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EDB876E0-451F-4B89-9906-57485109A72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個別包括" sheetId="1" r:id="rId1"/>
    <sheet name="公債費" sheetId="3" r:id="rId2"/>
  </sheets>
  <definedNames>
    <definedName name="_xlnm._FilterDatabase" localSheetId="0" hidden="1">個別包括!$A$5:$BQ$1813</definedName>
    <definedName name="_xlnm._FilterDatabase" localSheetId="1" hidden="1">公債費!$A$6:$AA$1732</definedName>
    <definedName name="_xlnm.Print_Area" localSheetId="0">個別包括!$A$1:$BJ$1728</definedName>
    <definedName name="_xlnm.Print_Area" localSheetId="1">公債費!$A$1:$W$1729</definedName>
    <definedName name="_xlnm.Print_Titles" localSheetId="0">個別包括!$A:$E,個別包括!$3:$5</definedName>
    <definedName name="_xlnm.Print_Titles" localSheetId="1">公債費!$A:$E,公債費!$2:$6</definedName>
  </definedNames>
  <calcPr calcId="191029"/>
</workbook>
</file>

<file path=xl/calcChain.xml><?xml version="1.0" encoding="utf-8"?>
<calcChain xmlns="http://schemas.openxmlformats.org/spreadsheetml/2006/main">
  <c r="BA6" i="1" l="1"/>
  <c r="AY6" i="1"/>
  <c r="AY13" i="1"/>
  <c r="AY1725" i="1"/>
  <c r="AY1720" i="1"/>
  <c r="AY1722" i="1"/>
  <c r="AY1724" i="1"/>
  <c r="AX1725" i="1" l="1"/>
  <c r="BC1725" i="1" l="1"/>
  <c r="BI1725" i="1"/>
  <c r="BF1725" i="1"/>
  <c r="AY1714" i="1" l="1"/>
  <c r="AY1723" i="1"/>
  <c r="AY1721" i="1"/>
  <c r="AY1719" i="1"/>
  <c r="AY1718" i="1"/>
  <c r="AY1717" i="1"/>
  <c r="AY1716" i="1"/>
  <c r="AY1715" i="1"/>
  <c r="AY1713" i="1"/>
  <c r="AY1712" i="1"/>
  <c r="AY1711" i="1"/>
  <c r="AY1710" i="1"/>
  <c r="AY1709" i="1"/>
  <c r="AY1708" i="1"/>
  <c r="AY1707" i="1"/>
  <c r="AY1706" i="1"/>
  <c r="AY1705" i="1"/>
  <c r="AY1704" i="1"/>
  <c r="AY1703" i="1"/>
  <c r="AY1702" i="1"/>
  <c r="AY1701" i="1"/>
  <c r="AY1700" i="1"/>
  <c r="AY1699" i="1"/>
  <c r="AY1698" i="1"/>
  <c r="AY1697" i="1"/>
  <c r="AY1696" i="1"/>
  <c r="AY1695" i="1"/>
  <c r="AY1694" i="1"/>
  <c r="AY1693" i="1"/>
  <c r="AY1692" i="1"/>
  <c r="AY1691" i="1"/>
  <c r="AY1690" i="1"/>
  <c r="AY1689" i="1"/>
  <c r="AY1688" i="1"/>
  <c r="AY1687" i="1"/>
  <c r="AY1686" i="1"/>
  <c r="AY1685" i="1"/>
  <c r="AY1684" i="1"/>
  <c r="AY1683" i="1"/>
  <c r="AY1682" i="1"/>
  <c r="AY1681" i="1"/>
  <c r="AY1680" i="1"/>
  <c r="AY1679" i="1"/>
  <c r="AY1678" i="1"/>
  <c r="AY1677" i="1"/>
  <c r="AY1676" i="1"/>
  <c r="AY1675" i="1"/>
  <c r="AY1674" i="1"/>
  <c r="AY1673" i="1"/>
  <c r="AY1672" i="1"/>
  <c r="AY1671" i="1"/>
  <c r="AY1670" i="1"/>
  <c r="AY1669" i="1"/>
  <c r="AY1668" i="1"/>
  <c r="AY1667" i="1"/>
  <c r="AY1666" i="1"/>
  <c r="AY1665" i="1"/>
  <c r="AY1664" i="1"/>
  <c r="AY1663" i="1"/>
  <c r="AY1662" i="1"/>
  <c r="AY1661" i="1"/>
  <c r="AY1660" i="1"/>
  <c r="AY1659" i="1"/>
  <c r="AY1658" i="1"/>
  <c r="AY1657" i="1"/>
  <c r="AY1656" i="1"/>
  <c r="AY1655" i="1"/>
  <c r="AY1654" i="1"/>
  <c r="AY1653" i="1"/>
  <c r="AY1652" i="1"/>
  <c r="AY1651" i="1"/>
  <c r="AY1650" i="1"/>
  <c r="AY1649" i="1"/>
  <c r="AY1648" i="1"/>
  <c r="AY1647" i="1"/>
  <c r="AY1646" i="1"/>
  <c r="AY1645" i="1"/>
  <c r="AY1644" i="1"/>
  <c r="AY1643" i="1"/>
  <c r="AY1642" i="1"/>
  <c r="AY1641" i="1"/>
  <c r="AY1640" i="1"/>
  <c r="AY1639" i="1"/>
  <c r="AY1638" i="1"/>
  <c r="AY1637" i="1"/>
  <c r="AY1636" i="1"/>
  <c r="AY1635" i="1"/>
  <c r="AY1634" i="1"/>
  <c r="AY1633" i="1"/>
  <c r="AY1632" i="1"/>
  <c r="AY1631" i="1"/>
  <c r="AY1630" i="1"/>
  <c r="AY1629" i="1"/>
  <c r="AY1628" i="1"/>
  <c r="AY1627" i="1"/>
  <c r="AY1626" i="1"/>
  <c r="AY1625" i="1"/>
  <c r="AY1624" i="1"/>
  <c r="AY1623" i="1"/>
  <c r="AY1622" i="1"/>
  <c r="AY1621" i="1"/>
  <c r="AY1620" i="1"/>
  <c r="AY1619" i="1"/>
  <c r="AY1618" i="1"/>
  <c r="AY1617" i="1"/>
  <c r="AY1616" i="1"/>
  <c r="AY1615" i="1"/>
  <c r="AY1614" i="1"/>
  <c r="AY1613" i="1"/>
  <c r="AY1612" i="1"/>
  <c r="AY1611" i="1"/>
  <c r="AY1610" i="1"/>
  <c r="AY1609" i="1"/>
  <c r="AY1608" i="1"/>
  <c r="AY1607" i="1"/>
  <c r="AY1606" i="1"/>
  <c r="AY1605" i="1"/>
  <c r="AY1604" i="1"/>
  <c r="AY1603" i="1"/>
  <c r="AY1602" i="1"/>
  <c r="AY1601" i="1"/>
  <c r="AY1600" i="1"/>
  <c r="AY1599" i="1"/>
  <c r="AY1598" i="1"/>
  <c r="AY1597" i="1"/>
  <c r="AY1596" i="1"/>
  <c r="AY1595" i="1"/>
  <c r="AY1594" i="1"/>
  <c r="AY1593" i="1"/>
  <c r="AY1592" i="1"/>
  <c r="AY1591" i="1"/>
  <c r="AY1590" i="1"/>
  <c r="AY1589" i="1"/>
  <c r="AY1588" i="1"/>
  <c r="AY1587" i="1"/>
  <c r="AY1586" i="1"/>
  <c r="AY1585" i="1"/>
  <c r="AY1584" i="1"/>
  <c r="AY1583" i="1"/>
  <c r="AY1582" i="1"/>
  <c r="AY1581" i="1"/>
  <c r="AY1580" i="1"/>
  <c r="AY1579" i="1"/>
  <c r="AY1578" i="1"/>
  <c r="AY1577" i="1"/>
  <c r="AY1576" i="1"/>
  <c r="AY1575" i="1"/>
  <c r="AY1574" i="1"/>
  <c r="AY1573" i="1"/>
  <c r="AY1572" i="1"/>
  <c r="AY1571" i="1"/>
  <c r="AY1570" i="1"/>
  <c r="AY1569" i="1"/>
  <c r="AY1568" i="1"/>
  <c r="AY1567" i="1"/>
  <c r="AY1566" i="1"/>
  <c r="AY1565" i="1"/>
  <c r="AY1564" i="1"/>
  <c r="AY1563" i="1"/>
  <c r="AY1562" i="1"/>
  <c r="AY1561" i="1"/>
  <c r="AY1560" i="1"/>
  <c r="AY1559" i="1"/>
  <c r="AY1558" i="1"/>
  <c r="AY1557" i="1"/>
  <c r="AY1556" i="1"/>
  <c r="AY1555" i="1"/>
  <c r="AY1554" i="1"/>
  <c r="AY1553" i="1"/>
  <c r="AY1552" i="1"/>
  <c r="AY1551" i="1"/>
  <c r="AY1550" i="1"/>
  <c r="AY1549" i="1"/>
  <c r="AY1548" i="1"/>
  <c r="AY1547" i="1"/>
  <c r="AY1546" i="1"/>
  <c r="AY1545" i="1"/>
  <c r="AY1544" i="1"/>
  <c r="AY1543" i="1"/>
  <c r="AY1542" i="1"/>
  <c r="AY1541" i="1"/>
  <c r="AY1540" i="1"/>
  <c r="AY1539" i="1"/>
  <c r="AY1538" i="1"/>
  <c r="AY1537" i="1"/>
  <c r="AY1536" i="1"/>
  <c r="AY1535" i="1"/>
  <c r="AY1534" i="1"/>
  <c r="AY1533" i="1"/>
  <c r="AY1532" i="1"/>
  <c r="AY1531" i="1"/>
  <c r="AY1530" i="1"/>
  <c r="AY1529" i="1"/>
  <c r="AY1528" i="1"/>
  <c r="AY1527" i="1"/>
  <c r="AY1526" i="1"/>
  <c r="AY1525" i="1"/>
  <c r="AY1524" i="1"/>
  <c r="AY1523" i="1"/>
  <c r="AY1522" i="1"/>
  <c r="AY1521" i="1"/>
  <c r="AY1520" i="1"/>
  <c r="AY1519" i="1"/>
  <c r="AY1518" i="1"/>
  <c r="AY1517" i="1"/>
  <c r="AY1516" i="1"/>
  <c r="AY1515" i="1"/>
  <c r="AY1514" i="1"/>
  <c r="AY1513" i="1"/>
  <c r="AY1512" i="1"/>
  <c r="AY1511" i="1"/>
  <c r="AY1510" i="1"/>
  <c r="AY1509" i="1"/>
  <c r="AY1508" i="1"/>
  <c r="AY1507" i="1"/>
  <c r="AY1506" i="1"/>
  <c r="AY1505" i="1"/>
  <c r="AY1504" i="1"/>
  <c r="AY1503" i="1"/>
  <c r="AY1502" i="1"/>
  <c r="AY1501" i="1"/>
  <c r="AY1500" i="1"/>
  <c r="AY1499" i="1"/>
  <c r="AY1498" i="1"/>
  <c r="AY1497" i="1"/>
  <c r="AY1496" i="1"/>
  <c r="AY1495" i="1"/>
  <c r="AY1494" i="1"/>
  <c r="AY1493" i="1"/>
  <c r="AY1492" i="1"/>
  <c r="AY1491" i="1"/>
  <c r="AY1490" i="1"/>
  <c r="AY1489" i="1"/>
  <c r="AY1488" i="1"/>
  <c r="AY1487" i="1"/>
  <c r="AY1486" i="1"/>
  <c r="AY1485" i="1"/>
  <c r="AY1484" i="1"/>
  <c r="AY1483" i="1"/>
  <c r="AY1482" i="1"/>
  <c r="AY1481" i="1"/>
  <c r="AY1480" i="1"/>
  <c r="AY1479" i="1"/>
  <c r="AY1478" i="1"/>
  <c r="AY1477" i="1"/>
  <c r="AY1476" i="1"/>
  <c r="AY1475" i="1"/>
  <c r="AY1474" i="1"/>
  <c r="AY1473" i="1"/>
  <c r="AY1472" i="1"/>
  <c r="AY1471" i="1"/>
  <c r="AY1470" i="1"/>
  <c r="AY1469" i="1"/>
  <c r="AY1468" i="1"/>
  <c r="AY1467" i="1"/>
  <c r="AY1466" i="1"/>
  <c r="AY1465" i="1"/>
  <c r="AY1464" i="1"/>
  <c r="AY1463" i="1"/>
  <c r="AY1462" i="1"/>
  <c r="AY1461" i="1"/>
  <c r="AY1460" i="1"/>
  <c r="AY1459" i="1"/>
  <c r="AY1458" i="1"/>
  <c r="AY1457" i="1"/>
  <c r="AY1456" i="1"/>
  <c r="AY1455" i="1"/>
  <c r="AY1454" i="1"/>
  <c r="AY1453" i="1"/>
  <c r="AY1452" i="1"/>
  <c r="AY1451" i="1"/>
  <c r="AY1450" i="1"/>
  <c r="AY1449" i="1"/>
  <c r="AY1448" i="1"/>
  <c r="AY1447" i="1"/>
  <c r="AY1446" i="1"/>
  <c r="AY1445" i="1"/>
  <c r="AY1444" i="1"/>
  <c r="AY1443" i="1"/>
  <c r="AY1442" i="1"/>
  <c r="AY1441" i="1"/>
  <c r="AY1440" i="1"/>
  <c r="AY1439" i="1"/>
  <c r="AY1438" i="1"/>
  <c r="AY1437" i="1"/>
  <c r="AY1436" i="1"/>
  <c r="AY1435" i="1"/>
  <c r="AY1434" i="1"/>
  <c r="AY1433" i="1"/>
  <c r="AY1432" i="1"/>
  <c r="AY1431" i="1"/>
  <c r="AY1430" i="1"/>
  <c r="AY1429" i="1"/>
  <c r="AY1428" i="1"/>
  <c r="AY1427" i="1"/>
  <c r="AY1426" i="1"/>
  <c r="AY1425" i="1"/>
  <c r="AY1424" i="1"/>
  <c r="AY1423" i="1"/>
  <c r="AY1422" i="1"/>
  <c r="AY1421" i="1"/>
  <c r="AY1420" i="1"/>
  <c r="AY1419" i="1"/>
  <c r="AY1418" i="1"/>
  <c r="AY1417" i="1"/>
  <c r="AY1416" i="1"/>
  <c r="AY1415" i="1"/>
  <c r="AY1414" i="1"/>
  <c r="AY1413" i="1"/>
  <c r="AY1412" i="1"/>
  <c r="AY1411" i="1"/>
  <c r="AY1410" i="1"/>
  <c r="AY1409" i="1"/>
  <c r="AY1408" i="1"/>
  <c r="AY1407" i="1"/>
  <c r="AY1406" i="1"/>
  <c r="AY1405" i="1"/>
  <c r="AY1404" i="1"/>
  <c r="AY1403" i="1"/>
  <c r="AY1402" i="1"/>
  <c r="AY1401" i="1"/>
  <c r="AY1400" i="1"/>
  <c r="AY1399" i="1"/>
  <c r="AY1398" i="1"/>
  <c r="AY1397" i="1"/>
  <c r="AY1396" i="1"/>
  <c r="AY1395" i="1"/>
  <c r="AY1394" i="1"/>
  <c r="AY1393" i="1"/>
  <c r="AY1392" i="1"/>
  <c r="AY1391" i="1"/>
  <c r="AY1390" i="1"/>
  <c r="AY1389" i="1"/>
  <c r="AY1388" i="1"/>
  <c r="AY1387" i="1"/>
  <c r="AY1386" i="1"/>
  <c r="AY1385" i="1"/>
  <c r="AY1384" i="1"/>
  <c r="AY1383" i="1"/>
  <c r="AY1382" i="1"/>
  <c r="AY1381" i="1"/>
  <c r="AY1380" i="1"/>
  <c r="AY1379" i="1"/>
  <c r="AY1378" i="1"/>
  <c r="AY1377" i="1"/>
  <c r="AY1376" i="1"/>
  <c r="AY1375" i="1"/>
  <c r="AY1374" i="1"/>
  <c r="AY1373" i="1"/>
  <c r="AY1372" i="1"/>
  <c r="AY1371" i="1"/>
  <c r="AY1370" i="1"/>
  <c r="AY1369" i="1"/>
  <c r="AY1368" i="1"/>
  <c r="AY1367" i="1"/>
  <c r="AY1366" i="1"/>
  <c r="AY1365" i="1"/>
  <c r="AY1364" i="1"/>
  <c r="AY1363" i="1"/>
  <c r="AY1362" i="1"/>
  <c r="AY1361" i="1"/>
  <c r="AY1360" i="1"/>
  <c r="AY1359" i="1"/>
  <c r="AY1358" i="1"/>
  <c r="AY1357" i="1"/>
  <c r="AY1356" i="1"/>
  <c r="AY1355" i="1"/>
  <c r="AY1354" i="1"/>
  <c r="AY1353" i="1"/>
  <c r="AY1352" i="1"/>
  <c r="AY1351" i="1"/>
  <c r="AY1350" i="1"/>
  <c r="AY1349" i="1"/>
  <c r="AY1348" i="1"/>
  <c r="AY1347" i="1"/>
  <c r="AY1346" i="1"/>
  <c r="AY1345" i="1"/>
  <c r="AY1344" i="1"/>
  <c r="AY1343" i="1"/>
  <c r="AY1342" i="1"/>
  <c r="AY1341" i="1"/>
  <c r="AY1340" i="1"/>
  <c r="AY1339" i="1"/>
  <c r="AY1338" i="1"/>
  <c r="AY1337" i="1"/>
  <c r="AY1336" i="1"/>
  <c r="AY1335" i="1"/>
  <c r="AY1334" i="1"/>
  <c r="AY1333" i="1"/>
  <c r="AY1332" i="1"/>
  <c r="AY1331" i="1"/>
  <c r="AY1330" i="1"/>
  <c r="AY1329" i="1"/>
  <c r="AY1328" i="1"/>
  <c r="AY1327" i="1"/>
  <c r="AY1326" i="1"/>
  <c r="AY1325" i="1"/>
  <c r="AY1324" i="1"/>
  <c r="AY1323" i="1"/>
  <c r="AY1322" i="1"/>
  <c r="AY1321" i="1"/>
  <c r="AY1320" i="1"/>
  <c r="AY1319" i="1"/>
  <c r="AY1318" i="1"/>
  <c r="AY1317" i="1"/>
  <c r="AY1316" i="1"/>
  <c r="AY1315" i="1"/>
  <c r="AY1314" i="1"/>
  <c r="AY1313" i="1"/>
  <c r="AY1312" i="1"/>
  <c r="AY1311" i="1"/>
  <c r="AY1310" i="1"/>
  <c r="AY1309" i="1"/>
  <c r="AY1308" i="1"/>
  <c r="AY1307" i="1"/>
  <c r="AY1306" i="1"/>
  <c r="AY1305" i="1"/>
  <c r="AY1304" i="1"/>
  <c r="AY1303" i="1"/>
  <c r="AY1302" i="1"/>
  <c r="AY1301" i="1"/>
  <c r="AY1300" i="1"/>
  <c r="AY1299" i="1"/>
  <c r="AY1298" i="1"/>
  <c r="AY1297" i="1"/>
  <c r="AY1296" i="1"/>
  <c r="AY1295" i="1"/>
  <c r="AY1294" i="1"/>
  <c r="AY1293" i="1"/>
  <c r="AY1292" i="1"/>
  <c r="AY1291" i="1"/>
  <c r="AY1290" i="1"/>
  <c r="AY1289" i="1"/>
  <c r="AY1288" i="1"/>
  <c r="AY1287" i="1"/>
  <c r="AY1286" i="1"/>
  <c r="AY1285" i="1"/>
  <c r="AY1284" i="1"/>
  <c r="AY1283" i="1"/>
  <c r="AY1282" i="1"/>
  <c r="AY1281" i="1"/>
  <c r="AY1280" i="1"/>
  <c r="AY1279" i="1"/>
  <c r="AY1278" i="1"/>
  <c r="AY1277" i="1"/>
  <c r="AY1276" i="1"/>
  <c r="AY1275" i="1"/>
  <c r="AY1274" i="1"/>
  <c r="AY1273" i="1"/>
  <c r="AY1272" i="1"/>
  <c r="AY1271" i="1"/>
  <c r="AY1270" i="1"/>
  <c r="AY1269" i="1"/>
  <c r="AY1268" i="1"/>
  <c r="AY1267" i="1"/>
  <c r="AY1266" i="1"/>
  <c r="AY1265" i="1"/>
  <c r="AY1264" i="1"/>
  <c r="AY1263" i="1"/>
  <c r="AY1262" i="1"/>
  <c r="AY1261" i="1"/>
  <c r="AY1260" i="1"/>
  <c r="AY1259" i="1"/>
  <c r="AY1258" i="1"/>
  <c r="AY1257" i="1"/>
  <c r="AY1256" i="1"/>
  <c r="AY1255" i="1"/>
  <c r="AY1254" i="1"/>
  <c r="AY1253" i="1"/>
  <c r="AY1252" i="1"/>
  <c r="AY1251" i="1"/>
  <c r="AY1250" i="1"/>
  <c r="AY1249" i="1"/>
  <c r="AY1248" i="1"/>
  <c r="AY1247" i="1"/>
  <c r="AY1246" i="1"/>
  <c r="AY1245" i="1"/>
  <c r="AY1244" i="1"/>
  <c r="AY1243" i="1"/>
  <c r="AY1242" i="1"/>
  <c r="AY1241" i="1"/>
  <c r="AY1240" i="1"/>
  <c r="AY1239" i="1"/>
  <c r="AY1238" i="1"/>
  <c r="AY1237" i="1"/>
  <c r="AY1236" i="1"/>
  <c r="AY1235" i="1"/>
  <c r="AY1234" i="1"/>
  <c r="AY1233" i="1"/>
  <c r="AY1232" i="1"/>
  <c r="AY1231" i="1"/>
  <c r="AY1230" i="1"/>
  <c r="AY1229" i="1"/>
  <c r="AY1228" i="1"/>
  <c r="AY1227" i="1"/>
  <c r="AY1226" i="1"/>
  <c r="AY1225" i="1"/>
  <c r="AY1224" i="1"/>
  <c r="AY1223" i="1"/>
  <c r="AY1222" i="1"/>
  <c r="AY1221" i="1"/>
  <c r="AY1220" i="1"/>
  <c r="AY1219" i="1"/>
  <c r="AY1218" i="1"/>
  <c r="AY1217" i="1"/>
  <c r="AY1216" i="1"/>
  <c r="AY1215" i="1"/>
  <c r="AY1214" i="1"/>
  <c r="AY1213" i="1"/>
  <c r="AY1212" i="1"/>
  <c r="AY1211" i="1"/>
  <c r="AY1210" i="1"/>
  <c r="AY1209" i="1"/>
  <c r="AY1208" i="1"/>
  <c r="AY1207" i="1"/>
  <c r="AY1206" i="1"/>
  <c r="AY1205" i="1"/>
  <c r="AY1204" i="1"/>
  <c r="AY1203" i="1"/>
  <c r="AY1202" i="1"/>
  <c r="AY1201" i="1"/>
  <c r="AY1200" i="1"/>
  <c r="AY1199" i="1"/>
  <c r="AY1198" i="1"/>
  <c r="AY1197" i="1"/>
  <c r="AY1196" i="1"/>
  <c r="AY1195" i="1"/>
  <c r="AY1194" i="1"/>
  <c r="AY1193" i="1"/>
  <c r="AY1192" i="1"/>
  <c r="AY1191" i="1"/>
  <c r="AY1190" i="1"/>
  <c r="AY1189" i="1"/>
  <c r="AY1188" i="1"/>
  <c r="AY1187" i="1"/>
  <c r="AY1186" i="1"/>
  <c r="AY1185" i="1"/>
  <c r="AY1184" i="1"/>
  <c r="AY1183" i="1"/>
  <c r="AY1182" i="1"/>
  <c r="AY1181" i="1"/>
  <c r="AY1180" i="1"/>
  <c r="AY1179" i="1"/>
  <c r="AY1178" i="1"/>
  <c r="AY1177" i="1"/>
  <c r="AY1176" i="1"/>
  <c r="AY1175" i="1"/>
  <c r="AY1174" i="1"/>
  <c r="AY1173" i="1"/>
  <c r="AY1172" i="1"/>
  <c r="AY1171" i="1"/>
  <c r="AY1170" i="1"/>
  <c r="AY1169" i="1"/>
  <c r="AY1168" i="1"/>
  <c r="AY1167" i="1"/>
  <c r="AY1166" i="1"/>
  <c r="AY1165" i="1"/>
  <c r="AY1164" i="1"/>
  <c r="AY1163" i="1"/>
  <c r="AY1162" i="1"/>
  <c r="AY1161" i="1"/>
  <c r="AY1160" i="1"/>
  <c r="AY1159" i="1"/>
  <c r="AY1158" i="1"/>
  <c r="AY1157" i="1"/>
  <c r="AY1156" i="1"/>
  <c r="AY1155" i="1"/>
  <c r="AY1154" i="1"/>
  <c r="AY1153" i="1"/>
  <c r="AY1152" i="1"/>
  <c r="AY1151" i="1"/>
  <c r="AY1150" i="1"/>
  <c r="AY1149" i="1"/>
  <c r="AY1148" i="1"/>
  <c r="AY1147" i="1"/>
  <c r="AY1146" i="1"/>
  <c r="AY1145" i="1"/>
  <c r="AY1144" i="1"/>
  <c r="AY1143" i="1"/>
  <c r="AY1142" i="1"/>
  <c r="AY1141" i="1"/>
  <c r="AY1140" i="1"/>
  <c r="AY1139" i="1"/>
  <c r="AY1138" i="1"/>
  <c r="AY1137" i="1"/>
  <c r="AY1136" i="1"/>
  <c r="AY1135" i="1"/>
  <c r="AY1134" i="1"/>
  <c r="AY1133" i="1"/>
  <c r="AY1132" i="1"/>
  <c r="AY1131" i="1"/>
  <c r="AY1130" i="1"/>
  <c r="AY1129" i="1"/>
  <c r="AY1128" i="1"/>
  <c r="AY1127" i="1"/>
  <c r="AY1126" i="1"/>
  <c r="AY1125" i="1"/>
  <c r="AY1124" i="1"/>
  <c r="AY1123" i="1"/>
  <c r="AY1122" i="1"/>
  <c r="AY1121" i="1"/>
  <c r="AY1120" i="1"/>
  <c r="AY1119" i="1"/>
  <c r="AY1118" i="1"/>
  <c r="AY1117" i="1"/>
  <c r="AY1116" i="1"/>
  <c r="AY1115" i="1"/>
  <c r="AY1114" i="1"/>
  <c r="AY1113" i="1"/>
  <c r="AY1112" i="1"/>
  <c r="AY1111" i="1"/>
  <c r="AY1110" i="1"/>
  <c r="AY1109" i="1"/>
  <c r="AY1108" i="1"/>
  <c r="AY1107" i="1"/>
  <c r="AY1106" i="1"/>
  <c r="AY1105" i="1"/>
  <c r="AY1104" i="1"/>
  <c r="AY1103" i="1"/>
  <c r="AY1102" i="1"/>
  <c r="AY1101" i="1"/>
  <c r="AY1100" i="1"/>
  <c r="AY1099" i="1"/>
  <c r="AY1098" i="1"/>
  <c r="AY1097" i="1"/>
  <c r="AY1096" i="1"/>
  <c r="AY1095" i="1"/>
  <c r="AY1094" i="1"/>
  <c r="AY1093" i="1"/>
  <c r="AY1092" i="1"/>
  <c r="AY1091" i="1"/>
  <c r="AY1090" i="1"/>
  <c r="AY1089" i="1"/>
  <c r="AY1088" i="1"/>
  <c r="AY1087" i="1"/>
  <c r="AY1086" i="1"/>
  <c r="AY1085" i="1"/>
  <c r="AY1084" i="1"/>
  <c r="AY1083" i="1"/>
  <c r="AY1082" i="1"/>
  <c r="AY1081" i="1"/>
  <c r="AY1080" i="1"/>
  <c r="AY1079" i="1"/>
  <c r="AY1078" i="1"/>
  <c r="AY1077" i="1"/>
  <c r="AY1076" i="1"/>
  <c r="AY1075" i="1"/>
  <c r="AY1074" i="1"/>
  <c r="AY1073" i="1"/>
  <c r="AY1072" i="1"/>
  <c r="AY1071" i="1"/>
  <c r="AY1070" i="1"/>
  <c r="AY1069" i="1"/>
  <c r="AY1068" i="1"/>
  <c r="AY1067" i="1"/>
  <c r="AY1066" i="1"/>
  <c r="AY1065" i="1"/>
  <c r="AY1064" i="1"/>
  <c r="AY1063" i="1"/>
  <c r="AY1062" i="1"/>
  <c r="AY1061" i="1"/>
  <c r="AY1060" i="1"/>
  <c r="AY1059" i="1"/>
  <c r="AY1058" i="1"/>
  <c r="AY1057" i="1"/>
  <c r="AY1056" i="1"/>
  <c r="AY1055" i="1"/>
  <c r="AY1054" i="1"/>
  <c r="AY1053" i="1"/>
  <c r="AY1052" i="1"/>
  <c r="AY1051" i="1"/>
  <c r="AY1050" i="1"/>
  <c r="AY1049" i="1"/>
  <c r="AY1048" i="1"/>
  <c r="AY1047" i="1"/>
  <c r="AY1046" i="1"/>
  <c r="AY1045" i="1"/>
  <c r="AY1044" i="1"/>
  <c r="AY1043" i="1"/>
  <c r="AY1042" i="1"/>
  <c r="AY1041" i="1"/>
  <c r="AY1040" i="1"/>
  <c r="AY1039" i="1"/>
  <c r="AY1038" i="1"/>
  <c r="AY1037" i="1"/>
  <c r="AY1036" i="1"/>
  <c r="AY1035" i="1"/>
  <c r="AY1034" i="1"/>
  <c r="AY1033" i="1"/>
  <c r="AY1032" i="1"/>
  <c r="AY1031" i="1"/>
  <c r="AY1030" i="1"/>
  <c r="AY1029" i="1"/>
  <c r="AY1028" i="1"/>
  <c r="AY1027" i="1"/>
  <c r="AY1026" i="1"/>
  <c r="AY1025" i="1"/>
  <c r="AY1024" i="1"/>
  <c r="AY1023" i="1"/>
  <c r="AY1022" i="1"/>
  <c r="AY1021" i="1"/>
  <c r="AY1020" i="1"/>
  <c r="AY1019" i="1"/>
  <c r="AY1018" i="1"/>
  <c r="AY1017" i="1"/>
  <c r="AY1016" i="1"/>
  <c r="AY1015" i="1"/>
  <c r="AY1014" i="1"/>
  <c r="AY1013" i="1"/>
  <c r="AY1012" i="1"/>
  <c r="AY1011" i="1"/>
  <c r="AY1010" i="1"/>
  <c r="AY1009" i="1"/>
  <c r="AY1008" i="1"/>
  <c r="AY1007" i="1"/>
  <c r="AY1006" i="1"/>
  <c r="AY1005" i="1"/>
  <c r="AY1004" i="1"/>
  <c r="AY1003" i="1"/>
  <c r="AY1002" i="1"/>
  <c r="AY1001" i="1"/>
  <c r="AY1000" i="1"/>
  <c r="AY999" i="1"/>
  <c r="AY998" i="1"/>
  <c r="AY997" i="1"/>
  <c r="AY996" i="1"/>
  <c r="AY995" i="1"/>
  <c r="AY994" i="1"/>
  <c r="AY993" i="1"/>
  <c r="AY992" i="1"/>
  <c r="AY991" i="1"/>
  <c r="AY990" i="1"/>
  <c r="AY989" i="1"/>
  <c r="AY988" i="1"/>
  <c r="AY987" i="1"/>
  <c r="AY986" i="1"/>
  <c r="AY985" i="1"/>
  <c r="AY984" i="1"/>
  <c r="AY983" i="1"/>
  <c r="AY982" i="1"/>
  <c r="AY981" i="1"/>
  <c r="AY980" i="1"/>
  <c r="AY979" i="1"/>
  <c r="AY978" i="1"/>
  <c r="AY977" i="1"/>
  <c r="AY976" i="1"/>
  <c r="AY975" i="1"/>
  <c r="AY974" i="1"/>
  <c r="AY973" i="1"/>
  <c r="AY972" i="1"/>
  <c r="AY971" i="1"/>
  <c r="AY970" i="1"/>
  <c r="AY969" i="1"/>
  <c r="AY968" i="1"/>
  <c r="AY967" i="1"/>
  <c r="AY966" i="1"/>
  <c r="AY965" i="1"/>
  <c r="AY964" i="1"/>
  <c r="AY963" i="1"/>
  <c r="AY962" i="1"/>
  <c r="AY961" i="1"/>
  <c r="AY960" i="1"/>
  <c r="AY959" i="1"/>
  <c r="AY958" i="1"/>
  <c r="AY957" i="1"/>
  <c r="AY956" i="1"/>
  <c r="AY955" i="1"/>
  <c r="AY954" i="1"/>
  <c r="AY953" i="1"/>
  <c r="AY952" i="1"/>
  <c r="AY951" i="1"/>
  <c r="AY950" i="1"/>
  <c r="AY949" i="1"/>
  <c r="AY948" i="1"/>
  <c r="AY947" i="1"/>
  <c r="AY946" i="1"/>
  <c r="AY945" i="1"/>
  <c r="AY944" i="1"/>
  <c r="AY943" i="1"/>
  <c r="AY942" i="1"/>
  <c r="AY941" i="1"/>
  <c r="AY940" i="1"/>
  <c r="AY939" i="1"/>
  <c r="AY938" i="1"/>
  <c r="AY937" i="1"/>
  <c r="AY936" i="1"/>
  <c r="AY935" i="1"/>
  <c r="AY934" i="1"/>
  <c r="AY933" i="1"/>
  <c r="AY932" i="1"/>
  <c r="AY931" i="1"/>
  <c r="AY930" i="1"/>
  <c r="AY929" i="1"/>
  <c r="AY928" i="1"/>
  <c r="AY927" i="1"/>
  <c r="AY926" i="1"/>
  <c r="AY925" i="1"/>
  <c r="AY924" i="1"/>
  <c r="AY923" i="1"/>
  <c r="AY922" i="1"/>
  <c r="AY921" i="1"/>
  <c r="AY920" i="1"/>
  <c r="AY919" i="1"/>
  <c r="AY918" i="1"/>
  <c r="AY917" i="1"/>
  <c r="AY916" i="1"/>
  <c r="AY915" i="1"/>
  <c r="AY914" i="1"/>
  <c r="AY913" i="1"/>
  <c r="AY912" i="1"/>
  <c r="AY911" i="1"/>
  <c r="AY910" i="1"/>
  <c r="AY909" i="1"/>
  <c r="AY908" i="1"/>
  <c r="AY907" i="1"/>
  <c r="AY906" i="1"/>
  <c r="AY905" i="1"/>
  <c r="AY904" i="1"/>
  <c r="AY903" i="1"/>
  <c r="AY902" i="1"/>
  <c r="AY901" i="1"/>
  <c r="AY900" i="1"/>
  <c r="AY899" i="1"/>
  <c r="AY898" i="1"/>
  <c r="AY897" i="1"/>
  <c r="AY896" i="1"/>
  <c r="AY895" i="1"/>
  <c r="AY894" i="1"/>
  <c r="AY893" i="1"/>
  <c r="AY892" i="1"/>
  <c r="AY891" i="1"/>
  <c r="AY890" i="1"/>
  <c r="AY889" i="1"/>
  <c r="AY888" i="1"/>
  <c r="AY887" i="1"/>
  <c r="AY886" i="1"/>
  <c r="AY885" i="1"/>
  <c r="AY884" i="1"/>
  <c r="AY883" i="1"/>
  <c r="AY882" i="1"/>
  <c r="AY881" i="1"/>
  <c r="AY880" i="1"/>
  <c r="AY879" i="1"/>
  <c r="AY878" i="1"/>
  <c r="AY877" i="1"/>
  <c r="AY876" i="1"/>
  <c r="AY875" i="1"/>
  <c r="AY874" i="1"/>
  <c r="AY873" i="1"/>
  <c r="AY872" i="1"/>
  <c r="AY871" i="1"/>
  <c r="AY870" i="1"/>
  <c r="AY869" i="1"/>
  <c r="AY868" i="1"/>
  <c r="AY867" i="1"/>
  <c r="AY866" i="1"/>
  <c r="AY865" i="1"/>
  <c r="AY864" i="1"/>
  <c r="AY863" i="1"/>
  <c r="AY862" i="1"/>
  <c r="AY861" i="1"/>
  <c r="AY860" i="1"/>
  <c r="AY859" i="1"/>
  <c r="AY858" i="1"/>
  <c r="AY857" i="1"/>
  <c r="AY856" i="1"/>
  <c r="AY855" i="1"/>
  <c r="AY854" i="1"/>
  <c r="AY853" i="1"/>
  <c r="AY852" i="1"/>
  <c r="AY851" i="1"/>
  <c r="AY850" i="1"/>
  <c r="AY849" i="1"/>
  <c r="AY848" i="1"/>
  <c r="AY847" i="1"/>
  <c r="AY846" i="1"/>
  <c r="AY845" i="1"/>
  <c r="AY844" i="1"/>
  <c r="AY843" i="1"/>
  <c r="AY842" i="1"/>
  <c r="AY841" i="1"/>
  <c r="AY840" i="1"/>
  <c r="AY839" i="1"/>
  <c r="AY838" i="1"/>
  <c r="AY837" i="1"/>
  <c r="AY836" i="1"/>
  <c r="AY835" i="1"/>
  <c r="AY834" i="1"/>
  <c r="AY833" i="1"/>
  <c r="AY832" i="1"/>
  <c r="AY831" i="1"/>
  <c r="AY830" i="1"/>
  <c r="AY829" i="1"/>
  <c r="AY828" i="1"/>
  <c r="AY827" i="1"/>
  <c r="AY826" i="1"/>
  <c r="AY825" i="1"/>
  <c r="AY824" i="1"/>
  <c r="AY823" i="1"/>
  <c r="AY822" i="1"/>
  <c r="AY821" i="1"/>
  <c r="AY820" i="1"/>
  <c r="AY819" i="1"/>
  <c r="AY818" i="1"/>
  <c r="AY817" i="1"/>
  <c r="AY816" i="1"/>
  <c r="AY815" i="1"/>
  <c r="AY814" i="1"/>
  <c r="AY813" i="1"/>
  <c r="AY812" i="1"/>
  <c r="AY811" i="1"/>
  <c r="AY810" i="1"/>
  <c r="AY809" i="1"/>
  <c r="AY808" i="1"/>
  <c r="AY807" i="1"/>
  <c r="AY806" i="1"/>
  <c r="AY805" i="1"/>
  <c r="AY804" i="1"/>
  <c r="AY803" i="1"/>
  <c r="AY802" i="1"/>
  <c r="AY801" i="1"/>
  <c r="AY800" i="1"/>
  <c r="AY799" i="1"/>
  <c r="AY798" i="1"/>
  <c r="AY797" i="1"/>
  <c r="AY796" i="1"/>
  <c r="AY795" i="1"/>
  <c r="AY794" i="1"/>
  <c r="AY793" i="1"/>
  <c r="AY792" i="1"/>
  <c r="AY791" i="1"/>
  <c r="AY790" i="1"/>
  <c r="AY789" i="1"/>
  <c r="AY788" i="1"/>
  <c r="AY787" i="1"/>
  <c r="AY786" i="1"/>
  <c r="AY785" i="1"/>
  <c r="AY784" i="1"/>
  <c r="AY783" i="1"/>
  <c r="AY782" i="1"/>
  <c r="AY781" i="1"/>
  <c r="AY780" i="1"/>
  <c r="AY779" i="1"/>
  <c r="AY778" i="1"/>
  <c r="AY777" i="1"/>
  <c r="AY776" i="1"/>
  <c r="AY775" i="1"/>
  <c r="AY774" i="1"/>
  <c r="AY773" i="1"/>
  <c r="AY772" i="1"/>
  <c r="AY771" i="1"/>
  <c r="AY770" i="1"/>
  <c r="AY769" i="1"/>
  <c r="AY768" i="1"/>
  <c r="AY767" i="1"/>
  <c r="AY766" i="1"/>
  <c r="AY765" i="1"/>
  <c r="AY764" i="1"/>
  <c r="AY763" i="1"/>
  <c r="AY762" i="1"/>
  <c r="AY761" i="1"/>
  <c r="AY760" i="1"/>
  <c r="AY759" i="1"/>
  <c r="AY758" i="1"/>
  <c r="AY757" i="1"/>
  <c r="AY756" i="1"/>
  <c r="AY755" i="1"/>
  <c r="AY754" i="1"/>
  <c r="AY753" i="1"/>
  <c r="AY752" i="1"/>
  <c r="AY751" i="1"/>
  <c r="AY750" i="1"/>
  <c r="AY749" i="1"/>
  <c r="AY748" i="1"/>
  <c r="AY747" i="1"/>
  <c r="AY746" i="1"/>
  <c r="AY745" i="1"/>
  <c r="AY744" i="1"/>
  <c r="AY743" i="1"/>
  <c r="AY742" i="1"/>
  <c r="AY741" i="1"/>
  <c r="AY740" i="1"/>
  <c r="AY739" i="1"/>
  <c r="AY738" i="1"/>
  <c r="AY737" i="1"/>
  <c r="AY736" i="1"/>
  <c r="AY735" i="1"/>
  <c r="AY734" i="1"/>
  <c r="AY733" i="1"/>
  <c r="AY732" i="1"/>
  <c r="AY731" i="1"/>
  <c r="AY730" i="1"/>
  <c r="AY729" i="1"/>
  <c r="AY728" i="1"/>
  <c r="AY727" i="1"/>
  <c r="AY726" i="1"/>
  <c r="AY725" i="1"/>
  <c r="AY724" i="1"/>
  <c r="AY723" i="1"/>
  <c r="AY722" i="1"/>
  <c r="AY721" i="1"/>
  <c r="AY720" i="1"/>
  <c r="AY719" i="1"/>
  <c r="AY718" i="1"/>
  <c r="AY717" i="1"/>
  <c r="AY716" i="1"/>
  <c r="AY715" i="1"/>
  <c r="AY714" i="1"/>
  <c r="AY713" i="1"/>
  <c r="AY712" i="1"/>
  <c r="AY711" i="1"/>
  <c r="AY710" i="1"/>
  <c r="AY709" i="1"/>
  <c r="AY708" i="1"/>
  <c r="AY707" i="1"/>
  <c r="AY706" i="1"/>
  <c r="AY705" i="1"/>
  <c r="AY704" i="1"/>
  <c r="AY703" i="1"/>
  <c r="AY702" i="1"/>
  <c r="AY701" i="1"/>
  <c r="AY700" i="1"/>
  <c r="AY699" i="1"/>
  <c r="AY698" i="1"/>
  <c r="AY697" i="1"/>
  <c r="AY696" i="1"/>
  <c r="AY695" i="1"/>
  <c r="AY694" i="1"/>
  <c r="AY693" i="1"/>
  <c r="AY692" i="1"/>
  <c r="AY691" i="1"/>
  <c r="AY690" i="1"/>
  <c r="AY689" i="1"/>
  <c r="AY688" i="1"/>
  <c r="AY687" i="1"/>
  <c r="AY686" i="1"/>
  <c r="AY685" i="1"/>
  <c r="AY684" i="1"/>
  <c r="AY683" i="1"/>
  <c r="AY682" i="1"/>
  <c r="AY681" i="1"/>
  <c r="AY680" i="1"/>
  <c r="AY679" i="1"/>
  <c r="AY678" i="1"/>
  <c r="AY677" i="1"/>
  <c r="AY676" i="1"/>
  <c r="AY675" i="1"/>
  <c r="AY674" i="1"/>
  <c r="AY673" i="1"/>
  <c r="AY672" i="1"/>
  <c r="AY671" i="1"/>
  <c r="AY670" i="1"/>
  <c r="AY669" i="1"/>
  <c r="AY668" i="1"/>
  <c r="AY667" i="1"/>
  <c r="AY666" i="1"/>
  <c r="AY665" i="1"/>
  <c r="AY664" i="1"/>
  <c r="AY663" i="1"/>
  <c r="AY662" i="1"/>
  <c r="AY661" i="1"/>
  <c r="AY660" i="1"/>
  <c r="AY659" i="1"/>
  <c r="AY658" i="1"/>
  <c r="AY657" i="1"/>
  <c r="AY656" i="1"/>
  <c r="AY655" i="1"/>
  <c r="AY654" i="1"/>
  <c r="AY653" i="1"/>
  <c r="AY652" i="1"/>
  <c r="AY651" i="1"/>
  <c r="AY650" i="1"/>
  <c r="AY649" i="1"/>
  <c r="AY648" i="1"/>
  <c r="AY647" i="1"/>
  <c r="AY646" i="1"/>
  <c r="AY645" i="1"/>
  <c r="AY644" i="1"/>
  <c r="AY643" i="1"/>
  <c r="AY642" i="1"/>
  <c r="AY641" i="1"/>
  <c r="AY640" i="1"/>
  <c r="AY639" i="1"/>
  <c r="AY638" i="1"/>
  <c r="AY637" i="1"/>
  <c r="AY636" i="1"/>
  <c r="AY635" i="1"/>
  <c r="AY634" i="1"/>
  <c r="AY633" i="1"/>
  <c r="AY632" i="1"/>
  <c r="AY631" i="1"/>
  <c r="AY630" i="1"/>
  <c r="AY629" i="1"/>
  <c r="AY628" i="1"/>
  <c r="AY627" i="1"/>
  <c r="AY626" i="1"/>
  <c r="AY625" i="1"/>
  <c r="AY624" i="1"/>
  <c r="AY623" i="1"/>
  <c r="AY622" i="1"/>
  <c r="AY621" i="1"/>
  <c r="AY620" i="1"/>
  <c r="AY619" i="1"/>
  <c r="AY618" i="1"/>
  <c r="AY617" i="1"/>
  <c r="AY616" i="1"/>
  <c r="AY615" i="1"/>
  <c r="AY614" i="1"/>
  <c r="AY613" i="1"/>
  <c r="AY612" i="1"/>
  <c r="AY611" i="1"/>
  <c r="AY610" i="1"/>
  <c r="AY609" i="1"/>
  <c r="AY608" i="1"/>
  <c r="AY607" i="1"/>
  <c r="AY606" i="1"/>
  <c r="AY605" i="1"/>
  <c r="AY604" i="1"/>
  <c r="AY603" i="1"/>
  <c r="AY602" i="1"/>
  <c r="AY601" i="1"/>
  <c r="AY600" i="1"/>
  <c r="AY599" i="1"/>
  <c r="AY598" i="1"/>
  <c r="AY597" i="1"/>
  <c r="AY596" i="1"/>
  <c r="AY595" i="1"/>
  <c r="AY594" i="1"/>
  <c r="AY593" i="1"/>
  <c r="AY592" i="1"/>
  <c r="AY591" i="1"/>
  <c r="AY590" i="1"/>
  <c r="AY589" i="1"/>
  <c r="AY588" i="1"/>
  <c r="AY587" i="1"/>
  <c r="AY586" i="1"/>
  <c r="AY585" i="1"/>
  <c r="AY584" i="1"/>
  <c r="AY583" i="1"/>
  <c r="AY582" i="1"/>
  <c r="AY581" i="1"/>
  <c r="AY580" i="1"/>
  <c r="AY579" i="1"/>
  <c r="AY578" i="1"/>
  <c r="AY577" i="1"/>
  <c r="AY576" i="1"/>
  <c r="AY575" i="1"/>
  <c r="AY574" i="1"/>
  <c r="AY573" i="1"/>
  <c r="AY572" i="1"/>
  <c r="AY571" i="1"/>
  <c r="AY570" i="1"/>
  <c r="AY569" i="1"/>
  <c r="AY568" i="1"/>
  <c r="AY567" i="1"/>
  <c r="AY566" i="1"/>
  <c r="AY565" i="1"/>
  <c r="AY564" i="1"/>
  <c r="AY563" i="1"/>
  <c r="AY562" i="1"/>
  <c r="AY561" i="1"/>
  <c r="AY560" i="1"/>
  <c r="AY559" i="1"/>
  <c r="AY558" i="1"/>
  <c r="AY557" i="1"/>
  <c r="AY556" i="1"/>
  <c r="AY555" i="1"/>
  <c r="AY554" i="1"/>
  <c r="AY553" i="1"/>
  <c r="AY552" i="1"/>
  <c r="AY551" i="1"/>
  <c r="AY550" i="1"/>
  <c r="AY549" i="1"/>
  <c r="AY548" i="1"/>
  <c r="AY547" i="1"/>
  <c r="AY546" i="1"/>
  <c r="AY545" i="1"/>
  <c r="AY544" i="1"/>
  <c r="AY543" i="1"/>
  <c r="AY542" i="1"/>
  <c r="AY541" i="1"/>
  <c r="AY540" i="1"/>
  <c r="AY539" i="1"/>
  <c r="AY538" i="1"/>
  <c r="AY537" i="1"/>
  <c r="AY536" i="1"/>
  <c r="AY535" i="1"/>
  <c r="AY534" i="1"/>
  <c r="AY533" i="1"/>
  <c r="AY532" i="1"/>
  <c r="AY531" i="1"/>
  <c r="AY530" i="1"/>
  <c r="AY529" i="1"/>
  <c r="AY528" i="1"/>
  <c r="AY527" i="1"/>
  <c r="AY526" i="1"/>
  <c r="AY525" i="1"/>
  <c r="AY524" i="1"/>
  <c r="AY523" i="1"/>
  <c r="AY522" i="1"/>
  <c r="AY521" i="1"/>
  <c r="AY520" i="1"/>
  <c r="AY519" i="1"/>
  <c r="AY518" i="1"/>
  <c r="AY517" i="1"/>
  <c r="AY516" i="1"/>
  <c r="AY515" i="1"/>
  <c r="AY514" i="1"/>
  <c r="AY513" i="1"/>
  <c r="AY512" i="1"/>
  <c r="AY511" i="1"/>
  <c r="AY510" i="1"/>
  <c r="AY509" i="1"/>
  <c r="AY508" i="1"/>
  <c r="AY507" i="1"/>
  <c r="AY506" i="1"/>
  <c r="AY505" i="1"/>
  <c r="AY504" i="1"/>
  <c r="AY503" i="1"/>
  <c r="AY502" i="1"/>
  <c r="AY501" i="1"/>
  <c r="AY500" i="1"/>
  <c r="AY499" i="1"/>
  <c r="AY498" i="1"/>
  <c r="AY497" i="1"/>
  <c r="AY496" i="1"/>
  <c r="AY495" i="1"/>
  <c r="AY494" i="1"/>
  <c r="AY493" i="1"/>
  <c r="AY492" i="1"/>
  <c r="AY491" i="1"/>
  <c r="AY490" i="1"/>
  <c r="AY489" i="1"/>
  <c r="AY488" i="1"/>
  <c r="AY487" i="1"/>
  <c r="AY486" i="1"/>
  <c r="AY485" i="1"/>
  <c r="AY484" i="1"/>
  <c r="AY483" i="1"/>
  <c r="AY482" i="1"/>
  <c r="AY481" i="1"/>
  <c r="AY480" i="1"/>
  <c r="AY479" i="1"/>
  <c r="AY478" i="1"/>
  <c r="AY477" i="1"/>
  <c r="AY476" i="1"/>
  <c r="AY475" i="1"/>
  <c r="AY474" i="1"/>
  <c r="AY473" i="1"/>
  <c r="AY472" i="1"/>
  <c r="AY471" i="1"/>
  <c r="AY470" i="1"/>
  <c r="AY469" i="1"/>
  <c r="AY468" i="1"/>
  <c r="AY467" i="1"/>
  <c r="AY466" i="1"/>
  <c r="AY465" i="1"/>
  <c r="AY464" i="1"/>
  <c r="AY463" i="1"/>
  <c r="AY462" i="1"/>
  <c r="AY461" i="1"/>
  <c r="AY460" i="1"/>
  <c r="AY459" i="1"/>
  <c r="AY458" i="1"/>
  <c r="AY457" i="1"/>
  <c r="AY456" i="1"/>
  <c r="AY455" i="1"/>
  <c r="AY454" i="1"/>
  <c r="AY453" i="1"/>
  <c r="AY452" i="1"/>
  <c r="AY451" i="1"/>
  <c r="AY450" i="1"/>
  <c r="AY449" i="1"/>
  <c r="AY448" i="1"/>
  <c r="AY447" i="1"/>
  <c r="AY446" i="1"/>
  <c r="AY445" i="1"/>
  <c r="AY444" i="1"/>
  <c r="AY443" i="1"/>
  <c r="AY442" i="1"/>
  <c r="AY441" i="1"/>
  <c r="AY440" i="1"/>
  <c r="AY439" i="1"/>
  <c r="AY438" i="1"/>
  <c r="AY437" i="1"/>
  <c r="AY436" i="1"/>
  <c r="AY435" i="1"/>
  <c r="AY434" i="1"/>
  <c r="AY433" i="1"/>
  <c r="AY432" i="1"/>
  <c r="AY431" i="1"/>
  <c r="AY430" i="1"/>
  <c r="AY429" i="1"/>
  <c r="AY428" i="1"/>
  <c r="AY427" i="1"/>
  <c r="AY426" i="1"/>
  <c r="AY425" i="1"/>
  <c r="AY424" i="1"/>
  <c r="AY423" i="1"/>
  <c r="AY422" i="1"/>
  <c r="AY421" i="1"/>
  <c r="AY420" i="1"/>
  <c r="AY419" i="1"/>
  <c r="AY418" i="1"/>
  <c r="AY417" i="1"/>
  <c r="AY416" i="1"/>
  <c r="AY415" i="1"/>
  <c r="AY414" i="1"/>
  <c r="AY413" i="1"/>
  <c r="AY412" i="1"/>
  <c r="AY411" i="1"/>
  <c r="AY410" i="1"/>
  <c r="AY409" i="1"/>
  <c r="AY408" i="1"/>
  <c r="AY407" i="1"/>
  <c r="AY406" i="1"/>
  <c r="AY405" i="1"/>
  <c r="AY404" i="1"/>
  <c r="AY403" i="1"/>
  <c r="AY402" i="1"/>
  <c r="AY401" i="1"/>
  <c r="AY400" i="1"/>
  <c r="AY399" i="1"/>
  <c r="AY398" i="1"/>
  <c r="AY397" i="1"/>
  <c r="AY396" i="1"/>
  <c r="AY395" i="1"/>
  <c r="AY394" i="1"/>
  <c r="AY393" i="1"/>
  <c r="AY392" i="1"/>
  <c r="AY391" i="1"/>
  <c r="AY390" i="1"/>
  <c r="AY389" i="1"/>
  <c r="AY388" i="1"/>
  <c r="AY387" i="1"/>
  <c r="AY386" i="1"/>
  <c r="AY385" i="1"/>
  <c r="AY384" i="1"/>
  <c r="AY383" i="1"/>
  <c r="AY382" i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329" i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32" i="1"/>
  <c r="AY231" i="1"/>
  <c r="AY230" i="1"/>
  <c r="AY229" i="1"/>
  <c r="AY228" i="1"/>
  <c r="AY227" i="1"/>
  <c r="AY226" i="1"/>
  <c r="AY225" i="1"/>
  <c r="AY224" i="1"/>
  <c r="AY223" i="1"/>
  <c r="AY222" i="1"/>
  <c r="AY221" i="1"/>
  <c r="AY220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2" i="1"/>
  <c r="AY11" i="1"/>
  <c r="AY10" i="1"/>
  <c r="AY9" i="1"/>
  <c r="AY8" i="1"/>
  <c r="AY7" i="1"/>
  <c r="AV1726" i="1"/>
  <c r="AV1725" i="1"/>
  <c r="AX1726" i="1"/>
  <c r="AW1726" i="1"/>
  <c r="AW1725" i="1"/>
  <c r="AX1727" i="1" l="1"/>
  <c r="AV1727" i="1"/>
  <c r="AW1727" i="1"/>
  <c r="BA1724" i="1"/>
  <c r="BA1723" i="1"/>
  <c r="BA1722" i="1"/>
  <c r="BA1721" i="1"/>
  <c r="BA1720" i="1"/>
  <c r="BA1719" i="1"/>
  <c r="BA1718" i="1"/>
  <c r="BA1717" i="1"/>
  <c r="BA1716" i="1"/>
  <c r="BA1715" i="1"/>
  <c r="BA1714" i="1"/>
  <c r="BA1713" i="1"/>
  <c r="BA1712" i="1"/>
  <c r="BA1711" i="1"/>
  <c r="BA1710" i="1"/>
  <c r="BA1709" i="1"/>
  <c r="BA1708" i="1"/>
  <c r="BA1707" i="1"/>
  <c r="BA1706" i="1"/>
  <c r="BA1705" i="1"/>
  <c r="BA1704" i="1"/>
  <c r="BA1703" i="1"/>
  <c r="BA1702" i="1"/>
  <c r="BA1701" i="1"/>
  <c r="BA1700" i="1"/>
  <c r="BA1699" i="1"/>
  <c r="BA1698" i="1"/>
  <c r="BA1697" i="1"/>
  <c r="BA1696" i="1"/>
  <c r="BA1695" i="1"/>
  <c r="BA1694" i="1"/>
  <c r="BA1693" i="1"/>
  <c r="BA1692" i="1"/>
  <c r="BA1691" i="1"/>
  <c r="BA1690" i="1"/>
  <c r="BA1689" i="1"/>
  <c r="BA1688" i="1"/>
  <c r="BA1687" i="1"/>
  <c r="BA1686" i="1"/>
  <c r="BA1685" i="1"/>
  <c r="BA1684" i="1"/>
  <c r="BA1683" i="1"/>
  <c r="BA1682" i="1"/>
  <c r="BA1681" i="1"/>
  <c r="BA1680" i="1"/>
  <c r="BA1679" i="1"/>
  <c r="BA1678" i="1"/>
  <c r="BA1677" i="1"/>
  <c r="BA1676" i="1"/>
  <c r="BA1675" i="1"/>
  <c r="BA1674" i="1"/>
  <c r="BA1673" i="1"/>
  <c r="BA1672" i="1"/>
  <c r="BA1671" i="1"/>
  <c r="BA1670" i="1"/>
  <c r="BA1669" i="1"/>
  <c r="BA1668" i="1"/>
  <c r="BA1667" i="1"/>
  <c r="BA1666" i="1"/>
  <c r="BA1665" i="1"/>
  <c r="BA1664" i="1"/>
  <c r="BA1663" i="1"/>
  <c r="BA1662" i="1"/>
  <c r="BA1661" i="1"/>
  <c r="BA1660" i="1"/>
  <c r="BA1659" i="1"/>
  <c r="BA1658" i="1"/>
  <c r="BA1657" i="1"/>
  <c r="BA1656" i="1"/>
  <c r="BA1655" i="1"/>
  <c r="BA1654" i="1"/>
  <c r="BA1653" i="1"/>
  <c r="BA1652" i="1"/>
  <c r="BA1651" i="1"/>
  <c r="BA1650" i="1"/>
  <c r="BA1649" i="1"/>
  <c r="BA1648" i="1"/>
  <c r="BA1647" i="1"/>
  <c r="BA1646" i="1"/>
  <c r="BA1645" i="1"/>
  <c r="BA1644" i="1"/>
  <c r="BA1643" i="1"/>
  <c r="BA1642" i="1"/>
  <c r="BA1641" i="1"/>
  <c r="BA1640" i="1"/>
  <c r="BA1639" i="1"/>
  <c r="BA1638" i="1"/>
  <c r="BA1637" i="1"/>
  <c r="BA1636" i="1"/>
  <c r="BA1635" i="1"/>
  <c r="BA1634" i="1"/>
  <c r="BA1633" i="1"/>
  <c r="BA1632" i="1"/>
  <c r="BA1631" i="1"/>
  <c r="BA1630" i="1"/>
  <c r="BA1629" i="1"/>
  <c r="BA1628" i="1"/>
  <c r="BA1627" i="1"/>
  <c r="BA1626" i="1"/>
  <c r="BA1625" i="1"/>
  <c r="BA1624" i="1"/>
  <c r="BA1623" i="1"/>
  <c r="BA1622" i="1"/>
  <c r="BA1621" i="1"/>
  <c r="BA1620" i="1"/>
  <c r="BA1619" i="1"/>
  <c r="BA1618" i="1"/>
  <c r="BA1617" i="1"/>
  <c r="BA1616" i="1"/>
  <c r="BA1615" i="1"/>
  <c r="BA1614" i="1"/>
  <c r="BA1613" i="1"/>
  <c r="BA1612" i="1"/>
  <c r="BA1611" i="1"/>
  <c r="BA1610" i="1"/>
  <c r="BA1609" i="1"/>
  <c r="BA1608" i="1"/>
  <c r="BA1607" i="1"/>
  <c r="BA1606" i="1"/>
  <c r="BA1605" i="1"/>
  <c r="BA1604" i="1"/>
  <c r="BA1603" i="1"/>
  <c r="BA1602" i="1"/>
  <c r="BA1601" i="1"/>
  <c r="BA1600" i="1"/>
  <c r="BA1599" i="1"/>
  <c r="BA1598" i="1"/>
  <c r="BA1597" i="1"/>
  <c r="BA1596" i="1"/>
  <c r="BA1595" i="1"/>
  <c r="BA1594" i="1"/>
  <c r="BA1593" i="1"/>
  <c r="BA1592" i="1"/>
  <c r="BA1591" i="1"/>
  <c r="BA1590" i="1"/>
  <c r="BA1589" i="1"/>
  <c r="BA1588" i="1"/>
  <c r="BA1587" i="1"/>
  <c r="BA1586" i="1"/>
  <c r="BA1585" i="1"/>
  <c r="BA1584" i="1"/>
  <c r="BA1583" i="1"/>
  <c r="BA1582" i="1"/>
  <c r="BA1581" i="1"/>
  <c r="BA1580" i="1"/>
  <c r="BA1579" i="1"/>
  <c r="BA1578" i="1"/>
  <c r="BA1577" i="1"/>
  <c r="BA1576" i="1"/>
  <c r="BA1575" i="1"/>
  <c r="BA1574" i="1"/>
  <c r="BA1573" i="1"/>
  <c r="BA1572" i="1"/>
  <c r="BA1571" i="1"/>
  <c r="BA1570" i="1"/>
  <c r="BA1569" i="1"/>
  <c r="BA1568" i="1"/>
  <c r="BA1567" i="1"/>
  <c r="BA1566" i="1"/>
  <c r="BA1565" i="1"/>
  <c r="BA1564" i="1"/>
  <c r="BA1563" i="1"/>
  <c r="BA1562" i="1"/>
  <c r="BA1561" i="1"/>
  <c r="BA1560" i="1"/>
  <c r="BA1559" i="1"/>
  <c r="BA1558" i="1"/>
  <c r="BA1557" i="1"/>
  <c r="BA1556" i="1"/>
  <c r="BA1555" i="1"/>
  <c r="BA1554" i="1"/>
  <c r="BA1553" i="1"/>
  <c r="BA1552" i="1"/>
  <c r="BA1551" i="1"/>
  <c r="BA1550" i="1"/>
  <c r="BA1549" i="1"/>
  <c r="BA1548" i="1"/>
  <c r="BA1547" i="1"/>
  <c r="BA1546" i="1"/>
  <c r="BA1545" i="1"/>
  <c r="BA1544" i="1"/>
  <c r="BA1543" i="1"/>
  <c r="BA1542" i="1"/>
  <c r="BA1541" i="1"/>
  <c r="BA1540" i="1"/>
  <c r="BA1539" i="1"/>
  <c r="BA1538" i="1"/>
  <c r="BA1537" i="1"/>
  <c r="BA1536" i="1"/>
  <c r="BA1535" i="1"/>
  <c r="BA1534" i="1"/>
  <c r="BA1533" i="1"/>
  <c r="BA1532" i="1"/>
  <c r="BA1531" i="1"/>
  <c r="BA1530" i="1"/>
  <c r="BA1529" i="1"/>
  <c r="BA1528" i="1"/>
  <c r="BA1527" i="1"/>
  <c r="BA1526" i="1"/>
  <c r="BA1525" i="1"/>
  <c r="BA1524" i="1"/>
  <c r="BA1523" i="1"/>
  <c r="BA1522" i="1"/>
  <c r="BA1521" i="1"/>
  <c r="BA1520" i="1"/>
  <c r="BA1519" i="1"/>
  <c r="BA1518" i="1"/>
  <c r="BA1517" i="1"/>
  <c r="BA1516" i="1"/>
  <c r="BA1515" i="1"/>
  <c r="BA1514" i="1"/>
  <c r="BA1513" i="1"/>
  <c r="BA1512" i="1"/>
  <c r="BA1511" i="1"/>
  <c r="BA1510" i="1"/>
  <c r="BA1509" i="1"/>
  <c r="BA1508" i="1"/>
  <c r="BA1507" i="1"/>
  <c r="BA1506" i="1"/>
  <c r="BA1505" i="1"/>
  <c r="BA1504" i="1"/>
  <c r="BA1503" i="1"/>
  <c r="BA1502" i="1"/>
  <c r="BA1501" i="1"/>
  <c r="BA1500" i="1"/>
  <c r="BA1499" i="1"/>
  <c r="BA1498" i="1"/>
  <c r="BA1497" i="1"/>
  <c r="BA1496" i="1"/>
  <c r="BA1495" i="1"/>
  <c r="BA1494" i="1"/>
  <c r="BA1493" i="1"/>
  <c r="BA1492" i="1"/>
  <c r="BA1491" i="1"/>
  <c r="BA1490" i="1"/>
  <c r="BA1489" i="1"/>
  <c r="BA1488" i="1"/>
  <c r="BA1487" i="1"/>
  <c r="BA1486" i="1"/>
  <c r="BA1485" i="1"/>
  <c r="BA1484" i="1"/>
  <c r="BA1483" i="1"/>
  <c r="BA1482" i="1"/>
  <c r="BA1481" i="1"/>
  <c r="BA1480" i="1"/>
  <c r="BA1479" i="1"/>
  <c r="BA1478" i="1"/>
  <c r="BA1477" i="1"/>
  <c r="BA1476" i="1"/>
  <c r="BA1475" i="1"/>
  <c r="BA1474" i="1"/>
  <c r="BA1473" i="1"/>
  <c r="BA1472" i="1"/>
  <c r="BA1471" i="1"/>
  <c r="BA1470" i="1"/>
  <c r="BA1469" i="1"/>
  <c r="BA1468" i="1"/>
  <c r="BA1467" i="1"/>
  <c r="BA1466" i="1"/>
  <c r="BA1465" i="1"/>
  <c r="BA1464" i="1"/>
  <c r="BA1463" i="1"/>
  <c r="BA1462" i="1"/>
  <c r="BA1461" i="1"/>
  <c r="BA1460" i="1"/>
  <c r="BA1459" i="1"/>
  <c r="BA1458" i="1"/>
  <c r="BA1457" i="1"/>
  <c r="BA1456" i="1"/>
  <c r="BA1455" i="1"/>
  <c r="BA1454" i="1"/>
  <c r="BA1453" i="1"/>
  <c r="BA1452" i="1"/>
  <c r="BA1451" i="1"/>
  <c r="BA1450" i="1"/>
  <c r="BA1449" i="1"/>
  <c r="BA1448" i="1"/>
  <c r="BA1447" i="1"/>
  <c r="BA1446" i="1"/>
  <c r="BA1445" i="1"/>
  <c r="BA1444" i="1"/>
  <c r="BA1443" i="1"/>
  <c r="BA1442" i="1"/>
  <c r="BA1441" i="1"/>
  <c r="BA1440" i="1"/>
  <c r="BA1439" i="1"/>
  <c r="BA1438" i="1"/>
  <c r="BA1437" i="1"/>
  <c r="BA1436" i="1"/>
  <c r="BA1435" i="1"/>
  <c r="BA1434" i="1"/>
  <c r="BA1433" i="1"/>
  <c r="BA1432" i="1"/>
  <c r="BA1431" i="1"/>
  <c r="BA1430" i="1"/>
  <c r="BA1429" i="1"/>
  <c r="BA1428" i="1"/>
  <c r="BA1427" i="1"/>
  <c r="BA1426" i="1"/>
  <c r="BA1425" i="1"/>
  <c r="BA1424" i="1"/>
  <c r="BA1423" i="1"/>
  <c r="BA1422" i="1"/>
  <c r="BA1421" i="1"/>
  <c r="BA1420" i="1"/>
  <c r="BA1419" i="1"/>
  <c r="BA1418" i="1"/>
  <c r="BA1417" i="1"/>
  <c r="BA1416" i="1"/>
  <c r="BA1415" i="1"/>
  <c r="BA1414" i="1"/>
  <c r="BA1413" i="1"/>
  <c r="BA1412" i="1"/>
  <c r="BA1411" i="1"/>
  <c r="BA1410" i="1"/>
  <c r="BA1409" i="1"/>
  <c r="BA1408" i="1"/>
  <c r="BA1407" i="1"/>
  <c r="BA1406" i="1"/>
  <c r="BA1405" i="1"/>
  <c r="BA1404" i="1"/>
  <c r="BA1403" i="1"/>
  <c r="BA1402" i="1"/>
  <c r="BA1401" i="1"/>
  <c r="BA1400" i="1"/>
  <c r="BA1399" i="1"/>
  <c r="BA1398" i="1"/>
  <c r="BA1397" i="1"/>
  <c r="BA1396" i="1"/>
  <c r="BA1395" i="1"/>
  <c r="BA1394" i="1"/>
  <c r="BA1393" i="1"/>
  <c r="BA1392" i="1"/>
  <c r="BA1391" i="1"/>
  <c r="BA1390" i="1"/>
  <c r="BA1389" i="1"/>
  <c r="BA1388" i="1"/>
  <c r="BA1387" i="1"/>
  <c r="BA1386" i="1"/>
  <c r="BA1385" i="1"/>
  <c r="BA1384" i="1"/>
  <c r="BA1383" i="1"/>
  <c r="BA1382" i="1"/>
  <c r="BA1381" i="1"/>
  <c r="BA1380" i="1"/>
  <c r="BA1379" i="1"/>
  <c r="BA1378" i="1"/>
  <c r="BA1377" i="1"/>
  <c r="BA1376" i="1"/>
  <c r="BA1375" i="1"/>
  <c r="BA1374" i="1"/>
  <c r="BA1373" i="1"/>
  <c r="BA1372" i="1"/>
  <c r="BA1371" i="1"/>
  <c r="BA1370" i="1"/>
  <c r="BA1369" i="1"/>
  <c r="BA1368" i="1"/>
  <c r="BA1367" i="1"/>
  <c r="BA1366" i="1"/>
  <c r="BA1365" i="1"/>
  <c r="BA1364" i="1"/>
  <c r="BA1363" i="1"/>
  <c r="BA1362" i="1"/>
  <c r="BA1361" i="1"/>
  <c r="BA1360" i="1"/>
  <c r="BA1359" i="1"/>
  <c r="BA1358" i="1"/>
  <c r="BA1357" i="1"/>
  <c r="BA1356" i="1"/>
  <c r="BA1355" i="1"/>
  <c r="BA1354" i="1"/>
  <c r="BA1353" i="1"/>
  <c r="BA1352" i="1"/>
  <c r="BA1351" i="1"/>
  <c r="BA1350" i="1"/>
  <c r="BA1349" i="1"/>
  <c r="BA1348" i="1"/>
  <c r="BA1347" i="1"/>
  <c r="BA1346" i="1"/>
  <c r="BA1345" i="1"/>
  <c r="BA1344" i="1"/>
  <c r="BA1343" i="1"/>
  <c r="BA1342" i="1"/>
  <c r="BA1341" i="1"/>
  <c r="BA1340" i="1"/>
  <c r="BA1339" i="1"/>
  <c r="BA1338" i="1"/>
  <c r="BA1337" i="1"/>
  <c r="BA1336" i="1"/>
  <c r="BA1335" i="1"/>
  <c r="BA1334" i="1"/>
  <c r="BA1333" i="1"/>
  <c r="BA1332" i="1"/>
  <c r="BA1331" i="1"/>
  <c r="BA1330" i="1"/>
  <c r="BA1329" i="1"/>
  <c r="BA1328" i="1"/>
  <c r="BA1327" i="1"/>
  <c r="BA1326" i="1"/>
  <c r="BA1325" i="1"/>
  <c r="BA1324" i="1"/>
  <c r="BA1323" i="1"/>
  <c r="BA1322" i="1"/>
  <c r="BA1321" i="1"/>
  <c r="BA1320" i="1"/>
  <c r="BA1319" i="1"/>
  <c r="BA1318" i="1"/>
  <c r="BA1317" i="1"/>
  <c r="BA1316" i="1"/>
  <c r="BA1315" i="1"/>
  <c r="BA1314" i="1"/>
  <c r="BA1313" i="1"/>
  <c r="BA1312" i="1"/>
  <c r="BA1311" i="1"/>
  <c r="BA1310" i="1"/>
  <c r="BA1309" i="1"/>
  <c r="BA1308" i="1"/>
  <c r="BA1307" i="1"/>
  <c r="BA1306" i="1"/>
  <c r="BA1305" i="1"/>
  <c r="BA1304" i="1"/>
  <c r="BA1303" i="1"/>
  <c r="BA1302" i="1"/>
  <c r="BA1301" i="1"/>
  <c r="BA1300" i="1"/>
  <c r="BA1299" i="1"/>
  <c r="BA1298" i="1"/>
  <c r="BA1297" i="1"/>
  <c r="BA1296" i="1"/>
  <c r="BA1295" i="1"/>
  <c r="BA1294" i="1"/>
  <c r="BA1293" i="1"/>
  <c r="BA1292" i="1"/>
  <c r="BA1291" i="1"/>
  <c r="BA1290" i="1"/>
  <c r="BA1289" i="1"/>
  <c r="BA1288" i="1"/>
  <c r="BA1287" i="1"/>
  <c r="BA1286" i="1"/>
  <c r="BA1285" i="1"/>
  <c r="BA1284" i="1"/>
  <c r="BA1283" i="1"/>
  <c r="BA1282" i="1"/>
  <c r="BA1281" i="1"/>
  <c r="BA1280" i="1"/>
  <c r="BA1279" i="1"/>
  <c r="BA1278" i="1"/>
  <c r="BA1277" i="1"/>
  <c r="BA1276" i="1"/>
  <c r="BA1275" i="1"/>
  <c r="BA1274" i="1"/>
  <c r="BA1273" i="1"/>
  <c r="BA1272" i="1"/>
  <c r="BA1271" i="1"/>
  <c r="BA1270" i="1"/>
  <c r="BA1269" i="1"/>
  <c r="BA1268" i="1"/>
  <c r="BA1267" i="1"/>
  <c r="BA1266" i="1"/>
  <c r="BA1265" i="1"/>
  <c r="BA1264" i="1"/>
  <c r="BA1263" i="1"/>
  <c r="BA1262" i="1"/>
  <c r="BA1261" i="1"/>
  <c r="BA1260" i="1"/>
  <c r="BA1259" i="1"/>
  <c r="BA1258" i="1"/>
  <c r="BA1257" i="1"/>
  <c r="BA1256" i="1"/>
  <c r="BA1255" i="1"/>
  <c r="BA1254" i="1"/>
  <c r="BA1253" i="1"/>
  <c r="BA1252" i="1"/>
  <c r="BA1251" i="1"/>
  <c r="BA1250" i="1"/>
  <c r="BA1249" i="1"/>
  <c r="BA1248" i="1"/>
  <c r="BA1247" i="1"/>
  <c r="BA1246" i="1"/>
  <c r="BA1245" i="1"/>
  <c r="BA1244" i="1"/>
  <c r="BA1243" i="1"/>
  <c r="BA1242" i="1"/>
  <c r="BA1241" i="1"/>
  <c r="BA1240" i="1"/>
  <c r="BA1239" i="1"/>
  <c r="BA1238" i="1"/>
  <c r="BA1237" i="1"/>
  <c r="BA1236" i="1"/>
  <c r="BA1235" i="1"/>
  <c r="BA1234" i="1"/>
  <c r="BA1233" i="1"/>
  <c r="BA1232" i="1"/>
  <c r="BA1231" i="1"/>
  <c r="BA1230" i="1"/>
  <c r="BA1229" i="1"/>
  <c r="BA1228" i="1"/>
  <c r="BA1227" i="1"/>
  <c r="BA1226" i="1"/>
  <c r="BA1225" i="1"/>
  <c r="BA1224" i="1"/>
  <c r="BA1223" i="1"/>
  <c r="BA1222" i="1"/>
  <c r="BA1221" i="1"/>
  <c r="BA1220" i="1"/>
  <c r="BA1219" i="1"/>
  <c r="BA1218" i="1"/>
  <c r="BA1217" i="1"/>
  <c r="BA1216" i="1"/>
  <c r="BA1215" i="1"/>
  <c r="BA1214" i="1"/>
  <c r="BA1213" i="1"/>
  <c r="BA1212" i="1"/>
  <c r="BA1211" i="1"/>
  <c r="BA1210" i="1"/>
  <c r="BA1209" i="1"/>
  <c r="BA1208" i="1"/>
  <c r="BA1207" i="1"/>
  <c r="BA1206" i="1"/>
  <c r="BA1205" i="1"/>
  <c r="BA1204" i="1"/>
  <c r="BA1203" i="1"/>
  <c r="BA1202" i="1"/>
  <c r="BA1201" i="1"/>
  <c r="BA1200" i="1"/>
  <c r="BA1199" i="1"/>
  <c r="BA1198" i="1"/>
  <c r="BA1197" i="1"/>
  <c r="BA1196" i="1"/>
  <c r="BA1195" i="1"/>
  <c r="BA1194" i="1"/>
  <c r="BA1193" i="1"/>
  <c r="BA1192" i="1"/>
  <c r="BA1191" i="1"/>
  <c r="BA1190" i="1"/>
  <c r="BA1189" i="1"/>
  <c r="BA1188" i="1"/>
  <c r="BA1187" i="1"/>
  <c r="BA1186" i="1"/>
  <c r="BA1185" i="1"/>
  <c r="BA1184" i="1"/>
  <c r="BA1183" i="1"/>
  <c r="BA1182" i="1"/>
  <c r="BA1181" i="1"/>
  <c r="BA1180" i="1"/>
  <c r="BA1179" i="1"/>
  <c r="BA1178" i="1"/>
  <c r="BA1177" i="1"/>
  <c r="BA1176" i="1"/>
  <c r="BA1175" i="1"/>
  <c r="BA1174" i="1"/>
  <c r="BA1173" i="1"/>
  <c r="BA1172" i="1"/>
  <c r="BA1171" i="1"/>
  <c r="BA1170" i="1"/>
  <c r="BA1169" i="1"/>
  <c r="BA1168" i="1"/>
  <c r="BA1167" i="1"/>
  <c r="BA1166" i="1"/>
  <c r="BA1165" i="1"/>
  <c r="BA1164" i="1"/>
  <c r="BA1163" i="1"/>
  <c r="BA1162" i="1"/>
  <c r="BA1161" i="1"/>
  <c r="BA1160" i="1"/>
  <c r="BA1159" i="1"/>
  <c r="BA1158" i="1"/>
  <c r="BA1157" i="1"/>
  <c r="BA1156" i="1"/>
  <c r="BA1155" i="1"/>
  <c r="BA1154" i="1"/>
  <c r="BA1153" i="1"/>
  <c r="BA1152" i="1"/>
  <c r="BA1151" i="1"/>
  <c r="BA1150" i="1"/>
  <c r="BA1149" i="1"/>
  <c r="BA1148" i="1"/>
  <c r="BA1147" i="1"/>
  <c r="BA1146" i="1"/>
  <c r="BA1145" i="1"/>
  <c r="BA1144" i="1"/>
  <c r="BA1143" i="1"/>
  <c r="BA1142" i="1"/>
  <c r="BA1141" i="1"/>
  <c r="BA1140" i="1"/>
  <c r="BA1139" i="1"/>
  <c r="BA1138" i="1"/>
  <c r="BA1137" i="1"/>
  <c r="BA1136" i="1"/>
  <c r="BA1135" i="1"/>
  <c r="BA1134" i="1"/>
  <c r="BA1133" i="1"/>
  <c r="BA1132" i="1"/>
  <c r="BA1131" i="1"/>
  <c r="BA1130" i="1"/>
  <c r="BA1129" i="1"/>
  <c r="BA1128" i="1"/>
  <c r="BA1127" i="1"/>
  <c r="BA1126" i="1"/>
  <c r="BA1125" i="1"/>
  <c r="BA1124" i="1"/>
  <c r="BA1123" i="1"/>
  <c r="BA1122" i="1"/>
  <c r="BA1121" i="1"/>
  <c r="BA1120" i="1"/>
  <c r="BA1119" i="1"/>
  <c r="BA1118" i="1"/>
  <c r="BA1117" i="1"/>
  <c r="BA1116" i="1"/>
  <c r="BA1115" i="1"/>
  <c r="BA1114" i="1"/>
  <c r="BA1113" i="1"/>
  <c r="BA1112" i="1"/>
  <c r="BA1111" i="1"/>
  <c r="BA1110" i="1"/>
  <c r="BA1109" i="1"/>
  <c r="BA1108" i="1"/>
  <c r="BA1107" i="1"/>
  <c r="BA1106" i="1"/>
  <c r="BA1105" i="1"/>
  <c r="BA1104" i="1"/>
  <c r="BA1103" i="1"/>
  <c r="BA1102" i="1"/>
  <c r="BA1101" i="1"/>
  <c r="BA1100" i="1"/>
  <c r="BA1099" i="1"/>
  <c r="BA1098" i="1"/>
  <c r="BA1097" i="1"/>
  <c r="BA1096" i="1"/>
  <c r="BA1095" i="1"/>
  <c r="BA1094" i="1"/>
  <c r="BA1093" i="1"/>
  <c r="BA1092" i="1"/>
  <c r="BA1091" i="1"/>
  <c r="BA1090" i="1"/>
  <c r="BA1089" i="1"/>
  <c r="BA1088" i="1"/>
  <c r="BA1087" i="1"/>
  <c r="BA1086" i="1"/>
  <c r="BA1085" i="1"/>
  <c r="BA1084" i="1"/>
  <c r="BA1083" i="1"/>
  <c r="BA1082" i="1"/>
  <c r="BA1081" i="1"/>
  <c r="BA1080" i="1"/>
  <c r="BA1079" i="1"/>
  <c r="BA1078" i="1"/>
  <c r="BA1077" i="1"/>
  <c r="BA1076" i="1"/>
  <c r="BA1075" i="1"/>
  <c r="BA1074" i="1"/>
  <c r="BA1073" i="1"/>
  <c r="BA1072" i="1"/>
  <c r="BA1071" i="1"/>
  <c r="BA1070" i="1"/>
  <c r="BA1069" i="1"/>
  <c r="BA1068" i="1"/>
  <c r="BA1067" i="1"/>
  <c r="BA1066" i="1"/>
  <c r="BA1065" i="1"/>
  <c r="BA1064" i="1"/>
  <c r="BA1063" i="1"/>
  <c r="BA1062" i="1"/>
  <c r="BA1061" i="1"/>
  <c r="BA1060" i="1"/>
  <c r="BA1059" i="1"/>
  <c r="BA1058" i="1"/>
  <c r="BA1057" i="1"/>
  <c r="BA1056" i="1"/>
  <c r="BA1055" i="1"/>
  <c r="BA1054" i="1"/>
  <c r="BA1053" i="1"/>
  <c r="BA1052" i="1"/>
  <c r="BA1051" i="1"/>
  <c r="BA1050" i="1"/>
  <c r="BA1049" i="1"/>
  <c r="BA1048" i="1"/>
  <c r="BA1047" i="1"/>
  <c r="BA1046" i="1"/>
  <c r="BA1045" i="1"/>
  <c r="BA1044" i="1"/>
  <c r="BA1043" i="1"/>
  <c r="BA1042" i="1"/>
  <c r="BA1041" i="1"/>
  <c r="BA1040" i="1"/>
  <c r="BA1039" i="1"/>
  <c r="BA1038" i="1"/>
  <c r="BA1037" i="1"/>
  <c r="BA1036" i="1"/>
  <c r="BA1035" i="1"/>
  <c r="BA1034" i="1"/>
  <c r="BA1033" i="1"/>
  <c r="BA1032" i="1"/>
  <c r="BA1031" i="1"/>
  <c r="BA1030" i="1"/>
  <c r="BA1029" i="1"/>
  <c r="BA1028" i="1"/>
  <c r="BA1027" i="1"/>
  <c r="BA1026" i="1"/>
  <c r="BA1025" i="1"/>
  <c r="BA1024" i="1"/>
  <c r="BA1023" i="1"/>
  <c r="BA1022" i="1"/>
  <c r="BA1021" i="1"/>
  <c r="BA1020" i="1"/>
  <c r="BA1019" i="1"/>
  <c r="BA1018" i="1"/>
  <c r="BA1017" i="1"/>
  <c r="BA1016" i="1"/>
  <c r="BA1015" i="1"/>
  <c r="BA1014" i="1"/>
  <c r="BA1013" i="1"/>
  <c r="BA1012" i="1"/>
  <c r="BA1011" i="1"/>
  <c r="BA1010" i="1"/>
  <c r="BA1009" i="1"/>
  <c r="BA1008" i="1"/>
  <c r="BA1007" i="1"/>
  <c r="BA1006" i="1"/>
  <c r="BA1005" i="1"/>
  <c r="BA1004" i="1"/>
  <c r="BA1003" i="1"/>
  <c r="BA1002" i="1"/>
  <c r="BA1001" i="1"/>
  <c r="BA1000" i="1"/>
  <c r="BA999" i="1"/>
  <c r="BA998" i="1"/>
  <c r="BA997" i="1"/>
  <c r="BA996" i="1"/>
  <c r="BA995" i="1"/>
  <c r="BA994" i="1"/>
  <c r="BA993" i="1"/>
  <c r="BA992" i="1"/>
  <c r="BA991" i="1"/>
  <c r="BA990" i="1"/>
  <c r="BA989" i="1"/>
  <c r="BA988" i="1"/>
  <c r="BA987" i="1"/>
  <c r="BA986" i="1"/>
  <c r="BA985" i="1"/>
  <c r="BA984" i="1"/>
  <c r="BA983" i="1"/>
  <c r="BA982" i="1"/>
  <c r="BA981" i="1"/>
  <c r="BA980" i="1"/>
  <c r="BA979" i="1"/>
  <c r="BA978" i="1"/>
  <c r="BA977" i="1"/>
  <c r="BA976" i="1"/>
  <c r="BA975" i="1"/>
  <c r="BA974" i="1"/>
  <c r="BA973" i="1"/>
  <c r="BA972" i="1"/>
  <c r="BA971" i="1"/>
  <c r="BA970" i="1"/>
  <c r="BA969" i="1"/>
  <c r="BA968" i="1"/>
  <c r="BA967" i="1"/>
  <c r="BA966" i="1"/>
  <c r="BA965" i="1"/>
  <c r="BA964" i="1"/>
  <c r="BA963" i="1"/>
  <c r="BA962" i="1"/>
  <c r="BA961" i="1"/>
  <c r="BA960" i="1"/>
  <c r="BA959" i="1"/>
  <c r="BA958" i="1"/>
  <c r="BA957" i="1"/>
  <c r="BA956" i="1"/>
  <c r="BA955" i="1"/>
  <c r="BA954" i="1"/>
  <c r="BA953" i="1"/>
  <c r="BA952" i="1"/>
  <c r="BA951" i="1"/>
  <c r="BA950" i="1"/>
  <c r="BA949" i="1"/>
  <c r="BA948" i="1"/>
  <c r="BA947" i="1"/>
  <c r="BA946" i="1"/>
  <c r="BA945" i="1"/>
  <c r="BA944" i="1"/>
  <c r="BA943" i="1"/>
  <c r="BA942" i="1"/>
  <c r="BA941" i="1"/>
  <c r="BA940" i="1"/>
  <c r="BA939" i="1"/>
  <c r="BA938" i="1"/>
  <c r="BA937" i="1"/>
  <c r="BA936" i="1"/>
  <c r="BA935" i="1"/>
  <c r="BA934" i="1"/>
  <c r="BA933" i="1"/>
  <c r="BA932" i="1"/>
  <c r="BA931" i="1"/>
  <c r="BA930" i="1"/>
  <c r="BA929" i="1"/>
  <c r="BA928" i="1"/>
  <c r="BA927" i="1"/>
  <c r="BA926" i="1"/>
  <c r="BA925" i="1"/>
  <c r="BA924" i="1"/>
  <c r="BA923" i="1"/>
  <c r="BA922" i="1"/>
  <c r="BA921" i="1"/>
  <c r="BA920" i="1"/>
  <c r="BA919" i="1"/>
  <c r="BA918" i="1"/>
  <c r="BA917" i="1"/>
  <c r="BA916" i="1"/>
  <c r="BA915" i="1"/>
  <c r="BA914" i="1"/>
  <c r="BA913" i="1"/>
  <c r="BA912" i="1"/>
  <c r="BA911" i="1"/>
  <c r="BA910" i="1"/>
  <c r="BA909" i="1"/>
  <c r="BA908" i="1"/>
  <c r="BA907" i="1"/>
  <c r="BA906" i="1"/>
  <c r="BA905" i="1"/>
  <c r="BA904" i="1"/>
  <c r="BA903" i="1"/>
  <c r="BA902" i="1"/>
  <c r="BA901" i="1"/>
  <c r="BA900" i="1"/>
  <c r="BA899" i="1"/>
  <c r="BA898" i="1"/>
  <c r="BA897" i="1"/>
  <c r="BA896" i="1"/>
  <c r="BA895" i="1"/>
  <c r="BA894" i="1"/>
  <c r="BA893" i="1"/>
  <c r="BA892" i="1"/>
  <c r="BA891" i="1"/>
  <c r="BA890" i="1"/>
  <c r="BA889" i="1"/>
  <c r="BA888" i="1"/>
  <c r="BA887" i="1"/>
  <c r="BA886" i="1"/>
  <c r="BA885" i="1"/>
  <c r="BA884" i="1"/>
  <c r="BA883" i="1"/>
  <c r="BA882" i="1"/>
  <c r="BA881" i="1"/>
  <c r="BA880" i="1"/>
  <c r="BA879" i="1"/>
  <c r="BA878" i="1"/>
  <c r="BA877" i="1"/>
  <c r="BA876" i="1"/>
  <c r="BA875" i="1"/>
  <c r="BA874" i="1"/>
  <c r="BA873" i="1"/>
  <c r="BA872" i="1"/>
  <c r="BA871" i="1"/>
  <c r="BA870" i="1"/>
  <c r="BA869" i="1"/>
  <c r="BA868" i="1"/>
  <c r="BA867" i="1"/>
  <c r="BA866" i="1"/>
  <c r="BA865" i="1"/>
  <c r="BA864" i="1"/>
  <c r="BA863" i="1"/>
  <c r="BA862" i="1"/>
  <c r="BA861" i="1"/>
  <c r="BA860" i="1"/>
  <c r="BA859" i="1"/>
  <c r="BA858" i="1"/>
  <c r="BA857" i="1"/>
  <c r="BA856" i="1"/>
  <c r="BA855" i="1"/>
  <c r="BA854" i="1"/>
  <c r="BA853" i="1"/>
  <c r="BA852" i="1"/>
  <c r="BA851" i="1"/>
  <c r="BA850" i="1"/>
  <c r="BA849" i="1"/>
  <c r="BA848" i="1"/>
  <c r="BA847" i="1"/>
  <c r="BA846" i="1"/>
  <c r="BA845" i="1"/>
  <c r="BA844" i="1"/>
  <c r="BA843" i="1"/>
  <c r="BA842" i="1"/>
  <c r="BA841" i="1"/>
  <c r="BA840" i="1"/>
  <c r="BA839" i="1"/>
  <c r="BA838" i="1"/>
  <c r="BA837" i="1"/>
  <c r="BA836" i="1"/>
  <c r="BA835" i="1"/>
  <c r="BA834" i="1"/>
  <c r="BA833" i="1"/>
  <c r="BA832" i="1"/>
  <c r="BA831" i="1"/>
  <c r="BA830" i="1"/>
  <c r="BA829" i="1"/>
  <c r="BA828" i="1"/>
  <c r="BA827" i="1"/>
  <c r="BA826" i="1"/>
  <c r="BA825" i="1"/>
  <c r="BA824" i="1"/>
  <c r="BA823" i="1"/>
  <c r="BA822" i="1"/>
  <c r="BA821" i="1"/>
  <c r="BA820" i="1"/>
  <c r="BA819" i="1"/>
  <c r="BA818" i="1"/>
  <c r="BA817" i="1"/>
  <c r="BA816" i="1"/>
  <c r="BA815" i="1"/>
  <c r="BA814" i="1"/>
  <c r="BA813" i="1"/>
  <c r="BA812" i="1"/>
  <c r="BA811" i="1"/>
  <c r="BA810" i="1"/>
  <c r="BA809" i="1"/>
  <c r="BA808" i="1"/>
  <c r="BA807" i="1"/>
  <c r="BA806" i="1"/>
  <c r="BA805" i="1"/>
  <c r="BA804" i="1"/>
  <c r="BA803" i="1"/>
  <c r="BA802" i="1"/>
  <c r="BA801" i="1"/>
  <c r="BA800" i="1"/>
  <c r="BA799" i="1"/>
  <c r="BA798" i="1"/>
  <c r="BA797" i="1"/>
  <c r="BA796" i="1"/>
  <c r="BA795" i="1"/>
  <c r="BA794" i="1"/>
  <c r="BA793" i="1"/>
  <c r="BA792" i="1"/>
  <c r="BA791" i="1"/>
  <c r="BA790" i="1"/>
  <c r="BA789" i="1"/>
  <c r="BA788" i="1"/>
  <c r="BA787" i="1"/>
  <c r="BA786" i="1"/>
  <c r="BA785" i="1"/>
  <c r="BA784" i="1"/>
  <c r="BA783" i="1"/>
  <c r="BA782" i="1"/>
  <c r="BA781" i="1"/>
  <c r="BA780" i="1"/>
  <c r="BA779" i="1"/>
  <c r="BA778" i="1"/>
  <c r="BA777" i="1"/>
  <c r="BA776" i="1"/>
  <c r="BA775" i="1"/>
  <c r="BA774" i="1"/>
  <c r="BA773" i="1"/>
  <c r="BA772" i="1"/>
  <c r="BA771" i="1"/>
  <c r="BA770" i="1"/>
  <c r="BA769" i="1"/>
  <c r="BA768" i="1"/>
  <c r="BA767" i="1"/>
  <c r="BA766" i="1"/>
  <c r="BA765" i="1"/>
  <c r="BA764" i="1"/>
  <c r="BA763" i="1"/>
  <c r="BA762" i="1"/>
  <c r="BA761" i="1"/>
  <c r="BA760" i="1"/>
  <c r="BA759" i="1"/>
  <c r="BA758" i="1"/>
  <c r="BA757" i="1"/>
  <c r="BA756" i="1"/>
  <c r="BA755" i="1"/>
  <c r="BA754" i="1"/>
  <c r="BA753" i="1"/>
  <c r="BA752" i="1"/>
  <c r="BA751" i="1"/>
  <c r="BA750" i="1"/>
  <c r="BA749" i="1"/>
  <c r="BA748" i="1"/>
  <c r="BA747" i="1"/>
  <c r="BA746" i="1"/>
  <c r="BA745" i="1"/>
  <c r="BA744" i="1"/>
  <c r="BA743" i="1"/>
  <c r="BA742" i="1"/>
  <c r="BA741" i="1"/>
  <c r="BA740" i="1"/>
  <c r="BA739" i="1"/>
  <c r="BA738" i="1"/>
  <c r="BA737" i="1"/>
  <c r="BA736" i="1"/>
  <c r="BA735" i="1"/>
  <c r="BA734" i="1"/>
  <c r="BA733" i="1"/>
  <c r="BA732" i="1"/>
  <c r="BA731" i="1"/>
  <c r="BA730" i="1"/>
  <c r="BA729" i="1"/>
  <c r="BA728" i="1"/>
  <c r="BA727" i="1"/>
  <c r="BA726" i="1"/>
  <c r="BA725" i="1"/>
  <c r="BA724" i="1"/>
  <c r="BA723" i="1"/>
  <c r="BA722" i="1"/>
  <c r="BA721" i="1"/>
  <c r="BA720" i="1"/>
  <c r="BA719" i="1"/>
  <c r="BA718" i="1"/>
  <c r="BA717" i="1"/>
  <c r="BA716" i="1"/>
  <c r="BA715" i="1"/>
  <c r="BA714" i="1"/>
  <c r="BA713" i="1"/>
  <c r="BA712" i="1"/>
  <c r="BA711" i="1"/>
  <c r="BA710" i="1"/>
  <c r="BA709" i="1"/>
  <c r="BA708" i="1"/>
  <c r="BA707" i="1"/>
  <c r="BA706" i="1"/>
  <c r="BA705" i="1"/>
  <c r="BA704" i="1"/>
  <c r="BA703" i="1"/>
  <c r="BA702" i="1"/>
  <c r="BA701" i="1"/>
  <c r="BA700" i="1"/>
  <c r="BA699" i="1"/>
  <c r="BA698" i="1"/>
  <c r="BA697" i="1"/>
  <c r="BA696" i="1"/>
  <c r="BA695" i="1"/>
  <c r="BA694" i="1"/>
  <c r="BA693" i="1"/>
  <c r="BA692" i="1"/>
  <c r="BA691" i="1"/>
  <c r="BA690" i="1"/>
  <c r="BA689" i="1"/>
  <c r="BA688" i="1"/>
  <c r="BA687" i="1"/>
  <c r="BA686" i="1"/>
  <c r="BA685" i="1"/>
  <c r="BA684" i="1"/>
  <c r="BA683" i="1"/>
  <c r="BA682" i="1"/>
  <c r="BA681" i="1"/>
  <c r="BA680" i="1"/>
  <c r="BA679" i="1"/>
  <c r="BA678" i="1"/>
  <c r="BA677" i="1"/>
  <c r="BA676" i="1"/>
  <c r="BA675" i="1"/>
  <c r="BA674" i="1"/>
  <c r="BA673" i="1"/>
  <c r="BA672" i="1"/>
  <c r="BA671" i="1"/>
  <c r="BA670" i="1"/>
  <c r="BA669" i="1"/>
  <c r="BA668" i="1"/>
  <c r="BA667" i="1"/>
  <c r="BA666" i="1"/>
  <c r="BA665" i="1"/>
  <c r="BA664" i="1"/>
  <c r="BA663" i="1"/>
  <c r="BA662" i="1"/>
  <c r="BA661" i="1"/>
  <c r="BA660" i="1"/>
  <c r="BA659" i="1"/>
  <c r="BA658" i="1"/>
  <c r="BA657" i="1"/>
  <c r="BA656" i="1"/>
  <c r="BA655" i="1"/>
  <c r="BA654" i="1"/>
  <c r="BA653" i="1"/>
  <c r="BA652" i="1"/>
  <c r="BA651" i="1"/>
  <c r="BA650" i="1"/>
  <c r="BA649" i="1"/>
  <c r="BA648" i="1"/>
  <c r="BA647" i="1"/>
  <c r="BA646" i="1"/>
  <c r="BA645" i="1"/>
  <c r="BA644" i="1"/>
  <c r="BA643" i="1"/>
  <c r="BA642" i="1"/>
  <c r="BA641" i="1"/>
  <c r="BA640" i="1"/>
  <c r="BA639" i="1"/>
  <c r="BA638" i="1"/>
  <c r="BA637" i="1"/>
  <c r="BA636" i="1"/>
  <c r="BA635" i="1"/>
  <c r="BA634" i="1"/>
  <c r="BA633" i="1"/>
  <c r="BA632" i="1"/>
  <c r="BA631" i="1"/>
  <c r="BA630" i="1"/>
  <c r="BA629" i="1"/>
  <c r="BA628" i="1"/>
  <c r="BA627" i="1"/>
  <c r="BA626" i="1"/>
  <c r="BA625" i="1"/>
  <c r="BA624" i="1"/>
  <c r="BA623" i="1"/>
  <c r="BA622" i="1"/>
  <c r="BA621" i="1"/>
  <c r="BA620" i="1"/>
  <c r="BA619" i="1"/>
  <c r="BA618" i="1"/>
  <c r="BA617" i="1"/>
  <c r="BA616" i="1"/>
  <c r="BA615" i="1"/>
  <c r="BA614" i="1"/>
  <c r="BA613" i="1"/>
  <c r="BA612" i="1"/>
  <c r="BA611" i="1"/>
  <c r="BA610" i="1"/>
  <c r="BA609" i="1"/>
  <c r="BA608" i="1"/>
  <c r="BA607" i="1"/>
  <c r="BA606" i="1"/>
  <c r="BA605" i="1"/>
  <c r="BA604" i="1"/>
  <c r="BA603" i="1"/>
  <c r="BA602" i="1"/>
  <c r="BA601" i="1"/>
  <c r="BA600" i="1"/>
  <c r="BA599" i="1"/>
  <c r="BA598" i="1"/>
  <c r="BA597" i="1"/>
  <c r="BA596" i="1"/>
  <c r="BA595" i="1"/>
  <c r="BA594" i="1"/>
  <c r="BA593" i="1"/>
  <c r="BA592" i="1"/>
  <c r="BA591" i="1"/>
  <c r="BA590" i="1"/>
  <c r="BA589" i="1"/>
  <c r="BA588" i="1"/>
  <c r="BA587" i="1"/>
  <c r="BA586" i="1"/>
  <c r="BA585" i="1"/>
  <c r="BA584" i="1"/>
  <c r="BA583" i="1"/>
  <c r="BA582" i="1"/>
  <c r="BA581" i="1"/>
  <c r="BA580" i="1"/>
  <c r="BA579" i="1"/>
  <c r="BA578" i="1"/>
  <c r="BA577" i="1"/>
  <c r="BA576" i="1"/>
  <c r="BA575" i="1"/>
  <c r="BA574" i="1"/>
  <c r="BA573" i="1"/>
  <c r="BA572" i="1"/>
  <c r="BA571" i="1"/>
  <c r="BA570" i="1"/>
  <c r="BA569" i="1"/>
  <c r="BA568" i="1"/>
  <c r="BA567" i="1"/>
  <c r="BA566" i="1"/>
  <c r="BA565" i="1"/>
  <c r="BA564" i="1"/>
  <c r="BA563" i="1"/>
  <c r="BA562" i="1"/>
  <c r="BA561" i="1"/>
  <c r="BA560" i="1"/>
  <c r="BA559" i="1"/>
  <c r="BA558" i="1"/>
  <c r="BA557" i="1"/>
  <c r="BA556" i="1"/>
  <c r="BA555" i="1"/>
  <c r="BA554" i="1"/>
  <c r="BA553" i="1"/>
  <c r="BA552" i="1"/>
  <c r="BA551" i="1"/>
  <c r="BA550" i="1"/>
  <c r="BA549" i="1"/>
  <c r="BA548" i="1"/>
  <c r="BA547" i="1"/>
  <c r="BA546" i="1"/>
  <c r="BA545" i="1"/>
  <c r="BA544" i="1"/>
  <c r="BA543" i="1"/>
  <c r="BA542" i="1"/>
  <c r="BA541" i="1"/>
  <c r="BA540" i="1"/>
  <c r="BA539" i="1"/>
  <c r="BA538" i="1"/>
  <c r="BA537" i="1"/>
  <c r="BA536" i="1"/>
  <c r="BA535" i="1"/>
  <c r="BA534" i="1"/>
  <c r="BA533" i="1"/>
  <c r="BA532" i="1"/>
  <c r="BA531" i="1"/>
  <c r="BA530" i="1"/>
  <c r="BA529" i="1"/>
  <c r="BA528" i="1"/>
  <c r="BA527" i="1"/>
  <c r="BA526" i="1"/>
  <c r="BA525" i="1"/>
  <c r="BA524" i="1"/>
  <c r="BA523" i="1"/>
  <c r="BA522" i="1"/>
  <c r="BA521" i="1"/>
  <c r="BA520" i="1"/>
  <c r="BA519" i="1"/>
  <c r="BA518" i="1"/>
  <c r="BA517" i="1"/>
  <c r="BA516" i="1"/>
  <c r="BA515" i="1"/>
  <c r="BA514" i="1"/>
  <c r="BA513" i="1"/>
  <c r="BA512" i="1"/>
  <c r="BA511" i="1"/>
  <c r="BA510" i="1"/>
  <c r="BA509" i="1"/>
  <c r="BA508" i="1"/>
  <c r="BA507" i="1"/>
  <c r="BA506" i="1"/>
  <c r="BA505" i="1"/>
  <c r="BA504" i="1"/>
  <c r="BA503" i="1"/>
  <c r="BA502" i="1"/>
  <c r="BA501" i="1"/>
  <c r="BA500" i="1"/>
  <c r="BA499" i="1"/>
  <c r="BA498" i="1"/>
  <c r="BA497" i="1"/>
  <c r="BA496" i="1"/>
  <c r="BA495" i="1"/>
  <c r="BA494" i="1"/>
  <c r="BA493" i="1"/>
  <c r="BA492" i="1"/>
  <c r="BA491" i="1"/>
  <c r="BA490" i="1"/>
  <c r="BA489" i="1"/>
  <c r="BA488" i="1"/>
  <c r="BA487" i="1"/>
  <c r="BA486" i="1"/>
  <c r="BA485" i="1"/>
  <c r="BA484" i="1"/>
  <c r="BA483" i="1"/>
  <c r="BA482" i="1"/>
  <c r="BA481" i="1"/>
  <c r="BA480" i="1"/>
  <c r="BA479" i="1"/>
  <c r="BA478" i="1"/>
  <c r="BA477" i="1"/>
  <c r="BA476" i="1"/>
  <c r="BA475" i="1"/>
  <c r="BA474" i="1"/>
  <c r="BA473" i="1"/>
  <c r="BA472" i="1"/>
  <c r="BA471" i="1"/>
  <c r="BA470" i="1"/>
  <c r="BA469" i="1"/>
  <c r="BA468" i="1"/>
  <c r="BA467" i="1"/>
  <c r="BA466" i="1"/>
  <c r="BA465" i="1"/>
  <c r="BA464" i="1"/>
  <c r="BA463" i="1"/>
  <c r="BA462" i="1"/>
  <c r="BA461" i="1"/>
  <c r="BA460" i="1"/>
  <c r="BA459" i="1"/>
  <c r="BA458" i="1"/>
  <c r="BA457" i="1"/>
  <c r="BA456" i="1"/>
  <c r="BA455" i="1"/>
  <c r="BA454" i="1"/>
  <c r="BA453" i="1"/>
  <c r="BA452" i="1"/>
  <c r="BA451" i="1"/>
  <c r="BA450" i="1"/>
  <c r="BA449" i="1"/>
  <c r="BA448" i="1"/>
  <c r="BA447" i="1"/>
  <c r="BA446" i="1"/>
  <c r="BA445" i="1"/>
  <c r="BA444" i="1"/>
  <c r="BA443" i="1"/>
  <c r="BA442" i="1"/>
  <c r="BA441" i="1"/>
  <c r="BA440" i="1"/>
  <c r="BA439" i="1"/>
  <c r="BA438" i="1"/>
  <c r="BA437" i="1"/>
  <c r="BA436" i="1"/>
  <c r="BA435" i="1"/>
  <c r="BA434" i="1"/>
  <c r="BA433" i="1"/>
  <c r="BA432" i="1"/>
  <c r="BA431" i="1"/>
  <c r="BA430" i="1"/>
  <c r="BA429" i="1"/>
  <c r="BA428" i="1"/>
  <c r="BA427" i="1"/>
  <c r="BA426" i="1"/>
  <c r="BA425" i="1"/>
  <c r="BA424" i="1"/>
  <c r="BA423" i="1"/>
  <c r="BA422" i="1"/>
  <c r="BA421" i="1"/>
  <c r="BA420" i="1"/>
  <c r="BA419" i="1"/>
  <c r="BA418" i="1"/>
  <c r="BA417" i="1"/>
  <c r="BA416" i="1"/>
  <c r="BA415" i="1"/>
  <c r="BA414" i="1"/>
  <c r="BA413" i="1"/>
  <c r="BA412" i="1"/>
  <c r="BA411" i="1"/>
  <c r="BA410" i="1"/>
  <c r="BA409" i="1"/>
  <c r="BA408" i="1"/>
  <c r="BA407" i="1"/>
  <c r="BA406" i="1"/>
  <c r="BA405" i="1"/>
  <c r="BA404" i="1"/>
  <c r="BA403" i="1"/>
  <c r="BA402" i="1"/>
  <c r="BA401" i="1"/>
  <c r="BA400" i="1"/>
  <c r="BA399" i="1"/>
  <c r="BA398" i="1"/>
  <c r="BA397" i="1"/>
  <c r="BA396" i="1"/>
  <c r="BA395" i="1"/>
  <c r="BA394" i="1"/>
  <c r="BA393" i="1"/>
  <c r="BA392" i="1"/>
  <c r="BA391" i="1"/>
  <c r="BA390" i="1"/>
  <c r="BA389" i="1"/>
  <c r="BA388" i="1"/>
  <c r="BA387" i="1"/>
  <c r="BA386" i="1"/>
  <c r="BA385" i="1"/>
  <c r="BA384" i="1"/>
  <c r="BA383" i="1"/>
  <c r="BA382" i="1"/>
  <c r="BA381" i="1"/>
  <c r="BA380" i="1"/>
  <c r="BA379" i="1"/>
  <c r="BA378" i="1"/>
  <c r="BA377" i="1"/>
  <c r="BA376" i="1"/>
  <c r="BA375" i="1"/>
  <c r="BA374" i="1"/>
  <c r="BA373" i="1"/>
  <c r="BA372" i="1"/>
  <c r="BA371" i="1"/>
  <c r="BA370" i="1"/>
  <c r="BA369" i="1"/>
  <c r="BA368" i="1"/>
  <c r="BA367" i="1"/>
  <c r="BA366" i="1"/>
  <c r="BA365" i="1"/>
  <c r="BA364" i="1"/>
  <c r="BA363" i="1"/>
  <c r="BA362" i="1"/>
  <c r="BA361" i="1"/>
  <c r="BA360" i="1"/>
  <c r="BA359" i="1"/>
  <c r="BA358" i="1"/>
  <c r="BA357" i="1"/>
  <c r="BA356" i="1"/>
  <c r="BA355" i="1"/>
  <c r="BA354" i="1"/>
  <c r="BA353" i="1"/>
  <c r="BA352" i="1"/>
  <c r="BA351" i="1"/>
  <c r="BA350" i="1"/>
  <c r="BA349" i="1"/>
  <c r="BA348" i="1"/>
  <c r="BA347" i="1"/>
  <c r="BA346" i="1"/>
  <c r="BA345" i="1"/>
  <c r="BA344" i="1"/>
  <c r="BA343" i="1"/>
  <c r="BA342" i="1"/>
  <c r="BA341" i="1"/>
  <c r="BA340" i="1"/>
  <c r="BA339" i="1"/>
  <c r="BA338" i="1"/>
  <c r="BA337" i="1"/>
  <c r="BA336" i="1"/>
  <c r="BA335" i="1"/>
  <c r="BA334" i="1"/>
  <c r="BA333" i="1"/>
  <c r="BA332" i="1"/>
  <c r="BA331" i="1"/>
  <c r="BA330" i="1"/>
  <c r="BA329" i="1"/>
  <c r="BA328" i="1"/>
  <c r="BA327" i="1"/>
  <c r="BA326" i="1"/>
  <c r="BA325" i="1"/>
  <c r="BA324" i="1"/>
  <c r="BA323" i="1"/>
  <c r="BA322" i="1"/>
  <c r="BA321" i="1"/>
  <c r="BA320" i="1"/>
  <c r="BA319" i="1"/>
  <c r="BA318" i="1"/>
  <c r="BA317" i="1"/>
  <c r="BA316" i="1"/>
  <c r="BA315" i="1"/>
  <c r="BA314" i="1"/>
  <c r="BA313" i="1"/>
  <c r="BA312" i="1"/>
  <c r="BA311" i="1"/>
  <c r="BA310" i="1"/>
  <c r="BA309" i="1"/>
  <c r="BA308" i="1"/>
  <c r="BA307" i="1"/>
  <c r="BA306" i="1"/>
  <c r="BA305" i="1"/>
  <c r="BA304" i="1"/>
  <c r="BA303" i="1"/>
  <c r="BA302" i="1"/>
  <c r="BA301" i="1"/>
  <c r="BA300" i="1"/>
  <c r="BA299" i="1"/>
  <c r="BA298" i="1"/>
  <c r="BA297" i="1"/>
  <c r="BA296" i="1"/>
  <c r="BA295" i="1"/>
  <c r="BA294" i="1"/>
  <c r="BA293" i="1"/>
  <c r="BA292" i="1"/>
  <c r="BA291" i="1"/>
  <c r="BA290" i="1"/>
  <c r="BA289" i="1"/>
  <c r="BA288" i="1"/>
  <c r="BA287" i="1"/>
  <c r="BA286" i="1"/>
  <c r="BA285" i="1"/>
  <c r="BA284" i="1"/>
  <c r="BA283" i="1"/>
  <c r="BA282" i="1"/>
  <c r="BA281" i="1"/>
  <c r="BA280" i="1"/>
  <c r="BA279" i="1"/>
  <c r="BA278" i="1"/>
  <c r="BA277" i="1"/>
  <c r="BA276" i="1"/>
  <c r="BA275" i="1"/>
  <c r="BA274" i="1"/>
  <c r="BA273" i="1"/>
  <c r="BA272" i="1"/>
  <c r="BA271" i="1"/>
  <c r="BA270" i="1"/>
  <c r="BA269" i="1"/>
  <c r="BA268" i="1"/>
  <c r="BA267" i="1"/>
  <c r="BA266" i="1"/>
  <c r="BA265" i="1"/>
  <c r="BA264" i="1"/>
  <c r="BA263" i="1"/>
  <c r="BA262" i="1"/>
  <c r="BA261" i="1"/>
  <c r="BA260" i="1"/>
  <c r="BA259" i="1"/>
  <c r="BA258" i="1"/>
  <c r="BA257" i="1"/>
  <c r="BA256" i="1"/>
  <c r="BA255" i="1"/>
  <c r="BA254" i="1"/>
  <c r="BA253" i="1"/>
  <c r="BA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BA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BA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BA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BA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BA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W1725" i="3"/>
  <c r="X1725" i="3" s="1"/>
  <c r="W1724" i="3"/>
  <c r="X1724" i="3" s="1"/>
  <c r="W1723" i="3"/>
  <c r="X1723" i="3" s="1"/>
  <c r="W1722" i="3"/>
  <c r="X1722" i="3" s="1"/>
  <c r="W1721" i="3"/>
  <c r="X1721" i="3" s="1"/>
  <c r="W1720" i="3"/>
  <c r="X1720" i="3" s="1"/>
  <c r="W1719" i="3"/>
  <c r="X1719" i="3" s="1"/>
  <c r="W1718" i="3"/>
  <c r="X1718" i="3" s="1"/>
  <c r="W1717" i="3"/>
  <c r="X1717" i="3" s="1"/>
  <c r="W1716" i="3"/>
  <c r="X1716" i="3" s="1"/>
  <c r="W1715" i="3"/>
  <c r="X1715" i="3" s="1"/>
  <c r="W1714" i="3"/>
  <c r="X1714" i="3" s="1"/>
  <c r="W1713" i="3"/>
  <c r="X1713" i="3" s="1"/>
  <c r="W1712" i="3"/>
  <c r="X1712" i="3" s="1"/>
  <c r="W1711" i="3"/>
  <c r="X1711" i="3" s="1"/>
  <c r="W1710" i="3"/>
  <c r="X1710" i="3" s="1"/>
  <c r="W1709" i="3"/>
  <c r="X1709" i="3" s="1"/>
  <c r="W1708" i="3"/>
  <c r="X1708" i="3" s="1"/>
  <c r="W1707" i="3"/>
  <c r="X1707" i="3" s="1"/>
  <c r="W1706" i="3"/>
  <c r="X1706" i="3" s="1"/>
  <c r="W1705" i="3"/>
  <c r="X1705" i="3" s="1"/>
  <c r="W1704" i="3"/>
  <c r="X1704" i="3" s="1"/>
  <c r="W1703" i="3"/>
  <c r="X1703" i="3" s="1"/>
  <c r="W1702" i="3"/>
  <c r="X1702" i="3" s="1"/>
  <c r="W1701" i="3"/>
  <c r="X1701" i="3" s="1"/>
  <c r="W1700" i="3"/>
  <c r="X1700" i="3" s="1"/>
  <c r="W1699" i="3"/>
  <c r="X1699" i="3" s="1"/>
  <c r="W1698" i="3"/>
  <c r="X1698" i="3" s="1"/>
  <c r="W1697" i="3"/>
  <c r="X1697" i="3" s="1"/>
  <c r="W1696" i="3"/>
  <c r="X1696" i="3" s="1"/>
  <c r="W1695" i="3"/>
  <c r="X1695" i="3" s="1"/>
  <c r="W1694" i="3"/>
  <c r="X1694" i="3" s="1"/>
  <c r="W1693" i="3"/>
  <c r="X1693" i="3" s="1"/>
  <c r="W1692" i="3"/>
  <c r="X1692" i="3" s="1"/>
  <c r="W1691" i="3"/>
  <c r="X1691" i="3" s="1"/>
  <c r="W1690" i="3"/>
  <c r="X1690" i="3" s="1"/>
  <c r="W1689" i="3"/>
  <c r="X1689" i="3" s="1"/>
  <c r="W1688" i="3"/>
  <c r="X1688" i="3" s="1"/>
  <c r="W1687" i="3"/>
  <c r="X1687" i="3" s="1"/>
  <c r="W1686" i="3"/>
  <c r="X1686" i="3" s="1"/>
  <c r="W1685" i="3"/>
  <c r="X1685" i="3" s="1"/>
  <c r="W1684" i="3"/>
  <c r="X1684" i="3" s="1"/>
  <c r="W1683" i="3"/>
  <c r="X1683" i="3" s="1"/>
  <c r="W1682" i="3"/>
  <c r="X1682" i="3" s="1"/>
  <c r="W1681" i="3"/>
  <c r="X1681" i="3" s="1"/>
  <c r="W1680" i="3"/>
  <c r="X1680" i="3" s="1"/>
  <c r="W1679" i="3"/>
  <c r="X1679" i="3" s="1"/>
  <c r="W1678" i="3"/>
  <c r="X1678" i="3" s="1"/>
  <c r="W1677" i="3"/>
  <c r="X1677" i="3" s="1"/>
  <c r="W1676" i="3"/>
  <c r="X1676" i="3" s="1"/>
  <c r="W1675" i="3"/>
  <c r="X1675" i="3" s="1"/>
  <c r="W1674" i="3"/>
  <c r="X1674" i="3" s="1"/>
  <c r="W1673" i="3"/>
  <c r="X1673" i="3" s="1"/>
  <c r="W1672" i="3"/>
  <c r="X1672" i="3" s="1"/>
  <c r="W1671" i="3"/>
  <c r="X1671" i="3" s="1"/>
  <c r="W1670" i="3"/>
  <c r="X1670" i="3" s="1"/>
  <c r="W1669" i="3"/>
  <c r="X1669" i="3" s="1"/>
  <c r="W1668" i="3"/>
  <c r="X1668" i="3" s="1"/>
  <c r="W1667" i="3"/>
  <c r="X1667" i="3" s="1"/>
  <c r="W1666" i="3"/>
  <c r="X1666" i="3" s="1"/>
  <c r="W1665" i="3"/>
  <c r="X1665" i="3" s="1"/>
  <c r="W1664" i="3"/>
  <c r="X1664" i="3" s="1"/>
  <c r="W1663" i="3"/>
  <c r="X1663" i="3" s="1"/>
  <c r="W1662" i="3"/>
  <c r="X1662" i="3" s="1"/>
  <c r="W1661" i="3"/>
  <c r="X1661" i="3" s="1"/>
  <c r="W1660" i="3"/>
  <c r="X1660" i="3" s="1"/>
  <c r="W1659" i="3"/>
  <c r="X1659" i="3" s="1"/>
  <c r="W1658" i="3"/>
  <c r="X1658" i="3" s="1"/>
  <c r="W1657" i="3"/>
  <c r="X1657" i="3" s="1"/>
  <c r="W1656" i="3"/>
  <c r="X1656" i="3" s="1"/>
  <c r="W1655" i="3"/>
  <c r="X1655" i="3" s="1"/>
  <c r="W1654" i="3"/>
  <c r="X1654" i="3" s="1"/>
  <c r="W1653" i="3"/>
  <c r="X1653" i="3" s="1"/>
  <c r="W1652" i="3"/>
  <c r="X1652" i="3" s="1"/>
  <c r="W1651" i="3"/>
  <c r="X1651" i="3" s="1"/>
  <c r="W1650" i="3"/>
  <c r="X1650" i="3" s="1"/>
  <c r="W1649" i="3"/>
  <c r="X1649" i="3" s="1"/>
  <c r="W1648" i="3"/>
  <c r="X1648" i="3" s="1"/>
  <c r="W1647" i="3"/>
  <c r="X1647" i="3" s="1"/>
  <c r="W1646" i="3"/>
  <c r="X1646" i="3" s="1"/>
  <c r="W1645" i="3"/>
  <c r="X1645" i="3" s="1"/>
  <c r="W1644" i="3"/>
  <c r="X1644" i="3" s="1"/>
  <c r="W1643" i="3"/>
  <c r="X1643" i="3" s="1"/>
  <c r="W1642" i="3"/>
  <c r="X1642" i="3" s="1"/>
  <c r="W1641" i="3"/>
  <c r="X1641" i="3" s="1"/>
  <c r="W1640" i="3"/>
  <c r="X1640" i="3" s="1"/>
  <c r="W1639" i="3"/>
  <c r="X1639" i="3" s="1"/>
  <c r="W1638" i="3"/>
  <c r="X1638" i="3" s="1"/>
  <c r="W1637" i="3"/>
  <c r="X1637" i="3" s="1"/>
  <c r="W1636" i="3"/>
  <c r="X1636" i="3" s="1"/>
  <c r="W1635" i="3"/>
  <c r="X1635" i="3" s="1"/>
  <c r="W1634" i="3"/>
  <c r="X1634" i="3" s="1"/>
  <c r="W1633" i="3"/>
  <c r="X1633" i="3" s="1"/>
  <c r="W1632" i="3"/>
  <c r="X1632" i="3" s="1"/>
  <c r="W1631" i="3"/>
  <c r="X1631" i="3" s="1"/>
  <c r="W1630" i="3"/>
  <c r="X1630" i="3" s="1"/>
  <c r="W1629" i="3"/>
  <c r="X1629" i="3" s="1"/>
  <c r="W1628" i="3"/>
  <c r="X1628" i="3" s="1"/>
  <c r="W1627" i="3"/>
  <c r="X1627" i="3" s="1"/>
  <c r="W1626" i="3"/>
  <c r="X1626" i="3" s="1"/>
  <c r="W1625" i="3"/>
  <c r="X1625" i="3" s="1"/>
  <c r="W1624" i="3"/>
  <c r="X1624" i="3" s="1"/>
  <c r="W1623" i="3"/>
  <c r="X1623" i="3" s="1"/>
  <c r="W1622" i="3"/>
  <c r="X1622" i="3" s="1"/>
  <c r="W1621" i="3"/>
  <c r="X1621" i="3" s="1"/>
  <c r="W1620" i="3"/>
  <c r="X1620" i="3" s="1"/>
  <c r="W1619" i="3"/>
  <c r="X1619" i="3" s="1"/>
  <c r="W1618" i="3"/>
  <c r="X1618" i="3" s="1"/>
  <c r="W1617" i="3"/>
  <c r="X1617" i="3" s="1"/>
  <c r="W1616" i="3"/>
  <c r="X1616" i="3" s="1"/>
  <c r="W1615" i="3"/>
  <c r="X1615" i="3" s="1"/>
  <c r="W1614" i="3"/>
  <c r="X1614" i="3" s="1"/>
  <c r="W1613" i="3"/>
  <c r="X1613" i="3" s="1"/>
  <c r="W1612" i="3"/>
  <c r="X1612" i="3" s="1"/>
  <c r="W1611" i="3"/>
  <c r="X1611" i="3" s="1"/>
  <c r="W1610" i="3"/>
  <c r="X1610" i="3" s="1"/>
  <c r="W1609" i="3"/>
  <c r="X1609" i="3" s="1"/>
  <c r="W1608" i="3"/>
  <c r="X1608" i="3" s="1"/>
  <c r="W1607" i="3"/>
  <c r="X1607" i="3" s="1"/>
  <c r="W1606" i="3"/>
  <c r="X1606" i="3" s="1"/>
  <c r="W1605" i="3"/>
  <c r="X1605" i="3" s="1"/>
  <c r="W1604" i="3"/>
  <c r="X1604" i="3" s="1"/>
  <c r="W1603" i="3"/>
  <c r="X1603" i="3" s="1"/>
  <c r="W1602" i="3"/>
  <c r="X1602" i="3" s="1"/>
  <c r="W1601" i="3"/>
  <c r="X1601" i="3" s="1"/>
  <c r="W1600" i="3"/>
  <c r="X1600" i="3" s="1"/>
  <c r="W1599" i="3"/>
  <c r="X1599" i="3" s="1"/>
  <c r="W1598" i="3"/>
  <c r="X1598" i="3" s="1"/>
  <c r="W1597" i="3"/>
  <c r="X1597" i="3" s="1"/>
  <c r="W1596" i="3"/>
  <c r="X1596" i="3" s="1"/>
  <c r="W1595" i="3"/>
  <c r="X1595" i="3" s="1"/>
  <c r="W1594" i="3"/>
  <c r="X1594" i="3" s="1"/>
  <c r="W1593" i="3"/>
  <c r="X1593" i="3" s="1"/>
  <c r="W1592" i="3"/>
  <c r="X1592" i="3" s="1"/>
  <c r="W1591" i="3"/>
  <c r="X1591" i="3" s="1"/>
  <c r="W1590" i="3"/>
  <c r="X1590" i="3" s="1"/>
  <c r="W1589" i="3"/>
  <c r="X1589" i="3" s="1"/>
  <c r="W1588" i="3"/>
  <c r="X1588" i="3" s="1"/>
  <c r="W1587" i="3"/>
  <c r="X1587" i="3" s="1"/>
  <c r="W1586" i="3"/>
  <c r="X1586" i="3" s="1"/>
  <c r="W1585" i="3"/>
  <c r="X1585" i="3" s="1"/>
  <c r="W1584" i="3"/>
  <c r="X1584" i="3" s="1"/>
  <c r="W1583" i="3"/>
  <c r="X1583" i="3" s="1"/>
  <c r="W1582" i="3"/>
  <c r="X1582" i="3" s="1"/>
  <c r="W1581" i="3"/>
  <c r="X1581" i="3" s="1"/>
  <c r="W1580" i="3"/>
  <c r="X1580" i="3" s="1"/>
  <c r="W1579" i="3"/>
  <c r="X1579" i="3" s="1"/>
  <c r="W1578" i="3"/>
  <c r="X1578" i="3" s="1"/>
  <c r="W1577" i="3"/>
  <c r="X1577" i="3" s="1"/>
  <c r="W1576" i="3"/>
  <c r="X1576" i="3" s="1"/>
  <c r="W1575" i="3"/>
  <c r="X1575" i="3" s="1"/>
  <c r="W1574" i="3"/>
  <c r="X1574" i="3" s="1"/>
  <c r="W1573" i="3"/>
  <c r="X1573" i="3" s="1"/>
  <c r="W1572" i="3"/>
  <c r="X1572" i="3" s="1"/>
  <c r="W1571" i="3"/>
  <c r="X1571" i="3" s="1"/>
  <c r="W1570" i="3"/>
  <c r="X1570" i="3" s="1"/>
  <c r="W1569" i="3"/>
  <c r="X1569" i="3" s="1"/>
  <c r="W1568" i="3"/>
  <c r="X1568" i="3" s="1"/>
  <c r="W1567" i="3"/>
  <c r="X1567" i="3" s="1"/>
  <c r="W1566" i="3"/>
  <c r="X1566" i="3" s="1"/>
  <c r="W1565" i="3"/>
  <c r="X1565" i="3" s="1"/>
  <c r="W1564" i="3"/>
  <c r="X1564" i="3" s="1"/>
  <c r="W1563" i="3"/>
  <c r="X1563" i="3" s="1"/>
  <c r="W1562" i="3"/>
  <c r="X1562" i="3" s="1"/>
  <c r="W1561" i="3"/>
  <c r="X1561" i="3" s="1"/>
  <c r="W1560" i="3"/>
  <c r="X1560" i="3" s="1"/>
  <c r="W1559" i="3"/>
  <c r="X1559" i="3" s="1"/>
  <c r="W1558" i="3"/>
  <c r="X1558" i="3" s="1"/>
  <c r="W1557" i="3"/>
  <c r="X1557" i="3" s="1"/>
  <c r="W1556" i="3"/>
  <c r="X1556" i="3" s="1"/>
  <c r="W1555" i="3"/>
  <c r="X1555" i="3" s="1"/>
  <c r="W1554" i="3"/>
  <c r="X1554" i="3" s="1"/>
  <c r="W1553" i="3"/>
  <c r="X1553" i="3" s="1"/>
  <c r="W1552" i="3"/>
  <c r="X1552" i="3" s="1"/>
  <c r="W1551" i="3"/>
  <c r="X1551" i="3" s="1"/>
  <c r="W1550" i="3"/>
  <c r="X1550" i="3" s="1"/>
  <c r="W1549" i="3"/>
  <c r="X1549" i="3" s="1"/>
  <c r="W1548" i="3"/>
  <c r="X1548" i="3" s="1"/>
  <c r="W1547" i="3"/>
  <c r="X1547" i="3" s="1"/>
  <c r="W1546" i="3"/>
  <c r="X1546" i="3" s="1"/>
  <c r="W1545" i="3"/>
  <c r="X1545" i="3" s="1"/>
  <c r="W1544" i="3"/>
  <c r="X1544" i="3" s="1"/>
  <c r="W1543" i="3"/>
  <c r="X1543" i="3" s="1"/>
  <c r="W1542" i="3"/>
  <c r="X1542" i="3" s="1"/>
  <c r="W1541" i="3"/>
  <c r="X1541" i="3" s="1"/>
  <c r="W1540" i="3"/>
  <c r="X1540" i="3" s="1"/>
  <c r="W1539" i="3"/>
  <c r="X1539" i="3" s="1"/>
  <c r="W1538" i="3"/>
  <c r="X1538" i="3" s="1"/>
  <c r="W1537" i="3"/>
  <c r="X1537" i="3" s="1"/>
  <c r="W1536" i="3"/>
  <c r="X1536" i="3" s="1"/>
  <c r="W1535" i="3"/>
  <c r="X1535" i="3" s="1"/>
  <c r="W1534" i="3"/>
  <c r="X1534" i="3" s="1"/>
  <c r="W1533" i="3"/>
  <c r="X1533" i="3" s="1"/>
  <c r="W1532" i="3"/>
  <c r="X1532" i="3" s="1"/>
  <c r="W1531" i="3"/>
  <c r="X1531" i="3" s="1"/>
  <c r="W1530" i="3"/>
  <c r="X1530" i="3" s="1"/>
  <c r="W1529" i="3"/>
  <c r="X1529" i="3" s="1"/>
  <c r="W1528" i="3"/>
  <c r="X1528" i="3" s="1"/>
  <c r="W1527" i="3"/>
  <c r="X1527" i="3" s="1"/>
  <c r="W1526" i="3"/>
  <c r="X1526" i="3" s="1"/>
  <c r="W1525" i="3"/>
  <c r="X1525" i="3" s="1"/>
  <c r="W1524" i="3"/>
  <c r="X1524" i="3" s="1"/>
  <c r="W1523" i="3"/>
  <c r="X1523" i="3" s="1"/>
  <c r="W1522" i="3"/>
  <c r="X1522" i="3" s="1"/>
  <c r="W1521" i="3"/>
  <c r="X1521" i="3" s="1"/>
  <c r="W1520" i="3"/>
  <c r="X1520" i="3" s="1"/>
  <c r="W1519" i="3"/>
  <c r="X1519" i="3" s="1"/>
  <c r="W1518" i="3"/>
  <c r="X1518" i="3" s="1"/>
  <c r="W1517" i="3"/>
  <c r="X1517" i="3" s="1"/>
  <c r="W1516" i="3"/>
  <c r="X1516" i="3" s="1"/>
  <c r="W1515" i="3"/>
  <c r="X1515" i="3" s="1"/>
  <c r="W1514" i="3"/>
  <c r="X1514" i="3" s="1"/>
  <c r="W1513" i="3"/>
  <c r="X1513" i="3" s="1"/>
  <c r="W1512" i="3"/>
  <c r="X1512" i="3" s="1"/>
  <c r="W1511" i="3"/>
  <c r="X1511" i="3" s="1"/>
  <c r="W1510" i="3"/>
  <c r="X1510" i="3" s="1"/>
  <c r="W1509" i="3"/>
  <c r="X1509" i="3" s="1"/>
  <c r="W1508" i="3"/>
  <c r="X1508" i="3" s="1"/>
  <c r="W1507" i="3"/>
  <c r="X1507" i="3" s="1"/>
  <c r="W1506" i="3"/>
  <c r="X1506" i="3" s="1"/>
  <c r="W1505" i="3"/>
  <c r="X1505" i="3" s="1"/>
  <c r="W1504" i="3"/>
  <c r="X1504" i="3" s="1"/>
  <c r="W1503" i="3"/>
  <c r="X1503" i="3" s="1"/>
  <c r="W1502" i="3"/>
  <c r="X1502" i="3" s="1"/>
  <c r="W1501" i="3"/>
  <c r="X1501" i="3" s="1"/>
  <c r="W1500" i="3"/>
  <c r="X1500" i="3" s="1"/>
  <c r="W1499" i="3"/>
  <c r="X1499" i="3" s="1"/>
  <c r="W1498" i="3"/>
  <c r="X1498" i="3" s="1"/>
  <c r="W1497" i="3"/>
  <c r="X1497" i="3" s="1"/>
  <c r="W1496" i="3"/>
  <c r="X1496" i="3" s="1"/>
  <c r="W1495" i="3"/>
  <c r="X1495" i="3" s="1"/>
  <c r="W1494" i="3"/>
  <c r="X1494" i="3" s="1"/>
  <c r="W1493" i="3"/>
  <c r="X1493" i="3" s="1"/>
  <c r="W1492" i="3"/>
  <c r="X1492" i="3" s="1"/>
  <c r="W1491" i="3"/>
  <c r="X1491" i="3" s="1"/>
  <c r="W1490" i="3"/>
  <c r="X1490" i="3" s="1"/>
  <c r="W1489" i="3"/>
  <c r="X1489" i="3" s="1"/>
  <c r="W1488" i="3"/>
  <c r="X1488" i="3" s="1"/>
  <c r="W1487" i="3"/>
  <c r="X1487" i="3" s="1"/>
  <c r="W1486" i="3"/>
  <c r="X1486" i="3" s="1"/>
  <c r="W1485" i="3"/>
  <c r="X1485" i="3" s="1"/>
  <c r="W1484" i="3"/>
  <c r="X1484" i="3" s="1"/>
  <c r="W1483" i="3"/>
  <c r="X1483" i="3" s="1"/>
  <c r="W1482" i="3"/>
  <c r="X1482" i="3" s="1"/>
  <c r="W1481" i="3"/>
  <c r="X1481" i="3" s="1"/>
  <c r="W1480" i="3"/>
  <c r="X1480" i="3" s="1"/>
  <c r="W1479" i="3"/>
  <c r="X1479" i="3" s="1"/>
  <c r="W1478" i="3"/>
  <c r="X1478" i="3" s="1"/>
  <c r="W1477" i="3"/>
  <c r="X1477" i="3" s="1"/>
  <c r="W1476" i="3"/>
  <c r="X1476" i="3" s="1"/>
  <c r="W1475" i="3"/>
  <c r="X1475" i="3" s="1"/>
  <c r="W1474" i="3"/>
  <c r="X1474" i="3" s="1"/>
  <c r="W1473" i="3"/>
  <c r="X1473" i="3" s="1"/>
  <c r="W1472" i="3"/>
  <c r="X1472" i="3" s="1"/>
  <c r="W1471" i="3"/>
  <c r="X1471" i="3" s="1"/>
  <c r="W1470" i="3"/>
  <c r="X1470" i="3" s="1"/>
  <c r="W1469" i="3"/>
  <c r="X1469" i="3" s="1"/>
  <c r="W1468" i="3"/>
  <c r="X1468" i="3" s="1"/>
  <c r="W1467" i="3"/>
  <c r="X1467" i="3" s="1"/>
  <c r="W1466" i="3"/>
  <c r="X1466" i="3" s="1"/>
  <c r="W1465" i="3"/>
  <c r="X1465" i="3" s="1"/>
  <c r="W1464" i="3"/>
  <c r="X1464" i="3" s="1"/>
  <c r="W1463" i="3"/>
  <c r="X1463" i="3" s="1"/>
  <c r="W1462" i="3"/>
  <c r="X1462" i="3" s="1"/>
  <c r="W1461" i="3"/>
  <c r="X1461" i="3" s="1"/>
  <c r="W1460" i="3"/>
  <c r="X1460" i="3" s="1"/>
  <c r="W1459" i="3"/>
  <c r="X1459" i="3" s="1"/>
  <c r="W1458" i="3"/>
  <c r="X1458" i="3" s="1"/>
  <c r="W1457" i="3"/>
  <c r="X1457" i="3" s="1"/>
  <c r="W1456" i="3"/>
  <c r="X1456" i="3" s="1"/>
  <c r="W1455" i="3"/>
  <c r="X1455" i="3" s="1"/>
  <c r="W1454" i="3"/>
  <c r="X1454" i="3" s="1"/>
  <c r="W1453" i="3"/>
  <c r="X1453" i="3" s="1"/>
  <c r="W1452" i="3"/>
  <c r="X1452" i="3" s="1"/>
  <c r="W1451" i="3"/>
  <c r="X1451" i="3" s="1"/>
  <c r="W1450" i="3"/>
  <c r="X1450" i="3" s="1"/>
  <c r="W1449" i="3"/>
  <c r="X1449" i="3" s="1"/>
  <c r="W1448" i="3"/>
  <c r="X1448" i="3" s="1"/>
  <c r="W1447" i="3"/>
  <c r="X1447" i="3" s="1"/>
  <c r="W1446" i="3"/>
  <c r="X1446" i="3" s="1"/>
  <c r="W1445" i="3"/>
  <c r="X1445" i="3" s="1"/>
  <c r="W1444" i="3"/>
  <c r="X1444" i="3" s="1"/>
  <c r="W1443" i="3"/>
  <c r="X1443" i="3" s="1"/>
  <c r="W1442" i="3"/>
  <c r="X1442" i="3" s="1"/>
  <c r="W1441" i="3"/>
  <c r="X1441" i="3" s="1"/>
  <c r="W1440" i="3"/>
  <c r="X1440" i="3" s="1"/>
  <c r="W1439" i="3"/>
  <c r="X1439" i="3" s="1"/>
  <c r="W1438" i="3"/>
  <c r="X1438" i="3" s="1"/>
  <c r="W1437" i="3"/>
  <c r="X1437" i="3" s="1"/>
  <c r="W1436" i="3"/>
  <c r="X1436" i="3" s="1"/>
  <c r="W1435" i="3"/>
  <c r="X1435" i="3" s="1"/>
  <c r="W1434" i="3"/>
  <c r="X1434" i="3" s="1"/>
  <c r="W1433" i="3"/>
  <c r="X1433" i="3" s="1"/>
  <c r="W1432" i="3"/>
  <c r="X1432" i="3" s="1"/>
  <c r="W1431" i="3"/>
  <c r="X1431" i="3" s="1"/>
  <c r="W1430" i="3"/>
  <c r="X1430" i="3" s="1"/>
  <c r="W1429" i="3"/>
  <c r="X1429" i="3" s="1"/>
  <c r="W1428" i="3"/>
  <c r="X1428" i="3" s="1"/>
  <c r="W1427" i="3"/>
  <c r="X1427" i="3" s="1"/>
  <c r="W1426" i="3"/>
  <c r="X1426" i="3" s="1"/>
  <c r="W1425" i="3"/>
  <c r="X1425" i="3" s="1"/>
  <c r="W1424" i="3"/>
  <c r="X1424" i="3" s="1"/>
  <c r="W1423" i="3"/>
  <c r="X1423" i="3" s="1"/>
  <c r="W1422" i="3"/>
  <c r="X1422" i="3" s="1"/>
  <c r="W1421" i="3"/>
  <c r="X1421" i="3" s="1"/>
  <c r="W1420" i="3"/>
  <c r="X1420" i="3" s="1"/>
  <c r="W1419" i="3"/>
  <c r="X1419" i="3" s="1"/>
  <c r="W1418" i="3"/>
  <c r="X1418" i="3" s="1"/>
  <c r="W1417" i="3"/>
  <c r="X1417" i="3" s="1"/>
  <c r="W1416" i="3"/>
  <c r="X1416" i="3" s="1"/>
  <c r="W1415" i="3"/>
  <c r="X1415" i="3" s="1"/>
  <c r="W1414" i="3"/>
  <c r="X1414" i="3" s="1"/>
  <c r="W1413" i="3"/>
  <c r="X1413" i="3" s="1"/>
  <c r="W1412" i="3"/>
  <c r="X1412" i="3" s="1"/>
  <c r="W1411" i="3"/>
  <c r="X1411" i="3" s="1"/>
  <c r="W1410" i="3"/>
  <c r="X1410" i="3" s="1"/>
  <c r="W1409" i="3"/>
  <c r="X1409" i="3" s="1"/>
  <c r="W1408" i="3"/>
  <c r="X1408" i="3" s="1"/>
  <c r="W1407" i="3"/>
  <c r="X1407" i="3" s="1"/>
  <c r="W1406" i="3"/>
  <c r="X1406" i="3" s="1"/>
  <c r="W1405" i="3"/>
  <c r="X1405" i="3" s="1"/>
  <c r="W1404" i="3"/>
  <c r="X1404" i="3" s="1"/>
  <c r="W1403" i="3"/>
  <c r="X1403" i="3" s="1"/>
  <c r="W1402" i="3"/>
  <c r="X1402" i="3" s="1"/>
  <c r="W1401" i="3"/>
  <c r="X1401" i="3" s="1"/>
  <c r="W1400" i="3"/>
  <c r="X1400" i="3" s="1"/>
  <c r="W1399" i="3"/>
  <c r="X1399" i="3" s="1"/>
  <c r="W1398" i="3"/>
  <c r="X1398" i="3" s="1"/>
  <c r="W1397" i="3"/>
  <c r="X1397" i="3" s="1"/>
  <c r="W1396" i="3"/>
  <c r="X1396" i="3" s="1"/>
  <c r="W1395" i="3"/>
  <c r="X1395" i="3" s="1"/>
  <c r="W1394" i="3"/>
  <c r="X1394" i="3" s="1"/>
  <c r="W1393" i="3"/>
  <c r="X1393" i="3" s="1"/>
  <c r="W1392" i="3"/>
  <c r="X1392" i="3" s="1"/>
  <c r="W1391" i="3"/>
  <c r="X1391" i="3" s="1"/>
  <c r="W1390" i="3"/>
  <c r="X1390" i="3" s="1"/>
  <c r="W1389" i="3"/>
  <c r="X1389" i="3" s="1"/>
  <c r="W1388" i="3"/>
  <c r="X1388" i="3" s="1"/>
  <c r="W1387" i="3"/>
  <c r="X1387" i="3" s="1"/>
  <c r="W1386" i="3"/>
  <c r="X1386" i="3" s="1"/>
  <c r="W1385" i="3"/>
  <c r="X1385" i="3" s="1"/>
  <c r="W1384" i="3"/>
  <c r="X1384" i="3" s="1"/>
  <c r="W1383" i="3"/>
  <c r="X1383" i="3" s="1"/>
  <c r="W1382" i="3"/>
  <c r="X1382" i="3" s="1"/>
  <c r="W1381" i="3"/>
  <c r="X1381" i="3" s="1"/>
  <c r="W1380" i="3"/>
  <c r="X1380" i="3" s="1"/>
  <c r="W1379" i="3"/>
  <c r="X1379" i="3" s="1"/>
  <c r="W1378" i="3"/>
  <c r="X1378" i="3" s="1"/>
  <c r="W1377" i="3"/>
  <c r="X1377" i="3" s="1"/>
  <c r="W1376" i="3"/>
  <c r="X1376" i="3" s="1"/>
  <c r="W1375" i="3"/>
  <c r="X1375" i="3" s="1"/>
  <c r="W1374" i="3"/>
  <c r="X1374" i="3" s="1"/>
  <c r="W1373" i="3"/>
  <c r="X1373" i="3" s="1"/>
  <c r="W1372" i="3"/>
  <c r="X1372" i="3" s="1"/>
  <c r="W1371" i="3"/>
  <c r="X1371" i="3" s="1"/>
  <c r="W1370" i="3"/>
  <c r="X1370" i="3" s="1"/>
  <c r="W1369" i="3"/>
  <c r="X1369" i="3" s="1"/>
  <c r="W1368" i="3"/>
  <c r="X1368" i="3" s="1"/>
  <c r="W1367" i="3"/>
  <c r="X1367" i="3" s="1"/>
  <c r="W1366" i="3"/>
  <c r="X1366" i="3" s="1"/>
  <c r="W1365" i="3"/>
  <c r="X1365" i="3" s="1"/>
  <c r="W1364" i="3"/>
  <c r="X1364" i="3" s="1"/>
  <c r="W1363" i="3"/>
  <c r="X1363" i="3" s="1"/>
  <c r="W1362" i="3"/>
  <c r="X1362" i="3" s="1"/>
  <c r="W1361" i="3"/>
  <c r="X1361" i="3" s="1"/>
  <c r="W1360" i="3"/>
  <c r="X1360" i="3" s="1"/>
  <c r="W1359" i="3"/>
  <c r="X1359" i="3" s="1"/>
  <c r="W1358" i="3"/>
  <c r="X1358" i="3" s="1"/>
  <c r="W1357" i="3"/>
  <c r="X1357" i="3" s="1"/>
  <c r="W1356" i="3"/>
  <c r="X1356" i="3" s="1"/>
  <c r="W1355" i="3"/>
  <c r="X1355" i="3" s="1"/>
  <c r="W1354" i="3"/>
  <c r="X1354" i="3" s="1"/>
  <c r="W1353" i="3"/>
  <c r="X1353" i="3" s="1"/>
  <c r="W1352" i="3"/>
  <c r="X1352" i="3" s="1"/>
  <c r="W1351" i="3"/>
  <c r="X1351" i="3" s="1"/>
  <c r="W1350" i="3"/>
  <c r="X1350" i="3" s="1"/>
  <c r="W1349" i="3"/>
  <c r="X1349" i="3" s="1"/>
  <c r="W1348" i="3"/>
  <c r="X1348" i="3" s="1"/>
  <c r="W1347" i="3"/>
  <c r="X1347" i="3" s="1"/>
  <c r="W1346" i="3"/>
  <c r="X1346" i="3" s="1"/>
  <c r="W1345" i="3"/>
  <c r="X1345" i="3" s="1"/>
  <c r="W1344" i="3"/>
  <c r="X1344" i="3" s="1"/>
  <c r="W1343" i="3"/>
  <c r="X1343" i="3" s="1"/>
  <c r="W1342" i="3"/>
  <c r="X1342" i="3" s="1"/>
  <c r="W1341" i="3"/>
  <c r="X1341" i="3" s="1"/>
  <c r="W1340" i="3"/>
  <c r="X1340" i="3" s="1"/>
  <c r="W1339" i="3"/>
  <c r="X1339" i="3" s="1"/>
  <c r="W1338" i="3"/>
  <c r="X1338" i="3" s="1"/>
  <c r="W1337" i="3"/>
  <c r="X1337" i="3" s="1"/>
  <c r="W1336" i="3"/>
  <c r="X1336" i="3" s="1"/>
  <c r="W1335" i="3"/>
  <c r="X1335" i="3" s="1"/>
  <c r="W1334" i="3"/>
  <c r="X1334" i="3" s="1"/>
  <c r="W1333" i="3"/>
  <c r="X1333" i="3" s="1"/>
  <c r="W1332" i="3"/>
  <c r="X1332" i="3" s="1"/>
  <c r="W1331" i="3"/>
  <c r="X1331" i="3" s="1"/>
  <c r="W1330" i="3"/>
  <c r="X1330" i="3" s="1"/>
  <c r="W1329" i="3"/>
  <c r="X1329" i="3" s="1"/>
  <c r="W1328" i="3"/>
  <c r="X1328" i="3" s="1"/>
  <c r="W1327" i="3"/>
  <c r="X1327" i="3" s="1"/>
  <c r="W1326" i="3"/>
  <c r="X1326" i="3" s="1"/>
  <c r="W1325" i="3"/>
  <c r="X1325" i="3" s="1"/>
  <c r="W1324" i="3"/>
  <c r="X1324" i="3" s="1"/>
  <c r="W1323" i="3"/>
  <c r="X1323" i="3" s="1"/>
  <c r="W1322" i="3"/>
  <c r="X1322" i="3" s="1"/>
  <c r="W1321" i="3"/>
  <c r="X1321" i="3" s="1"/>
  <c r="W1320" i="3"/>
  <c r="X1320" i="3" s="1"/>
  <c r="W1319" i="3"/>
  <c r="X1319" i="3" s="1"/>
  <c r="W1318" i="3"/>
  <c r="X1318" i="3" s="1"/>
  <c r="W1317" i="3"/>
  <c r="X1317" i="3" s="1"/>
  <c r="W1316" i="3"/>
  <c r="X1316" i="3" s="1"/>
  <c r="W1315" i="3"/>
  <c r="X1315" i="3" s="1"/>
  <c r="W1314" i="3"/>
  <c r="X1314" i="3" s="1"/>
  <c r="W1313" i="3"/>
  <c r="X1313" i="3" s="1"/>
  <c r="W1312" i="3"/>
  <c r="X1312" i="3" s="1"/>
  <c r="W1311" i="3"/>
  <c r="X1311" i="3" s="1"/>
  <c r="W1310" i="3"/>
  <c r="X1310" i="3" s="1"/>
  <c r="W1309" i="3"/>
  <c r="X1309" i="3" s="1"/>
  <c r="W1308" i="3"/>
  <c r="X1308" i="3" s="1"/>
  <c r="W1307" i="3"/>
  <c r="X1307" i="3" s="1"/>
  <c r="W1306" i="3"/>
  <c r="X1306" i="3" s="1"/>
  <c r="W1305" i="3"/>
  <c r="X1305" i="3" s="1"/>
  <c r="W1304" i="3"/>
  <c r="X1304" i="3" s="1"/>
  <c r="W1303" i="3"/>
  <c r="X1303" i="3" s="1"/>
  <c r="W1302" i="3"/>
  <c r="X1302" i="3" s="1"/>
  <c r="W1301" i="3"/>
  <c r="X1301" i="3" s="1"/>
  <c r="W1300" i="3"/>
  <c r="X1300" i="3" s="1"/>
  <c r="W1299" i="3"/>
  <c r="X1299" i="3" s="1"/>
  <c r="W1298" i="3"/>
  <c r="X1298" i="3" s="1"/>
  <c r="W1297" i="3"/>
  <c r="X1297" i="3" s="1"/>
  <c r="W1296" i="3"/>
  <c r="X1296" i="3" s="1"/>
  <c r="W1295" i="3"/>
  <c r="X1295" i="3" s="1"/>
  <c r="W1294" i="3"/>
  <c r="X1294" i="3" s="1"/>
  <c r="W1293" i="3"/>
  <c r="X1293" i="3" s="1"/>
  <c r="W1292" i="3"/>
  <c r="X1292" i="3" s="1"/>
  <c r="W1291" i="3"/>
  <c r="X1291" i="3" s="1"/>
  <c r="W1290" i="3"/>
  <c r="X1290" i="3" s="1"/>
  <c r="W1289" i="3"/>
  <c r="X1289" i="3" s="1"/>
  <c r="W1288" i="3"/>
  <c r="X1288" i="3" s="1"/>
  <c r="W1287" i="3"/>
  <c r="X1287" i="3" s="1"/>
  <c r="W1286" i="3"/>
  <c r="X1286" i="3" s="1"/>
  <c r="W1285" i="3"/>
  <c r="X1285" i="3" s="1"/>
  <c r="W1284" i="3"/>
  <c r="X1284" i="3" s="1"/>
  <c r="W1283" i="3"/>
  <c r="X1283" i="3" s="1"/>
  <c r="W1282" i="3"/>
  <c r="X1282" i="3" s="1"/>
  <c r="W1281" i="3"/>
  <c r="X1281" i="3" s="1"/>
  <c r="W1280" i="3"/>
  <c r="X1280" i="3" s="1"/>
  <c r="W1279" i="3"/>
  <c r="X1279" i="3" s="1"/>
  <c r="W1278" i="3"/>
  <c r="X1278" i="3" s="1"/>
  <c r="W1277" i="3"/>
  <c r="X1277" i="3" s="1"/>
  <c r="W1276" i="3"/>
  <c r="X1276" i="3" s="1"/>
  <c r="W1275" i="3"/>
  <c r="X1275" i="3" s="1"/>
  <c r="W1274" i="3"/>
  <c r="X1274" i="3" s="1"/>
  <c r="W1273" i="3"/>
  <c r="X1273" i="3" s="1"/>
  <c r="W1272" i="3"/>
  <c r="X1272" i="3" s="1"/>
  <c r="W1271" i="3"/>
  <c r="X1271" i="3" s="1"/>
  <c r="W1270" i="3"/>
  <c r="X1270" i="3" s="1"/>
  <c r="W1269" i="3"/>
  <c r="X1269" i="3" s="1"/>
  <c r="W1268" i="3"/>
  <c r="X1268" i="3" s="1"/>
  <c r="W1267" i="3"/>
  <c r="X1267" i="3" s="1"/>
  <c r="W1266" i="3"/>
  <c r="X1266" i="3" s="1"/>
  <c r="W1265" i="3"/>
  <c r="X1265" i="3" s="1"/>
  <c r="W1264" i="3"/>
  <c r="X1264" i="3" s="1"/>
  <c r="W1263" i="3"/>
  <c r="X1263" i="3" s="1"/>
  <c r="W1262" i="3"/>
  <c r="X1262" i="3" s="1"/>
  <c r="W1261" i="3"/>
  <c r="X1261" i="3" s="1"/>
  <c r="W1260" i="3"/>
  <c r="X1260" i="3" s="1"/>
  <c r="W1259" i="3"/>
  <c r="X1259" i="3" s="1"/>
  <c r="W1258" i="3"/>
  <c r="X1258" i="3" s="1"/>
  <c r="W1257" i="3"/>
  <c r="X1257" i="3" s="1"/>
  <c r="W1256" i="3"/>
  <c r="X1256" i="3" s="1"/>
  <c r="W1255" i="3"/>
  <c r="X1255" i="3" s="1"/>
  <c r="W1254" i="3"/>
  <c r="X1254" i="3" s="1"/>
  <c r="W1253" i="3"/>
  <c r="X1253" i="3" s="1"/>
  <c r="W1252" i="3"/>
  <c r="X1252" i="3" s="1"/>
  <c r="W1251" i="3"/>
  <c r="X1251" i="3" s="1"/>
  <c r="W1250" i="3"/>
  <c r="X1250" i="3" s="1"/>
  <c r="W1249" i="3"/>
  <c r="X1249" i="3" s="1"/>
  <c r="W1248" i="3"/>
  <c r="X1248" i="3" s="1"/>
  <c r="W1247" i="3"/>
  <c r="X1247" i="3" s="1"/>
  <c r="W1246" i="3"/>
  <c r="X1246" i="3" s="1"/>
  <c r="W1245" i="3"/>
  <c r="X1245" i="3" s="1"/>
  <c r="W1244" i="3"/>
  <c r="X1244" i="3" s="1"/>
  <c r="W1243" i="3"/>
  <c r="X1243" i="3" s="1"/>
  <c r="W1242" i="3"/>
  <c r="X1242" i="3" s="1"/>
  <c r="W1241" i="3"/>
  <c r="X1241" i="3" s="1"/>
  <c r="W1240" i="3"/>
  <c r="X1240" i="3" s="1"/>
  <c r="W1239" i="3"/>
  <c r="X1239" i="3" s="1"/>
  <c r="W1238" i="3"/>
  <c r="X1238" i="3" s="1"/>
  <c r="W1237" i="3"/>
  <c r="X1237" i="3" s="1"/>
  <c r="W1236" i="3"/>
  <c r="X1236" i="3" s="1"/>
  <c r="W1235" i="3"/>
  <c r="X1235" i="3" s="1"/>
  <c r="W1234" i="3"/>
  <c r="X1234" i="3" s="1"/>
  <c r="W1233" i="3"/>
  <c r="X1233" i="3" s="1"/>
  <c r="W1232" i="3"/>
  <c r="X1232" i="3" s="1"/>
  <c r="W1231" i="3"/>
  <c r="X1231" i="3" s="1"/>
  <c r="W1230" i="3"/>
  <c r="X1230" i="3" s="1"/>
  <c r="W1229" i="3"/>
  <c r="X1229" i="3" s="1"/>
  <c r="W1228" i="3"/>
  <c r="X1228" i="3" s="1"/>
  <c r="W1227" i="3"/>
  <c r="X1227" i="3" s="1"/>
  <c r="W1226" i="3"/>
  <c r="X1226" i="3" s="1"/>
  <c r="W1225" i="3"/>
  <c r="X1225" i="3" s="1"/>
  <c r="W1224" i="3"/>
  <c r="X1224" i="3" s="1"/>
  <c r="W1223" i="3"/>
  <c r="X1223" i="3" s="1"/>
  <c r="W1222" i="3"/>
  <c r="X1222" i="3" s="1"/>
  <c r="W1221" i="3"/>
  <c r="X1221" i="3" s="1"/>
  <c r="W1220" i="3"/>
  <c r="X1220" i="3" s="1"/>
  <c r="W1219" i="3"/>
  <c r="X1219" i="3" s="1"/>
  <c r="W1218" i="3"/>
  <c r="X1218" i="3" s="1"/>
  <c r="W1217" i="3"/>
  <c r="X1217" i="3" s="1"/>
  <c r="W1216" i="3"/>
  <c r="X1216" i="3" s="1"/>
  <c r="W1215" i="3"/>
  <c r="X1215" i="3" s="1"/>
  <c r="W1214" i="3"/>
  <c r="X1214" i="3" s="1"/>
  <c r="W1213" i="3"/>
  <c r="X1213" i="3" s="1"/>
  <c r="W1212" i="3"/>
  <c r="X1212" i="3" s="1"/>
  <c r="W1211" i="3"/>
  <c r="X1211" i="3" s="1"/>
  <c r="W1210" i="3"/>
  <c r="X1210" i="3" s="1"/>
  <c r="W1209" i="3"/>
  <c r="X1209" i="3" s="1"/>
  <c r="W1208" i="3"/>
  <c r="X1208" i="3" s="1"/>
  <c r="W1207" i="3"/>
  <c r="X1207" i="3" s="1"/>
  <c r="W1206" i="3"/>
  <c r="X1206" i="3" s="1"/>
  <c r="W1205" i="3"/>
  <c r="X1205" i="3" s="1"/>
  <c r="W1204" i="3"/>
  <c r="X1204" i="3" s="1"/>
  <c r="W1203" i="3"/>
  <c r="X1203" i="3" s="1"/>
  <c r="W1202" i="3"/>
  <c r="X1202" i="3" s="1"/>
  <c r="W1201" i="3"/>
  <c r="X1201" i="3" s="1"/>
  <c r="W1200" i="3"/>
  <c r="X1200" i="3" s="1"/>
  <c r="W1199" i="3"/>
  <c r="X1199" i="3" s="1"/>
  <c r="W1198" i="3"/>
  <c r="X1198" i="3" s="1"/>
  <c r="W1197" i="3"/>
  <c r="X1197" i="3" s="1"/>
  <c r="W1196" i="3"/>
  <c r="X1196" i="3" s="1"/>
  <c r="W1195" i="3"/>
  <c r="X1195" i="3" s="1"/>
  <c r="W1194" i="3"/>
  <c r="X1194" i="3" s="1"/>
  <c r="W1193" i="3"/>
  <c r="X1193" i="3" s="1"/>
  <c r="W1192" i="3"/>
  <c r="X1192" i="3" s="1"/>
  <c r="W1191" i="3"/>
  <c r="X1191" i="3" s="1"/>
  <c r="W1190" i="3"/>
  <c r="X1190" i="3" s="1"/>
  <c r="W1189" i="3"/>
  <c r="X1189" i="3" s="1"/>
  <c r="W1188" i="3"/>
  <c r="X1188" i="3" s="1"/>
  <c r="W1187" i="3"/>
  <c r="X1187" i="3" s="1"/>
  <c r="W1186" i="3"/>
  <c r="X1186" i="3" s="1"/>
  <c r="W1185" i="3"/>
  <c r="X1185" i="3" s="1"/>
  <c r="W1184" i="3"/>
  <c r="X1184" i="3" s="1"/>
  <c r="W1183" i="3"/>
  <c r="X1183" i="3" s="1"/>
  <c r="W1182" i="3"/>
  <c r="X1182" i="3" s="1"/>
  <c r="W1181" i="3"/>
  <c r="X1181" i="3" s="1"/>
  <c r="W1180" i="3"/>
  <c r="X1180" i="3" s="1"/>
  <c r="W1179" i="3"/>
  <c r="X1179" i="3" s="1"/>
  <c r="W1178" i="3"/>
  <c r="X1178" i="3" s="1"/>
  <c r="W1177" i="3"/>
  <c r="X1177" i="3" s="1"/>
  <c r="W1176" i="3"/>
  <c r="X1176" i="3" s="1"/>
  <c r="W1175" i="3"/>
  <c r="X1175" i="3" s="1"/>
  <c r="W1174" i="3"/>
  <c r="X1174" i="3" s="1"/>
  <c r="W1173" i="3"/>
  <c r="X1173" i="3" s="1"/>
  <c r="W1172" i="3"/>
  <c r="X1172" i="3" s="1"/>
  <c r="W1171" i="3"/>
  <c r="X1171" i="3" s="1"/>
  <c r="W1170" i="3"/>
  <c r="X1170" i="3" s="1"/>
  <c r="W1169" i="3"/>
  <c r="X1169" i="3" s="1"/>
  <c r="W1168" i="3"/>
  <c r="X1168" i="3" s="1"/>
  <c r="W1167" i="3"/>
  <c r="X1167" i="3" s="1"/>
  <c r="W1166" i="3"/>
  <c r="X1166" i="3" s="1"/>
  <c r="W1165" i="3"/>
  <c r="X1165" i="3" s="1"/>
  <c r="W1164" i="3"/>
  <c r="X1164" i="3" s="1"/>
  <c r="W1163" i="3"/>
  <c r="X1163" i="3" s="1"/>
  <c r="W1162" i="3"/>
  <c r="X1162" i="3" s="1"/>
  <c r="W1161" i="3"/>
  <c r="X1161" i="3" s="1"/>
  <c r="W1160" i="3"/>
  <c r="X1160" i="3" s="1"/>
  <c r="W1159" i="3"/>
  <c r="X1159" i="3" s="1"/>
  <c r="W1158" i="3"/>
  <c r="X1158" i="3" s="1"/>
  <c r="W1157" i="3"/>
  <c r="X1157" i="3" s="1"/>
  <c r="W1156" i="3"/>
  <c r="X1156" i="3" s="1"/>
  <c r="W1155" i="3"/>
  <c r="X1155" i="3" s="1"/>
  <c r="W1154" i="3"/>
  <c r="X1154" i="3" s="1"/>
  <c r="W1153" i="3"/>
  <c r="X1153" i="3" s="1"/>
  <c r="W1152" i="3"/>
  <c r="X1152" i="3" s="1"/>
  <c r="W1151" i="3"/>
  <c r="X1151" i="3" s="1"/>
  <c r="W1150" i="3"/>
  <c r="X1150" i="3" s="1"/>
  <c r="W1149" i="3"/>
  <c r="X1149" i="3" s="1"/>
  <c r="W1148" i="3"/>
  <c r="X1148" i="3" s="1"/>
  <c r="W1147" i="3"/>
  <c r="X1147" i="3" s="1"/>
  <c r="W1146" i="3"/>
  <c r="X1146" i="3" s="1"/>
  <c r="W1145" i="3"/>
  <c r="X1145" i="3" s="1"/>
  <c r="W1144" i="3"/>
  <c r="X1144" i="3" s="1"/>
  <c r="W1143" i="3"/>
  <c r="X1143" i="3" s="1"/>
  <c r="W1142" i="3"/>
  <c r="X1142" i="3" s="1"/>
  <c r="W1141" i="3"/>
  <c r="X1141" i="3" s="1"/>
  <c r="W1140" i="3"/>
  <c r="X1140" i="3" s="1"/>
  <c r="W1139" i="3"/>
  <c r="X1139" i="3" s="1"/>
  <c r="W1138" i="3"/>
  <c r="X1138" i="3" s="1"/>
  <c r="W1137" i="3"/>
  <c r="X1137" i="3" s="1"/>
  <c r="W1136" i="3"/>
  <c r="X1136" i="3" s="1"/>
  <c r="W1135" i="3"/>
  <c r="X1135" i="3" s="1"/>
  <c r="W1134" i="3"/>
  <c r="X1134" i="3" s="1"/>
  <c r="W1133" i="3"/>
  <c r="X1133" i="3" s="1"/>
  <c r="W1132" i="3"/>
  <c r="X1132" i="3" s="1"/>
  <c r="W1131" i="3"/>
  <c r="X1131" i="3" s="1"/>
  <c r="W1130" i="3"/>
  <c r="X1130" i="3" s="1"/>
  <c r="W1129" i="3"/>
  <c r="X1129" i="3" s="1"/>
  <c r="W1128" i="3"/>
  <c r="X1128" i="3" s="1"/>
  <c r="W1127" i="3"/>
  <c r="X1127" i="3" s="1"/>
  <c r="W1126" i="3"/>
  <c r="X1126" i="3" s="1"/>
  <c r="W1125" i="3"/>
  <c r="X1125" i="3" s="1"/>
  <c r="W1124" i="3"/>
  <c r="X1124" i="3" s="1"/>
  <c r="W1123" i="3"/>
  <c r="X1123" i="3" s="1"/>
  <c r="W1122" i="3"/>
  <c r="X1122" i="3" s="1"/>
  <c r="W1121" i="3"/>
  <c r="X1121" i="3" s="1"/>
  <c r="W1120" i="3"/>
  <c r="X1120" i="3" s="1"/>
  <c r="W1119" i="3"/>
  <c r="X1119" i="3" s="1"/>
  <c r="W1118" i="3"/>
  <c r="X1118" i="3" s="1"/>
  <c r="W1117" i="3"/>
  <c r="X1117" i="3" s="1"/>
  <c r="W1116" i="3"/>
  <c r="X1116" i="3" s="1"/>
  <c r="W1115" i="3"/>
  <c r="X1115" i="3" s="1"/>
  <c r="W1114" i="3"/>
  <c r="X1114" i="3" s="1"/>
  <c r="W1113" i="3"/>
  <c r="X1113" i="3" s="1"/>
  <c r="W1112" i="3"/>
  <c r="X1112" i="3" s="1"/>
  <c r="W1111" i="3"/>
  <c r="X1111" i="3" s="1"/>
  <c r="W1110" i="3"/>
  <c r="X1110" i="3" s="1"/>
  <c r="W1109" i="3"/>
  <c r="X1109" i="3" s="1"/>
  <c r="W1108" i="3"/>
  <c r="X1108" i="3" s="1"/>
  <c r="W1107" i="3"/>
  <c r="X1107" i="3" s="1"/>
  <c r="W1106" i="3"/>
  <c r="X1106" i="3" s="1"/>
  <c r="W1105" i="3"/>
  <c r="X1105" i="3" s="1"/>
  <c r="W1104" i="3"/>
  <c r="X1104" i="3" s="1"/>
  <c r="W1103" i="3"/>
  <c r="X1103" i="3" s="1"/>
  <c r="W1102" i="3"/>
  <c r="X1102" i="3" s="1"/>
  <c r="W1101" i="3"/>
  <c r="X1101" i="3" s="1"/>
  <c r="W1100" i="3"/>
  <c r="X1100" i="3" s="1"/>
  <c r="W1099" i="3"/>
  <c r="X1099" i="3" s="1"/>
  <c r="W1098" i="3"/>
  <c r="X1098" i="3" s="1"/>
  <c r="W1097" i="3"/>
  <c r="X1097" i="3" s="1"/>
  <c r="W1096" i="3"/>
  <c r="X1096" i="3" s="1"/>
  <c r="W1095" i="3"/>
  <c r="X1095" i="3" s="1"/>
  <c r="W1094" i="3"/>
  <c r="X1094" i="3" s="1"/>
  <c r="W1093" i="3"/>
  <c r="X1093" i="3" s="1"/>
  <c r="W1092" i="3"/>
  <c r="X1092" i="3" s="1"/>
  <c r="W1091" i="3"/>
  <c r="X1091" i="3" s="1"/>
  <c r="W1090" i="3"/>
  <c r="X1090" i="3" s="1"/>
  <c r="W1089" i="3"/>
  <c r="X1089" i="3" s="1"/>
  <c r="W1088" i="3"/>
  <c r="X1088" i="3" s="1"/>
  <c r="W1087" i="3"/>
  <c r="X1087" i="3" s="1"/>
  <c r="W1086" i="3"/>
  <c r="X1086" i="3" s="1"/>
  <c r="W1085" i="3"/>
  <c r="X1085" i="3" s="1"/>
  <c r="W1084" i="3"/>
  <c r="X1084" i="3" s="1"/>
  <c r="W1083" i="3"/>
  <c r="X1083" i="3" s="1"/>
  <c r="W1082" i="3"/>
  <c r="X1082" i="3" s="1"/>
  <c r="W1081" i="3"/>
  <c r="X1081" i="3" s="1"/>
  <c r="W1080" i="3"/>
  <c r="X1080" i="3" s="1"/>
  <c r="W1079" i="3"/>
  <c r="X1079" i="3" s="1"/>
  <c r="W1078" i="3"/>
  <c r="X1078" i="3" s="1"/>
  <c r="W1077" i="3"/>
  <c r="X1077" i="3" s="1"/>
  <c r="W1076" i="3"/>
  <c r="X1076" i="3" s="1"/>
  <c r="W1075" i="3"/>
  <c r="X1075" i="3" s="1"/>
  <c r="W1074" i="3"/>
  <c r="X1074" i="3" s="1"/>
  <c r="W1073" i="3"/>
  <c r="X1073" i="3" s="1"/>
  <c r="W1072" i="3"/>
  <c r="X1072" i="3" s="1"/>
  <c r="W1071" i="3"/>
  <c r="X1071" i="3" s="1"/>
  <c r="W1070" i="3"/>
  <c r="X1070" i="3" s="1"/>
  <c r="W1069" i="3"/>
  <c r="X1069" i="3" s="1"/>
  <c r="W1068" i="3"/>
  <c r="X1068" i="3" s="1"/>
  <c r="W1067" i="3"/>
  <c r="X1067" i="3" s="1"/>
  <c r="W1066" i="3"/>
  <c r="X1066" i="3" s="1"/>
  <c r="W1065" i="3"/>
  <c r="X1065" i="3" s="1"/>
  <c r="W1064" i="3"/>
  <c r="X1064" i="3" s="1"/>
  <c r="W1063" i="3"/>
  <c r="X1063" i="3" s="1"/>
  <c r="W1062" i="3"/>
  <c r="X1062" i="3" s="1"/>
  <c r="W1061" i="3"/>
  <c r="X1061" i="3" s="1"/>
  <c r="W1060" i="3"/>
  <c r="X1060" i="3" s="1"/>
  <c r="W1059" i="3"/>
  <c r="X1059" i="3" s="1"/>
  <c r="W1058" i="3"/>
  <c r="X1058" i="3" s="1"/>
  <c r="W1057" i="3"/>
  <c r="X1057" i="3" s="1"/>
  <c r="W1056" i="3"/>
  <c r="X1056" i="3" s="1"/>
  <c r="W1055" i="3"/>
  <c r="X1055" i="3" s="1"/>
  <c r="W1054" i="3"/>
  <c r="X1054" i="3" s="1"/>
  <c r="W1053" i="3"/>
  <c r="X1053" i="3" s="1"/>
  <c r="W1052" i="3"/>
  <c r="X1052" i="3" s="1"/>
  <c r="W1051" i="3"/>
  <c r="X1051" i="3" s="1"/>
  <c r="W1050" i="3"/>
  <c r="X1050" i="3" s="1"/>
  <c r="W1049" i="3"/>
  <c r="X1049" i="3" s="1"/>
  <c r="W1048" i="3"/>
  <c r="X1048" i="3" s="1"/>
  <c r="W1047" i="3"/>
  <c r="X1047" i="3" s="1"/>
  <c r="W1046" i="3"/>
  <c r="X1046" i="3" s="1"/>
  <c r="W1045" i="3"/>
  <c r="X1045" i="3" s="1"/>
  <c r="W1044" i="3"/>
  <c r="X1044" i="3" s="1"/>
  <c r="W1043" i="3"/>
  <c r="X1043" i="3" s="1"/>
  <c r="W1042" i="3"/>
  <c r="X1042" i="3" s="1"/>
  <c r="W1041" i="3"/>
  <c r="X1041" i="3" s="1"/>
  <c r="W1040" i="3"/>
  <c r="X1040" i="3" s="1"/>
  <c r="W1039" i="3"/>
  <c r="X1039" i="3" s="1"/>
  <c r="W1038" i="3"/>
  <c r="X1038" i="3" s="1"/>
  <c r="W1037" i="3"/>
  <c r="X1037" i="3" s="1"/>
  <c r="W1036" i="3"/>
  <c r="X1036" i="3" s="1"/>
  <c r="W1035" i="3"/>
  <c r="X1035" i="3" s="1"/>
  <c r="W1034" i="3"/>
  <c r="X1034" i="3" s="1"/>
  <c r="W1033" i="3"/>
  <c r="X1033" i="3" s="1"/>
  <c r="W1032" i="3"/>
  <c r="X1032" i="3" s="1"/>
  <c r="W1031" i="3"/>
  <c r="X1031" i="3" s="1"/>
  <c r="W1030" i="3"/>
  <c r="X1030" i="3" s="1"/>
  <c r="W1029" i="3"/>
  <c r="X1029" i="3" s="1"/>
  <c r="W1028" i="3"/>
  <c r="X1028" i="3" s="1"/>
  <c r="W1027" i="3"/>
  <c r="X1027" i="3" s="1"/>
  <c r="W1026" i="3"/>
  <c r="X1026" i="3" s="1"/>
  <c r="W1025" i="3"/>
  <c r="X1025" i="3" s="1"/>
  <c r="W1024" i="3"/>
  <c r="X1024" i="3" s="1"/>
  <c r="W1023" i="3"/>
  <c r="X1023" i="3" s="1"/>
  <c r="W1022" i="3"/>
  <c r="X1022" i="3" s="1"/>
  <c r="W1021" i="3"/>
  <c r="X1021" i="3" s="1"/>
  <c r="W1020" i="3"/>
  <c r="X1020" i="3" s="1"/>
  <c r="W1019" i="3"/>
  <c r="X1019" i="3" s="1"/>
  <c r="W1018" i="3"/>
  <c r="X1018" i="3" s="1"/>
  <c r="W1017" i="3"/>
  <c r="X1017" i="3" s="1"/>
  <c r="W1016" i="3"/>
  <c r="X1016" i="3" s="1"/>
  <c r="W1015" i="3"/>
  <c r="X1015" i="3" s="1"/>
  <c r="W1014" i="3"/>
  <c r="X1014" i="3" s="1"/>
  <c r="W1013" i="3"/>
  <c r="X1013" i="3" s="1"/>
  <c r="W1012" i="3"/>
  <c r="X1012" i="3" s="1"/>
  <c r="W1011" i="3"/>
  <c r="X1011" i="3" s="1"/>
  <c r="W1010" i="3"/>
  <c r="X1010" i="3" s="1"/>
  <c r="W1009" i="3"/>
  <c r="X1009" i="3" s="1"/>
  <c r="W1008" i="3"/>
  <c r="X1008" i="3" s="1"/>
  <c r="W1007" i="3"/>
  <c r="X1007" i="3" s="1"/>
  <c r="W1006" i="3"/>
  <c r="X1006" i="3" s="1"/>
  <c r="W1005" i="3"/>
  <c r="X1005" i="3" s="1"/>
  <c r="W1004" i="3"/>
  <c r="X1004" i="3" s="1"/>
  <c r="W1003" i="3"/>
  <c r="X1003" i="3" s="1"/>
  <c r="W1002" i="3"/>
  <c r="X1002" i="3" s="1"/>
  <c r="W1001" i="3"/>
  <c r="X1001" i="3" s="1"/>
  <c r="W1000" i="3"/>
  <c r="X1000" i="3" s="1"/>
  <c r="W999" i="3"/>
  <c r="X999" i="3" s="1"/>
  <c r="W998" i="3"/>
  <c r="X998" i="3" s="1"/>
  <c r="W997" i="3"/>
  <c r="X997" i="3" s="1"/>
  <c r="W996" i="3"/>
  <c r="X996" i="3" s="1"/>
  <c r="W995" i="3"/>
  <c r="X995" i="3" s="1"/>
  <c r="W994" i="3"/>
  <c r="X994" i="3" s="1"/>
  <c r="W993" i="3"/>
  <c r="X993" i="3" s="1"/>
  <c r="W992" i="3"/>
  <c r="X992" i="3" s="1"/>
  <c r="W991" i="3"/>
  <c r="X991" i="3" s="1"/>
  <c r="W990" i="3"/>
  <c r="X990" i="3" s="1"/>
  <c r="W989" i="3"/>
  <c r="X989" i="3" s="1"/>
  <c r="W988" i="3"/>
  <c r="X988" i="3" s="1"/>
  <c r="W987" i="3"/>
  <c r="X987" i="3" s="1"/>
  <c r="W986" i="3"/>
  <c r="X986" i="3" s="1"/>
  <c r="W985" i="3"/>
  <c r="X985" i="3" s="1"/>
  <c r="W984" i="3"/>
  <c r="X984" i="3" s="1"/>
  <c r="W983" i="3"/>
  <c r="X983" i="3" s="1"/>
  <c r="W982" i="3"/>
  <c r="X982" i="3" s="1"/>
  <c r="W981" i="3"/>
  <c r="X981" i="3" s="1"/>
  <c r="W980" i="3"/>
  <c r="X980" i="3" s="1"/>
  <c r="W979" i="3"/>
  <c r="X979" i="3" s="1"/>
  <c r="W978" i="3"/>
  <c r="X978" i="3" s="1"/>
  <c r="W977" i="3"/>
  <c r="X977" i="3" s="1"/>
  <c r="W976" i="3"/>
  <c r="X976" i="3" s="1"/>
  <c r="W975" i="3"/>
  <c r="X975" i="3" s="1"/>
  <c r="W974" i="3"/>
  <c r="X974" i="3" s="1"/>
  <c r="W973" i="3"/>
  <c r="X973" i="3" s="1"/>
  <c r="W972" i="3"/>
  <c r="X972" i="3" s="1"/>
  <c r="W971" i="3"/>
  <c r="X971" i="3" s="1"/>
  <c r="W970" i="3"/>
  <c r="X970" i="3" s="1"/>
  <c r="W969" i="3"/>
  <c r="X969" i="3" s="1"/>
  <c r="W968" i="3"/>
  <c r="X968" i="3" s="1"/>
  <c r="W967" i="3"/>
  <c r="X967" i="3" s="1"/>
  <c r="W966" i="3"/>
  <c r="X966" i="3" s="1"/>
  <c r="W965" i="3"/>
  <c r="X965" i="3" s="1"/>
  <c r="W964" i="3"/>
  <c r="X964" i="3" s="1"/>
  <c r="W963" i="3"/>
  <c r="X963" i="3" s="1"/>
  <c r="W962" i="3"/>
  <c r="X962" i="3" s="1"/>
  <c r="W961" i="3"/>
  <c r="X961" i="3" s="1"/>
  <c r="W960" i="3"/>
  <c r="X960" i="3" s="1"/>
  <c r="W959" i="3"/>
  <c r="X959" i="3" s="1"/>
  <c r="W958" i="3"/>
  <c r="X958" i="3" s="1"/>
  <c r="W957" i="3"/>
  <c r="X957" i="3" s="1"/>
  <c r="W956" i="3"/>
  <c r="X956" i="3" s="1"/>
  <c r="W955" i="3"/>
  <c r="X955" i="3" s="1"/>
  <c r="W954" i="3"/>
  <c r="X954" i="3" s="1"/>
  <c r="W953" i="3"/>
  <c r="X953" i="3" s="1"/>
  <c r="W952" i="3"/>
  <c r="X952" i="3" s="1"/>
  <c r="W951" i="3"/>
  <c r="X951" i="3" s="1"/>
  <c r="W950" i="3"/>
  <c r="X950" i="3" s="1"/>
  <c r="W949" i="3"/>
  <c r="X949" i="3" s="1"/>
  <c r="W948" i="3"/>
  <c r="X948" i="3" s="1"/>
  <c r="W947" i="3"/>
  <c r="X947" i="3" s="1"/>
  <c r="W946" i="3"/>
  <c r="X946" i="3" s="1"/>
  <c r="W945" i="3"/>
  <c r="X945" i="3" s="1"/>
  <c r="W944" i="3"/>
  <c r="X944" i="3" s="1"/>
  <c r="W943" i="3"/>
  <c r="X943" i="3" s="1"/>
  <c r="W942" i="3"/>
  <c r="X942" i="3" s="1"/>
  <c r="W941" i="3"/>
  <c r="X941" i="3" s="1"/>
  <c r="W940" i="3"/>
  <c r="X940" i="3" s="1"/>
  <c r="W939" i="3"/>
  <c r="X939" i="3" s="1"/>
  <c r="W938" i="3"/>
  <c r="X938" i="3" s="1"/>
  <c r="W937" i="3"/>
  <c r="X937" i="3" s="1"/>
  <c r="W936" i="3"/>
  <c r="X936" i="3" s="1"/>
  <c r="W935" i="3"/>
  <c r="X935" i="3" s="1"/>
  <c r="W934" i="3"/>
  <c r="X934" i="3" s="1"/>
  <c r="W933" i="3"/>
  <c r="X933" i="3" s="1"/>
  <c r="W932" i="3"/>
  <c r="X932" i="3" s="1"/>
  <c r="W931" i="3"/>
  <c r="X931" i="3" s="1"/>
  <c r="W930" i="3"/>
  <c r="X930" i="3" s="1"/>
  <c r="W929" i="3"/>
  <c r="X929" i="3" s="1"/>
  <c r="W928" i="3"/>
  <c r="X928" i="3" s="1"/>
  <c r="W927" i="3"/>
  <c r="X927" i="3" s="1"/>
  <c r="W926" i="3"/>
  <c r="X926" i="3" s="1"/>
  <c r="W925" i="3"/>
  <c r="X925" i="3" s="1"/>
  <c r="W924" i="3"/>
  <c r="X924" i="3" s="1"/>
  <c r="W923" i="3"/>
  <c r="X923" i="3" s="1"/>
  <c r="W922" i="3"/>
  <c r="X922" i="3" s="1"/>
  <c r="W921" i="3"/>
  <c r="X921" i="3" s="1"/>
  <c r="W920" i="3"/>
  <c r="X920" i="3" s="1"/>
  <c r="W919" i="3"/>
  <c r="X919" i="3" s="1"/>
  <c r="W918" i="3"/>
  <c r="X918" i="3" s="1"/>
  <c r="W917" i="3"/>
  <c r="X917" i="3" s="1"/>
  <c r="W916" i="3"/>
  <c r="X916" i="3" s="1"/>
  <c r="W915" i="3"/>
  <c r="X915" i="3" s="1"/>
  <c r="W914" i="3"/>
  <c r="X914" i="3" s="1"/>
  <c r="W913" i="3"/>
  <c r="X913" i="3" s="1"/>
  <c r="W912" i="3"/>
  <c r="X912" i="3" s="1"/>
  <c r="W911" i="3"/>
  <c r="X911" i="3" s="1"/>
  <c r="W910" i="3"/>
  <c r="X910" i="3" s="1"/>
  <c r="W909" i="3"/>
  <c r="X909" i="3" s="1"/>
  <c r="W908" i="3"/>
  <c r="X908" i="3" s="1"/>
  <c r="W907" i="3"/>
  <c r="X907" i="3" s="1"/>
  <c r="W906" i="3"/>
  <c r="X906" i="3" s="1"/>
  <c r="W905" i="3"/>
  <c r="X905" i="3" s="1"/>
  <c r="W904" i="3"/>
  <c r="X904" i="3" s="1"/>
  <c r="W903" i="3"/>
  <c r="X903" i="3" s="1"/>
  <c r="W902" i="3"/>
  <c r="X902" i="3" s="1"/>
  <c r="W901" i="3"/>
  <c r="X901" i="3" s="1"/>
  <c r="W900" i="3"/>
  <c r="X900" i="3" s="1"/>
  <c r="W899" i="3"/>
  <c r="X899" i="3" s="1"/>
  <c r="W898" i="3"/>
  <c r="X898" i="3" s="1"/>
  <c r="W897" i="3"/>
  <c r="X897" i="3" s="1"/>
  <c r="W896" i="3"/>
  <c r="X896" i="3" s="1"/>
  <c r="W895" i="3"/>
  <c r="X895" i="3" s="1"/>
  <c r="W894" i="3"/>
  <c r="X894" i="3" s="1"/>
  <c r="W893" i="3"/>
  <c r="X893" i="3" s="1"/>
  <c r="W892" i="3"/>
  <c r="X892" i="3" s="1"/>
  <c r="W891" i="3"/>
  <c r="X891" i="3" s="1"/>
  <c r="W890" i="3"/>
  <c r="X890" i="3" s="1"/>
  <c r="W889" i="3"/>
  <c r="X889" i="3" s="1"/>
  <c r="W888" i="3"/>
  <c r="X888" i="3" s="1"/>
  <c r="W887" i="3"/>
  <c r="X887" i="3" s="1"/>
  <c r="W886" i="3"/>
  <c r="X886" i="3" s="1"/>
  <c r="W885" i="3"/>
  <c r="X885" i="3" s="1"/>
  <c r="W884" i="3"/>
  <c r="X884" i="3" s="1"/>
  <c r="W883" i="3"/>
  <c r="X883" i="3" s="1"/>
  <c r="W882" i="3"/>
  <c r="X882" i="3" s="1"/>
  <c r="W881" i="3"/>
  <c r="X881" i="3" s="1"/>
  <c r="W880" i="3"/>
  <c r="X880" i="3" s="1"/>
  <c r="W879" i="3"/>
  <c r="X879" i="3" s="1"/>
  <c r="W878" i="3"/>
  <c r="X878" i="3" s="1"/>
  <c r="W877" i="3"/>
  <c r="X877" i="3" s="1"/>
  <c r="W876" i="3"/>
  <c r="X876" i="3" s="1"/>
  <c r="W875" i="3"/>
  <c r="X875" i="3" s="1"/>
  <c r="W874" i="3"/>
  <c r="X874" i="3" s="1"/>
  <c r="W873" i="3"/>
  <c r="X873" i="3" s="1"/>
  <c r="W872" i="3"/>
  <c r="X872" i="3" s="1"/>
  <c r="W871" i="3"/>
  <c r="X871" i="3" s="1"/>
  <c r="W870" i="3"/>
  <c r="X870" i="3" s="1"/>
  <c r="W869" i="3"/>
  <c r="X869" i="3" s="1"/>
  <c r="W868" i="3"/>
  <c r="X868" i="3" s="1"/>
  <c r="W867" i="3"/>
  <c r="X867" i="3" s="1"/>
  <c r="W866" i="3"/>
  <c r="X866" i="3" s="1"/>
  <c r="W865" i="3"/>
  <c r="X865" i="3" s="1"/>
  <c r="W864" i="3"/>
  <c r="X864" i="3" s="1"/>
  <c r="W863" i="3"/>
  <c r="X863" i="3" s="1"/>
  <c r="W862" i="3"/>
  <c r="X862" i="3" s="1"/>
  <c r="W861" i="3"/>
  <c r="X861" i="3" s="1"/>
  <c r="W860" i="3"/>
  <c r="X860" i="3" s="1"/>
  <c r="W859" i="3"/>
  <c r="X859" i="3" s="1"/>
  <c r="W858" i="3"/>
  <c r="X858" i="3" s="1"/>
  <c r="W857" i="3"/>
  <c r="X857" i="3" s="1"/>
  <c r="W856" i="3"/>
  <c r="X856" i="3" s="1"/>
  <c r="W855" i="3"/>
  <c r="X855" i="3" s="1"/>
  <c r="W854" i="3"/>
  <c r="X854" i="3" s="1"/>
  <c r="W853" i="3"/>
  <c r="X853" i="3" s="1"/>
  <c r="W852" i="3"/>
  <c r="X852" i="3" s="1"/>
  <c r="W851" i="3"/>
  <c r="X851" i="3" s="1"/>
  <c r="W850" i="3"/>
  <c r="X850" i="3" s="1"/>
  <c r="W849" i="3"/>
  <c r="X849" i="3" s="1"/>
  <c r="W848" i="3"/>
  <c r="X848" i="3" s="1"/>
  <c r="W847" i="3"/>
  <c r="X847" i="3" s="1"/>
  <c r="W846" i="3"/>
  <c r="X846" i="3" s="1"/>
  <c r="W845" i="3"/>
  <c r="X845" i="3" s="1"/>
  <c r="W844" i="3"/>
  <c r="X844" i="3" s="1"/>
  <c r="W843" i="3"/>
  <c r="X843" i="3" s="1"/>
  <c r="W842" i="3"/>
  <c r="X842" i="3" s="1"/>
  <c r="W841" i="3"/>
  <c r="X841" i="3" s="1"/>
  <c r="W840" i="3"/>
  <c r="X840" i="3" s="1"/>
  <c r="W839" i="3"/>
  <c r="X839" i="3" s="1"/>
  <c r="W838" i="3"/>
  <c r="X838" i="3" s="1"/>
  <c r="W837" i="3"/>
  <c r="X837" i="3" s="1"/>
  <c r="W836" i="3"/>
  <c r="X836" i="3" s="1"/>
  <c r="W835" i="3"/>
  <c r="X835" i="3" s="1"/>
  <c r="W834" i="3"/>
  <c r="X834" i="3" s="1"/>
  <c r="W833" i="3"/>
  <c r="X833" i="3" s="1"/>
  <c r="W832" i="3"/>
  <c r="X832" i="3" s="1"/>
  <c r="W831" i="3"/>
  <c r="X831" i="3" s="1"/>
  <c r="W830" i="3"/>
  <c r="X830" i="3" s="1"/>
  <c r="W829" i="3"/>
  <c r="X829" i="3" s="1"/>
  <c r="W828" i="3"/>
  <c r="X828" i="3" s="1"/>
  <c r="W827" i="3"/>
  <c r="X827" i="3" s="1"/>
  <c r="W826" i="3"/>
  <c r="X826" i="3" s="1"/>
  <c r="W825" i="3"/>
  <c r="X825" i="3" s="1"/>
  <c r="W824" i="3"/>
  <c r="X824" i="3" s="1"/>
  <c r="W823" i="3"/>
  <c r="X823" i="3" s="1"/>
  <c r="W822" i="3"/>
  <c r="X822" i="3" s="1"/>
  <c r="W821" i="3"/>
  <c r="X821" i="3" s="1"/>
  <c r="W820" i="3"/>
  <c r="X820" i="3" s="1"/>
  <c r="W819" i="3"/>
  <c r="X819" i="3" s="1"/>
  <c r="W818" i="3"/>
  <c r="X818" i="3" s="1"/>
  <c r="W817" i="3"/>
  <c r="X817" i="3" s="1"/>
  <c r="W816" i="3"/>
  <c r="X816" i="3" s="1"/>
  <c r="W815" i="3"/>
  <c r="X815" i="3" s="1"/>
  <c r="W814" i="3"/>
  <c r="X814" i="3" s="1"/>
  <c r="W813" i="3"/>
  <c r="X813" i="3" s="1"/>
  <c r="W812" i="3"/>
  <c r="X812" i="3" s="1"/>
  <c r="W811" i="3"/>
  <c r="X811" i="3" s="1"/>
  <c r="W810" i="3"/>
  <c r="X810" i="3" s="1"/>
  <c r="W809" i="3"/>
  <c r="X809" i="3" s="1"/>
  <c r="W808" i="3"/>
  <c r="X808" i="3" s="1"/>
  <c r="W807" i="3"/>
  <c r="X807" i="3" s="1"/>
  <c r="W806" i="3"/>
  <c r="X806" i="3" s="1"/>
  <c r="W805" i="3"/>
  <c r="X805" i="3" s="1"/>
  <c r="W804" i="3"/>
  <c r="X804" i="3" s="1"/>
  <c r="W803" i="3"/>
  <c r="X803" i="3" s="1"/>
  <c r="W802" i="3"/>
  <c r="X802" i="3" s="1"/>
  <c r="W801" i="3"/>
  <c r="X801" i="3" s="1"/>
  <c r="W800" i="3"/>
  <c r="X800" i="3" s="1"/>
  <c r="W799" i="3"/>
  <c r="X799" i="3" s="1"/>
  <c r="W798" i="3"/>
  <c r="X798" i="3" s="1"/>
  <c r="W797" i="3"/>
  <c r="X797" i="3" s="1"/>
  <c r="W796" i="3"/>
  <c r="X796" i="3" s="1"/>
  <c r="W795" i="3"/>
  <c r="X795" i="3" s="1"/>
  <c r="W794" i="3"/>
  <c r="X794" i="3" s="1"/>
  <c r="W793" i="3"/>
  <c r="X793" i="3" s="1"/>
  <c r="W792" i="3"/>
  <c r="X792" i="3" s="1"/>
  <c r="W791" i="3"/>
  <c r="X791" i="3" s="1"/>
  <c r="W790" i="3"/>
  <c r="X790" i="3" s="1"/>
  <c r="W789" i="3"/>
  <c r="X789" i="3" s="1"/>
  <c r="W788" i="3"/>
  <c r="X788" i="3" s="1"/>
  <c r="W787" i="3"/>
  <c r="X787" i="3" s="1"/>
  <c r="W786" i="3"/>
  <c r="X786" i="3" s="1"/>
  <c r="W785" i="3"/>
  <c r="X785" i="3" s="1"/>
  <c r="W784" i="3"/>
  <c r="X784" i="3" s="1"/>
  <c r="W783" i="3"/>
  <c r="X783" i="3" s="1"/>
  <c r="W782" i="3"/>
  <c r="X782" i="3" s="1"/>
  <c r="W781" i="3"/>
  <c r="X781" i="3" s="1"/>
  <c r="W780" i="3"/>
  <c r="X780" i="3" s="1"/>
  <c r="W779" i="3"/>
  <c r="X779" i="3" s="1"/>
  <c r="W778" i="3"/>
  <c r="X778" i="3" s="1"/>
  <c r="W777" i="3"/>
  <c r="X777" i="3" s="1"/>
  <c r="W776" i="3"/>
  <c r="X776" i="3" s="1"/>
  <c r="W775" i="3"/>
  <c r="X775" i="3" s="1"/>
  <c r="W774" i="3"/>
  <c r="X774" i="3" s="1"/>
  <c r="W773" i="3"/>
  <c r="X773" i="3" s="1"/>
  <c r="W772" i="3"/>
  <c r="X772" i="3" s="1"/>
  <c r="W771" i="3"/>
  <c r="X771" i="3" s="1"/>
  <c r="W770" i="3"/>
  <c r="X770" i="3" s="1"/>
  <c r="W769" i="3"/>
  <c r="X769" i="3" s="1"/>
  <c r="W768" i="3"/>
  <c r="X768" i="3" s="1"/>
  <c r="W767" i="3"/>
  <c r="X767" i="3" s="1"/>
  <c r="W766" i="3"/>
  <c r="X766" i="3" s="1"/>
  <c r="W765" i="3"/>
  <c r="X765" i="3" s="1"/>
  <c r="W764" i="3"/>
  <c r="X764" i="3" s="1"/>
  <c r="W763" i="3"/>
  <c r="X763" i="3" s="1"/>
  <c r="W762" i="3"/>
  <c r="X762" i="3" s="1"/>
  <c r="W761" i="3"/>
  <c r="X761" i="3" s="1"/>
  <c r="W760" i="3"/>
  <c r="X760" i="3" s="1"/>
  <c r="W759" i="3"/>
  <c r="X759" i="3" s="1"/>
  <c r="W758" i="3"/>
  <c r="X758" i="3" s="1"/>
  <c r="W757" i="3"/>
  <c r="X757" i="3" s="1"/>
  <c r="W756" i="3"/>
  <c r="X756" i="3" s="1"/>
  <c r="W755" i="3"/>
  <c r="X755" i="3" s="1"/>
  <c r="W754" i="3"/>
  <c r="X754" i="3" s="1"/>
  <c r="W753" i="3"/>
  <c r="X753" i="3" s="1"/>
  <c r="W752" i="3"/>
  <c r="X752" i="3" s="1"/>
  <c r="W751" i="3"/>
  <c r="X751" i="3" s="1"/>
  <c r="W750" i="3"/>
  <c r="X750" i="3" s="1"/>
  <c r="W749" i="3"/>
  <c r="X749" i="3" s="1"/>
  <c r="W748" i="3"/>
  <c r="X748" i="3" s="1"/>
  <c r="W747" i="3"/>
  <c r="X747" i="3" s="1"/>
  <c r="W746" i="3"/>
  <c r="X746" i="3" s="1"/>
  <c r="W745" i="3"/>
  <c r="X745" i="3" s="1"/>
  <c r="W744" i="3"/>
  <c r="X744" i="3" s="1"/>
  <c r="W743" i="3"/>
  <c r="X743" i="3" s="1"/>
  <c r="W742" i="3"/>
  <c r="X742" i="3" s="1"/>
  <c r="W741" i="3"/>
  <c r="X741" i="3" s="1"/>
  <c r="W740" i="3"/>
  <c r="X740" i="3" s="1"/>
  <c r="W739" i="3"/>
  <c r="X739" i="3" s="1"/>
  <c r="W738" i="3"/>
  <c r="X738" i="3" s="1"/>
  <c r="W737" i="3"/>
  <c r="X737" i="3" s="1"/>
  <c r="W736" i="3"/>
  <c r="X736" i="3" s="1"/>
  <c r="W735" i="3"/>
  <c r="X735" i="3" s="1"/>
  <c r="W734" i="3"/>
  <c r="X734" i="3" s="1"/>
  <c r="W733" i="3"/>
  <c r="X733" i="3" s="1"/>
  <c r="W732" i="3"/>
  <c r="X732" i="3" s="1"/>
  <c r="W731" i="3"/>
  <c r="X731" i="3" s="1"/>
  <c r="W730" i="3"/>
  <c r="X730" i="3" s="1"/>
  <c r="W729" i="3"/>
  <c r="X729" i="3" s="1"/>
  <c r="W728" i="3"/>
  <c r="X728" i="3" s="1"/>
  <c r="W727" i="3"/>
  <c r="X727" i="3" s="1"/>
  <c r="W726" i="3"/>
  <c r="X726" i="3" s="1"/>
  <c r="W725" i="3"/>
  <c r="X725" i="3" s="1"/>
  <c r="W724" i="3"/>
  <c r="X724" i="3" s="1"/>
  <c r="W723" i="3"/>
  <c r="X723" i="3" s="1"/>
  <c r="W722" i="3"/>
  <c r="X722" i="3" s="1"/>
  <c r="W721" i="3"/>
  <c r="X721" i="3" s="1"/>
  <c r="W720" i="3"/>
  <c r="X720" i="3" s="1"/>
  <c r="W719" i="3"/>
  <c r="X719" i="3" s="1"/>
  <c r="W718" i="3"/>
  <c r="X718" i="3" s="1"/>
  <c r="W717" i="3"/>
  <c r="X717" i="3" s="1"/>
  <c r="W716" i="3"/>
  <c r="X716" i="3" s="1"/>
  <c r="W715" i="3"/>
  <c r="X715" i="3" s="1"/>
  <c r="W714" i="3"/>
  <c r="X714" i="3" s="1"/>
  <c r="W713" i="3"/>
  <c r="X713" i="3" s="1"/>
  <c r="W712" i="3"/>
  <c r="X712" i="3" s="1"/>
  <c r="W711" i="3"/>
  <c r="X711" i="3" s="1"/>
  <c r="W710" i="3"/>
  <c r="X710" i="3" s="1"/>
  <c r="W709" i="3"/>
  <c r="X709" i="3" s="1"/>
  <c r="W708" i="3"/>
  <c r="X708" i="3" s="1"/>
  <c r="W707" i="3"/>
  <c r="X707" i="3" s="1"/>
  <c r="W706" i="3"/>
  <c r="X706" i="3" s="1"/>
  <c r="W705" i="3"/>
  <c r="X705" i="3" s="1"/>
  <c r="W704" i="3"/>
  <c r="X704" i="3" s="1"/>
  <c r="W703" i="3"/>
  <c r="X703" i="3" s="1"/>
  <c r="W702" i="3"/>
  <c r="X702" i="3" s="1"/>
  <c r="W701" i="3"/>
  <c r="X701" i="3" s="1"/>
  <c r="W700" i="3"/>
  <c r="X700" i="3" s="1"/>
  <c r="W699" i="3"/>
  <c r="X699" i="3" s="1"/>
  <c r="W698" i="3"/>
  <c r="X698" i="3" s="1"/>
  <c r="W697" i="3"/>
  <c r="X697" i="3" s="1"/>
  <c r="W696" i="3"/>
  <c r="X696" i="3" s="1"/>
  <c r="W695" i="3"/>
  <c r="X695" i="3" s="1"/>
  <c r="W694" i="3"/>
  <c r="X694" i="3" s="1"/>
  <c r="W693" i="3"/>
  <c r="X693" i="3" s="1"/>
  <c r="W692" i="3"/>
  <c r="X692" i="3" s="1"/>
  <c r="W691" i="3"/>
  <c r="X691" i="3" s="1"/>
  <c r="W690" i="3"/>
  <c r="X690" i="3" s="1"/>
  <c r="W689" i="3"/>
  <c r="X689" i="3" s="1"/>
  <c r="W688" i="3"/>
  <c r="X688" i="3" s="1"/>
  <c r="W687" i="3"/>
  <c r="X687" i="3" s="1"/>
  <c r="W686" i="3"/>
  <c r="X686" i="3" s="1"/>
  <c r="W685" i="3"/>
  <c r="X685" i="3" s="1"/>
  <c r="W684" i="3"/>
  <c r="X684" i="3" s="1"/>
  <c r="W683" i="3"/>
  <c r="X683" i="3" s="1"/>
  <c r="W682" i="3"/>
  <c r="X682" i="3" s="1"/>
  <c r="W681" i="3"/>
  <c r="X681" i="3" s="1"/>
  <c r="W680" i="3"/>
  <c r="X680" i="3" s="1"/>
  <c r="W679" i="3"/>
  <c r="X679" i="3" s="1"/>
  <c r="W678" i="3"/>
  <c r="X678" i="3" s="1"/>
  <c r="W677" i="3"/>
  <c r="X677" i="3" s="1"/>
  <c r="W676" i="3"/>
  <c r="X676" i="3" s="1"/>
  <c r="W675" i="3"/>
  <c r="X675" i="3" s="1"/>
  <c r="W674" i="3"/>
  <c r="X674" i="3" s="1"/>
  <c r="W673" i="3"/>
  <c r="X673" i="3" s="1"/>
  <c r="W672" i="3"/>
  <c r="X672" i="3" s="1"/>
  <c r="W671" i="3"/>
  <c r="X671" i="3" s="1"/>
  <c r="W670" i="3"/>
  <c r="X670" i="3" s="1"/>
  <c r="W669" i="3"/>
  <c r="X669" i="3" s="1"/>
  <c r="W668" i="3"/>
  <c r="X668" i="3" s="1"/>
  <c r="W667" i="3"/>
  <c r="X667" i="3" s="1"/>
  <c r="W666" i="3"/>
  <c r="X666" i="3" s="1"/>
  <c r="W665" i="3"/>
  <c r="X665" i="3" s="1"/>
  <c r="W664" i="3"/>
  <c r="X664" i="3" s="1"/>
  <c r="W663" i="3"/>
  <c r="X663" i="3" s="1"/>
  <c r="W662" i="3"/>
  <c r="X662" i="3" s="1"/>
  <c r="W661" i="3"/>
  <c r="X661" i="3" s="1"/>
  <c r="W660" i="3"/>
  <c r="X660" i="3" s="1"/>
  <c r="W659" i="3"/>
  <c r="X659" i="3" s="1"/>
  <c r="W658" i="3"/>
  <c r="X658" i="3" s="1"/>
  <c r="W657" i="3"/>
  <c r="X657" i="3" s="1"/>
  <c r="W656" i="3"/>
  <c r="X656" i="3" s="1"/>
  <c r="W655" i="3"/>
  <c r="X655" i="3" s="1"/>
  <c r="W654" i="3"/>
  <c r="X654" i="3" s="1"/>
  <c r="W653" i="3"/>
  <c r="X653" i="3" s="1"/>
  <c r="W652" i="3"/>
  <c r="X652" i="3" s="1"/>
  <c r="W651" i="3"/>
  <c r="X651" i="3" s="1"/>
  <c r="W650" i="3"/>
  <c r="X650" i="3" s="1"/>
  <c r="W649" i="3"/>
  <c r="X649" i="3" s="1"/>
  <c r="W648" i="3"/>
  <c r="X648" i="3" s="1"/>
  <c r="W647" i="3"/>
  <c r="X647" i="3" s="1"/>
  <c r="W646" i="3"/>
  <c r="X646" i="3" s="1"/>
  <c r="W645" i="3"/>
  <c r="X645" i="3" s="1"/>
  <c r="W644" i="3"/>
  <c r="X644" i="3" s="1"/>
  <c r="W643" i="3"/>
  <c r="X643" i="3" s="1"/>
  <c r="W642" i="3"/>
  <c r="X642" i="3" s="1"/>
  <c r="W641" i="3"/>
  <c r="X641" i="3" s="1"/>
  <c r="W640" i="3"/>
  <c r="X640" i="3" s="1"/>
  <c r="W639" i="3"/>
  <c r="X639" i="3" s="1"/>
  <c r="W638" i="3"/>
  <c r="X638" i="3" s="1"/>
  <c r="W637" i="3"/>
  <c r="X637" i="3" s="1"/>
  <c r="W636" i="3"/>
  <c r="X636" i="3" s="1"/>
  <c r="W635" i="3"/>
  <c r="X635" i="3" s="1"/>
  <c r="W634" i="3"/>
  <c r="X634" i="3" s="1"/>
  <c r="W633" i="3"/>
  <c r="X633" i="3" s="1"/>
  <c r="W632" i="3"/>
  <c r="X632" i="3" s="1"/>
  <c r="W631" i="3"/>
  <c r="X631" i="3" s="1"/>
  <c r="W630" i="3"/>
  <c r="X630" i="3" s="1"/>
  <c r="W629" i="3"/>
  <c r="X629" i="3" s="1"/>
  <c r="W628" i="3"/>
  <c r="X628" i="3" s="1"/>
  <c r="W627" i="3"/>
  <c r="X627" i="3" s="1"/>
  <c r="W626" i="3"/>
  <c r="X626" i="3" s="1"/>
  <c r="W625" i="3"/>
  <c r="X625" i="3" s="1"/>
  <c r="W624" i="3"/>
  <c r="X624" i="3" s="1"/>
  <c r="W623" i="3"/>
  <c r="X623" i="3" s="1"/>
  <c r="W622" i="3"/>
  <c r="X622" i="3" s="1"/>
  <c r="W621" i="3"/>
  <c r="X621" i="3" s="1"/>
  <c r="W620" i="3"/>
  <c r="X620" i="3" s="1"/>
  <c r="W619" i="3"/>
  <c r="X619" i="3" s="1"/>
  <c r="W618" i="3"/>
  <c r="X618" i="3" s="1"/>
  <c r="W617" i="3"/>
  <c r="X617" i="3" s="1"/>
  <c r="W616" i="3"/>
  <c r="X616" i="3" s="1"/>
  <c r="W615" i="3"/>
  <c r="X615" i="3" s="1"/>
  <c r="W614" i="3"/>
  <c r="X614" i="3" s="1"/>
  <c r="W613" i="3"/>
  <c r="X613" i="3" s="1"/>
  <c r="W612" i="3"/>
  <c r="X612" i="3" s="1"/>
  <c r="W611" i="3"/>
  <c r="X611" i="3" s="1"/>
  <c r="W610" i="3"/>
  <c r="X610" i="3" s="1"/>
  <c r="W609" i="3"/>
  <c r="X609" i="3" s="1"/>
  <c r="W608" i="3"/>
  <c r="X608" i="3" s="1"/>
  <c r="W607" i="3"/>
  <c r="X607" i="3" s="1"/>
  <c r="W606" i="3"/>
  <c r="X606" i="3" s="1"/>
  <c r="W605" i="3"/>
  <c r="X605" i="3" s="1"/>
  <c r="W604" i="3"/>
  <c r="X604" i="3" s="1"/>
  <c r="W603" i="3"/>
  <c r="X603" i="3" s="1"/>
  <c r="W602" i="3"/>
  <c r="X602" i="3" s="1"/>
  <c r="W601" i="3"/>
  <c r="X601" i="3" s="1"/>
  <c r="W600" i="3"/>
  <c r="X600" i="3" s="1"/>
  <c r="W599" i="3"/>
  <c r="X599" i="3" s="1"/>
  <c r="W598" i="3"/>
  <c r="X598" i="3" s="1"/>
  <c r="W597" i="3"/>
  <c r="X597" i="3" s="1"/>
  <c r="W596" i="3"/>
  <c r="X596" i="3" s="1"/>
  <c r="W595" i="3"/>
  <c r="X595" i="3" s="1"/>
  <c r="W594" i="3"/>
  <c r="X594" i="3" s="1"/>
  <c r="W593" i="3"/>
  <c r="X593" i="3" s="1"/>
  <c r="W592" i="3"/>
  <c r="X592" i="3" s="1"/>
  <c r="W591" i="3"/>
  <c r="X591" i="3" s="1"/>
  <c r="W590" i="3"/>
  <c r="X590" i="3" s="1"/>
  <c r="W589" i="3"/>
  <c r="X589" i="3" s="1"/>
  <c r="W588" i="3"/>
  <c r="X588" i="3" s="1"/>
  <c r="W587" i="3"/>
  <c r="X587" i="3" s="1"/>
  <c r="W586" i="3"/>
  <c r="X586" i="3" s="1"/>
  <c r="W585" i="3"/>
  <c r="X585" i="3" s="1"/>
  <c r="W584" i="3"/>
  <c r="X584" i="3" s="1"/>
  <c r="W583" i="3"/>
  <c r="X583" i="3" s="1"/>
  <c r="W582" i="3"/>
  <c r="X582" i="3" s="1"/>
  <c r="W581" i="3"/>
  <c r="X581" i="3" s="1"/>
  <c r="W580" i="3"/>
  <c r="X580" i="3" s="1"/>
  <c r="W579" i="3"/>
  <c r="X579" i="3" s="1"/>
  <c r="W578" i="3"/>
  <c r="X578" i="3" s="1"/>
  <c r="W577" i="3"/>
  <c r="X577" i="3" s="1"/>
  <c r="W576" i="3"/>
  <c r="X576" i="3" s="1"/>
  <c r="W575" i="3"/>
  <c r="X575" i="3" s="1"/>
  <c r="W574" i="3"/>
  <c r="X574" i="3" s="1"/>
  <c r="W573" i="3"/>
  <c r="X573" i="3" s="1"/>
  <c r="W572" i="3"/>
  <c r="X572" i="3" s="1"/>
  <c r="W571" i="3"/>
  <c r="X571" i="3" s="1"/>
  <c r="W570" i="3"/>
  <c r="X570" i="3" s="1"/>
  <c r="W569" i="3"/>
  <c r="X569" i="3" s="1"/>
  <c r="W568" i="3"/>
  <c r="X568" i="3" s="1"/>
  <c r="W567" i="3"/>
  <c r="X567" i="3" s="1"/>
  <c r="W566" i="3"/>
  <c r="X566" i="3" s="1"/>
  <c r="W565" i="3"/>
  <c r="X565" i="3" s="1"/>
  <c r="W564" i="3"/>
  <c r="X564" i="3" s="1"/>
  <c r="W563" i="3"/>
  <c r="X563" i="3" s="1"/>
  <c r="W562" i="3"/>
  <c r="X562" i="3" s="1"/>
  <c r="W561" i="3"/>
  <c r="X561" i="3" s="1"/>
  <c r="W560" i="3"/>
  <c r="X560" i="3" s="1"/>
  <c r="W559" i="3"/>
  <c r="X559" i="3" s="1"/>
  <c r="W558" i="3"/>
  <c r="X558" i="3" s="1"/>
  <c r="W557" i="3"/>
  <c r="X557" i="3" s="1"/>
  <c r="W556" i="3"/>
  <c r="X556" i="3" s="1"/>
  <c r="W555" i="3"/>
  <c r="X555" i="3" s="1"/>
  <c r="W554" i="3"/>
  <c r="X554" i="3" s="1"/>
  <c r="W553" i="3"/>
  <c r="X553" i="3" s="1"/>
  <c r="W552" i="3"/>
  <c r="X552" i="3" s="1"/>
  <c r="W551" i="3"/>
  <c r="X551" i="3" s="1"/>
  <c r="W550" i="3"/>
  <c r="X550" i="3" s="1"/>
  <c r="W549" i="3"/>
  <c r="X549" i="3" s="1"/>
  <c r="W548" i="3"/>
  <c r="X548" i="3" s="1"/>
  <c r="W547" i="3"/>
  <c r="X547" i="3" s="1"/>
  <c r="W546" i="3"/>
  <c r="X546" i="3" s="1"/>
  <c r="W545" i="3"/>
  <c r="X545" i="3" s="1"/>
  <c r="W544" i="3"/>
  <c r="X544" i="3" s="1"/>
  <c r="W543" i="3"/>
  <c r="X543" i="3" s="1"/>
  <c r="W542" i="3"/>
  <c r="X542" i="3" s="1"/>
  <c r="W541" i="3"/>
  <c r="X541" i="3" s="1"/>
  <c r="W540" i="3"/>
  <c r="X540" i="3" s="1"/>
  <c r="W539" i="3"/>
  <c r="X539" i="3" s="1"/>
  <c r="W538" i="3"/>
  <c r="X538" i="3" s="1"/>
  <c r="W537" i="3"/>
  <c r="X537" i="3" s="1"/>
  <c r="W536" i="3"/>
  <c r="X536" i="3" s="1"/>
  <c r="W535" i="3"/>
  <c r="X535" i="3" s="1"/>
  <c r="W534" i="3"/>
  <c r="X534" i="3" s="1"/>
  <c r="W533" i="3"/>
  <c r="X533" i="3" s="1"/>
  <c r="W532" i="3"/>
  <c r="X532" i="3" s="1"/>
  <c r="W531" i="3"/>
  <c r="X531" i="3" s="1"/>
  <c r="W530" i="3"/>
  <c r="X530" i="3" s="1"/>
  <c r="W529" i="3"/>
  <c r="X529" i="3" s="1"/>
  <c r="W528" i="3"/>
  <c r="X528" i="3" s="1"/>
  <c r="W527" i="3"/>
  <c r="X527" i="3" s="1"/>
  <c r="W526" i="3"/>
  <c r="X526" i="3" s="1"/>
  <c r="W525" i="3"/>
  <c r="X525" i="3" s="1"/>
  <c r="W524" i="3"/>
  <c r="X524" i="3" s="1"/>
  <c r="W523" i="3"/>
  <c r="X523" i="3" s="1"/>
  <c r="W522" i="3"/>
  <c r="X522" i="3" s="1"/>
  <c r="W521" i="3"/>
  <c r="X521" i="3" s="1"/>
  <c r="W520" i="3"/>
  <c r="X520" i="3" s="1"/>
  <c r="W519" i="3"/>
  <c r="X519" i="3" s="1"/>
  <c r="W518" i="3"/>
  <c r="X518" i="3" s="1"/>
  <c r="W517" i="3"/>
  <c r="X517" i="3" s="1"/>
  <c r="W516" i="3"/>
  <c r="X516" i="3" s="1"/>
  <c r="W515" i="3"/>
  <c r="X515" i="3" s="1"/>
  <c r="W514" i="3"/>
  <c r="X514" i="3" s="1"/>
  <c r="W513" i="3"/>
  <c r="X513" i="3" s="1"/>
  <c r="W512" i="3"/>
  <c r="X512" i="3" s="1"/>
  <c r="W511" i="3"/>
  <c r="X511" i="3" s="1"/>
  <c r="W510" i="3"/>
  <c r="X510" i="3" s="1"/>
  <c r="W509" i="3"/>
  <c r="X509" i="3" s="1"/>
  <c r="W508" i="3"/>
  <c r="X508" i="3" s="1"/>
  <c r="W507" i="3"/>
  <c r="X507" i="3" s="1"/>
  <c r="W506" i="3"/>
  <c r="X506" i="3" s="1"/>
  <c r="W505" i="3"/>
  <c r="X505" i="3" s="1"/>
  <c r="W504" i="3"/>
  <c r="X504" i="3" s="1"/>
  <c r="W503" i="3"/>
  <c r="X503" i="3" s="1"/>
  <c r="W502" i="3"/>
  <c r="X502" i="3" s="1"/>
  <c r="W501" i="3"/>
  <c r="X501" i="3" s="1"/>
  <c r="W500" i="3"/>
  <c r="X500" i="3" s="1"/>
  <c r="W499" i="3"/>
  <c r="X499" i="3" s="1"/>
  <c r="W498" i="3"/>
  <c r="X498" i="3" s="1"/>
  <c r="W497" i="3"/>
  <c r="X497" i="3" s="1"/>
  <c r="W496" i="3"/>
  <c r="X496" i="3" s="1"/>
  <c r="W495" i="3"/>
  <c r="X495" i="3" s="1"/>
  <c r="W494" i="3"/>
  <c r="X494" i="3" s="1"/>
  <c r="W493" i="3"/>
  <c r="X493" i="3" s="1"/>
  <c r="W492" i="3"/>
  <c r="X492" i="3" s="1"/>
  <c r="W491" i="3"/>
  <c r="X491" i="3" s="1"/>
  <c r="W490" i="3"/>
  <c r="X490" i="3" s="1"/>
  <c r="W489" i="3"/>
  <c r="X489" i="3" s="1"/>
  <c r="W488" i="3"/>
  <c r="X488" i="3" s="1"/>
  <c r="W487" i="3"/>
  <c r="X487" i="3" s="1"/>
  <c r="W486" i="3"/>
  <c r="X486" i="3" s="1"/>
  <c r="W485" i="3"/>
  <c r="X485" i="3" s="1"/>
  <c r="W484" i="3"/>
  <c r="X484" i="3" s="1"/>
  <c r="W483" i="3"/>
  <c r="X483" i="3" s="1"/>
  <c r="W482" i="3"/>
  <c r="X482" i="3" s="1"/>
  <c r="W481" i="3"/>
  <c r="X481" i="3" s="1"/>
  <c r="W480" i="3"/>
  <c r="X480" i="3" s="1"/>
  <c r="W479" i="3"/>
  <c r="X479" i="3" s="1"/>
  <c r="W478" i="3"/>
  <c r="X478" i="3" s="1"/>
  <c r="W477" i="3"/>
  <c r="X477" i="3" s="1"/>
  <c r="W476" i="3"/>
  <c r="X476" i="3" s="1"/>
  <c r="W475" i="3"/>
  <c r="X475" i="3" s="1"/>
  <c r="W474" i="3"/>
  <c r="X474" i="3" s="1"/>
  <c r="W473" i="3"/>
  <c r="X473" i="3" s="1"/>
  <c r="W472" i="3"/>
  <c r="X472" i="3" s="1"/>
  <c r="W471" i="3"/>
  <c r="X471" i="3" s="1"/>
  <c r="W470" i="3"/>
  <c r="X470" i="3" s="1"/>
  <c r="W469" i="3"/>
  <c r="X469" i="3" s="1"/>
  <c r="W468" i="3"/>
  <c r="X468" i="3" s="1"/>
  <c r="W467" i="3"/>
  <c r="X467" i="3" s="1"/>
  <c r="W466" i="3"/>
  <c r="X466" i="3" s="1"/>
  <c r="W465" i="3"/>
  <c r="X465" i="3" s="1"/>
  <c r="W464" i="3"/>
  <c r="X464" i="3" s="1"/>
  <c r="W463" i="3"/>
  <c r="X463" i="3" s="1"/>
  <c r="W462" i="3"/>
  <c r="X462" i="3" s="1"/>
  <c r="W461" i="3"/>
  <c r="X461" i="3" s="1"/>
  <c r="W460" i="3"/>
  <c r="X460" i="3" s="1"/>
  <c r="W459" i="3"/>
  <c r="X459" i="3" s="1"/>
  <c r="W458" i="3"/>
  <c r="X458" i="3" s="1"/>
  <c r="W457" i="3"/>
  <c r="X457" i="3" s="1"/>
  <c r="W456" i="3"/>
  <c r="X456" i="3" s="1"/>
  <c r="W455" i="3"/>
  <c r="X455" i="3" s="1"/>
  <c r="W454" i="3"/>
  <c r="X454" i="3" s="1"/>
  <c r="W453" i="3"/>
  <c r="X453" i="3" s="1"/>
  <c r="W452" i="3"/>
  <c r="X452" i="3" s="1"/>
  <c r="W451" i="3"/>
  <c r="X451" i="3" s="1"/>
  <c r="W450" i="3"/>
  <c r="X450" i="3" s="1"/>
  <c r="W449" i="3"/>
  <c r="X449" i="3" s="1"/>
  <c r="W448" i="3"/>
  <c r="X448" i="3" s="1"/>
  <c r="W447" i="3"/>
  <c r="X447" i="3" s="1"/>
  <c r="W446" i="3"/>
  <c r="X446" i="3" s="1"/>
  <c r="W445" i="3"/>
  <c r="X445" i="3" s="1"/>
  <c r="W444" i="3"/>
  <c r="X444" i="3" s="1"/>
  <c r="W443" i="3"/>
  <c r="X443" i="3" s="1"/>
  <c r="W442" i="3"/>
  <c r="X442" i="3" s="1"/>
  <c r="W441" i="3"/>
  <c r="X441" i="3" s="1"/>
  <c r="W440" i="3"/>
  <c r="X440" i="3" s="1"/>
  <c r="W439" i="3"/>
  <c r="X439" i="3" s="1"/>
  <c r="W438" i="3"/>
  <c r="X438" i="3" s="1"/>
  <c r="W437" i="3"/>
  <c r="X437" i="3" s="1"/>
  <c r="W436" i="3"/>
  <c r="X436" i="3" s="1"/>
  <c r="W435" i="3"/>
  <c r="X435" i="3" s="1"/>
  <c r="W434" i="3"/>
  <c r="X434" i="3" s="1"/>
  <c r="W433" i="3"/>
  <c r="X433" i="3" s="1"/>
  <c r="W432" i="3"/>
  <c r="X432" i="3" s="1"/>
  <c r="W431" i="3"/>
  <c r="X431" i="3" s="1"/>
  <c r="W430" i="3"/>
  <c r="X430" i="3" s="1"/>
  <c r="W429" i="3"/>
  <c r="X429" i="3" s="1"/>
  <c r="W428" i="3"/>
  <c r="X428" i="3" s="1"/>
  <c r="W427" i="3"/>
  <c r="X427" i="3" s="1"/>
  <c r="W426" i="3"/>
  <c r="X426" i="3" s="1"/>
  <c r="W425" i="3"/>
  <c r="X425" i="3" s="1"/>
  <c r="W424" i="3"/>
  <c r="X424" i="3" s="1"/>
  <c r="W423" i="3"/>
  <c r="X423" i="3" s="1"/>
  <c r="W422" i="3"/>
  <c r="X422" i="3" s="1"/>
  <c r="W421" i="3"/>
  <c r="X421" i="3" s="1"/>
  <c r="W420" i="3"/>
  <c r="X420" i="3" s="1"/>
  <c r="W419" i="3"/>
  <c r="X419" i="3" s="1"/>
  <c r="W418" i="3"/>
  <c r="X418" i="3" s="1"/>
  <c r="W417" i="3"/>
  <c r="X417" i="3" s="1"/>
  <c r="W416" i="3"/>
  <c r="X416" i="3" s="1"/>
  <c r="W415" i="3"/>
  <c r="X415" i="3" s="1"/>
  <c r="W414" i="3"/>
  <c r="X414" i="3" s="1"/>
  <c r="W413" i="3"/>
  <c r="X413" i="3" s="1"/>
  <c r="W412" i="3"/>
  <c r="X412" i="3" s="1"/>
  <c r="W411" i="3"/>
  <c r="X411" i="3" s="1"/>
  <c r="W410" i="3"/>
  <c r="X410" i="3" s="1"/>
  <c r="W409" i="3"/>
  <c r="X409" i="3" s="1"/>
  <c r="W408" i="3"/>
  <c r="X408" i="3" s="1"/>
  <c r="W407" i="3"/>
  <c r="X407" i="3" s="1"/>
  <c r="W406" i="3"/>
  <c r="X406" i="3" s="1"/>
  <c r="W405" i="3"/>
  <c r="X405" i="3" s="1"/>
  <c r="W404" i="3"/>
  <c r="X404" i="3" s="1"/>
  <c r="W403" i="3"/>
  <c r="X403" i="3" s="1"/>
  <c r="W402" i="3"/>
  <c r="X402" i="3" s="1"/>
  <c r="W401" i="3"/>
  <c r="X401" i="3" s="1"/>
  <c r="W400" i="3"/>
  <c r="X400" i="3" s="1"/>
  <c r="W399" i="3"/>
  <c r="X399" i="3" s="1"/>
  <c r="W398" i="3"/>
  <c r="X398" i="3" s="1"/>
  <c r="W397" i="3"/>
  <c r="X397" i="3" s="1"/>
  <c r="W396" i="3"/>
  <c r="X396" i="3" s="1"/>
  <c r="W395" i="3"/>
  <c r="X395" i="3" s="1"/>
  <c r="W394" i="3"/>
  <c r="X394" i="3" s="1"/>
  <c r="W393" i="3"/>
  <c r="X393" i="3" s="1"/>
  <c r="W392" i="3"/>
  <c r="X392" i="3" s="1"/>
  <c r="W391" i="3"/>
  <c r="X391" i="3" s="1"/>
  <c r="W390" i="3"/>
  <c r="X390" i="3" s="1"/>
  <c r="W389" i="3"/>
  <c r="X389" i="3" s="1"/>
  <c r="W388" i="3"/>
  <c r="X388" i="3" s="1"/>
  <c r="W387" i="3"/>
  <c r="X387" i="3" s="1"/>
  <c r="W386" i="3"/>
  <c r="X386" i="3" s="1"/>
  <c r="W385" i="3"/>
  <c r="X385" i="3" s="1"/>
  <c r="W384" i="3"/>
  <c r="X384" i="3" s="1"/>
  <c r="W383" i="3"/>
  <c r="X383" i="3" s="1"/>
  <c r="W382" i="3"/>
  <c r="X382" i="3" s="1"/>
  <c r="W381" i="3"/>
  <c r="X381" i="3" s="1"/>
  <c r="W380" i="3"/>
  <c r="X380" i="3" s="1"/>
  <c r="W379" i="3"/>
  <c r="X379" i="3" s="1"/>
  <c r="W378" i="3"/>
  <c r="X378" i="3" s="1"/>
  <c r="W377" i="3"/>
  <c r="X377" i="3" s="1"/>
  <c r="W376" i="3"/>
  <c r="X376" i="3" s="1"/>
  <c r="W375" i="3"/>
  <c r="X375" i="3" s="1"/>
  <c r="W374" i="3"/>
  <c r="X374" i="3" s="1"/>
  <c r="W373" i="3"/>
  <c r="X373" i="3" s="1"/>
  <c r="W372" i="3"/>
  <c r="X372" i="3" s="1"/>
  <c r="W371" i="3"/>
  <c r="X371" i="3" s="1"/>
  <c r="W370" i="3"/>
  <c r="X370" i="3" s="1"/>
  <c r="W369" i="3"/>
  <c r="X369" i="3" s="1"/>
  <c r="W368" i="3"/>
  <c r="X368" i="3" s="1"/>
  <c r="W367" i="3"/>
  <c r="X367" i="3" s="1"/>
  <c r="W366" i="3"/>
  <c r="X366" i="3" s="1"/>
  <c r="W365" i="3"/>
  <c r="X365" i="3" s="1"/>
  <c r="W364" i="3"/>
  <c r="X364" i="3" s="1"/>
  <c r="W363" i="3"/>
  <c r="X363" i="3" s="1"/>
  <c r="W362" i="3"/>
  <c r="X362" i="3" s="1"/>
  <c r="W361" i="3"/>
  <c r="X361" i="3" s="1"/>
  <c r="W360" i="3"/>
  <c r="X360" i="3" s="1"/>
  <c r="W359" i="3"/>
  <c r="X359" i="3" s="1"/>
  <c r="W358" i="3"/>
  <c r="X358" i="3" s="1"/>
  <c r="W357" i="3"/>
  <c r="X357" i="3" s="1"/>
  <c r="W356" i="3"/>
  <c r="X356" i="3" s="1"/>
  <c r="W355" i="3"/>
  <c r="X355" i="3" s="1"/>
  <c r="W354" i="3"/>
  <c r="X354" i="3" s="1"/>
  <c r="W353" i="3"/>
  <c r="X353" i="3" s="1"/>
  <c r="W352" i="3"/>
  <c r="X352" i="3" s="1"/>
  <c r="W351" i="3"/>
  <c r="X351" i="3" s="1"/>
  <c r="W350" i="3"/>
  <c r="X350" i="3" s="1"/>
  <c r="W349" i="3"/>
  <c r="X349" i="3" s="1"/>
  <c r="W348" i="3"/>
  <c r="X348" i="3" s="1"/>
  <c r="W347" i="3"/>
  <c r="X347" i="3" s="1"/>
  <c r="W346" i="3"/>
  <c r="X346" i="3" s="1"/>
  <c r="W345" i="3"/>
  <c r="X345" i="3" s="1"/>
  <c r="W344" i="3"/>
  <c r="X344" i="3" s="1"/>
  <c r="W343" i="3"/>
  <c r="X343" i="3" s="1"/>
  <c r="W342" i="3"/>
  <c r="X342" i="3" s="1"/>
  <c r="W341" i="3"/>
  <c r="X341" i="3" s="1"/>
  <c r="W340" i="3"/>
  <c r="X340" i="3" s="1"/>
  <c r="W339" i="3"/>
  <c r="X339" i="3" s="1"/>
  <c r="W338" i="3"/>
  <c r="X338" i="3" s="1"/>
  <c r="W337" i="3"/>
  <c r="X337" i="3" s="1"/>
  <c r="W336" i="3"/>
  <c r="X336" i="3" s="1"/>
  <c r="W335" i="3"/>
  <c r="X335" i="3" s="1"/>
  <c r="W334" i="3"/>
  <c r="X334" i="3" s="1"/>
  <c r="W333" i="3"/>
  <c r="X333" i="3" s="1"/>
  <c r="W332" i="3"/>
  <c r="X332" i="3" s="1"/>
  <c r="W331" i="3"/>
  <c r="X331" i="3" s="1"/>
  <c r="W330" i="3"/>
  <c r="X330" i="3" s="1"/>
  <c r="W329" i="3"/>
  <c r="X329" i="3" s="1"/>
  <c r="W328" i="3"/>
  <c r="X328" i="3" s="1"/>
  <c r="W327" i="3"/>
  <c r="X327" i="3" s="1"/>
  <c r="W326" i="3"/>
  <c r="X326" i="3" s="1"/>
  <c r="W325" i="3"/>
  <c r="X325" i="3" s="1"/>
  <c r="W324" i="3"/>
  <c r="X324" i="3" s="1"/>
  <c r="W323" i="3"/>
  <c r="X323" i="3" s="1"/>
  <c r="W322" i="3"/>
  <c r="X322" i="3" s="1"/>
  <c r="W321" i="3"/>
  <c r="X321" i="3" s="1"/>
  <c r="W320" i="3"/>
  <c r="X320" i="3" s="1"/>
  <c r="W319" i="3"/>
  <c r="X319" i="3" s="1"/>
  <c r="W318" i="3"/>
  <c r="X318" i="3" s="1"/>
  <c r="W317" i="3"/>
  <c r="X317" i="3" s="1"/>
  <c r="W316" i="3"/>
  <c r="X316" i="3" s="1"/>
  <c r="W315" i="3"/>
  <c r="X315" i="3" s="1"/>
  <c r="W314" i="3"/>
  <c r="X314" i="3" s="1"/>
  <c r="W313" i="3"/>
  <c r="X313" i="3" s="1"/>
  <c r="W312" i="3"/>
  <c r="X312" i="3" s="1"/>
  <c r="W311" i="3"/>
  <c r="X311" i="3" s="1"/>
  <c r="W310" i="3"/>
  <c r="X310" i="3" s="1"/>
  <c r="W309" i="3"/>
  <c r="X309" i="3" s="1"/>
  <c r="W308" i="3"/>
  <c r="X308" i="3" s="1"/>
  <c r="W307" i="3"/>
  <c r="X307" i="3" s="1"/>
  <c r="W306" i="3"/>
  <c r="X306" i="3" s="1"/>
  <c r="W305" i="3"/>
  <c r="X305" i="3" s="1"/>
  <c r="W304" i="3"/>
  <c r="X304" i="3" s="1"/>
  <c r="W303" i="3"/>
  <c r="X303" i="3" s="1"/>
  <c r="W302" i="3"/>
  <c r="X302" i="3" s="1"/>
  <c r="W301" i="3"/>
  <c r="X301" i="3" s="1"/>
  <c r="W300" i="3"/>
  <c r="X300" i="3" s="1"/>
  <c r="W299" i="3"/>
  <c r="X299" i="3" s="1"/>
  <c r="W298" i="3"/>
  <c r="X298" i="3" s="1"/>
  <c r="W297" i="3"/>
  <c r="X297" i="3" s="1"/>
  <c r="W296" i="3"/>
  <c r="X296" i="3" s="1"/>
  <c r="W295" i="3"/>
  <c r="X295" i="3" s="1"/>
  <c r="W294" i="3"/>
  <c r="X294" i="3" s="1"/>
  <c r="W293" i="3"/>
  <c r="X293" i="3" s="1"/>
  <c r="W292" i="3"/>
  <c r="X292" i="3" s="1"/>
  <c r="W291" i="3"/>
  <c r="X291" i="3" s="1"/>
  <c r="W290" i="3"/>
  <c r="X290" i="3" s="1"/>
  <c r="W289" i="3"/>
  <c r="X289" i="3" s="1"/>
  <c r="W288" i="3"/>
  <c r="X288" i="3" s="1"/>
  <c r="W287" i="3"/>
  <c r="X287" i="3" s="1"/>
  <c r="W286" i="3"/>
  <c r="X286" i="3" s="1"/>
  <c r="W285" i="3"/>
  <c r="X285" i="3" s="1"/>
  <c r="W284" i="3"/>
  <c r="X284" i="3" s="1"/>
  <c r="W283" i="3"/>
  <c r="X283" i="3" s="1"/>
  <c r="W282" i="3"/>
  <c r="X282" i="3" s="1"/>
  <c r="W281" i="3"/>
  <c r="X281" i="3" s="1"/>
  <c r="W280" i="3"/>
  <c r="X280" i="3" s="1"/>
  <c r="W279" i="3"/>
  <c r="X279" i="3" s="1"/>
  <c r="W278" i="3"/>
  <c r="X278" i="3" s="1"/>
  <c r="W277" i="3"/>
  <c r="X277" i="3" s="1"/>
  <c r="W276" i="3"/>
  <c r="X276" i="3" s="1"/>
  <c r="W275" i="3"/>
  <c r="X275" i="3" s="1"/>
  <c r="W274" i="3"/>
  <c r="X274" i="3" s="1"/>
  <c r="W273" i="3"/>
  <c r="X273" i="3" s="1"/>
  <c r="W272" i="3"/>
  <c r="X272" i="3" s="1"/>
  <c r="W271" i="3"/>
  <c r="X271" i="3" s="1"/>
  <c r="W270" i="3"/>
  <c r="X270" i="3" s="1"/>
  <c r="W269" i="3"/>
  <c r="X269" i="3" s="1"/>
  <c r="W268" i="3"/>
  <c r="X268" i="3" s="1"/>
  <c r="W267" i="3"/>
  <c r="X267" i="3" s="1"/>
  <c r="W266" i="3"/>
  <c r="X266" i="3" s="1"/>
  <c r="W265" i="3"/>
  <c r="X265" i="3" s="1"/>
  <c r="W264" i="3"/>
  <c r="X264" i="3" s="1"/>
  <c r="W263" i="3"/>
  <c r="X263" i="3" s="1"/>
  <c r="W262" i="3"/>
  <c r="X262" i="3" s="1"/>
  <c r="W261" i="3"/>
  <c r="X261" i="3" s="1"/>
  <c r="W260" i="3"/>
  <c r="X260" i="3" s="1"/>
  <c r="W259" i="3"/>
  <c r="X259" i="3" s="1"/>
  <c r="W258" i="3"/>
  <c r="X258" i="3" s="1"/>
  <c r="W257" i="3"/>
  <c r="X257" i="3" s="1"/>
  <c r="W256" i="3"/>
  <c r="X256" i="3" s="1"/>
  <c r="W255" i="3"/>
  <c r="X255" i="3" s="1"/>
  <c r="W254" i="3"/>
  <c r="X254" i="3" s="1"/>
  <c r="W253" i="3"/>
  <c r="X253" i="3" s="1"/>
  <c r="W252" i="3"/>
  <c r="X252" i="3" s="1"/>
  <c r="W251" i="3"/>
  <c r="X251" i="3" s="1"/>
  <c r="W250" i="3"/>
  <c r="X250" i="3" s="1"/>
  <c r="W249" i="3"/>
  <c r="X249" i="3" s="1"/>
  <c r="W248" i="3"/>
  <c r="X248" i="3" s="1"/>
  <c r="W247" i="3"/>
  <c r="X247" i="3" s="1"/>
  <c r="W246" i="3"/>
  <c r="X246" i="3" s="1"/>
  <c r="W245" i="3"/>
  <c r="X245" i="3" s="1"/>
  <c r="W244" i="3"/>
  <c r="X244" i="3" s="1"/>
  <c r="W243" i="3"/>
  <c r="X243" i="3" s="1"/>
  <c r="W242" i="3"/>
  <c r="X242" i="3" s="1"/>
  <c r="W241" i="3"/>
  <c r="X241" i="3" s="1"/>
  <c r="W240" i="3"/>
  <c r="X240" i="3" s="1"/>
  <c r="W239" i="3"/>
  <c r="X239" i="3" s="1"/>
  <c r="W238" i="3"/>
  <c r="X238" i="3" s="1"/>
  <c r="W237" i="3"/>
  <c r="X237" i="3" s="1"/>
  <c r="W236" i="3"/>
  <c r="X236" i="3" s="1"/>
  <c r="W235" i="3"/>
  <c r="X235" i="3" s="1"/>
  <c r="W234" i="3"/>
  <c r="X234" i="3" s="1"/>
  <c r="W233" i="3"/>
  <c r="X233" i="3" s="1"/>
  <c r="W232" i="3"/>
  <c r="X232" i="3" s="1"/>
  <c r="W231" i="3"/>
  <c r="X231" i="3" s="1"/>
  <c r="W230" i="3"/>
  <c r="X230" i="3" s="1"/>
  <c r="W229" i="3"/>
  <c r="X229" i="3" s="1"/>
  <c r="W228" i="3"/>
  <c r="X228" i="3" s="1"/>
  <c r="W227" i="3"/>
  <c r="X227" i="3" s="1"/>
  <c r="W226" i="3"/>
  <c r="X226" i="3" s="1"/>
  <c r="W225" i="3"/>
  <c r="X225" i="3" s="1"/>
  <c r="W224" i="3"/>
  <c r="X224" i="3" s="1"/>
  <c r="W223" i="3"/>
  <c r="X223" i="3" s="1"/>
  <c r="W222" i="3"/>
  <c r="X222" i="3" s="1"/>
  <c r="W221" i="3"/>
  <c r="X221" i="3" s="1"/>
  <c r="W220" i="3"/>
  <c r="X220" i="3" s="1"/>
  <c r="W219" i="3"/>
  <c r="X219" i="3" s="1"/>
  <c r="W218" i="3"/>
  <c r="X218" i="3" s="1"/>
  <c r="W217" i="3"/>
  <c r="X217" i="3" s="1"/>
  <c r="W216" i="3"/>
  <c r="X216" i="3" s="1"/>
  <c r="W215" i="3"/>
  <c r="X215" i="3" s="1"/>
  <c r="W214" i="3"/>
  <c r="X214" i="3" s="1"/>
  <c r="W213" i="3"/>
  <c r="X213" i="3" s="1"/>
  <c r="W212" i="3"/>
  <c r="X212" i="3" s="1"/>
  <c r="W211" i="3"/>
  <c r="X211" i="3" s="1"/>
  <c r="W210" i="3"/>
  <c r="X210" i="3" s="1"/>
  <c r="W209" i="3"/>
  <c r="X209" i="3" s="1"/>
  <c r="W208" i="3"/>
  <c r="X208" i="3" s="1"/>
  <c r="W207" i="3"/>
  <c r="X207" i="3" s="1"/>
  <c r="W206" i="3"/>
  <c r="X206" i="3" s="1"/>
  <c r="W205" i="3"/>
  <c r="X205" i="3" s="1"/>
  <c r="W204" i="3"/>
  <c r="X204" i="3" s="1"/>
  <c r="W203" i="3"/>
  <c r="X203" i="3" s="1"/>
  <c r="W202" i="3"/>
  <c r="X202" i="3" s="1"/>
  <c r="W201" i="3"/>
  <c r="X201" i="3" s="1"/>
  <c r="W200" i="3"/>
  <c r="X200" i="3" s="1"/>
  <c r="W199" i="3"/>
  <c r="X199" i="3" s="1"/>
  <c r="W198" i="3"/>
  <c r="X198" i="3" s="1"/>
  <c r="W197" i="3"/>
  <c r="X197" i="3" s="1"/>
  <c r="W196" i="3"/>
  <c r="X196" i="3" s="1"/>
  <c r="W195" i="3"/>
  <c r="X195" i="3" s="1"/>
  <c r="W194" i="3"/>
  <c r="X194" i="3" s="1"/>
  <c r="W193" i="3"/>
  <c r="X193" i="3" s="1"/>
  <c r="W192" i="3"/>
  <c r="X192" i="3" s="1"/>
  <c r="W191" i="3"/>
  <c r="X191" i="3" s="1"/>
  <c r="W190" i="3"/>
  <c r="X190" i="3" s="1"/>
  <c r="W189" i="3"/>
  <c r="X189" i="3" s="1"/>
  <c r="W188" i="3"/>
  <c r="X188" i="3" s="1"/>
  <c r="W187" i="3"/>
  <c r="X187" i="3" s="1"/>
  <c r="W186" i="3"/>
  <c r="X186" i="3" s="1"/>
  <c r="W185" i="3"/>
  <c r="X185" i="3" s="1"/>
  <c r="W184" i="3"/>
  <c r="X184" i="3" s="1"/>
  <c r="W183" i="3"/>
  <c r="X183" i="3" s="1"/>
  <c r="W182" i="3"/>
  <c r="X182" i="3" s="1"/>
  <c r="W181" i="3"/>
  <c r="X181" i="3" s="1"/>
  <c r="W180" i="3"/>
  <c r="X180" i="3" s="1"/>
  <c r="W179" i="3"/>
  <c r="X179" i="3" s="1"/>
  <c r="W178" i="3"/>
  <c r="X178" i="3" s="1"/>
  <c r="W177" i="3"/>
  <c r="X177" i="3" s="1"/>
  <c r="W176" i="3"/>
  <c r="X176" i="3" s="1"/>
  <c r="W175" i="3"/>
  <c r="X175" i="3" s="1"/>
  <c r="W174" i="3"/>
  <c r="X174" i="3" s="1"/>
  <c r="W173" i="3"/>
  <c r="X173" i="3" s="1"/>
  <c r="W172" i="3"/>
  <c r="X172" i="3" s="1"/>
  <c r="W171" i="3"/>
  <c r="X171" i="3" s="1"/>
  <c r="W170" i="3"/>
  <c r="X170" i="3" s="1"/>
  <c r="W169" i="3"/>
  <c r="X169" i="3" s="1"/>
  <c r="W168" i="3"/>
  <c r="X168" i="3" s="1"/>
  <c r="W167" i="3"/>
  <c r="X167" i="3" s="1"/>
  <c r="W166" i="3"/>
  <c r="X166" i="3" s="1"/>
  <c r="W165" i="3"/>
  <c r="X165" i="3" s="1"/>
  <c r="W164" i="3"/>
  <c r="X164" i="3" s="1"/>
  <c r="W163" i="3"/>
  <c r="X163" i="3" s="1"/>
  <c r="W162" i="3"/>
  <c r="X162" i="3" s="1"/>
  <c r="W161" i="3"/>
  <c r="X161" i="3" s="1"/>
  <c r="W160" i="3"/>
  <c r="X160" i="3" s="1"/>
  <c r="W159" i="3"/>
  <c r="X159" i="3" s="1"/>
  <c r="W158" i="3"/>
  <c r="X158" i="3" s="1"/>
  <c r="W157" i="3"/>
  <c r="X157" i="3" s="1"/>
  <c r="W156" i="3"/>
  <c r="X156" i="3" s="1"/>
  <c r="W155" i="3"/>
  <c r="X155" i="3" s="1"/>
  <c r="W154" i="3"/>
  <c r="X154" i="3" s="1"/>
  <c r="W153" i="3"/>
  <c r="X153" i="3" s="1"/>
  <c r="W152" i="3"/>
  <c r="X152" i="3" s="1"/>
  <c r="W151" i="3"/>
  <c r="X151" i="3" s="1"/>
  <c r="W150" i="3"/>
  <c r="X150" i="3" s="1"/>
  <c r="W149" i="3"/>
  <c r="X149" i="3" s="1"/>
  <c r="W148" i="3"/>
  <c r="X148" i="3" s="1"/>
  <c r="W147" i="3"/>
  <c r="X147" i="3" s="1"/>
  <c r="W146" i="3"/>
  <c r="X146" i="3" s="1"/>
  <c r="W145" i="3"/>
  <c r="X145" i="3" s="1"/>
  <c r="W144" i="3"/>
  <c r="X144" i="3" s="1"/>
  <c r="W143" i="3"/>
  <c r="X143" i="3" s="1"/>
  <c r="W142" i="3"/>
  <c r="X142" i="3" s="1"/>
  <c r="W141" i="3"/>
  <c r="X141" i="3" s="1"/>
  <c r="W140" i="3"/>
  <c r="X140" i="3" s="1"/>
  <c r="W139" i="3"/>
  <c r="X139" i="3" s="1"/>
  <c r="W138" i="3"/>
  <c r="X138" i="3" s="1"/>
  <c r="W137" i="3"/>
  <c r="X137" i="3" s="1"/>
  <c r="W136" i="3"/>
  <c r="X136" i="3" s="1"/>
  <c r="W135" i="3"/>
  <c r="X135" i="3" s="1"/>
  <c r="W134" i="3"/>
  <c r="X134" i="3" s="1"/>
  <c r="W133" i="3"/>
  <c r="X133" i="3" s="1"/>
  <c r="W132" i="3"/>
  <c r="X132" i="3" s="1"/>
  <c r="W131" i="3"/>
  <c r="X131" i="3" s="1"/>
  <c r="W130" i="3"/>
  <c r="X130" i="3" s="1"/>
  <c r="W129" i="3"/>
  <c r="X129" i="3" s="1"/>
  <c r="W128" i="3"/>
  <c r="X128" i="3" s="1"/>
  <c r="W127" i="3"/>
  <c r="X127" i="3" s="1"/>
  <c r="W126" i="3"/>
  <c r="X126" i="3" s="1"/>
  <c r="W125" i="3"/>
  <c r="X125" i="3" s="1"/>
  <c r="W124" i="3"/>
  <c r="X124" i="3" s="1"/>
  <c r="W123" i="3"/>
  <c r="X123" i="3" s="1"/>
  <c r="W122" i="3"/>
  <c r="X122" i="3" s="1"/>
  <c r="W121" i="3"/>
  <c r="X121" i="3" s="1"/>
  <c r="W120" i="3"/>
  <c r="X120" i="3" s="1"/>
  <c r="W119" i="3"/>
  <c r="X119" i="3" s="1"/>
  <c r="W118" i="3"/>
  <c r="X118" i="3" s="1"/>
  <c r="W117" i="3"/>
  <c r="X117" i="3" s="1"/>
  <c r="W116" i="3"/>
  <c r="X116" i="3" s="1"/>
  <c r="W115" i="3"/>
  <c r="X115" i="3" s="1"/>
  <c r="W114" i="3"/>
  <c r="X114" i="3" s="1"/>
  <c r="W113" i="3"/>
  <c r="X113" i="3" s="1"/>
  <c r="W112" i="3"/>
  <c r="X112" i="3" s="1"/>
  <c r="W111" i="3"/>
  <c r="X111" i="3" s="1"/>
  <c r="W110" i="3"/>
  <c r="X110" i="3" s="1"/>
  <c r="W109" i="3"/>
  <c r="X109" i="3" s="1"/>
  <c r="W108" i="3"/>
  <c r="X108" i="3" s="1"/>
  <c r="W107" i="3"/>
  <c r="X107" i="3" s="1"/>
  <c r="W106" i="3"/>
  <c r="X106" i="3" s="1"/>
  <c r="W105" i="3"/>
  <c r="X105" i="3" s="1"/>
  <c r="W104" i="3"/>
  <c r="X104" i="3" s="1"/>
  <c r="W103" i="3"/>
  <c r="X103" i="3" s="1"/>
  <c r="W102" i="3"/>
  <c r="X102" i="3" s="1"/>
  <c r="W101" i="3"/>
  <c r="X101" i="3" s="1"/>
  <c r="W100" i="3"/>
  <c r="X100" i="3" s="1"/>
  <c r="W99" i="3"/>
  <c r="X99" i="3" s="1"/>
  <c r="W98" i="3"/>
  <c r="X98" i="3" s="1"/>
  <c r="W97" i="3"/>
  <c r="X97" i="3" s="1"/>
  <c r="W96" i="3"/>
  <c r="X96" i="3" s="1"/>
  <c r="W95" i="3"/>
  <c r="X95" i="3" s="1"/>
  <c r="W94" i="3"/>
  <c r="X94" i="3" s="1"/>
  <c r="W93" i="3"/>
  <c r="X93" i="3" s="1"/>
  <c r="W92" i="3"/>
  <c r="X92" i="3" s="1"/>
  <c r="W91" i="3"/>
  <c r="X91" i="3" s="1"/>
  <c r="W90" i="3"/>
  <c r="X90" i="3" s="1"/>
  <c r="W89" i="3"/>
  <c r="X89" i="3" s="1"/>
  <c r="W88" i="3"/>
  <c r="X88" i="3" s="1"/>
  <c r="W87" i="3"/>
  <c r="X87" i="3" s="1"/>
  <c r="W86" i="3"/>
  <c r="X86" i="3" s="1"/>
  <c r="W85" i="3"/>
  <c r="X85" i="3" s="1"/>
  <c r="W84" i="3"/>
  <c r="X84" i="3" s="1"/>
  <c r="W83" i="3"/>
  <c r="X83" i="3" s="1"/>
  <c r="W82" i="3"/>
  <c r="X82" i="3" s="1"/>
  <c r="W81" i="3"/>
  <c r="X81" i="3" s="1"/>
  <c r="W80" i="3"/>
  <c r="X80" i="3" s="1"/>
  <c r="W79" i="3"/>
  <c r="X79" i="3" s="1"/>
  <c r="W78" i="3"/>
  <c r="X78" i="3" s="1"/>
  <c r="W77" i="3"/>
  <c r="X77" i="3" s="1"/>
  <c r="W76" i="3"/>
  <c r="X76" i="3" s="1"/>
  <c r="W75" i="3"/>
  <c r="X75" i="3" s="1"/>
  <c r="W74" i="3"/>
  <c r="X74" i="3" s="1"/>
  <c r="W73" i="3"/>
  <c r="X73" i="3" s="1"/>
  <c r="W72" i="3"/>
  <c r="X72" i="3" s="1"/>
  <c r="W71" i="3"/>
  <c r="X71" i="3" s="1"/>
  <c r="W70" i="3"/>
  <c r="X70" i="3" s="1"/>
  <c r="W69" i="3"/>
  <c r="X69" i="3" s="1"/>
  <c r="W68" i="3"/>
  <c r="X68" i="3" s="1"/>
  <c r="W67" i="3"/>
  <c r="X67" i="3" s="1"/>
  <c r="W66" i="3"/>
  <c r="X66" i="3" s="1"/>
  <c r="W65" i="3"/>
  <c r="X65" i="3" s="1"/>
  <c r="W64" i="3"/>
  <c r="X64" i="3" s="1"/>
  <c r="W63" i="3"/>
  <c r="X63" i="3" s="1"/>
  <c r="W62" i="3"/>
  <c r="X62" i="3" s="1"/>
  <c r="W61" i="3"/>
  <c r="X61" i="3" s="1"/>
  <c r="W60" i="3"/>
  <c r="X60" i="3" s="1"/>
  <c r="W59" i="3"/>
  <c r="X59" i="3" s="1"/>
  <c r="W58" i="3"/>
  <c r="X58" i="3" s="1"/>
  <c r="W57" i="3"/>
  <c r="X57" i="3" s="1"/>
  <c r="W56" i="3"/>
  <c r="X56" i="3" s="1"/>
  <c r="W55" i="3"/>
  <c r="X55" i="3" s="1"/>
  <c r="W54" i="3"/>
  <c r="X54" i="3" s="1"/>
  <c r="W53" i="3"/>
  <c r="X53" i="3" s="1"/>
  <c r="W52" i="3"/>
  <c r="X52" i="3" s="1"/>
  <c r="W51" i="3"/>
  <c r="X51" i="3" s="1"/>
  <c r="W50" i="3"/>
  <c r="X50" i="3" s="1"/>
  <c r="W49" i="3"/>
  <c r="X49" i="3" s="1"/>
  <c r="W48" i="3"/>
  <c r="X48" i="3" s="1"/>
  <c r="W47" i="3"/>
  <c r="X47" i="3" s="1"/>
  <c r="W46" i="3"/>
  <c r="X46" i="3" s="1"/>
  <c r="W45" i="3"/>
  <c r="X45" i="3" s="1"/>
  <c r="W44" i="3"/>
  <c r="X44" i="3" s="1"/>
  <c r="W43" i="3"/>
  <c r="X43" i="3" s="1"/>
  <c r="W42" i="3"/>
  <c r="X42" i="3" s="1"/>
  <c r="W41" i="3"/>
  <c r="X41" i="3" s="1"/>
  <c r="W40" i="3"/>
  <c r="X40" i="3" s="1"/>
  <c r="W39" i="3"/>
  <c r="X39" i="3" s="1"/>
  <c r="W38" i="3"/>
  <c r="X38" i="3" s="1"/>
  <c r="W37" i="3"/>
  <c r="X37" i="3" s="1"/>
  <c r="W36" i="3"/>
  <c r="X36" i="3" s="1"/>
  <c r="W35" i="3"/>
  <c r="X35" i="3" s="1"/>
  <c r="W34" i="3"/>
  <c r="X34" i="3" s="1"/>
  <c r="W33" i="3"/>
  <c r="X33" i="3" s="1"/>
  <c r="W32" i="3"/>
  <c r="X32" i="3" s="1"/>
  <c r="W31" i="3"/>
  <c r="X31" i="3" s="1"/>
  <c r="W30" i="3"/>
  <c r="X30" i="3" s="1"/>
  <c r="W29" i="3"/>
  <c r="X29" i="3" s="1"/>
  <c r="W28" i="3"/>
  <c r="X28" i="3" s="1"/>
  <c r="W27" i="3"/>
  <c r="X27" i="3" s="1"/>
  <c r="W26" i="3"/>
  <c r="X26" i="3" s="1"/>
  <c r="W25" i="3"/>
  <c r="X25" i="3" s="1"/>
  <c r="W24" i="3"/>
  <c r="X24" i="3" s="1"/>
  <c r="W23" i="3"/>
  <c r="X23" i="3" s="1"/>
  <c r="W22" i="3"/>
  <c r="X22" i="3" s="1"/>
  <c r="W21" i="3"/>
  <c r="X21" i="3" s="1"/>
  <c r="W20" i="3"/>
  <c r="X20" i="3" s="1"/>
  <c r="W19" i="3"/>
  <c r="X19" i="3" s="1"/>
  <c r="W18" i="3"/>
  <c r="X18" i="3" s="1"/>
  <c r="W17" i="3"/>
  <c r="X17" i="3" s="1"/>
  <c r="W16" i="3"/>
  <c r="X16" i="3" s="1"/>
  <c r="W15" i="3"/>
  <c r="X15" i="3" s="1"/>
  <c r="W14" i="3"/>
  <c r="X14" i="3" s="1"/>
  <c r="W13" i="3"/>
  <c r="X13" i="3" s="1"/>
  <c r="W12" i="3"/>
  <c r="X12" i="3" s="1"/>
  <c r="W11" i="3"/>
  <c r="X11" i="3" s="1"/>
  <c r="W10" i="3"/>
  <c r="X10" i="3" s="1"/>
  <c r="W9" i="3"/>
  <c r="X9" i="3" s="1"/>
  <c r="W8" i="3"/>
  <c r="X8" i="3" s="1"/>
  <c r="W7" i="3"/>
  <c r="X7" i="3" s="1"/>
  <c r="AE1726" i="1"/>
  <c r="AE1725" i="1"/>
  <c r="F1725" i="1"/>
  <c r="AE1727" i="1" l="1"/>
  <c r="AU1726" i="1"/>
  <c r="AU1725" i="1"/>
  <c r="AU1727" i="1" l="1"/>
  <c r="W1727" i="3"/>
  <c r="V1727" i="3"/>
  <c r="U1727" i="3"/>
  <c r="T1727" i="3"/>
  <c r="S1727" i="3"/>
  <c r="R1727" i="3"/>
  <c r="Q1727" i="3"/>
  <c r="P1727" i="3"/>
  <c r="O1727" i="3"/>
  <c r="N1727" i="3"/>
  <c r="M1727" i="3"/>
  <c r="L1727" i="3"/>
  <c r="K1727" i="3"/>
  <c r="J1727" i="3"/>
  <c r="I1727" i="3"/>
  <c r="H1727" i="3"/>
  <c r="G1727" i="3"/>
  <c r="F1727" i="3"/>
  <c r="W1726" i="3"/>
  <c r="V1726" i="3"/>
  <c r="V1728" i="3" s="1"/>
  <c r="U1726" i="3"/>
  <c r="U1728" i="3" s="1"/>
  <c r="T1726" i="3"/>
  <c r="T1728" i="3" s="1"/>
  <c r="S1726" i="3"/>
  <c r="S1728" i="3" s="1"/>
  <c r="R1726" i="3"/>
  <c r="Q1726" i="3"/>
  <c r="Q1728" i="3" s="1"/>
  <c r="P1726" i="3"/>
  <c r="P1728" i="3" s="1"/>
  <c r="O1726" i="3"/>
  <c r="O1728" i="3" s="1"/>
  <c r="N1726" i="3"/>
  <c r="N1728" i="3" s="1"/>
  <c r="M1726" i="3"/>
  <c r="M1728" i="3" s="1"/>
  <c r="L1726" i="3"/>
  <c r="L1728" i="3" s="1"/>
  <c r="K1726" i="3"/>
  <c r="K1728" i="3" s="1"/>
  <c r="J1726" i="3"/>
  <c r="I1726" i="3"/>
  <c r="I1728" i="3" s="1"/>
  <c r="H1726" i="3"/>
  <c r="H1728" i="3" s="1"/>
  <c r="G1726" i="3"/>
  <c r="G1728" i="3" s="1"/>
  <c r="F1726" i="3"/>
  <c r="F1728" i="3" s="1"/>
  <c r="BI1726" i="1"/>
  <c r="BI1727" i="1" s="1"/>
  <c r="BH1726" i="1"/>
  <c r="BF1726" i="1"/>
  <c r="BF1727" i="1" s="1"/>
  <c r="BE1726" i="1"/>
  <c r="BD1726" i="1"/>
  <c r="BC1726" i="1"/>
  <c r="AZ1726" i="1"/>
  <c r="AT1726" i="1"/>
  <c r="AS1726" i="1"/>
  <c r="AR1726" i="1"/>
  <c r="AQ1726" i="1"/>
  <c r="AP1726" i="1"/>
  <c r="AO1726" i="1"/>
  <c r="AN1726" i="1"/>
  <c r="AM1726" i="1"/>
  <c r="AL1726" i="1"/>
  <c r="AK1726" i="1"/>
  <c r="AJ1726" i="1"/>
  <c r="AI1726" i="1"/>
  <c r="AH1726" i="1"/>
  <c r="AG1726" i="1"/>
  <c r="AF1726" i="1"/>
  <c r="AD1726" i="1"/>
  <c r="AC1726" i="1"/>
  <c r="AB1726" i="1"/>
  <c r="AA1726" i="1"/>
  <c r="Z1726" i="1"/>
  <c r="Y1726" i="1"/>
  <c r="X1726" i="1"/>
  <c r="W1726" i="1"/>
  <c r="V1726" i="1"/>
  <c r="U1726" i="1"/>
  <c r="T1726" i="1"/>
  <c r="S1726" i="1"/>
  <c r="R1726" i="1"/>
  <c r="Q1726" i="1"/>
  <c r="P1726" i="1"/>
  <c r="O1726" i="1"/>
  <c r="N1726" i="1"/>
  <c r="M1726" i="1"/>
  <c r="L1726" i="1"/>
  <c r="K1726" i="1"/>
  <c r="J1726" i="1"/>
  <c r="I1726" i="1"/>
  <c r="H1726" i="1"/>
  <c r="G1726" i="1"/>
  <c r="F1726" i="1"/>
  <c r="BH1725" i="1"/>
  <c r="BH1727" i="1" s="1"/>
  <c r="BE1725" i="1"/>
  <c r="BD1725" i="1"/>
  <c r="BD1727" i="1" s="1"/>
  <c r="BC1727" i="1"/>
  <c r="AZ1725" i="1"/>
  <c r="AZ1727" i="1" s="1"/>
  <c r="AT1725" i="1"/>
  <c r="AT1727" i="1" s="1"/>
  <c r="AS1725" i="1"/>
  <c r="AS1727" i="1" s="1"/>
  <c r="AR1725" i="1"/>
  <c r="AR1727" i="1" s="1"/>
  <c r="AQ1725" i="1"/>
  <c r="AP1725" i="1"/>
  <c r="AP1727" i="1" s="1"/>
  <c r="AO1725" i="1"/>
  <c r="AO1727" i="1" s="1"/>
  <c r="AN1725" i="1"/>
  <c r="AN1727" i="1" s="1"/>
  <c r="AM1725" i="1"/>
  <c r="AM1727" i="1" s="1"/>
  <c r="AL1725" i="1"/>
  <c r="AK1725" i="1"/>
  <c r="AK1727" i="1" s="1"/>
  <c r="AJ1725" i="1"/>
  <c r="AJ1727" i="1" s="1"/>
  <c r="AI1725" i="1"/>
  <c r="AH1725" i="1"/>
  <c r="AH1727" i="1" s="1"/>
  <c r="AG1725" i="1"/>
  <c r="AG1727" i="1" s="1"/>
  <c r="AF1725" i="1"/>
  <c r="AF1727" i="1" s="1"/>
  <c r="AD1725" i="1"/>
  <c r="AC1725" i="1"/>
  <c r="AC1727" i="1" s="1"/>
  <c r="AB1725" i="1"/>
  <c r="AA1725" i="1"/>
  <c r="AA1727" i="1" s="1"/>
  <c r="Z1725" i="1"/>
  <c r="Y1725" i="1"/>
  <c r="Y1727" i="1" s="1"/>
  <c r="X1725" i="1"/>
  <c r="W1725" i="1"/>
  <c r="W1727" i="1" s="1"/>
  <c r="V1725" i="1"/>
  <c r="U1725" i="1"/>
  <c r="U1727" i="1" s="1"/>
  <c r="T1725" i="1"/>
  <c r="S1725" i="1"/>
  <c r="S1727" i="1" s="1"/>
  <c r="R1725" i="1"/>
  <c r="Q1725" i="1"/>
  <c r="Q1727" i="1" s="1"/>
  <c r="P1725" i="1"/>
  <c r="O1725" i="1"/>
  <c r="O1727" i="1" s="1"/>
  <c r="N1725" i="1"/>
  <c r="N1727" i="1" s="1"/>
  <c r="M1725" i="1"/>
  <c r="M1727" i="1" s="1"/>
  <c r="L1725" i="1"/>
  <c r="K1725" i="1"/>
  <c r="J1725" i="1"/>
  <c r="I1725" i="1"/>
  <c r="I1727" i="1" s="1"/>
  <c r="H1725" i="1"/>
  <c r="G1725" i="1"/>
  <c r="G1727" i="1" s="1"/>
  <c r="F1727" i="1"/>
  <c r="L1727" i="1" l="1"/>
  <c r="T1727" i="1"/>
  <c r="AB1727" i="1"/>
  <c r="X1726" i="3"/>
  <c r="X1727" i="3"/>
  <c r="W1728" i="3"/>
  <c r="X1728" i="3" s="1"/>
  <c r="J1727" i="1"/>
  <c r="R1727" i="1"/>
  <c r="Z1727" i="1"/>
  <c r="AI1727" i="1"/>
  <c r="AQ1727" i="1"/>
  <c r="H1727" i="1"/>
  <c r="P1727" i="1"/>
  <c r="X1727" i="1"/>
  <c r="K1727" i="1"/>
  <c r="J1728" i="3"/>
  <c r="R1728" i="3"/>
  <c r="AL1727" i="1"/>
  <c r="V1727" i="1"/>
  <c r="AD1727" i="1"/>
  <c r="BE1727" i="1"/>
  <c r="AY1726" i="1" l="1"/>
  <c r="AY1727" i="1" s="1"/>
  <c r="AA1731" i="3"/>
  <c r="AA1732" i="3" s="1"/>
  <c r="AA1730" i="3"/>
  <c r="BP1734" i="1"/>
  <c r="BQ1734" i="1"/>
  <c r="BO1734" i="1"/>
  <c r="BQ1733" i="1"/>
  <c r="BO1733" i="1"/>
  <c r="BQ1732" i="1"/>
  <c r="BO1732" i="1"/>
  <c r="BQ1813" i="1"/>
  <c r="BP1813" i="1"/>
  <c r="BO1813" i="1"/>
  <c r="BK1813" i="1"/>
  <c r="BQ1812" i="1"/>
  <c r="BP1812" i="1"/>
  <c r="BO1812" i="1"/>
  <c r="BK1812" i="1"/>
  <c r="BQ1811" i="1"/>
  <c r="BP1811" i="1"/>
  <c r="BO1811" i="1"/>
  <c r="BK1811" i="1"/>
  <c r="BQ1810" i="1"/>
  <c r="BP1810" i="1"/>
  <c r="BO1810" i="1"/>
  <c r="BK1810" i="1"/>
  <c r="BQ1809" i="1"/>
  <c r="BP1809" i="1"/>
  <c r="BO1809" i="1"/>
  <c r="BK1809" i="1"/>
  <c r="BQ1808" i="1"/>
  <c r="BP1808" i="1"/>
  <c r="BO1808" i="1"/>
  <c r="BK1808" i="1"/>
  <c r="BQ1807" i="1"/>
  <c r="BP1807" i="1"/>
  <c r="BO1807" i="1"/>
  <c r="BK1807" i="1"/>
  <c r="BQ1806" i="1"/>
  <c r="BP1806" i="1"/>
  <c r="BO1806" i="1"/>
  <c r="BK1806" i="1"/>
  <c r="BQ1805" i="1"/>
  <c r="BP1805" i="1"/>
  <c r="BO1805" i="1"/>
  <c r="BK1805" i="1"/>
  <c r="BQ1804" i="1"/>
  <c r="BP1804" i="1"/>
  <c r="BO1804" i="1"/>
  <c r="BK1804" i="1"/>
  <c r="BQ1803" i="1"/>
  <c r="BP1803" i="1"/>
  <c r="BO1803" i="1"/>
  <c r="BK1803" i="1"/>
  <c r="BQ1802" i="1"/>
  <c r="BP1802" i="1"/>
  <c r="BO1802" i="1"/>
  <c r="BK1802" i="1"/>
  <c r="BQ1801" i="1"/>
  <c r="BP1801" i="1"/>
  <c r="BO1801" i="1"/>
  <c r="BK1801" i="1"/>
  <c r="BQ1800" i="1"/>
  <c r="BP1800" i="1"/>
  <c r="BO1800" i="1"/>
  <c r="BK1800" i="1"/>
  <c r="BQ1799" i="1"/>
  <c r="BP1799" i="1"/>
  <c r="BO1799" i="1"/>
  <c r="BK1799" i="1"/>
  <c r="BQ1798" i="1"/>
  <c r="BP1798" i="1"/>
  <c r="BO1798" i="1"/>
  <c r="BK1798" i="1"/>
  <c r="BQ1797" i="1"/>
  <c r="BP1797" i="1"/>
  <c r="BO1797" i="1"/>
  <c r="BK1797" i="1"/>
  <c r="BQ1796" i="1"/>
  <c r="BP1796" i="1"/>
  <c r="BO1796" i="1"/>
  <c r="BK1796" i="1"/>
  <c r="BQ1795" i="1"/>
  <c r="BP1795" i="1"/>
  <c r="BO1795" i="1"/>
  <c r="BK1795" i="1"/>
  <c r="BQ1794" i="1"/>
  <c r="BP1794" i="1"/>
  <c r="BO1794" i="1"/>
  <c r="BK1794" i="1"/>
  <c r="BQ1793" i="1"/>
  <c r="BP1793" i="1"/>
  <c r="BO1793" i="1"/>
  <c r="BK1793" i="1"/>
  <c r="BQ1792" i="1"/>
  <c r="BP1792" i="1"/>
  <c r="BO1792" i="1"/>
  <c r="BK1792" i="1"/>
  <c r="BQ1791" i="1"/>
  <c r="BP1791" i="1"/>
  <c r="BO1791" i="1"/>
  <c r="BK1791" i="1"/>
  <c r="BQ1790" i="1"/>
  <c r="BP1790" i="1"/>
  <c r="BO1790" i="1"/>
  <c r="BK1790" i="1"/>
  <c r="BQ1789" i="1"/>
  <c r="BP1789" i="1"/>
  <c r="BO1789" i="1"/>
  <c r="BK1789" i="1"/>
  <c r="BQ1788" i="1"/>
  <c r="BP1788" i="1"/>
  <c r="BO1788" i="1"/>
  <c r="BK1788" i="1"/>
  <c r="BQ1787" i="1"/>
  <c r="BP1787" i="1"/>
  <c r="BO1787" i="1"/>
  <c r="BK1787" i="1"/>
  <c r="BQ1786" i="1"/>
  <c r="BP1786" i="1"/>
  <c r="BO1786" i="1"/>
  <c r="BK1786" i="1"/>
  <c r="BQ1785" i="1"/>
  <c r="BP1785" i="1"/>
  <c r="BO1785" i="1"/>
  <c r="BK1785" i="1"/>
  <c r="BQ1784" i="1"/>
  <c r="BP1784" i="1"/>
  <c r="BO1784" i="1"/>
  <c r="BK1784" i="1"/>
  <c r="BQ1783" i="1"/>
  <c r="BP1783" i="1"/>
  <c r="BO1783" i="1"/>
  <c r="BK1783" i="1"/>
  <c r="BQ1782" i="1"/>
  <c r="BP1782" i="1"/>
  <c r="BO1782" i="1"/>
  <c r="BK1782" i="1"/>
  <c r="BQ1781" i="1"/>
  <c r="BP1781" i="1"/>
  <c r="BO1781" i="1"/>
  <c r="BK1781" i="1"/>
  <c r="BQ1780" i="1"/>
  <c r="BP1780" i="1"/>
  <c r="BO1780" i="1"/>
  <c r="BK1780" i="1"/>
  <c r="BQ1779" i="1"/>
  <c r="BP1779" i="1"/>
  <c r="BO1779" i="1"/>
  <c r="BK1779" i="1"/>
  <c r="BQ1778" i="1"/>
  <c r="BP1778" i="1"/>
  <c r="BO1778" i="1"/>
  <c r="BK1778" i="1"/>
  <c r="BQ1777" i="1"/>
  <c r="BP1777" i="1"/>
  <c r="BO1777" i="1"/>
  <c r="BK1777" i="1"/>
  <c r="BQ1776" i="1"/>
  <c r="BP1776" i="1"/>
  <c r="BO1776" i="1"/>
  <c r="BK1776" i="1"/>
  <c r="BQ1775" i="1"/>
  <c r="BP1775" i="1"/>
  <c r="BO1775" i="1"/>
  <c r="BK1775" i="1"/>
  <c r="BQ1774" i="1"/>
  <c r="BP1774" i="1"/>
  <c r="BO1774" i="1"/>
  <c r="BK1774" i="1"/>
  <c r="BQ1773" i="1"/>
  <c r="BP1773" i="1"/>
  <c r="BO1773" i="1"/>
  <c r="BK1773" i="1"/>
  <c r="BQ1772" i="1"/>
  <c r="BP1772" i="1"/>
  <c r="BO1772" i="1"/>
  <c r="BK1772" i="1"/>
  <c r="BQ1771" i="1"/>
  <c r="BP1771" i="1"/>
  <c r="BO1771" i="1"/>
  <c r="BK1771" i="1"/>
  <c r="BQ1770" i="1"/>
  <c r="BP1770" i="1"/>
  <c r="BO1770" i="1"/>
  <c r="BK1770" i="1"/>
  <c r="BQ1769" i="1"/>
  <c r="BP1769" i="1"/>
  <c r="BO1769" i="1"/>
  <c r="BK1769" i="1"/>
  <c r="BQ1768" i="1"/>
  <c r="BP1768" i="1"/>
  <c r="BO1768" i="1"/>
  <c r="BK1768" i="1"/>
  <c r="BQ1767" i="1"/>
  <c r="BP1767" i="1"/>
  <c r="BO1767" i="1"/>
  <c r="BK1767" i="1"/>
  <c r="BQ1766" i="1"/>
  <c r="BP1766" i="1"/>
  <c r="BO1766" i="1"/>
  <c r="BK1766" i="1"/>
  <c r="BQ1765" i="1"/>
  <c r="BP1765" i="1"/>
  <c r="BO1765" i="1"/>
  <c r="BK1765" i="1"/>
  <c r="BQ1764" i="1"/>
  <c r="BP1764" i="1"/>
  <c r="BO1764" i="1"/>
  <c r="BK1764" i="1"/>
  <c r="BQ1763" i="1"/>
  <c r="BP1763" i="1"/>
  <c r="BO1763" i="1"/>
  <c r="BK1763" i="1"/>
  <c r="BQ1762" i="1"/>
  <c r="BP1762" i="1"/>
  <c r="BO1762" i="1"/>
  <c r="BK1762" i="1"/>
  <c r="BQ1761" i="1"/>
  <c r="BP1761" i="1"/>
  <c r="BO1761" i="1"/>
  <c r="BK1761" i="1"/>
  <c r="BQ1760" i="1"/>
  <c r="BP1760" i="1"/>
  <c r="BO1760" i="1"/>
  <c r="BK1760" i="1"/>
  <c r="BQ1759" i="1"/>
  <c r="BP1759" i="1"/>
  <c r="BO1759" i="1"/>
  <c r="BK1759" i="1"/>
  <c r="BQ1758" i="1"/>
  <c r="BP1758" i="1"/>
  <c r="BO1758" i="1"/>
  <c r="BK1758" i="1"/>
  <c r="BQ1757" i="1"/>
  <c r="BP1757" i="1"/>
  <c r="BO1757" i="1"/>
  <c r="BK1757" i="1"/>
  <c r="BQ1756" i="1"/>
  <c r="BP1756" i="1"/>
  <c r="BO1756" i="1"/>
  <c r="BK1756" i="1"/>
  <c r="BQ1755" i="1"/>
  <c r="BP1755" i="1"/>
  <c r="BO1755" i="1"/>
  <c r="BK1755" i="1"/>
  <c r="BQ1754" i="1"/>
  <c r="BP1754" i="1"/>
  <c r="BO1754" i="1"/>
  <c r="BK1754" i="1"/>
  <c r="BQ1753" i="1"/>
  <c r="BP1753" i="1"/>
  <c r="BO1753" i="1"/>
  <c r="BK1753" i="1"/>
  <c r="BQ1752" i="1"/>
  <c r="BP1752" i="1"/>
  <c r="BO1752" i="1"/>
  <c r="BK1752" i="1"/>
  <c r="BQ1751" i="1"/>
  <c r="BP1751" i="1"/>
  <c r="BO1751" i="1"/>
  <c r="BK1751" i="1"/>
  <c r="BQ1750" i="1"/>
  <c r="BP1750" i="1"/>
  <c r="BO1750" i="1"/>
  <c r="BK1750" i="1"/>
  <c r="BQ1749" i="1"/>
  <c r="BP1749" i="1"/>
  <c r="BO1749" i="1"/>
  <c r="BK1749" i="1"/>
  <c r="BQ1748" i="1"/>
  <c r="BP1748" i="1"/>
  <c r="BO1748" i="1"/>
  <c r="BK1748" i="1"/>
  <c r="BQ1747" i="1"/>
  <c r="BP1747" i="1"/>
  <c r="BO1747" i="1"/>
  <c r="BK1747" i="1"/>
  <c r="BQ1746" i="1"/>
  <c r="BP1746" i="1"/>
  <c r="BO1746" i="1"/>
  <c r="BK1746" i="1"/>
  <c r="BQ1745" i="1"/>
  <c r="BP1745" i="1"/>
  <c r="BO1745" i="1"/>
  <c r="BK1745" i="1"/>
  <c r="BQ1744" i="1"/>
  <c r="BP1744" i="1"/>
  <c r="BO1744" i="1"/>
  <c r="BK1744" i="1"/>
  <c r="BQ1743" i="1"/>
  <c r="BP1743" i="1"/>
  <c r="BO1743" i="1"/>
  <c r="BK1743" i="1"/>
  <c r="BQ1742" i="1"/>
  <c r="BP1742" i="1"/>
  <c r="BO1742" i="1"/>
  <c r="BK1742" i="1"/>
  <c r="BQ1741" i="1"/>
  <c r="BP1741" i="1"/>
  <c r="BO1741" i="1"/>
  <c r="BK1741" i="1"/>
  <c r="BQ1740" i="1"/>
  <c r="BP1740" i="1"/>
  <c r="BO1740" i="1"/>
  <c r="BK1740" i="1"/>
  <c r="BQ1739" i="1"/>
  <c r="BP1739" i="1"/>
  <c r="BO1739" i="1"/>
  <c r="BQ1738" i="1"/>
  <c r="BP1738" i="1"/>
  <c r="BO1738" i="1"/>
  <c r="BA1726" i="1"/>
  <c r="BO1736" i="1"/>
  <c r="BP1733" i="1"/>
  <c r="BP1818" i="1"/>
  <c r="BQ1736" i="1"/>
  <c r="BO1735" i="1"/>
  <c r="BP1732" i="1"/>
  <c r="BQ1735" i="1"/>
  <c r="BO1818" i="1"/>
  <c r="BQ1818" i="1"/>
  <c r="BO1731" i="1"/>
  <c r="BO1737" i="1"/>
  <c r="BQ1731" i="1"/>
  <c r="BQ1737" i="1"/>
  <c r="BP1736" i="1"/>
  <c r="BP1815" i="1" s="1"/>
  <c r="BP1819" i="1" s="1"/>
  <c r="BK1816" i="1"/>
  <c r="BK1817" i="1" s="1"/>
  <c r="BK1815" i="1"/>
  <c r="BP1735" i="1"/>
  <c r="BP1737" i="1"/>
  <c r="BP1731" i="1"/>
  <c r="BK1818" i="1" l="1"/>
  <c r="BK1819" i="1" s="1"/>
  <c r="BA1725" i="1"/>
  <c r="BA1727" i="1" s="1"/>
  <c r="BQ1816" i="1"/>
  <c r="BQ1817" i="1" s="1"/>
  <c r="BP1816" i="1"/>
  <c r="BP1817" i="1" s="1"/>
  <c r="BO1816" i="1"/>
  <c r="BO1817" i="1" s="1"/>
  <c r="BQ1815" i="1"/>
  <c r="BQ1819" i="1" s="1"/>
  <c r="BO1815" i="1"/>
  <c r="BO1819" i="1" s="1"/>
</calcChain>
</file>

<file path=xl/sharedStrings.xml><?xml version="1.0" encoding="utf-8"?>
<sst xmlns="http://schemas.openxmlformats.org/spreadsheetml/2006/main" count="13925" uniqueCount="3581">
  <si>
    <t>道路橋りょう費</t>
  </si>
  <si>
    <t>小学校費</t>
  </si>
  <si>
    <t>中学校費</t>
  </si>
  <si>
    <t>生活保護費</t>
  </si>
  <si>
    <t>教職員数</t>
  </si>
  <si>
    <t>農家数</t>
  </si>
  <si>
    <t>世帯数</t>
  </si>
  <si>
    <t>高等学校費</t>
  </si>
  <si>
    <t xml:space="preserve"> 農業行政費</t>
  </si>
  <si>
    <t>港湾費</t>
    <phoneticPr fontId="1"/>
  </si>
  <si>
    <t>人　口</t>
    <phoneticPr fontId="1"/>
  </si>
  <si>
    <t>生徒数</t>
    <rPh sb="0" eb="3">
      <t>セイトスウ</t>
    </rPh>
    <phoneticPr fontId="1"/>
  </si>
  <si>
    <t>不   足</t>
    <phoneticPr fontId="1"/>
  </si>
  <si>
    <t>超   過</t>
    <phoneticPr fontId="1"/>
  </si>
  <si>
    <t>合   計</t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</si>
  <si>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</si>
  <si>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</si>
  <si>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</si>
  <si>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</si>
  <si>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道路の面積</t>
    <rPh sb="0" eb="2">
      <t>ドウロ</t>
    </rPh>
    <phoneticPr fontId="1"/>
  </si>
  <si>
    <t xml:space="preserve"> 港湾(係留)</t>
    <rPh sb="4" eb="6">
      <t>ケイリュウ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</si>
  <si>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</si>
  <si>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</si>
  <si>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</si>
  <si>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</si>
  <si>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</si>
  <si>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</si>
  <si>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</si>
  <si>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</si>
  <si>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</si>
  <si>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</si>
  <si>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原子力発電施設</t>
  </si>
  <si>
    <t>災害復旧費</t>
  </si>
  <si>
    <t>償還費</t>
  </si>
  <si>
    <t>対策債</t>
  </si>
  <si>
    <t>事業債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</si>
  <si>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</si>
  <si>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</si>
  <si>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</si>
  <si>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14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</si>
  <si>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14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</si>
  <si>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</si>
  <si>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</si>
  <si>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</si>
  <si>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75歳以上人口</t>
    <rPh sb="5" eb="7">
      <t>ジンコウ</t>
    </rPh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</si>
  <si>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</si>
  <si>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</si>
  <si>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</si>
  <si>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</si>
  <si>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</si>
  <si>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</si>
  <si>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</si>
  <si>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</si>
  <si>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</si>
  <si>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</si>
  <si>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14"/>
  </si>
  <si>
    <t>H10以前許可</t>
    <phoneticPr fontId="14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</si>
  <si>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</si>
  <si>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</si>
  <si>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</si>
  <si>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</si>
  <si>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14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</si>
  <si>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14"/>
  </si>
  <si>
    <t>消防費</t>
    <rPh sb="0" eb="3">
      <t>ショウボウヒ</t>
    </rPh>
    <phoneticPr fontId="1"/>
  </si>
  <si>
    <t>人口</t>
    <rPh sb="0" eb="2">
      <t>ジンコウ</t>
    </rPh>
    <phoneticPr fontId="1"/>
  </si>
  <si>
    <t>都市計画費</t>
    <rPh sb="0" eb="2">
      <t>トシ</t>
    </rPh>
    <rPh sb="2" eb="4">
      <t>ケイカク</t>
    </rPh>
    <rPh sb="4" eb="5">
      <t>ヒ</t>
    </rPh>
    <phoneticPr fontId="1"/>
  </si>
  <si>
    <t>計画区域人口</t>
    <rPh sb="0" eb="2">
      <t>ケイカク</t>
    </rPh>
    <rPh sb="2" eb="4">
      <t>クイキ</t>
    </rPh>
    <rPh sb="4" eb="6">
      <t>ジンコウ</t>
    </rPh>
    <phoneticPr fontId="1"/>
  </si>
  <si>
    <t>公園費</t>
    <rPh sb="0" eb="2">
      <t>コウエン</t>
    </rPh>
    <rPh sb="2" eb="3">
      <t>ヒ</t>
    </rPh>
    <phoneticPr fontId="1"/>
  </si>
  <si>
    <t>都市公園の面積</t>
    <rPh sb="0" eb="2">
      <t>トシ</t>
    </rPh>
    <rPh sb="2" eb="4">
      <t>コウエン</t>
    </rPh>
    <rPh sb="5" eb="7">
      <t>メンセキ</t>
    </rPh>
    <phoneticPr fontId="1"/>
  </si>
  <si>
    <t>下水道費</t>
    <rPh sb="0" eb="2">
      <t>ゲスイ</t>
    </rPh>
    <rPh sb="2" eb="4">
      <t>ドウヒ</t>
    </rPh>
    <phoneticPr fontId="1"/>
  </si>
  <si>
    <t>その他の土木費</t>
    <rPh sb="2" eb="3">
      <t>タ</t>
    </rPh>
    <rPh sb="4" eb="7">
      <t>ドボクヒ</t>
    </rPh>
    <phoneticPr fontId="1"/>
  </si>
  <si>
    <t>児童数</t>
    <rPh sb="0" eb="3">
      <t>ジドウスウ</t>
    </rPh>
    <phoneticPr fontId="1"/>
  </si>
  <si>
    <t>学級数</t>
    <rPh sb="0" eb="3">
      <t>ガッキュウスウ</t>
    </rPh>
    <phoneticPr fontId="1"/>
  </si>
  <si>
    <t>学校数</t>
    <rPh sb="0" eb="3">
      <t>ガッコウスウ</t>
    </rPh>
    <phoneticPr fontId="1"/>
  </si>
  <si>
    <t>市部人口</t>
    <rPh sb="0" eb="2">
      <t>シブ</t>
    </rPh>
    <rPh sb="2" eb="4">
      <t>ジンコウ</t>
    </rPh>
    <phoneticPr fontId="1"/>
  </si>
  <si>
    <t>保健衛生費</t>
    <rPh sb="0" eb="2">
      <t>ホケン</t>
    </rPh>
    <rPh sb="2" eb="5">
      <t>エイセイヒ</t>
    </rPh>
    <phoneticPr fontId="1"/>
  </si>
  <si>
    <t>清掃費</t>
    <rPh sb="0" eb="3">
      <t>セイソウヒ</t>
    </rPh>
    <phoneticPr fontId="1"/>
  </si>
  <si>
    <t>厚　　生　　費</t>
    <rPh sb="0" eb="1">
      <t>アツシ</t>
    </rPh>
    <rPh sb="3" eb="4">
      <t>ショウ</t>
    </rPh>
    <rPh sb="6" eb="7">
      <t>ヒ</t>
    </rPh>
    <phoneticPr fontId="1"/>
  </si>
  <si>
    <t>林野水産行政費</t>
    <rPh sb="0" eb="2">
      <t>リンヤ</t>
    </rPh>
    <rPh sb="2" eb="4">
      <t>スイサン</t>
    </rPh>
    <rPh sb="4" eb="7">
      <t>ギョウセイヒ</t>
    </rPh>
    <phoneticPr fontId="1"/>
  </si>
  <si>
    <t>商工行政費</t>
    <rPh sb="0" eb="2">
      <t>ショウコウ</t>
    </rPh>
    <rPh sb="2" eb="5">
      <t>ギョウセイヒ</t>
    </rPh>
    <phoneticPr fontId="1"/>
  </si>
  <si>
    <t>徴税費</t>
    <rPh sb="0" eb="3">
      <t>チョウゼイヒ</t>
    </rPh>
    <phoneticPr fontId="1"/>
  </si>
  <si>
    <t>世帯数</t>
    <rPh sb="0" eb="3">
      <t>セタイスウ</t>
    </rPh>
    <phoneticPr fontId="1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</si>
  <si>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1"/>
  </si>
  <si>
    <t>戸籍数</t>
    <rPh sb="0" eb="2">
      <t>コセキ</t>
    </rPh>
    <rPh sb="2" eb="3">
      <t>スウ</t>
    </rPh>
    <phoneticPr fontId="1"/>
  </si>
  <si>
    <t>面積</t>
    <rPh sb="0" eb="2">
      <t>メンセキ</t>
    </rPh>
    <phoneticPr fontId="1"/>
  </si>
  <si>
    <t>辺地対策</t>
    <rPh sb="0" eb="2">
      <t>ヘンチ</t>
    </rPh>
    <rPh sb="2" eb="4">
      <t>タイサク</t>
    </rPh>
    <phoneticPr fontId="14"/>
  </si>
  <si>
    <t>事業債</t>
    <rPh sb="0" eb="3">
      <t>ジギョウサイ</t>
    </rPh>
    <phoneticPr fontId="14"/>
  </si>
  <si>
    <t>地域改善対策</t>
    <rPh sb="0" eb="2">
      <t>チイキ</t>
    </rPh>
    <rPh sb="2" eb="4">
      <t>カイゼン</t>
    </rPh>
    <rPh sb="4" eb="6">
      <t>タイサク</t>
    </rPh>
    <phoneticPr fontId="14"/>
  </si>
  <si>
    <t>特定事業債等</t>
    <rPh sb="0" eb="2">
      <t>トクテイ</t>
    </rPh>
    <rPh sb="2" eb="5">
      <t>ジギョウサイ</t>
    </rPh>
    <rPh sb="5" eb="6">
      <t>ナド</t>
    </rPh>
    <phoneticPr fontId="14"/>
  </si>
  <si>
    <t>過疎対策</t>
    <rPh sb="0" eb="2">
      <t>カソ</t>
    </rPh>
    <rPh sb="2" eb="4">
      <t>タイサク</t>
    </rPh>
    <phoneticPr fontId="14"/>
  </si>
  <si>
    <t>石油コンビ</t>
    <rPh sb="0" eb="2">
      <t>セキユ</t>
    </rPh>
    <phoneticPr fontId="14"/>
  </si>
  <si>
    <t>ナート等債</t>
    <rPh sb="3" eb="4">
      <t>ナド</t>
    </rPh>
    <rPh sb="4" eb="5">
      <t>サイ</t>
    </rPh>
    <phoneticPr fontId="14"/>
  </si>
  <si>
    <t>地震対策緊急</t>
    <rPh sb="0" eb="2">
      <t>ジシン</t>
    </rPh>
    <rPh sb="2" eb="4">
      <t>タイサク</t>
    </rPh>
    <rPh sb="4" eb="6">
      <t>キンキュウ</t>
    </rPh>
    <phoneticPr fontId="14"/>
  </si>
  <si>
    <t>整備事業債</t>
    <rPh sb="0" eb="2">
      <t>セイビ</t>
    </rPh>
    <rPh sb="2" eb="4">
      <t>ジギョウ</t>
    </rPh>
    <rPh sb="4" eb="5">
      <t>サイ</t>
    </rPh>
    <phoneticPr fontId="14"/>
  </si>
  <si>
    <t>合併特例債</t>
    <rPh sb="0" eb="2">
      <t>ガッペイ</t>
    </rPh>
    <rPh sb="2" eb="4">
      <t>トクレイ</t>
    </rPh>
    <rPh sb="4" eb="5">
      <t>サイ</t>
    </rPh>
    <phoneticPr fontId="14"/>
  </si>
  <si>
    <t>公　　　　　　　　　　　　　　　　　債　　　　　　　　　　　　　　　　　費</t>
    <phoneticPr fontId="14"/>
  </si>
  <si>
    <t>教　　育　　費</t>
    <phoneticPr fontId="1"/>
  </si>
  <si>
    <t>臨時財政対策債振替相当額</t>
    <rPh sb="0" eb="2">
      <t>リンジ</t>
    </rPh>
    <rPh sb="2" eb="4">
      <t>ザイセイ</t>
    </rPh>
    <rPh sb="4" eb="6">
      <t>タイサク</t>
    </rPh>
    <rPh sb="6" eb="7">
      <t>サイ</t>
    </rPh>
    <rPh sb="7" eb="9">
      <t>フリカエ</t>
    </rPh>
    <rPh sb="9" eb="11">
      <t>ソウトウ</t>
    </rPh>
    <rPh sb="11" eb="12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</si>
  <si>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</si>
  <si>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総　計
(臨時財政対策債
振替前需要額)</t>
    <rPh sb="0" eb="1">
      <t>フサ</t>
    </rPh>
    <rPh sb="2" eb="3">
      <t>ケイ</t>
    </rPh>
    <rPh sb="5" eb="7">
      <t>リンジ</t>
    </rPh>
    <rPh sb="7" eb="9">
      <t>ザイセイ</t>
    </rPh>
    <rPh sb="9" eb="11">
      <t>タイサク</t>
    </rPh>
    <rPh sb="11" eb="12">
      <t>サイ</t>
    </rPh>
    <rPh sb="13" eb="15">
      <t>フリカエ</t>
    </rPh>
    <rPh sb="15" eb="16">
      <t>マエ</t>
    </rPh>
    <rPh sb="16" eb="19">
      <t>ジュヨウガク</t>
    </rPh>
    <phoneticPr fontId="1"/>
  </si>
  <si>
    <t>個別算定経費
合　　計</t>
    <rPh sb="0" eb="2">
      <t>コベツ</t>
    </rPh>
    <rPh sb="2" eb="4">
      <t>サンテイ</t>
    </rPh>
    <rPh sb="4" eb="6">
      <t>ケイヒ</t>
    </rPh>
    <rPh sb="7" eb="8">
      <t>ガッ</t>
    </rPh>
    <rPh sb="10" eb="11">
      <t>ケイ</t>
    </rPh>
    <phoneticPr fontId="1"/>
  </si>
  <si>
    <t>包括算定経費
合　　計</t>
    <rPh sb="0" eb="2">
      <t>ホウカツ</t>
    </rPh>
    <rPh sb="2" eb="4">
      <t>サンテイ</t>
    </rPh>
    <rPh sb="4" eb="6">
      <t>ケイヒ</t>
    </rPh>
    <rPh sb="7" eb="8">
      <t>ゴウ</t>
    </rPh>
    <rPh sb="10" eb="11">
      <t>ケイ</t>
    </rPh>
    <phoneticPr fontId="1"/>
  </si>
  <si>
    <t>産 業 経 済 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</si>
  <si>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人　口</t>
    <phoneticPr fontId="1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</si>
  <si>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</si>
  <si>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人　口</t>
    <phoneticPr fontId="1"/>
  </si>
  <si>
    <t>幼稚園等の子どもの数</t>
    <rPh sb="0" eb="2">
      <t>ヨウチ</t>
    </rPh>
    <rPh sb="3" eb="4">
      <t>トウ</t>
    </rPh>
    <rPh sb="5" eb="6">
      <t>コ</t>
    </rPh>
    <rPh sb="9" eb="10">
      <t>カズ</t>
    </rPh>
    <phoneticPr fontId="1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</si>
  <si>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</si>
  <si>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</si>
  <si>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</si>
  <si>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</si>
  <si>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</si>
  <si>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</si>
  <si>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</si>
  <si>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</si>
  <si>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</si>
  <si>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</si>
  <si>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</si>
  <si>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</si>
  <si>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</si>
  <si>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</si>
  <si>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</si>
  <si>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</si>
  <si>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</si>
  <si>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</si>
  <si>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</si>
  <si>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</si>
  <si>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</si>
  <si>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</si>
  <si>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</si>
  <si>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</si>
  <si>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</si>
  <si>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</si>
  <si>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</si>
  <si>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</si>
  <si>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</si>
  <si>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</si>
  <si>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</si>
  <si>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</si>
  <si>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</si>
  <si>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</si>
  <si>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</si>
  <si>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</si>
  <si>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</si>
  <si>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</si>
  <si>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</si>
  <si>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</si>
  <si>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</si>
  <si>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</si>
  <si>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</si>
  <si>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</si>
  <si>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</si>
  <si>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</si>
  <si>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</si>
  <si>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</si>
  <si>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</si>
  <si>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</si>
  <si>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</si>
  <si>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</si>
  <si>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</si>
  <si>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</si>
  <si>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</si>
  <si>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</si>
  <si>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</si>
  <si>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</si>
  <si>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</si>
  <si>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</si>
  <si>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</si>
  <si>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</si>
  <si>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</si>
  <si>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</si>
  <si>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</si>
  <si>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</si>
  <si>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</si>
  <si>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</si>
  <si>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</si>
  <si>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</si>
  <si>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</si>
  <si>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</si>
  <si>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</si>
  <si>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</si>
  <si>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</si>
  <si>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</si>
  <si>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</si>
  <si>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</si>
  <si>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</si>
  <si>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</si>
  <si>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</si>
  <si>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</si>
  <si>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</si>
  <si>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</si>
  <si>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</si>
  <si>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</si>
  <si>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</si>
  <si>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</si>
  <si>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</si>
  <si>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</si>
  <si>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</si>
  <si>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</si>
  <si>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</si>
  <si>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</si>
  <si>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</si>
  <si>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</si>
  <si>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</si>
  <si>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</si>
  <si>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</si>
  <si>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</si>
  <si>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</si>
  <si>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</si>
  <si>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</si>
  <si>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</si>
  <si>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</si>
  <si>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</si>
  <si>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</si>
  <si>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</si>
  <si>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</si>
  <si>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</si>
  <si>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</si>
  <si>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</si>
  <si>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</si>
  <si>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</si>
  <si>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</si>
  <si>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</si>
  <si>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</si>
  <si>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</si>
  <si>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</si>
  <si>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</si>
  <si>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</si>
  <si>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</si>
  <si>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</si>
  <si>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</si>
  <si>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</si>
  <si>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</si>
  <si>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</si>
  <si>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</si>
  <si>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</si>
  <si>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</si>
  <si>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</si>
  <si>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</si>
  <si>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</si>
  <si>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</si>
  <si>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</si>
  <si>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</si>
  <si>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</si>
  <si>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</si>
  <si>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</si>
  <si>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</si>
  <si>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</si>
  <si>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</si>
  <si>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</si>
  <si>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</si>
  <si>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</si>
  <si>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</si>
  <si>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</si>
  <si>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</si>
  <si>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</si>
  <si>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</si>
  <si>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</si>
  <si>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</si>
  <si>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</si>
  <si>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</si>
  <si>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</si>
  <si>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</si>
  <si>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</si>
  <si>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</si>
  <si>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</si>
  <si>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</si>
  <si>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</si>
  <si>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</si>
  <si>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</si>
  <si>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</si>
  <si>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</si>
  <si>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</si>
  <si>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</si>
  <si>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</si>
  <si>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</si>
  <si>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</si>
  <si>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</si>
  <si>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</si>
  <si>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</si>
  <si>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</si>
  <si>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</si>
  <si>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</si>
  <si>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</si>
  <si>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</si>
  <si>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</si>
  <si>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</si>
  <si>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</si>
  <si>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</si>
  <si>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</si>
  <si>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</si>
  <si>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</si>
  <si>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</si>
  <si>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</si>
  <si>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</si>
  <si>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</si>
  <si>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</si>
  <si>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</si>
  <si>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</si>
  <si>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</si>
  <si>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鰺ケ沢町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</si>
  <si>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</si>
  <si>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</si>
  <si>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</si>
  <si>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</si>
  <si>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</si>
  <si>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</si>
  <si>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</si>
  <si>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</si>
  <si>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</si>
  <si>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</si>
  <si>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</si>
  <si>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</si>
  <si>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</si>
  <si>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六ケ所村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</si>
  <si>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</si>
  <si>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</si>
  <si>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</si>
  <si>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</si>
  <si>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</si>
  <si>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</si>
  <si>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</si>
  <si>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</si>
  <si>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</si>
  <si>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</si>
  <si>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</si>
  <si>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</si>
  <si>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</si>
  <si>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</si>
  <si>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</si>
  <si>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</si>
  <si>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</si>
  <si>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</si>
  <si>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</si>
  <si>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</si>
  <si>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</si>
  <si>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</si>
  <si>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</si>
  <si>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</si>
  <si>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</si>
  <si>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</si>
  <si>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</si>
  <si>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</si>
  <si>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</si>
  <si>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</si>
  <si>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</si>
  <si>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</si>
  <si>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</si>
  <si>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</si>
  <si>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</si>
  <si>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</si>
  <si>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</si>
  <si>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</si>
  <si>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</si>
  <si>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</si>
  <si>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</si>
  <si>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</si>
  <si>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</si>
  <si>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</si>
  <si>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</si>
  <si>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</si>
  <si>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</si>
  <si>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</si>
  <si>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</si>
  <si>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</si>
  <si>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</si>
  <si>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</si>
  <si>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</si>
  <si>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</si>
  <si>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</si>
  <si>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</si>
  <si>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</si>
  <si>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</si>
  <si>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</si>
  <si>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</si>
  <si>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</si>
  <si>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</si>
  <si>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</si>
  <si>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</si>
  <si>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</si>
  <si>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</si>
  <si>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</si>
  <si>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</si>
  <si>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</si>
  <si>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</si>
  <si>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</si>
  <si>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</si>
  <si>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</si>
  <si>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</si>
  <si>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</si>
  <si>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</si>
  <si>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</si>
  <si>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</si>
  <si>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</si>
  <si>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</si>
  <si>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</si>
  <si>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</si>
  <si>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</si>
  <si>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</si>
  <si>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</si>
  <si>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</si>
  <si>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</si>
  <si>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</si>
  <si>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</si>
  <si>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</si>
  <si>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</si>
  <si>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</si>
  <si>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</si>
  <si>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</si>
  <si>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</si>
  <si>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</si>
  <si>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</si>
  <si>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</si>
  <si>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</si>
  <si>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</si>
  <si>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</si>
  <si>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</si>
  <si>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</si>
  <si>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</si>
  <si>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</si>
  <si>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</si>
  <si>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</si>
  <si>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</si>
  <si>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</si>
  <si>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</si>
  <si>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</si>
  <si>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</si>
  <si>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</si>
  <si>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</si>
  <si>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</si>
  <si>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</si>
  <si>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</si>
  <si>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</si>
  <si>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</si>
  <si>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</si>
  <si>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</si>
  <si>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</si>
  <si>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</si>
  <si>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</si>
  <si>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</si>
  <si>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</si>
  <si>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</si>
  <si>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</si>
  <si>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</si>
  <si>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</si>
  <si>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</si>
  <si>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</si>
  <si>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</si>
  <si>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</si>
  <si>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</si>
  <si>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</si>
  <si>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</si>
  <si>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</si>
  <si>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</si>
  <si>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</si>
  <si>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</si>
  <si>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</si>
  <si>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</si>
  <si>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</si>
  <si>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</si>
  <si>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</si>
  <si>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</si>
  <si>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</si>
  <si>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</si>
  <si>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</si>
  <si>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</si>
  <si>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</si>
  <si>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</si>
  <si>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</si>
  <si>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</si>
  <si>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</si>
  <si>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</si>
  <si>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</si>
  <si>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</si>
  <si>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</si>
  <si>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</si>
  <si>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</si>
  <si>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</si>
  <si>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</si>
  <si>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</si>
  <si>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</si>
  <si>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</si>
  <si>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</si>
  <si>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</si>
  <si>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</si>
  <si>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</si>
  <si>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</si>
  <si>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</si>
  <si>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</si>
  <si>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</si>
  <si>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</si>
  <si>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</si>
  <si>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</si>
  <si>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</si>
  <si>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</si>
  <si>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</si>
  <si>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</si>
  <si>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</si>
  <si>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</si>
  <si>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</si>
  <si>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</si>
  <si>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</si>
  <si>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</si>
  <si>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</si>
  <si>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</si>
  <si>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</si>
  <si>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</si>
  <si>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</si>
  <si>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</si>
  <si>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</si>
  <si>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</si>
  <si>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</si>
  <si>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</si>
  <si>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</si>
  <si>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</si>
  <si>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</si>
  <si>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</si>
  <si>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</si>
  <si>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</si>
  <si>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</si>
  <si>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</si>
  <si>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</si>
  <si>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</si>
  <si>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</si>
  <si>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</si>
  <si>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</si>
  <si>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</si>
  <si>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</si>
  <si>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</si>
  <si>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</si>
  <si>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</si>
  <si>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</si>
  <si>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</si>
  <si>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</si>
  <si>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</si>
  <si>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</si>
  <si>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</si>
  <si>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</si>
  <si>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</si>
  <si>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</si>
  <si>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</si>
  <si>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</si>
  <si>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</si>
  <si>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</si>
  <si>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</si>
  <si>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</si>
  <si>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</si>
  <si>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</si>
  <si>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</si>
  <si>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</si>
  <si>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</si>
  <si>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</si>
  <si>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</si>
  <si>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</si>
  <si>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</si>
  <si>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</si>
  <si>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</si>
  <si>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</si>
  <si>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</si>
  <si>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</si>
  <si>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</si>
  <si>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</si>
  <si>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</si>
  <si>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</si>
  <si>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</si>
  <si>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</si>
  <si>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</si>
  <si>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</si>
  <si>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</si>
  <si>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</si>
  <si>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</si>
  <si>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</si>
  <si>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</si>
  <si>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</si>
  <si>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</si>
  <si>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</si>
  <si>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</si>
  <si>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</si>
  <si>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</si>
  <si>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</si>
  <si>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</si>
  <si>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</si>
  <si>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</si>
  <si>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</si>
  <si>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</si>
  <si>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</si>
  <si>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</si>
  <si>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</si>
  <si>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</si>
  <si>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</si>
  <si>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</si>
  <si>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</si>
  <si>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</si>
  <si>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</si>
  <si>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</si>
  <si>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</si>
  <si>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</si>
  <si>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</si>
  <si>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</si>
  <si>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</si>
  <si>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</si>
  <si>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</si>
  <si>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</si>
  <si>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</si>
  <si>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</si>
  <si>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</si>
  <si>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</si>
  <si>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</si>
  <si>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</si>
  <si>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</si>
  <si>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</si>
  <si>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</si>
  <si>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</si>
  <si>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</si>
  <si>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</si>
  <si>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</si>
  <si>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</si>
  <si>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</si>
  <si>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</si>
  <si>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</si>
  <si>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</si>
  <si>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</si>
  <si>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</si>
  <si>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</si>
  <si>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</si>
  <si>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</si>
  <si>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</si>
  <si>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</si>
  <si>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</si>
  <si>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</si>
  <si>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</si>
  <si>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</si>
  <si>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</si>
  <si>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</si>
  <si>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</si>
  <si>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</si>
  <si>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</si>
  <si>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</si>
  <si>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</si>
  <si>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</si>
  <si>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</si>
  <si>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</si>
  <si>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</si>
  <si>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</si>
  <si>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</si>
  <si>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</si>
  <si>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</si>
  <si>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</si>
  <si>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</si>
  <si>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</si>
  <si>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</si>
  <si>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</si>
  <si>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</si>
  <si>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</si>
  <si>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</si>
  <si>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</si>
  <si>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</si>
  <si>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</si>
  <si>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</si>
  <si>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</si>
  <si>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</si>
  <si>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</si>
  <si>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</si>
  <si>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</si>
  <si>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</si>
  <si>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</si>
  <si>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</si>
  <si>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</si>
  <si>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</si>
  <si>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</si>
  <si>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</si>
  <si>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</si>
  <si>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</si>
  <si>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</si>
  <si>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</si>
  <si>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</si>
  <si>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</si>
  <si>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</si>
  <si>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</si>
  <si>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</si>
  <si>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</si>
  <si>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</si>
  <si>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</si>
  <si>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</si>
  <si>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</si>
  <si>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</si>
  <si>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</si>
  <si>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</si>
  <si>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</si>
  <si>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</si>
  <si>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</si>
  <si>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</si>
  <si>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</si>
  <si>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</si>
  <si>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</si>
  <si>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</si>
  <si>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</si>
  <si>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</si>
  <si>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</si>
  <si>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</si>
  <si>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</si>
  <si>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</si>
  <si>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</si>
  <si>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</si>
  <si>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</si>
  <si>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</si>
  <si>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</si>
  <si>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</si>
  <si>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</si>
  <si>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</si>
  <si>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</si>
  <si>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</si>
  <si>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</si>
  <si>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</si>
  <si>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</si>
  <si>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</si>
  <si>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</si>
  <si>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</si>
  <si>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</si>
  <si>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</si>
  <si>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</si>
  <si>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</si>
  <si>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</si>
  <si>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</si>
  <si>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</si>
  <si>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</si>
  <si>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</si>
  <si>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</si>
  <si>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</si>
  <si>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</si>
  <si>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</si>
  <si>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</si>
  <si>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</si>
  <si>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</si>
  <si>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</si>
  <si>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</si>
  <si>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</si>
  <si>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</si>
  <si>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</si>
  <si>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</si>
  <si>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</si>
  <si>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</si>
  <si>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</si>
  <si>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</si>
  <si>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</si>
  <si>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</si>
  <si>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</si>
  <si>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</si>
  <si>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</si>
  <si>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</si>
  <si>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</si>
  <si>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</si>
  <si>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</si>
  <si>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</si>
  <si>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</si>
  <si>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</si>
  <si>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</si>
  <si>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</si>
  <si>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</si>
  <si>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</si>
  <si>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</si>
  <si>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</si>
  <si>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</si>
  <si>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</si>
  <si>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</si>
  <si>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</si>
  <si>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</si>
  <si>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</si>
  <si>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</si>
  <si>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</si>
  <si>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</si>
  <si>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</si>
  <si>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</si>
  <si>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</si>
  <si>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</si>
  <si>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</si>
  <si>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</si>
  <si>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</si>
  <si>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</si>
  <si>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</si>
  <si>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</si>
  <si>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</si>
  <si>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</si>
  <si>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</si>
  <si>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</si>
  <si>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</si>
  <si>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</si>
  <si>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</si>
  <si>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</si>
  <si>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</si>
  <si>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</si>
  <si>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</si>
  <si>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</si>
  <si>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</si>
  <si>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</si>
  <si>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</si>
  <si>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</si>
  <si>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</si>
  <si>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</si>
  <si>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</si>
  <si>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</si>
  <si>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</si>
  <si>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</si>
  <si>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</si>
  <si>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</si>
  <si>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</si>
  <si>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</si>
  <si>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</si>
  <si>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</si>
  <si>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</si>
  <si>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</si>
  <si>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</si>
  <si>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</si>
  <si>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</si>
  <si>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</si>
  <si>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</si>
  <si>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</si>
  <si>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</si>
  <si>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</si>
  <si>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</si>
  <si>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</si>
  <si>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</si>
  <si>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</si>
  <si>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</si>
  <si>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</si>
  <si>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</si>
  <si>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</si>
  <si>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</si>
  <si>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</si>
  <si>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</si>
  <si>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</si>
  <si>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</si>
  <si>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</si>
  <si>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</si>
  <si>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</si>
  <si>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</si>
  <si>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</si>
  <si>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</si>
  <si>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</si>
  <si>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</si>
  <si>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</si>
  <si>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</si>
  <si>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</si>
  <si>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</si>
  <si>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</si>
  <si>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</si>
  <si>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</si>
  <si>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</si>
  <si>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</si>
  <si>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</si>
  <si>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</si>
  <si>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</si>
  <si>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</si>
  <si>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</si>
  <si>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</si>
  <si>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</si>
  <si>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</si>
  <si>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</si>
  <si>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</si>
  <si>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</si>
  <si>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</si>
  <si>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</si>
  <si>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</si>
  <si>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</si>
  <si>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</si>
  <si>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</si>
  <si>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</si>
  <si>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</si>
  <si>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</si>
  <si>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</si>
  <si>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</si>
  <si>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</si>
  <si>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</si>
  <si>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</si>
  <si>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</si>
  <si>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</si>
  <si>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</si>
  <si>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</si>
  <si>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</si>
  <si>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</si>
  <si>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</si>
  <si>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</si>
  <si>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</si>
  <si>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</si>
  <si>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</si>
  <si>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</si>
  <si>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</si>
  <si>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</si>
  <si>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</si>
  <si>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</si>
  <si>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</si>
  <si>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</si>
  <si>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</si>
  <si>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</si>
  <si>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</si>
  <si>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</si>
  <si>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</si>
  <si>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</si>
  <si>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</si>
  <si>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</si>
  <si>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</si>
  <si>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</si>
  <si>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</si>
  <si>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</si>
  <si>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</si>
  <si>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</si>
  <si>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</si>
  <si>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</si>
  <si>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</si>
  <si>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</si>
  <si>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</si>
  <si>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</si>
  <si>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</si>
  <si>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</si>
  <si>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</si>
  <si>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</si>
  <si>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</si>
  <si>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</si>
  <si>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</si>
  <si>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</si>
  <si>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</si>
  <si>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</si>
  <si>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</si>
  <si>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</si>
  <si>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</si>
  <si>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</si>
  <si>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</si>
  <si>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</si>
  <si>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</si>
  <si>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</si>
  <si>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</si>
  <si>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</si>
  <si>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</si>
  <si>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</si>
  <si>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</si>
  <si>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</si>
  <si>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</si>
  <si>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</si>
  <si>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</si>
  <si>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</si>
  <si>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</si>
  <si>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</si>
  <si>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</si>
  <si>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</si>
  <si>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</si>
  <si>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</si>
  <si>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</si>
  <si>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</si>
  <si>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</si>
  <si>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</si>
  <si>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</si>
  <si>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</si>
  <si>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</si>
  <si>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</si>
  <si>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</si>
  <si>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</si>
  <si>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</si>
  <si>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</si>
  <si>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</si>
  <si>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</si>
  <si>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</si>
  <si>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</si>
  <si>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</si>
  <si>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</si>
  <si>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</si>
  <si>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</si>
  <si>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</si>
  <si>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</si>
  <si>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</si>
  <si>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</si>
  <si>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</si>
  <si>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</si>
  <si>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</si>
  <si>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</si>
  <si>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</si>
  <si>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</si>
  <si>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</si>
  <si>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</si>
  <si>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</si>
  <si>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</si>
  <si>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</si>
  <si>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</si>
  <si>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</si>
  <si>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</si>
  <si>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</si>
  <si>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</si>
  <si>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</si>
  <si>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</si>
  <si>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</si>
  <si>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</si>
  <si>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</si>
  <si>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</si>
  <si>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</si>
  <si>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</si>
  <si>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</si>
  <si>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</si>
  <si>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</si>
  <si>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</si>
  <si>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</si>
  <si>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</si>
  <si>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</si>
  <si>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</si>
  <si>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</si>
  <si>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</si>
  <si>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</si>
  <si>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</si>
  <si>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</si>
  <si>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</si>
  <si>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</si>
  <si>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</si>
  <si>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</si>
  <si>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</si>
  <si>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</si>
  <si>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</si>
  <si>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</si>
  <si>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</si>
  <si>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</si>
  <si>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</si>
  <si>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</si>
  <si>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</si>
  <si>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</si>
  <si>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</si>
  <si>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</si>
  <si>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</si>
  <si>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</si>
  <si>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</si>
  <si>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</si>
  <si>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</si>
  <si>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</si>
  <si>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</si>
  <si>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</si>
  <si>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</si>
  <si>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</si>
  <si>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</si>
  <si>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</si>
  <si>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</si>
  <si>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</si>
  <si>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</si>
  <si>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</si>
  <si>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</si>
  <si>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</si>
  <si>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</si>
  <si>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</si>
  <si>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</si>
  <si>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</si>
  <si>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</si>
  <si>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</si>
  <si>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</si>
  <si>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</si>
  <si>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</si>
  <si>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</si>
  <si>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</si>
  <si>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</si>
  <si>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</si>
  <si>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</si>
  <si>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</si>
  <si>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</si>
  <si>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</si>
  <si>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</si>
  <si>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</si>
  <si>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</si>
  <si>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</si>
  <si>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</si>
  <si>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</si>
  <si>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</si>
  <si>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</si>
  <si>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</si>
  <si>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</si>
  <si>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</si>
  <si>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</si>
  <si>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</si>
  <si>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</si>
  <si>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</si>
  <si>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</si>
  <si>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</si>
  <si>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</si>
  <si>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</si>
  <si>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</si>
  <si>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</si>
  <si>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</si>
  <si>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</si>
  <si>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</si>
  <si>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</si>
  <si>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</si>
  <si>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</si>
  <si>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</si>
  <si>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</si>
  <si>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</si>
  <si>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</si>
  <si>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</si>
  <si>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</si>
  <si>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</si>
  <si>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</si>
  <si>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</si>
  <si>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</si>
  <si>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</si>
  <si>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</si>
  <si>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</si>
  <si>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</si>
  <si>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</si>
  <si>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</si>
  <si>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</si>
  <si>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</si>
  <si>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</si>
  <si>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</si>
  <si>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</si>
  <si>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</si>
  <si>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</si>
  <si>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</si>
  <si>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</si>
  <si>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</si>
  <si>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</si>
  <si>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</si>
  <si>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</si>
  <si>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</si>
  <si>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</si>
  <si>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</si>
  <si>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</si>
  <si>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</si>
  <si>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</si>
  <si>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</si>
  <si>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</si>
  <si>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</si>
  <si>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</si>
  <si>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</si>
  <si>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</si>
  <si>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</si>
  <si>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</si>
  <si>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</si>
  <si>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</si>
  <si>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</si>
  <si>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</si>
  <si>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</si>
  <si>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</si>
  <si>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</si>
  <si>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</si>
  <si>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</si>
  <si>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</si>
  <si>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</si>
  <si>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</si>
  <si>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</si>
  <si>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</si>
  <si>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</si>
  <si>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</si>
  <si>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</si>
  <si>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</si>
  <si>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</si>
  <si>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</si>
  <si>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</si>
  <si>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</si>
  <si>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</si>
  <si>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</si>
  <si>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</si>
  <si>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</si>
  <si>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</si>
  <si>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</si>
  <si>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</si>
  <si>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</si>
  <si>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</si>
  <si>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</si>
  <si>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</si>
  <si>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</si>
  <si>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</si>
  <si>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</si>
  <si>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</si>
  <si>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</si>
  <si>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</si>
  <si>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</si>
  <si>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</si>
  <si>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</si>
  <si>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</si>
  <si>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</si>
  <si>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</si>
  <si>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</si>
  <si>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</si>
  <si>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</si>
  <si>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</si>
  <si>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</si>
  <si>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</si>
  <si>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</si>
  <si>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</si>
  <si>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</si>
  <si>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</si>
  <si>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</si>
  <si>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</si>
  <si>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</si>
  <si>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</si>
  <si>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</si>
  <si>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</si>
  <si>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</si>
  <si>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</si>
  <si>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</si>
  <si>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</si>
  <si>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</si>
  <si>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</si>
  <si>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</si>
  <si>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</si>
  <si>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</si>
  <si>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</si>
  <si>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</si>
  <si>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</si>
  <si>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</si>
  <si>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</si>
  <si>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</si>
  <si>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</si>
  <si>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</si>
  <si>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</si>
  <si>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</si>
  <si>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</si>
  <si>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</si>
  <si>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</si>
  <si>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</si>
  <si>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</si>
  <si>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</si>
  <si>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</si>
  <si>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</si>
  <si>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</si>
  <si>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</si>
  <si>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</si>
  <si>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</si>
  <si>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</si>
  <si>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</si>
  <si>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</si>
  <si>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</si>
  <si>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</si>
  <si>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</si>
  <si>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</si>
  <si>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</si>
  <si>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</si>
  <si>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</si>
  <si>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</si>
  <si>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</si>
  <si>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</si>
  <si>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</si>
  <si>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</si>
  <si>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</si>
  <si>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宝塚市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</si>
  <si>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</si>
  <si>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</si>
  <si>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</si>
  <si>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</si>
  <si>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</si>
  <si>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</si>
  <si>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</si>
  <si>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</si>
  <si>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</si>
  <si>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</si>
  <si>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</si>
  <si>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</si>
  <si>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</si>
  <si>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</si>
  <si>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</si>
  <si>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</si>
  <si>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</si>
  <si>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</si>
  <si>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</si>
  <si>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</si>
  <si>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</si>
  <si>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</si>
  <si>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</si>
  <si>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</si>
  <si>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</si>
  <si>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</si>
  <si>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</si>
  <si>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</si>
  <si>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</si>
  <si>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</si>
  <si>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</si>
  <si>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</si>
  <si>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</si>
  <si>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</si>
  <si>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</si>
  <si>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</si>
  <si>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</si>
  <si>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</si>
  <si>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</si>
  <si>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</si>
  <si>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</si>
  <si>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</si>
  <si>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</si>
  <si>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</si>
  <si>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</si>
  <si>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</si>
  <si>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</si>
  <si>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</si>
  <si>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</si>
  <si>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</si>
  <si>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</si>
  <si>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</si>
  <si>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</si>
  <si>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</si>
  <si>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</si>
  <si>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</si>
  <si>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</si>
  <si>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</si>
  <si>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</si>
  <si>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</si>
  <si>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</si>
  <si>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</si>
  <si>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</si>
  <si>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</si>
  <si>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</si>
  <si>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</si>
  <si>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</si>
  <si>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</si>
  <si>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</si>
  <si>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</si>
  <si>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</si>
  <si>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</si>
  <si>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</si>
  <si>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</si>
  <si>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</si>
  <si>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</si>
  <si>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</si>
  <si>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</si>
  <si>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</si>
  <si>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</si>
  <si>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</si>
  <si>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</si>
  <si>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</si>
  <si>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</si>
  <si>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</si>
  <si>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</si>
  <si>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</si>
  <si>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</si>
  <si>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</si>
  <si>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</si>
  <si>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</si>
  <si>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</si>
  <si>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</si>
  <si>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</si>
  <si>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</si>
  <si>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</si>
  <si>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</si>
  <si>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</si>
  <si>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</si>
  <si>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</si>
  <si>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</si>
  <si>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</si>
  <si>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</si>
  <si>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</si>
  <si>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</si>
  <si>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</si>
  <si>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</si>
  <si>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</si>
  <si>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</si>
  <si>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</si>
  <si>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</si>
  <si>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</si>
  <si>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</si>
  <si>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</si>
  <si>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</si>
  <si>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</si>
  <si>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</si>
  <si>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</si>
  <si>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</si>
  <si>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</si>
  <si>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</si>
  <si>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</si>
  <si>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</si>
  <si>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</si>
  <si>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</si>
  <si>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</si>
  <si>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</si>
  <si>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</si>
  <si>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</si>
  <si>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</si>
  <si>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</si>
  <si>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</si>
  <si>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</si>
  <si>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</si>
  <si>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</si>
  <si>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</si>
  <si>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</si>
  <si>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</si>
  <si>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</si>
  <si>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</si>
  <si>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</si>
  <si>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</si>
  <si>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</si>
  <si>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</si>
  <si>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</si>
  <si>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</si>
  <si>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</si>
  <si>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</si>
  <si>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</si>
  <si>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</si>
  <si>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</si>
  <si>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</si>
  <si>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</si>
  <si>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</si>
  <si>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</si>
  <si>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</si>
  <si>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</si>
  <si>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</si>
  <si>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</si>
  <si>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</si>
  <si>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</si>
  <si>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</si>
  <si>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</si>
  <si>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</si>
  <si>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</si>
  <si>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</si>
  <si>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</si>
  <si>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</si>
  <si>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</si>
  <si>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</si>
  <si>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</si>
  <si>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</si>
  <si>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</si>
  <si>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</si>
  <si>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</si>
  <si>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</si>
  <si>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</si>
  <si>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</si>
  <si>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</si>
  <si>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</si>
  <si>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</si>
  <si>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</si>
  <si>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</si>
  <si>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</si>
  <si>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</si>
  <si>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</si>
  <si>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</si>
  <si>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</si>
  <si>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</si>
  <si>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</si>
  <si>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</si>
  <si>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</si>
  <si>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</si>
  <si>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</si>
  <si>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</si>
  <si>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</si>
  <si>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</si>
  <si>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</si>
  <si>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</si>
  <si>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</si>
  <si>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</si>
  <si>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</si>
  <si>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</si>
  <si>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</si>
  <si>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</si>
  <si>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</si>
  <si>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</si>
  <si>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</si>
  <si>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</si>
  <si>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</si>
  <si>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</si>
  <si>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</si>
  <si>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</si>
  <si>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</si>
  <si>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</si>
  <si>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</si>
  <si>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</si>
  <si>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</si>
  <si>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</si>
  <si>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</si>
  <si>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</si>
  <si>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</si>
  <si>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</si>
  <si>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</si>
  <si>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</si>
  <si>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</si>
  <si>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</si>
  <si>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</si>
  <si>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</si>
  <si>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</si>
  <si>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</si>
  <si>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</si>
  <si>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</si>
  <si>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</si>
  <si>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</si>
  <si>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</si>
  <si>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</si>
  <si>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</si>
  <si>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</si>
  <si>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</si>
  <si>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</si>
  <si>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</si>
  <si>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</si>
  <si>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</si>
  <si>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</si>
  <si>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</si>
  <si>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</si>
  <si>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</si>
  <si>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</si>
  <si>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</si>
  <si>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</si>
  <si>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</si>
  <si>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</si>
  <si>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</si>
  <si>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</si>
  <si>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</si>
  <si>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</si>
  <si>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</si>
  <si>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</si>
  <si>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</si>
  <si>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</si>
  <si>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</si>
  <si>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</si>
  <si>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</si>
  <si>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</si>
  <si>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</si>
  <si>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</si>
  <si>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</si>
  <si>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</si>
  <si>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</si>
  <si>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</si>
  <si>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</si>
  <si>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</si>
  <si>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</si>
  <si>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</si>
  <si>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</si>
  <si>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</si>
  <si>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</si>
  <si>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</si>
  <si>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</si>
  <si>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</si>
  <si>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</si>
  <si>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</si>
  <si>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</si>
  <si>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</si>
  <si>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</si>
  <si>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</si>
  <si>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</si>
  <si>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</si>
  <si>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</si>
  <si>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</si>
  <si>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</si>
  <si>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</si>
  <si>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</si>
  <si>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</si>
  <si>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</si>
  <si>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</si>
  <si>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</si>
  <si>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</si>
  <si>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</si>
  <si>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</si>
  <si>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</si>
  <si>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</si>
  <si>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</si>
  <si>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</si>
  <si>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</si>
  <si>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</si>
  <si>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</si>
  <si>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</si>
  <si>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</si>
  <si>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</si>
  <si>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</si>
  <si>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</si>
  <si>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</si>
  <si>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</si>
  <si>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</si>
  <si>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</si>
  <si>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</si>
  <si>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</si>
  <si>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</si>
  <si>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</si>
  <si>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</si>
  <si>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</si>
  <si>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</si>
  <si>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</si>
  <si>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</si>
  <si>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</si>
  <si>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</si>
  <si>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</si>
  <si>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</si>
  <si>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</si>
  <si>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</si>
  <si>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</si>
  <si>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</si>
  <si>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</si>
  <si>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</si>
  <si>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</si>
  <si>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</si>
  <si>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</si>
  <si>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</si>
  <si>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</si>
  <si>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</si>
  <si>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</si>
  <si>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</si>
  <si>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</si>
  <si>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</si>
  <si>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</si>
  <si>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</si>
  <si>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</si>
  <si>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</si>
  <si>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</si>
  <si>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</si>
  <si>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</si>
  <si>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</si>
  <si>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</si>
  <si>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</si>
  <si>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</si>
  <si>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</si>
  <si>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</si>
  <si>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</si>
  <si>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</si>
  <si>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</si>
  <si>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</si>
  <si>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</si>
  <si>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</si>
  <si>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</si>
  <si>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</si>
  <si>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</si>
  <si>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</si>
  <si>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</si>
  <si>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</si>
  <si>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</si>
  <si>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</si>
  <si>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</si>
  <si>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</si>
  <si>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</si>
  <si>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</si>
  <si>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</si>
  <si>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</si>
  <si>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</si>
  <si>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</si>
  <si>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</si>
  <si>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</si>
  <si>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</si>
  <si>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</si>
  <si>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</si>
  <si>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</si>
  <si>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</si>
  <si>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</si>
  <si>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</si>
  <si>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</si>
  <si>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</si>
  <si>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</si>
  <si>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</si>
  <si>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</si>
  <si>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</si>
  <si>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</si>
  <si>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</si>
  <si>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</si>
  <si>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</si>
  <si>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</si>
  <si>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</si>
  <si>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</si>
  <si>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</si>
  <si>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</si>
  <si>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</si>
  <si>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</si>
  <si>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</si>
  <si>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</si>
  <si>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</si>
  <si>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</si>
  <si>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</si>
  <si>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</si>
  <si>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</si>
  <si>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</si>
  <si>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</si>
  <si>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</si>
  <si>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</si>
  <si>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</si>
  <si>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</si>
  <si>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</si>
  <si>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</si>
  <si>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</si>
  <si>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</si>
  <si>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</si>
  <si>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</si>
  <si>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</si>
  <si>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</si>
  <si>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</si>
  <si>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</si>
  <si>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</si>
  <si>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</si>
  <si>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</si>
  <si>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</si>
  <si>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</si>
  <si>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</si>
  <si>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</si>
  <si>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</si>
  <si>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</si>
  <si>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</si>
  <si>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</si>
  <si>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</si>
  <si>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</si>
  <si>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</si>
  <si>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</si>
  <si>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</si>
  <si>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</si>
  <si>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</si>
  <si>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</si>
  <si>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</si>
  <si>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</si>
  <si>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</si>
  <si>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</si>
  <si>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</si>
  <si>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</si>
  <si>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</si>
  <si>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</si>
  <si>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</si>
  <si>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</si>
  <si>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</si>
  <si>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</si>
  <si>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</si>
  <si>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</si>
  <si>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</si>
  <si>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</si>
  <si>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</si>
  <si>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</si>
  <si>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</si>
  <si>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</si>
  <si>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</si>
  <si>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</si>
  <si>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</si>
  <si>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</si>
  <si>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</si>
  <si>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</si>
  <si>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</si>
  <si>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</si>
  <si>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</si>
  <si>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</si>
  <si>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</si>
  <si>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</si>
  <si>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</si>
  <si>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</si>
  <si>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</si>
  <si>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</si>
  <si>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</si>
  <si>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</si>
  <si>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</si>
  <si>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</si>
  <si>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</si>
  <si>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</si>
  <si>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</si>
  <si>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</si>
  <si>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</si>
  <si>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</si>
  <si>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</si>
  <si>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</si>
  <si>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</si>
  <si>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</si>
  <si>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</si>
  <si>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</si>
  <si>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</si>
  <si>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</si>
  <si>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</si>
  <si>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</si>
  <si>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</si>
  <si>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</si>
  <si>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</si>
  <si>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</si>
  <si>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</si>
  <si>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</si>
  <si>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</si>
  <si>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</si>
  <si>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</si>
  <si>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</si>
  <si>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</si>
  <si>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</si>
  <si>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</si>
  <si>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</si>
  <si>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</si>
  <si>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</si>
  <si>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</si>
  <si>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</si>
  <si>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</si>
  <si>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</si>
  <si>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</si>
  <si>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</si>
  <si>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</si>
  <si>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</si>
  <si>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</si>
  <si>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</si>
  <si>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</si>
  <si>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</si>
  <si>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</si>
  <si>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</si>
  <si>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</si>
  <si>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</si>
  <si>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</si>
  <si>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</si>
  <si>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</si>
  <si>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</si>
  <si>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</si>
  <si>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</si>
  <si>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</si>
  <si>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</si>
  <si>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</si>
  <si>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</si>
  <si>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</si>
  <si>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</si>
  <si>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</si>
  <si>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</si>
  <si>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</si>
  <si>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</si>
  <si>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</si>
  <si>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市町村</t>
    <rPh sb="0" eb="3">
      <t>シチョウソン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</si>
  <si>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1"/>
  </si>
  <si>
    <t>林業水産業の従事者数</t>
    <rPh sb="0" eb="1">
      <t>リン</t>
    </rPh>
    <rPh sb="1" eb="2">
      <t>ギョウ</t>
    </rPh>
    <rPh sb="2" eb="3">
      <t>スイ</t>
    </rPh>
    <rPh sb="3" eb="4">
      <t>サン</t>
    </rPh>
    <rPh sb="4" eb="5">
      <t>ギョウ</t>
    </rPh>
    <rPh sb="6" eb="9">
      <t>ジュウジシャ</t>
    </rPh>
    <rPh sb="9" eb="10">
      <t>スウ</t>
    </rPh>
    <phoneticPr fontId="1"/>
  </si>
  <si>
    <t>市町村</t>
    <rPh sb="0" eb="2">
      <t>シチョウ</t>
    </rPh>
    <rPh sb="2" eb="3">
      <t>ソン</t>
    </rPh>
    <phoneticPr fontId="14"/>
  </si>
  <si>
    <t>コード</t>
    <phoneticPr fontId="14"/>
  </si>
  <si>
    <t>都道府県</t>
    <rPh sb="0" eb="4">
      <t>トドウフケン</t>
    </rPh>
    <phoneticPr fontId="14"/>
  </si>
  <si>
    <t>C011002110000</t>
  </si>
  <si>
    <t>北海道</t>
    <rPh sb="0" eb="3">
      <t>ホッカイドウ</t>
    </rPh>
    <phoneticPr fontId="14"/>
  </si>
  <si>
    <t>C012025110000</t>
  </si>
  <si>
    <t>C012033110000</t>
  </si>
  <si>
    <t>C012041110000</t>
  </si>
  <si>
    <t>C012050110000</t>
  </si>
  <si>
    <t>C012068110000</t>
  </si>
  <si>
    <t>C012076110000</t>
  </si>
  <si>
    <t>C012084110000</t>
  </si>
  <si>
    <t>C012092110000</t>
  </si>
  <si>
    <t>C012106110000</t>
  </si>
  <si>
    <t>C012114110000</t>
  </si>
  <si>
    <t>C012122110000</t>
  </si>
  <si>
    <t>C012131110000</t>
  </si>
  <si>
    <t>C012149110000</t>
  </si>
  <si>
    <t>C012157110000</t>
  </si>
  <si>
    <t>C012165110000</t>
  </si>
  <si>
    <t>C012173110000</t>
  </si>
  <si>
    <t>C012181110000</t>
  </si>
  <si>
    <t>C012190110000</t>
  </si>
  <si>
    <t>C012203110000</t>
  </si>
  <si>
    <t>C012211110000</t>
  </si>
  <si>
    <t>C012220110000</t>
  </si>
  <si>
    <t>C012238110000</t>
  </si>
  <si>
    <t>C012246110000</t>
  </si>
  <si>
    <t>C012254110000</t>
  </si>
  <si>
    <t>C012262110000</t>
  </si>
  <si>
    <t>C012271110000</t>
  </si>
  <si>
    <t>C012289110000</t>
  </si>
  <si>
    <t>C012297110000</t>
  </si>
  <si>
    <t>C012301110000</t>
  </si>
  <si>
    <t>C012319110000</t>
  </si>
  <si>
    <t>C012335110000</t>
  </si>
  <si>
    <t>C012343110000</t>
  </si>
  <si>
    <t>C012351110000</t>
  </si>
  <si>
    <t>C012360110000</t>
  </si>
  <si>
    <t>C013030110000</t>
  </si>
  <si>
    <t>C013048110000</t>
  </si>
  <si>
    <t>C013315110000</t>
  </si>
  <si>
    <t>C013323110000</t>
  </si>
  <si>
    <t>C013331110000</t>
  </si>
  <si>
    <t>C013340110000</t>
  </si>
  <si>
    <t>C013374110000</t>
  </si>
  <si>
    <t>C013439110000</t>
  </si>
  <si>
    <t>C013455110000</t>
  </si>
  <si>
    <t>C013463110000</t>
  </si>
  <si>
    <t>C013471110000</t>
  </si>
  <si>
    <t>C013617110000</t>
  </si>
  <si>
    <t>C013625110000</t>
  </si>
  <si>
    <t>C013633110000</t>
  </si>
  <si>
    <t>C013641110000</t>
  </si>
  <si>
    <t>C013676110000</t>
  </si>
  <si>
    <t>C013706110000</t>
  </si>
  <si>
    <t>C013714110000</t>
  </si>
  <si>
    <t>C013919110000</t>
  </si>
  <si>
    <t>C013927110000</t>
  </si>
  <si>
    <t>C013935110000</t>
  </si>
  <si>
    <t>C013943110000</t>
  </si>
  <si>
    <t>C013951110000</t>
  </si>
  <si>
    <t>C013960110000</t>
  </si>
  <si>
    <t>C013978110000</t>
  </si>
  <si>
    <t>C013986110000</t>
  </si>
  <si>
    <t>C013994110000</t>
  </si>
  <si>
    <t>C014001110000</t>
  </si>
  <si>
    <t>C014010110000</t>
  </si>
  <si>
    <t>C014028110000</t>
  </si>
  <si>
    <t>C014036110000</t>
  </si>
  <si>
    <t>C014044110000</t>
  </si>
  <si>
    <t>C014052110000</t>
  </si>
  <si>
    <t>C014061110000</t>
  </si>
  <si>
    <t>C014079110000</t>
  </si>
  <si>
    <t>C014087110000</t>
  </si>
  <si>
    <t>C014095110000</t>
  </si>
  <si>
    <t>C014231110000</t>
  </si>
  <si>
    <t>C014249110000</t>
  </si>
  <si>
    <t>C014257110000</t>
  </si>
  <si>
    <t>C014273110000</t>
  </si>
  <si>
    <t>C014281110000</t>
  </si>
  <si>
    <t>C014290110000</t>
  </si>
  <si>
    <t>C014303110000</t>
  </si>
  <si>
    <t>C014311110000</t>
  </si>
  <si>
    <t>C014320110000</t>
  </si>
  <si>
    <t>C014338110000</t>
  </si>
  <si>
    <t>C014346110000</t>
  </si>
  <si>
    <t>C014362110000</t>
  </si>
  <si>
    <t>C014371110000</t>
  </si>
  <si>
    <t>C014389110000</t>
  </si>
  <si>
    <t>C014524110000</t>
  </si>
  <si>
    <t>C014532110000</t>
  </si>
  <si>
    <t>C014541110000</t>
  </si>
  <si>
    <t>C014559110000</t>
  </si>
  <si>
    <t>C014567110000</t>
  </si>
  <si>
    <t>C014575110000</t>
  </si>
  <si>
    <t>C014583110000</t>
  </si>
  <si>
    <t>C014591110000</t>
  </si>
  <si>
    <t>C014605110000</t>
  </si>
  <si>
    <t>C014613110000</t>
  </si>
  <si>
    <t>C014621110000</t>
  </si>
  <si>
    <t>C014630110000</t>
  </si>
  <si>
    <t>C014648110000</t>
  </si>
  <si>
    <t>C014656110000</t>
  </si>
  <si>
    <t>C014681110000</t>
  </si>
  <si>
    <t>C014699110000</t>
  </si>
  <si>
    <t>C014702110000</t>
  </si>
  <si>
    <t>C014711110000</t>
  </si>
  <si>
    <t>C014729110000</t>
  </si>
  <si>
    <t>C014818110000</t>
  </si>
  <si>
    <t>C014826110000</t>
  </si>
  <si>
    <t>C014834110000</t>
  </si>
  <si>
    <t>C014842110000</t>
  </si>
  <si>
    <t>C014851110000</t>
  </si>
  <si>
    <t>C014869110000</t>
  </si>
  <si>
    <t>C014877110000</t>
  </si>
  <si>
    <t>C015113110000</t>
  </si>
  <si>
    <t>C015121110000</t>
  </si>
  <si>
    <t>C015130110000</t>
  </si>
  <si>
    <t>C015148110000</t>
  </si>
  <si>
    <t>C015164110000</t>
  </si>
  <si>
    <t>C015172110000</t>
  </si>
  <si>
    <t>C015181110000</t>
  </si>
  <si>
    <t>C015199110000</t>
  </si>
  <si>
    <t>C015202110000</t>
  </si>
  <si>
    <t>C015431110000</t>
  </si>
  <si>
    <t>C015440110000</t>
  </si>
  <si>
    <t>C015458110000</t>
  </si>
  <si>
    <t>C015466110000</t>
  </si>
  <si>
    <t>C015474110000</t>
  </si>
  <si>
    <t>C015491110000</t>
  </si>
  <si>
    <t>C015504110000</t>
  </si>
  <si>
    <t>C015521110000</t>
  </si>
  <si>
    <t>C015555110000</t>
  </si>
  <si>
    <t>C015598110000</t>
  </si>
  <si>
    <t>C015601110000</t>
  </si>
  <si>
    <t>C015610110000</t>
  </si>
  <si>
    <t>C015628110000</t>
  </si>
  <si>
    <t>C015636110000</t>
  </si>
  <si>
    <t>C015644110000</t>
  </si>
  <si>
    <t>C015717110000</t>
  </si>
  <si>
    <t>C015750110000</t>
  </si>
  <si>
    <t>C015784110000</t>
  </si>
  <si>
    <t>C015814110000</t>
  </si>
  <si>
    <t>C015849110000</t>
  </si>
  <si>
    <t>C015857110000</t>
  </si>
  <si>
    <t>C015865110000</t>
  </si>
  <si>
    <t>C016012110000</t>
  </si>
  <si>
    <t>C016021110000</t>
  </si>
  <si>
    <t>C016047110000</t>
  </si>
  <si>
    <t>C016071110000</t>
  </si>
  <si>
    <t>C016080110000</t>
  </si>
  <si>
    <t>C016098110000</t>
  </si>
  <si>
    <t>C016101110000</t>
  </si>
  <si>
    <t>C016314110000</t>
  </si>
  <si>
    <t>C016322110000</t>
  </si>
  <si>
    <t>C016331110000</t>
  </si>
  <si>
    <t>C016349110000</t>
  </si>
  <si>
    <t>C016357110000</t>
  </si>
  <si>
    <t>C016365110000</t>
  </si>
  <si>
    <t>C016373110000</t>
  </si>
  <si>
    <t>C016381110000</t>
  </si>
  <si>
    <t>C016390110000</t>
  </si>
  <si>
    <t>C016411110000</t>
  </si>
  <si>
    <t>C016420110000</t>
  </si>
  <si>
    <t>C016438110000</t>
  </si>
  <si>
    <t>C016446110000</t>
  </si>
  <si>
    <t>C016454110000</t>
  </si>
  <si>
    <t>C016462110000</t>
  </si>
  <si>
    <t>C016471110000</t>
  </si>
  <si>
    <t>C016489110000</t>
  </si>
  <si>
    <t>C016497110000</t>
  </si>
  <si>
    <t>C016616110000</t>
  </si>
  <si>
    <t>C016624110000</t>
  </si>
  <si>
    <t>C016632110000</t>
  </si>
  <si>
    <t>C016641110000</t>
  </si>
  <si>
    <t>C016659110000</t>
  </si>
  <si>
    <t>C016675110000</t>
  </si>
  <si>
    <t>C016683110000</t>
  </si>
  <si>
    <t>C016918110000</t>
  </si>
  <si>
    <t>C016926110000</t>
  </si>
  <si>
    <t>C016934110000</t>
  </si>
  <si>
    <t>C016942110000</t>
  </si>
  <si>
    <t>C022012110000</t>
  </si>
  <si>
    <t>青森県</t>
    <rPh sb="0" eb="3">
      <t>アオモリケン</t>
    </rPh>
    <phoneticPr fontId="14"/>
  </si>
  <si>
    <t>C022021110000</t>
  </si>
  <si>
    <t>C022039110000</t>
  </si>
  <si>
    <t>C022047110000</t>
  </si>
  <si>
    <t>C022055110000</t>
  </si>
  <si>
    <t>C022063110000</t>
  </si>
  <si>
    <t>C022071110000</t>
  </si>
  <si>
    <t>C022080110000</t>
  </si>
  <si>
    <t>C022098110000</t>
  </si>
  <si>
    <t>C022101110000</t>
  </si>
  <si>
    <t>C023019110000</t>
  </si>
  <si>
    <t>C023035110000</t>
  </si>
  <si>
    <t>C023043110000</t>
  </si>
  <si>
    <t>C023078110000</t>
  </si>
  <si>
    <t>C023213110000</t>
  </si>
  <si>
    <t>C023230110000</t>
  </si>
  <si>
    <t>C023434110000</t>
  </si>
  <si>
    <t>C023612110000</t>
  </si>
  <si>
    <t>C023621110000</t>
  </si>
  <si>
    <t>C023671110000</t>
  </si>
  <si>
    <t>C023817110000</t>
  </si>
  <si>
    <t>C023841110000</t>
  </si>
  <si>
    <t>C023876110000</t>
  </si>
  <si>
    <t>C024015110000</t>
  </si>
  <si>
    <t>C024023110000</t>
  </si>
  <si>
    <t>C024058110000</t>
  </si>
  <si>
    <t>C024066110000</t>
  </si>
  <si>
    <t>C024082110000</t>
  </si>
  <si>
    <t>C024112110000</t>
  </si>
  <si>
    <t>C024121110000</t>
  </si>
  <si>
    <t>C024236110000</t>
  </si>
  <si>
    <t>C024244110000</t>
  </si>
  <si>
    <t>C024252110000</t>
  </si>
  <si>
    <t>C024261110000</t>
  </si>
  <si>
    <t>C024414110000</t>
  </si>
  <si>
    <t>C024422110000</t>
  </si>
  <si>
    <t>C024431110000</t>
  </si>
  <si>
    <t>C024457110000</t>
  </si>
  <si>
    <t>C024465110000</t>
  </si>
  <si>
    <t>C024503110000</t>
  </si>
  <si>
    <t>C032018110000</t>
  </si>
  <si>
    <t>岩手県</t>
    <rPh sb="0" eb="3">
      <t>イワテケン</t>
    </rPh>
    <phoneticPr fontId="14"/>
  </si>
  <si>
    <t>C032026110000</t>
  </si>
  <si>
    <t>C032034110000</t>
  </si>
  <si>
    <t>C032051110000</t>
  </si>
  <si>
    <t>C032069110000</t>
  </si>
  <si>
    <t>C032077110000</t>
  </si>
  <si>
    <t>C032085110000</t>
  </si>
  <si>
    <t>C032093110000</t>
  </si>
  <si>
    <t>C032107110000</t>
  </si>
  <si>
    <t>C032115110000</t>
  </si>
  <si>
    <t>C032131110000</t>
  </si>
  <si>
    <t>C032140110000</t>
  </si>
  <si>
    <t>C032158110000</t>
  </si>
  <si>
    <t>C032166110000</t>
  </si>
  <si>
    <t>C033014110000</t>
  </si>
  <si>
    <t>C033022110000</t>
  </si>
  <si>
    <t>C033031110000</t>
  </si>
  <si>
    <t>C033219110000</t>
  </si>
  <si>
    <t>C033227110000</t>
  </si>
  <si>
    <t>C033669110000</t>
  </si>
  <si>
    <t>C033812110000</t>
  </si>
  <si>
    <t>C034029110000</t>
  </si>
  <si>
    <t>C034410110000</t>
  </si>
  <si>
    <t>C034614110000</t>
  </si>
  <si>
    <t>C034827110000</t>
  </si>
  <si>
    <t>C034835110000</t>
  </si>
  <si>
    <t>C034843110000</t>
  </si>
  <si>
    <t>C034851110000</t>
  </si>
  <si>
    <t>C035017110000</t>
  </si>
  <si>
    <t>C035033110000</t>
  </si>
  <si>
    <t>C035068110000</t>
  </si>
  <si>
    <t>C035076110000</t>
  </si>
  <si>
    <t>C035246110000</t>
  </si>
  <si>
    <t>C041009110000</t>
  </si>
  <si>
    <t>宮城県</t>
    <rPh sb="0" eb="3">
      <t>ミヤギケン</t>
    </rPh>
    <phoneticPr fontId="14"/>
  </si>
  <si>
    <t>C042021110000</t>
  </si>
  <si>
    <t>C042030110000</t>
  </si>
  <si>
    <t>C042056110000</t>
  </si>
  <si>
    <t>C042064110000</t>
  </si>
  <si>
    <t>C042072110000</t>
  </si>
  <si>
    <t>C042081110000</t>
  </si>
  <si>
    <t>C042099110000</t>
  </si>
  <si>
    <t>C042111110000</t>
  </si>
  <si>
    <t>C042129110000</t>
  </si>
  <si>
    <t>C042137110000</t>
  </si>
  <si>
    <t>C042145110000</t>
  </si>
  <si>
    <t>C042153110000</t>
  </si>
  <si>
    <t>C043010110000</t>
  </si>
  <si>
    <t>C043028110000</t>
  </si>
  <si>
    <t>C043214110000</t>
  </si>
  <si>
    <t>C043222110000</t>
  </si>
  <si>
    <t>C043231110000</t>
  </si>
  <si>
    <t>C043249110000</t>
  </si>
  <si>
    <t>C043419110000</t>
  </si>
  <si>
    <t>C043613110000</t>
  </si>
  <si>
    <t>C043621110000</t>
  </si>
  <si>
    <t>C044016110000</t>
  </si>
  <si>
    <t>C044041110000</t>
  </si>
  <si>
    <t>C044067110000</t>
  </si>
  <si>
    <t>C044211110000</t>
  </si>
  <si>
    <t>C044229110000</t>
  </si>
  <si>
    <t>C044245110000</t>
  </si>
  <si>
    <t>C044440110000</t>
  </si>
  <si>
    <t>C044458110000</t>
  </si>
  <si>
    <t>C045012110000</t>
  </si>
  <si>
    <t>C045055110000</t>
  </si>
  <si>
    <t>C045811110000</t>
  </si>
  <si>
    <t>C046060110000</t>
  </si>
  <si>
    <t>C052019110000</t>
  </si>
  <si>
    <t>秋田県</t>
    <rPh sb="0" eb="3">
      <t>アキタケン</t>
    </rPh>
    <phoneticPr fontId="14"/>
  </si>
  <si>
    <t>C052027110000</t>
  </si>
  <si>
    <t>C052035110000</t>
  </si>
  <si>
    <t>C052043110000</t>
  </si>
  <si>
    <t>C052060110000</t>
  </si>
  <si>
    <t>C052078110000</t>
  </si>
  <si>
    <t>C052094110000</t>
  </si>
  <si>
    <t>C052108110000</t>
  </si>
  <si>
    <t>C052116110000</t>
  </si>
  <si>
    <t>C052124110000</t>
  </si>
  <si>
    <t>C052132110000</t>
  </si>
  <si>
    <t>C052141110000</t>
  </si>
  <si>
    <t>C052159110000</t>
  </si>
  <si>
    <t>C053031110000</t>
  </si>
  <si>
    <t>C053279110000</t>
  </si>
  <si>
    <t>C053465110000</t>
  </si>
  <si>
    <t>C053481110000</t>
  </si>
  <si>
    <t>C053490110000</t>
  </si>
  <si>
    <t>C053619110000</t>
  </si>
  <si>
    <t>C053635110000</t>
  </si>
  <si>
    <t>C053660110000</t>
  </si>
  <si>
    <t>C053686110000</t>
  </si>
  <si>
    <t>C054348110000</t>
  </si>
  <si>
    <t>C054631110000</t>
  </si>
  <si>
    <t>C054640110000</t>
  </si>
  <si>
    <t>C062014110000</t>
  </si>
  <si>
    <t>山形県</t>
    <rPh sb="0" eb="3">
      <t>ヤマガタケン</t>
    </rPh>
    <phoneticPr fontId="14"/>
  </si>
  <si>
    <t>C062022110000</t>
  </si>
  <si>
    <t>C062031110000</t>
  </si>
  <si>
    <t>C062049110000</t>
  </si>
  <si>
    <t>C062057110000</t>
  </si>
  <si>
    <t>C062065110000</t>
  </si>
  <si>
    <t>C062073110000</t>
  </si>
  <si>
    <t>C062081110000</t>
  </si>
  <si>
    <t>C062090110000</t>
  </si>
  <si>
    <t>C062103110000</t>
  </si>
  <si>
    <t>C062111110000</t>
  </si>
  <si>
    <t>C062120110000</t>
  </si>
  <si>
    <t>C062138110000</t>
  </si>
  <si>
    <t>C063011110000</t>
  </si>
  <si>
    <t>C063029110000</t>
  </si>
  <si>
    <t>C063215110000</t>
  </si>
  <si>
    <t>C063223110000</t>
  </si>
  <si>
    <t>C063231110000</t>
  </si>
  <si>
    <t>C063240110000</t>
  </si>
  <si>
    <t>C063410110000</t>
  </si>
  <si>
    <t>C063614110000</t>
  </si>
  <si>
    <t>C063622110000</t>
  </si>
  <si>
    <t>C063631110000</t>
  </si>
  <si>
    <t>C063649110000</t>
  </si>
  <si>
    <t>C063657110000</t>
  </si>
  <si>
    <t>C063665110000</t>
  </si>
  <si>
    <t>C063673110000</t>
  </si>
  <si>
    <t>C063819110000</t>
  </si>
  <si>
    <t>C063827110000</t>
  </si>
  <si>
    <t>C064017110000</t>
  </si>
  <si>
    <t>C064025110000</t>
  </si>
  <si>
    <t>C064033110000</t>
  </si>
  <si>
    <t>C064262110000</t>
  </si>
  <si>
    <t>C064289110000</t>
  </si>
  <si>
    <t>C064611110000</t>
  </si>
  <si>
    <t>C072010110000</t>
  </si>
  <si>
    <t>福島県</t>
    <rPh sb="0" eb="3">
      <t>フクシマケン</t>
    </rPh>
    <phoneticPr fontId="14"/>
  </si>
  <si>
    <t>C072028110000</t>
  </si>
  <si>
    <t>C072036110000</t>
  </si>
  <si>
    <t>C072044110000</t>
  </si>
  <si>
    <t>C072052110000</t>
  </si>
  <si>
    <t>C072079110000</t>
  </si>
  <si>
    <t>C072087110000</t>
  </si>
  <si>
    <t>C072095110000</t>
  </si>
  <si>
    <t>C072109110000</t>
  </si>
  <si>
    <t>C072117110000</t>
  </si>
  <si>
    <t>C072125110000</t>
  </si>
  <si>
    <t>C072133110000</t>
  </si>
  <si>
    <t>C072141110000</t>
  </si>
  <si>
    <t>C073016110000</t>
  </si>
  <si>
    <t>C073032110000</t>
  </si>
  <si>
    <t>C073083110000</t>
  </si>
  <si>
    <t>C073229110000</t>
  </si>
  <si>
    <t>C073423110000</t>
  </si>
  <si>
    <t>C073440110000</t>
  </si>
  <si>
    <t>C073628110000</t>
  </si>
  <si>
    <t>C073644110000</t>
  </si>
  <si>
    <t>C073679110000</t>
  </si>
  <si>
    <t>C073687110000</t>
  </si>
  <si>
    <t>C074021110000</t>
  </si>
  <si>
    <t>C074055110000</t>
  </si>
  <si>
    <t>C074071110000</t>
  </si>
  <si>
    <t>C074080110000</t>
  </si>
  <si>
    <t>C074217110000</t>
  </si>
  <si>
    <t>C074225110000</t>
  </si>
  <si>
    <t>C074233110000</t>
  </si>
  <si>
    <t>C074446110000</t>
  </si>
  <si>
    <t>C074454110000</t>
  </si>
  <si>
    <t>C074462110000</t>
  </si>
  <si>
    <t>C074471110000</t>
  </si>
  <si>
    <t>C074616110000</t>
  </si>
  <si>
    <t>C074641110000</t>
  </si>
  <si>
    <t>C074659110000</t>
  </si>
  <si>
    <t>C074667110000</t>
  </si>
  <si>
    <t>C074811110000</t>
  </si>
  <si>
    <t>C074829110000</t>
  </si>
  <si>
    <t>C074837110000</t>
  </si>
  <si>
    <t>C074845110000</t>
  </si>
  <si>
    <t>C075019110000</t>
  </si>
  <si>
    <t>C075027110000</t>
  </si>
  <si>
    <t>C075035110000</t>
  </si>
  <si>
    <t>C075043110000</t>
  </si>
  <si>
    <t>C075051110000</t>
  </si>
  <si>
    <t>C075213110000</t>
  </si>
  <si>
    <t>C075221110000</t>
  </si>
  <si>
    <t>C075418110000</t>
  </si>
  <si>
    <t>C075426110000</t>
  </si>
  <si>
    <t>C075434110000</t>
  </si>
  <si>
    <t>C075442110000</t>
  </si>
  <si>
    <t>C075451110000</t>
  </si>
  <si>
    <t>C075469110000</t>
  </si>
  <si>
    <t>C075477110000</t>
  </si>
  <si>
    <t>C075485110000</t>
  </si>
  <si>
    <t>C075612110000</t>
  </si>
  <si>
    <t>C075647110000</t>
  </si>
  <si>
    <t>C082015110000</t>
  </si>
  <si>
    <t>茨城県</t>
    <rPh sb="0" eb="3">
      <t>イバラキケン</t>
    </rPh>
    <phoneticPr fontId="14"/>
  </si>
  <si>
    <t>C082023110000</t>
  </si>
  <si>
    <t>C082031110000</t>
  </si>
  <si>
    <t>C082040110000</t>
  </si>
  <si>
    <t>C082058110000</t>
  </si>
  <si>
    <t>C082074110000</t>
  </si>
  <si>
    <t>C082082110000</t>
  </si>
  <si>
    <t>C082104110000</t>
  </si>
  <si>
    <t>C082112110000</t>
  </si>
  <si>
    <t>C082121110000</t>
  </si>
  <si>
    <t>C082147110000</t>
  </si>
  <si>
    <t>C082155110000</t>
  </si>
  <si>
    <t>C082163110000</t>
  </si>
  <si>
    <t>C082171110000</t>
  </si>
  <si>
    <t>C082198110000</t>
  </si>
  <si>
    <t>C082201110000</t>
  </si>
  <si>
    <t>C082210110000</t>
  </si>
  <si>
    <t>C082228110000</t>
  </si>
  <si>
    <t>C082236110000</t>
  </si>
  <si>
    <t>C082244110000</t>
  </si>
  <si>
    <t>C082252110000</t>
  </si>
  <si>
    <t>C082261110000</t>
  </si>
  <si>
    <t>C082279110000</t>
  </si>
  <si>
    <t>C082287110000</t>
  </si>
  <si>
    <t>C082295110000</t>
  </si>
  <si>
    <t>C082309110000</t>
  </si>
  <si>
    <t>C082317110000</t>
  </si>
  <si>
    <t>C082325110000</t>
  </si>
  <si>
    <t>C082333110000</t>
  </si>
  <si>
    <t>C082341110000</t>
  </si>
  <si>
    <t>C082350110000</t>
  </si>
  <si>
    <t>C082368110000</t>
  </si>
  <si>
    <t>C083020110000</t>
  </si>
  <si>
    <t>C083097110000</t>
  </si>
  <si>
    <t>C083101110000</t>
  </si>
  <si>
    <t>C083411110000</t>
  </si>
  <si>
    <t>C083640110000</t>
  </si>
  <si>
    <t>C084425110000</t>
  </si>
  <si>
    <t>C084433110000</t>
  </si>
  <si>
    <t>C084476110000</t>
  </si>
  <si>
    <t>C085219110000</t>
  </si>
  <si>
    <t>C085421110000</t>
  </si>
  <si>
    <t>C085464110000</t>
  </si>
  <si>
    <t>C085642110000</t>
  </si>
  <si>
    <t>C092011110000</t>
  </si>
  <si>
    <t>栃木県</t>
    <rPh sb="0" eb="3">
      <t>トチギケン</t>
    </rPh>
    <phoneticPr fontId="14"/>
  </si>
  <si>
    <t>C092029110000</t>
  </si>
  <si>
    <t>C092037110000</t>
  </si>
  <si>
    <t>C092045110000</t>
  </si>
  <si>
    <t>C092053110000</t>
  </si>
  <si>
    <t>C092061110000</t>
  </si>
  <si>
    <t>C092088110000</t>
  </si>
  <si>
    <t>C092096110000</t>
  </si>
  <si>
    <t>C092100110000</t>
  </si>
  <si>
    <t>C092118110000</t>
  </si>
  <si>
    <t>C092134110000</t>
  </si>
  <si>
    <t>C092142110000</t>
  </si>
  <si>
    <t>C092151110000</t>
  </si>
  <si>
    <t>C092169110000</t>
  </si>
  <si>
    <t>C093017110000</t>
  </si>
  <si>
    <t>C093424110000</t>
  </si>
  <si>
    <t>C093432110000</t>
  </si>
  <si>
    <t>C093441110000</t>
  </si>
  <si>
    <t>C093459110000</t>
  </si>
  <si>
    <t>C093611110000</t>
  </si>
  <si>
    <t>C093645110000</t>
  </si>
  <si>
    <t>C093840110000</t>
  </si>
  <si>
    <t>C093866110000</t>
  </si>
  <si>
    <t>C094072110000</t>
  </si>
  <si>
    <t>C094111110000</t>
  </si>
  <si>
    <t>C102016110000</t>
  </si>
  <si>
    <t>群馬県</t>
    <rPh sb="0" eb="3">
      <t>グンマケン</t>
    </rPh>
    <phoneticPr fontId="14"/>
  </si>
  <si>
    <t>C102024110000</t>
  </si>
  <si>
    <t>C102032110000</t>
  </si>
  <si>
    <t>C102041110000</t>
  </si>
  <si>
    <t>C102059110000</t>
  </si>
  <si>
    <t>C102067110000</t>
  </si>
  <si>
    <t>C102075110000</t>
  </si>
  <si>
    <t>C102083110000</t>
  </si>
  <si>
    <t>C102091110000</t>
  </si>
  <si>
    <t>C102105110000</t>
  </si>
  <si>
    <t>C102113110000</t>
  </si>
  <si>
    <t>C102121110000</t>
  </si>
  <si>
    <t>C103446110000</t>
  </si>
  <si>
    <t>C103454110000</t>
  </si>
  <si>
    <t>C103667110000</t>
  </si>
  <si>
    <t>C103675110000</t>
  </si>
  <si>
    <t>C103829110000</t>
  </si>
  <si>
    <t>C103837110000</t>
  </si>
  <si>
    <t>C103845110000</t>
  </si>
  <si>
    <t>C104213110000</t>
  </si>
  <si>
    <t>C104248110000</t>
  </si>
  <si>
    <t>C104256110000</t>
  </si>
  <si>
    <t>C104264110000</t>
  </si>
  <si>
    <t>C104281110000</t>
  </si>
  <si>
    <t>C104299110000</t>
  </si>
  <si>
    <t>C104434110000</t>
  </si>
  <si>
    <t>C104442110000</t>
  </si>
  <si>
    <t>C104485110000</t>
  </si>
  <si>
    <t>C104493110000</t>
  </si>
  <si>
    <t>C104647110000</t>
  </si>
  <si>
    <t>C105210110000</t>
  </si>
  <si>
    <t>C105228110000</t>
  </si>
  <si>
    <t>C105236110000</t>
  </si>
  <si>
    <t>C105244110000</t>
  </si>
  <si>
    <t>C105252110000</t>
  </si>
  <si>
    <t>C111007110000</t>
  </si>
  <si>
    <t>埼玉県</t>
    <rPh sb="0" eb="3">
      <t>サイタマケン</t>
    </rPh>
    <phoneticPr fontId="14"/>
  </si>
  <si>
    <t>C112011110000</t>
  </si>
  <si>
    <t>C112020110000</t>
  </si>
  <si>
    <t>C112038110000</t>
  </si>
  <si>
    <t>C112062110000</t>
  </si>
  <si>
    <t>C112071110000</t>
  </si>
  <si>
    <t>C112089110000</t>
  </si>
  <si>
    <t>C112097110000</t>
  </si>
  <si>
    <t>C112101110000</t>
  </si>
  <si>
    <t>C112119110000</t>
  </si>
  <si>
    <t>C112127110000</t>
  </si>
  <si>
    <t>C112143110000</t>
  </si>
  <si>
    <t>C112151110000</t>
  </si>
  <si>
    <t>C112160110000</t>
  </si>
  <si>
    <t>C112178110000</t>
  </si>
  <si>
    <t>C112186110000</t>
  </si>
  <si>
    <t>C112194110000</t>
  </si>
  <si>
    <t>C112216110000</t>
  </si>
  <si>
    <t>C112224110000</t>
  </si>
  <si>
    <t>C112232110000</t>
  </si>
  <si>
    <t>C112241110000</t>
  </si>
  <si>
    <t>C112259110000</t>
  </si>
  <si>
    <t>C112275110000</t>
  </si>
  <si>
    <t>C112283110000</t>
  </si>
  <si>
    <t>C112291110000</t>
  </si>
  <si>
    <t>C112305110000</t>
  </si>
  <si>
    <t>C112313110000</t>
  </si>
  <si>
    <t>C112321110000</t>
  </si>
  <si>
    <t>C112330110000</t>
  </si>
  <si>
    <t>C112348110000</t>
  </si>
  <si>
    <t>C112356110000</t>
  </si>
  <si>
    <t>C112372110000</t>
  </si>
  <si>
    <t>C112381110000</t>
  </si>
  <si>
    <t>C112399110000</t>
  </si>
  <si>
    <t>C112402110000</t>
  </si>
  <si>
    <t>C112411110000</t>
  </si>
  <si>
    <t>C112429110000</t>
  </si>
  <si>
    <t>C112437110000</t>
  </si>
  <si>
    <t>C112453110000</t>
  </si>
  <si>
    <t>C112461110000</t>
  </si>
  <si>
    <t>C113018110000</t>
  </si>
  <si>
    <t>C113247110000</t>
  </si>
  <si>
    <t>C113263110000</t>
  </si>
  <si>
    <t>C113271110000</t>
  </si>
  <si>
    <t>C113417110000</t>
  </si>
  <si>
    <t>C113425110000</t>
  </si>
  <si>
    <t>C113433110000</t>
  </si>
  <si>
    <t>C113468110000</t>
  </si>
  <si>
    <t>C113476110000</t>
  </si>
  <si>
    <t>C113484110000</t>
  </si>
  <si>
    <t>C113492110000</t>
  </si>
  <si>
    <t>C113611110000</t>
  </si>
  <si>
    <t>C113620110000</t>
  </si>
  <si>
    <t>C113638110000</t>
  </si>
  <si>
    <t>C113654110000</t>
  </si>
  <si>
    <t>C113697110000</t>
  </si>
  <si>
    <t>C113816110000</t>
  </si>
  <si>
    <t>C113832110000</t>
  </si>
  <si>
    <t>C113859110000</t>
  </si>
  <si>
    <t>C114081110000</t>
  </si>
  <si>
    <t>C114421110000</t>
  </si>
  <si>
    <t>C114642110000</t>
  </si>
  <si>
    <t>C114651110000</t>
  </si>
  <si>
    <t>C121002110000</t>
  </si>
  <si>
    <t>千葉県</t>
    <rPh sb="0" eb="3">
      <t>チバケン</t>
    </rPh>
    <phoneticPr fontId="14"/>
  </si>
  <si>
    <t>C122025110000</t>
  </si>
  <si>
    <t>C122033110000</t>
  </si>
  <si>
    <t>C122041110000</t>
  </si>
  <si>
    <t>C122050110000</t>
  </si>
  <si>
    <t>C122068110000</t>
  </si>
  <si>
    <t>C122076110000</t>
  </si>
  <si>
    <t>C122084110000</t>
  </si>
  <si>
    <t>C122106110000</t>
  </si>
  <si>
    <t>C122114110000</t>
  </si>
  <si>
    <t>C122122110000</t>
  </si>
  <si>
    <t>C122131110000</t>
  </si>
  <si>
    <t>C122157110000</t>
  </si>
  <si>
    <t>C122165110000</t>
  </si>
  <si>
    <t>C122173110000</t>
  </si>
  <si>
    <t>C122181110000</t>
  </si>
  <si>
    <t>C122190110000</t>
  </si>
  <si>
    <t>C122203110000</t>
  </si>
  <si>
    <t>C122211110000</t>
  </si>
  <si>
    <t>C122220110000</t>
  </si>
  <si>
    <t>C122238110000</t>
  </si>
  <si>
    <t>C122246110000</t>
  </si>
  <si>
    <t>C122254110000</t>
  </si>
  <si>
    <t>C122262110000</t>
  </si>
  <si>
    <t>C122271110000</t>
  </si>
  <si>
    <t>C122289110000</t>
  </si>
  <si>
    <t>C122297110000</t>
  </si>
  <si>
    <t>C122301110000</t>
  </si>
  <si>
    <t>C122319110000</t>
  </si>
  <si>
    <t>C122327110000</t>
  </si>
  <si>
    <t>C122335110000</t>
  </si>
  <si>
    <t>C122343110000</t>
  </si>
  <si>
    <t>C122351110000</t>
  </si>
  <si>
    <t>C122360110000</t>
  </si>
  <si>
    <t>C122378110000</t>
  </si>
  <si>
    <t>C122386110000</t>
  </si>
  <si>
    <t>C122394110000</t>
  </si>
  <si>
    <t>C123226110000</t>
  </si>
  <si>
    <t>C123293110000</t>
  </si>
  <si>
    <t>C123421110000</t>
  </si>
  <si>
    <t>C123471110000</t>
  </si>
  <si>
    <t>C123498110000</t>
  </si>
  <si>
    <t>C124036110000</t>
  </si>
  <si>
    <t>C124095110000</t>
  </si>
  <si>
    <t>C124109110000</t>
  </si>
  <si>
    <t>C124214110000</t>
  </si>
  <si>
    <t>C124222110000</t>
  </si>
  <si>
    <t>C124231110000</t>
  </si>
  <si>
    <t>C124249110000</t>
  </si>
  <si>
    <t>C124265110000</t>
  </si>
  <si>
    <t>C124273110000</t>
  </si>
  <si>
    <t>C124419110000</t>
  </si>
  <si>
    <t>C124435110000</t>
  </si>
  <si>
    <t>C124630110000</t>
  </si>
  <si>
    <t>C131008110000</t>
  </si>
  <si>
    <t>東京都</t>
    <rPh sb="0" eb="3">
      <t>トウキョウト</t>
    </rPh>
    <phoneticPr fontId="14"/>
  </si>
  <si>
    <t>C132012110000</t>
  </si>
  <si>
    <t>C132021110000</t>
  </si>
  <si>
    <t>C132039110000</t>
  </si>
  <si>
    <t>C132047110000</t>
  </si>
  <si>
    <t>C132055110000</t>
  </si>
  <si>
    <t>C132063110000</t>
  </si>
  <si>
    <t>C132071110000</t>
  </si>
  <si>
    <t>C132080110000</t>
  </si>
  <si>
    <t>C132098110000</t>
  </si>
  <si>
    <t>C132101110000</t>
  </si>
  <si>
    <t>C132110110000</t>
  </si>
  <si>
    <t>C132128110000</t>
  </si>
  <si>
    <t>C132136110000</t>
  </si>
  <si>
    <t>C132144110000</t>
  </si>
  <si>
    <t>C132152110000</t>
  </si>
  <si>
    <t>C132187110000</t>
  </si>
  <si>
    <t>C132195110000</t>
  </si>
  <si>
    <t>C132209110000</t>
  </si>
  <si>
    <t>C132217110000</t>
  </si>
  <si>
    <t>C132225110000</t>
  </si>
  <si>
    <t>C132233110000</t>
  </si>
  <si>
    <t>C132241110000</t>
  </si>
  <si>
    <t>C132250110000</t>
  </si>
  <si>
    <t>C132276110000</t>
  </si>
  <si>
    <t>C132284110000</t>
  </si>
  <si>
    <t>C132292110000</t>
  </si>
  <si>
    <t>C133035110000</t>
  </si>
  <si>
    <t>C133051110000</t>
  </si>
  <si>
    <t>C133078110000</t>
  </si>
  <si>
    <t>C133086110000</t>
  </si>
  <si>
    <t>C133612110000</t>
  </si>
  <si>
    <t>C133621110000</t>
  </si>
  <si>
    <t>C133639110000</t>
  </si>
  <si>
    <t>C133647110000</t>
  </si>
  <si>
    <t>C133817110000</t>
  </si>
  <si>
    <t>C133825110000</t>
  </si>
  <si>
    <t>C134015110000</t>
  </si>
  <si>
    <t>C134023110000</t>
  </si>
  <si>
    <t>C134210110000</t>
  </si>
  <si>
    <t>C141003110000</t>
  </si>
  <si>
    <t>神奈川県</t>
    <rPh sb="0" eb="4">
      <t>カナガワケン</t>
    </rPh>
    <phoneticPr fontId="14"/>
  </si>
  <si>
    <t>C141305110000</t>
  </si>
  <si>
    <t>C141500110000</t>
  </si>
  <si>
    <t>C142018110000</t>
  </si>
  <si>
    <t>C142034110000</t>
  </si>
  <si>
    <t>C142042110000</t>
  </si>
  <si>
    <t>C142051110000</t>
  </si>
  <si>
    <t>C142069110000</t>
  </si>
  <si>
    <t>C142077110000</t>
  </si>
  <si>
    <t>C142085110000</t>
  </si>
  <si>
    <t>C142107110000</t>
  </si>
  <si>
    <t>C142115110000</t>
  </si>
  <si>
    <t>C142123110000</t>
  </si>
  <si>
    <t>C142131110000</t>
  </si>
  <si>
    <t>C142140110000</t>
  </si>
  <si>
    <t>C142158110000</t>
  </si>
  <si>
    <t>C142166110000</t>
  </si>
  <si>
    <t>C142174110000</t>
  </si>
  <si>
    <t>C142182110000</t>
  </si>
  <si>
    <t>C143014110000</t>
  </si>
  <si>
    <t>C143219110000</t>
  </si>
  <si>
    <t>C143413110000</t>
  </si>
  <si>
    <t>C143421110000</t>
  </si>
  <si>
    <t>C143618110000</t>
  </si>
  <si>
    <t>C143626110000</t>
  </si>
  <si>
    <t>C143634110000</t>
  </si>
  <si>
    <t>C143642110000</t>
  </si>
  <si>
    <t>C143669110000</t>
  </si>
  <si>
    <t>C143821110000</t>
  </si>
  <si>
    <t>C143839110000</t>
  </si>
  <si>
    <t>C143847110000</t>
  </si>
  <si>
    <t>C144011110000</t>
  </si>
  <si>
    <t>C144029110000</t>
  </si>
  <si>
    <t>C151009110000</t>
  </si>
  <si>
    <t>新潟県</t>
    <rPh sb="0" eb="3">
      <t>ニイガタケン</t>
    </rPh>
    <phoneticPr fontId="14"/>
  </si>
  <si>
    <t>C152021110000</t>
  </si>
  <si>
    <t>C152048110000</t>
  </si>
  <si>
    <t>C152056110000</t>
  </si>
  <si>
    <t>C152064110000</t>
  </si>
  <si>
    <t>C152081110000</t>
  </si>
  <si>
    <t>C152099110000</t>
  </si>
  <si>
    <t>C152102110000</t>
  </si>
  <si>
    <t>C152111110000</t>
  </si>
  <si>
    <t>C152129110000</t>
  </si>
  <si>
    <t>C152137110000</t>
  </si>
  <si>
    <t>C152161110000</t>
  </si>
  <si>
    <t>C152170110000</t>
  </si>
  <si>
    <t>C152188110000</t>
  </si>
  <si>
    <t>C152226110000</t>
  </si>
  <si>
    <t>C152234110000</t>
  </si>
  <si>
    <t>C152242110000</t>
  </si>
  <si>
    <t>C152251110000</t>
  </si>
  <si>
    <t>C152269110000</t>
  </si>
  <si>
    <t>C152277110000</t>
  </si>
  <si>
    <t>C153079110000</t>
  </si>
  <si>
    <t>C153427110000</t>
  </si>
  <si>
    <t>C153613110000</t>
  </si>
  <si>
    <t>C153851110000</t>
  </si>
  <si>
    <t>C154059110000</t>
  </si>
  <si>
    <t>C154610110000</t>
  </si>
  <si>
    <t>C154822110000</t>
  </si>
  <si>
    <t>C155047110000</t>
  </si>
  <si>
    <t>C155811110000</t>
  </si>
  <si>
    <t>C155861110000</t>
  </si>
  <si>
    <t>C162019110000</t>
  </si>
  <si>
    <t>富山県</t>
    <rPh sb="0" eb="3">
      <t>トヤマケン</t>
    </rPh>
    <phoneticPr fontId="14"/>
  </si>
  <si>
    <t>C162027110000</t>
  </si>
  <si>
    <t>C162043110000</t>
  </si>
  <si>
    <t>C162051110000</t>
  </si>
  <si>
    <t>C162060110000</t>
  </si>
  <si>
    <t>C162078110000</t>
  </si>
  <si>
    <t>C162086110000</t>
  </si>
  <si>
    <t>C162094110000</t>
  </si>
  <si>
    <t>C162108110000</t>
  </si>
  <si>
    <t>C162116110000</t>
  </si>
  <si>
    <t>C163210110000</t>
  </si>
  <si>
    <t>C163228110000</t>
  </si>
  <si>
    <t>C163236110000</t>
  </si>
  <si>
    <t>C163422110000</t>
  </si>
  <si>
    <t>C163431110000</t>
  </si>
  <si>
    <t>C172014110000</t>
  </si>
  <si>
    <t>C172022110000</t>
  </si>
  <si>
    <t>C172031110000</t>
  </si>
  <si>
    <t>C172049110000</t>
  </si>
  <si>
    <t>C172057110000</t>
  </si>
  <si>
    <t>C172065110000</t>
  </si>
  <si>
    <t>C172073110000</t>
  </si>
  <si>
    <t>C172090110000</t>
  </si>
  <si>
    <t>C172103110000</t>
  </si>
  <si>
    <t>C172111110000</t>
  </si>
  <si>
    <t>C172120110000</t>
  </si>
  <si>
    <t>C173240110000</t>
  </si>
  <si>
    <t>C173614110000</t>
  </si>
  <si>
    <t>C173657110000</t>
  </si>
  <si>
    <t>C173843110000</t>
  </si>
  <si>
    <t>C173860110000</t>
  </si>
  <si>
    <t>C174076110000</t>
  </si>
  <si>
    <t>C174611110000</t>
  </si>
  <si>
    <t>C174637110000</t>
  </si>
  <si>
    <t>C182010110000</t>
  </si>
  <si>
    <t>福井県</t>
    <rPh sb="0" eb="3">
      <t>フクイケン</t>
    </rPh>
    <phoneticPr fontId="14"/>
  </si>
  <si>
    <t>C182028110000</t>
  </si>
  <si>
    <t>C182044110000</t>
  </si>
  <si>
    <t>C182052110000</t>
  </si>
  <si>
    <t>C182061110000</t>
  </si>
  <si>
    <t>C182079110000</t>
  </si>
  <si>
    <t>C182087110000</t>
  </si>
  <si>
    <t>C182095110000</t>
  </si>
  <si>
    <t>C182109110000</t>
  </si>
  <si>
    <t>C183229110000</t>
  </si>
  <si>
    <t>C183822110000</t>
  </si>
  <si>
    <t>C184047110000</t>
  </si>
  <si>
    <t>C184233110000</t>
  </si>
  <si>
    <t>C184420110000</t>
  </si>
  <si>
    <t>C184811110000</t>
  </si>
  <si>
    <t>C184837110000</t>
  </si>
  <si>
    <t>C185019110000</t>
  </si>
  <si>
    <t>C192015110000</t>
  </si>
  <si>
    <t>山梨県</t>
    <rPh sb="0" eb="3">
      <t>ヤマナシケン</t>
    </rPh>
    <phoneticPr fontId="14"/>
  </si>
  <si>
    <t>C192023110000</t>
  </si>
  <si>
    <t>C192040110000</t>
  </si>
  <si>
    <t>C192058110000</t>
  </si>
  <si>
    <t>C192066110000</t>
  </si>
  <si>
    <t>C192074110000</t>
  </si>
  <si>
    <t>C192082110000</t>
  </si>
  <si>
    <t>C192091110000</t>
  </si>
  <si>
    <t>C192104110000</t>
  </si>
  <si>
    <t>C192112110000</t>
  </si>
  <si>
    <t>C192121110000</t>
  </si>
  <si>
    <t>C192139110000</t>
  </si>
  <si>
    <t>C192147110000</t>
  </si>
  <si>
    <t>C193461110000</t>
  </si>
  <si>
    <t>C193640110000</t>
  </si>
  <si>
    <t>C193658110000</t>
  </si>
  <si>
    <t>C193666110000</t>
  </si>
  <si>
    <t>C193682110000</t>
  </si>
  <si>
    <t>C193844110000</t>
  </si>
  <si>
    <t>C194221110000</t>
  </si>
  <si>
    <t>C194239110000</t>
  </si>
  <si>
    <t>C194247110000</t>
  </si>
  <si>
    <t>C194255110000</t>
  </si>
  <si>
    <t>C194298110000</t>
  </si>
  <si>
    <t>C194301110000</t>
  </si>
  <si>
    <t>C194425110000</t>
  </si>
  <si>
    <t>C194433110000</t>
  </si>
  <si>
    <t>C202011110000</t>
  </si>
  <si>
    <t>長野県</t>
    <rPh sb="0" eb="3">
      <t>ナガノケン</t>
    </rPh>
    <phoneticPr fontId="14"/>
  </si>
  <si>
    <t>C202029110000</t>
  </si>
  <si>
    <t>C202037110000</t>
  </si>
  <si>
    <t>C202045110000</t>
  </si>
  <si>
    <t>C202053110000</t>
  </si>
  <si>
    <t>C202061110000</t>
  </si>
  <si>
    <t>C202070110000</t>
  </si>
  <si>
    <t>C202088110000</t>
  </si>
  <si>
    <t>C202096110000</t>
  </si>
  <si>
    <t>C202100110000</t>
  </si>
  <si>
    <t>C202118110000</t>
  </si>
  <si>
    <t>C202126110000</t>
  </si>
  <si>
    <t>C202134110000</t>
  </si>
  <si>
    <t>C202142110000</t>
  </si>
  <si>
    <t>C202151110000</t>
  </si>
  <si>
    <t>C202177110000</t>
  </si>
  <si>
    <t>C202185110000</t>
  </si>
  <si>
    <t>C202193110000</t>
  </si>
  <si>
    <t>C202207110000</t>
  </si>
  <si>
    <t>C203033110000</t>
  </si>
  <si>
    <t>C203041110000</t>
  </si>
  <si>
    <t>C203050110000</t>
  </si>
  <si>
    <t>C203068110000</t>
  </si>
  <si>
    <t>C203076110000</t>
  </si>
  <si>
    <t>C203092110000</t>
  </si>
  <si>
    <t>C203211110000</t>
  </si>
  <si>
    <t>C203238110000</t>
  </si>
  <si>
    <t>C203246110000</t>
  </si>
  <si>
    <t>C203491110000</t>
  </si>
  <si>
    <t>C203505110000</t>
  </si>
  <si>
    <t>C203611110000</t>
  </si>
  <si>
    <t>C203629110000</t>
  </si>
  <si>
    <t>C203637110000</t>
  </si>
  <si>
    <t>C203823110000</t>
  </si>
  <si>
    <t>C203831110000</t>
  </si>
  <si>
    <t>C203840110000</t>
  </si>
  <si>
    <t>C203858110000</t>
  </si>
  <si>
    <t>C203866110000</t>
  </si>
  <si>
    <t>C203882110000</t>
  </si>
  <si>
    <t>C204021110000</t>
  </si>
  <si>
    <t>C204030110000</t>
  </si>
  <si>
    <t>C204048110000</t>
  </si>
  <si>
    <t>C204072110000</t>
  </si>
  <si>
    <t>C204099110000</t>
  </si>
  <si>
    <t>C204102110000</t>
  </si>
  <si>
    <t>C204111110000</t>
  </si>
  <si>
    <t>C204129110000</t>
  </si>
  <si>
    <t>C204137110000</t>
  </si>
  <si>
    <t>C204145110000</t>
  </si>
  <si>
    <t>C204153110000</t>
  </si>
  <si>
    <t>C204161110000</t>
  </si>
  <si>
    <t>C204170110000</t>
  </si>
  <si>
    <t>C204226110000</t>
  </si>
  <si>
    <t>C204234110000</t>
  </si>
  <si>
    <t>C204251110000</t>
  </si>
  <si>
    <t>C204293110000</t>
  </si>
  <si>
    <t>C204307110000</t>
  </si>
  <si>
    <t>C204323110000</t>
  </si>
  <si>
    <t>C204463110000</t>
  </si>
  <si>
    <t>C204480110000</t>
  </si>
  <si>
    <t>C204501110000</t>
  </si>
  <si>
    <t>C204510110000</t>
  </si>
  <si>
    <t>C204528110000</t>
  </si>
  <si>
    <t>C204811110000</t>
  </si>
  <si>
    <t>C204820110000</t>
  </si>
  <si>
    <t>C204854110000</t>
  </si>
  <si>
    <t>C204862110000</t>
  </si>
  <si>
    <t>C205214110000</t>
  </si>
  <si>
    <t>C205419110000</t>
  </si>
  <si>
    <t>C205435110000</t>
  </si>
  <si>
    <t>C205613110000</t>
  </si>
  <si>
    <t>C205621110000</t>
  </si>
  <si>
    <t>C205630110000</t>
  </si>
  <si>
    <t>C205834110000</t>
  </si>
  <si>
    <t>C205885110000</t>
  </si>
  <si>
    <t>C205907110000</t>
  </si>
  <si>
    <t>C206024110000</t>
  </si>
  <si>
    <t>C212016110000</t>
  </si>
  <si>
    <t>岐阜県</t>
    <rPh sb="0" eb="3">
      <t>ギフケン</t>
    </rPh>
    <phoneticPr fontId="14"/>
  </si>
  <si>
    <t>C212024110000</t>
  </si>
  <si>
    <t>C212032110000</t>
  </si>
  <si>
    <t>C212041110000</t>
  </si>
  <si>
    <t>C212059110000</t>
  </si>
  <si>
    <t>C212067110000</t>
  </si>
  <si>
    <t>C212075110000</t>
  </si>
  <si>
    <t>C212083110000</t>
  </si>
  <si>
    <t>C212091110000</t>
  </si>
  <si>
    <t>C212105110000</t>
  </si>
  <si>
    <t>C212113110000</t>
  </si>
  <si>
    <t>C212121110000</t>
  </si>
  <si>
    <t>C212130110000</t>
  </si>
  <si>
    <t>C212148110000</t>
  </si>
  <si>
    <t>C212156110000</t>
  </si>
  <si>
    <t>C212164110000</t>
  </si>
  <si>
    <t>C212172110000</t>
  </si>
  <si>
    <t>C212181110000</t>
  </si>
  <si>
    <t>C212199110000</t>
  </si>
  <si>
    <t>C212202110000</t>
  </si>
  <si>
    <t>C212211110000</t>
  </si>
  <si>
    <t>C213021110000</t>
  </si>
  <si>
    <t>C213039110000</t>
  </si>
  <si>
    <t>C213411110000</t>
  </si>
  <si>
    <t>C213616110000</t>
  </si>
  <si>
    <t>C213624110000</t>
  </si>
  <si>
    <t>C213811110000</t>
  </si>
  <si>
    <t>C213829110000</t>
  </si>
  <si>
    <t>C213837110000</t>
  </si>
  <si>
    <t>C214019110000</t>
  </si>
  <si>
    <t>C214035110000</t>
  </si>
  <si>
    <t>C214043110000</t>
  </si>
  <si>
    <t>C214213110000</t>
  </si>
  <si>
    <t>C215015110000</t>
  </si>
  <si>
    <t>C215023110000</t>
  </si>
  <si>
    <t>C215031110000</t>
  </si>
  <si>
    <t>C215040110000</t>
  </si>
  <si>
    <t>C215058110000</t>
  </si>
  <si>
    <t>C215066110000</t>
  </si>
  <si>
    <t>C215074110000</t>
  </si>
  <si>
    <t>C215210110000</t>
  </si>
  <si>
    <t>C216046110000</t>
  </si>
  <si>
    <t>C221007110000</t>
  </si>
  <si>
    <t>静岡県</t>
    <rPh sb="0" eb="3">
      <t>シズオカケン</t>
    </rPh>
    <phoneticPr fontId="14"/>
  </si>
  <si>
    <t>C221309110000</t>
  </si>
  <si>
    <t>C222038110000</t>
  </si>
  <si>
    <t>C222054110000</t>
  </si>
  <si>
    <t>C222062110000</t>
  </si>
  <si>
    <t>C222071110000</t>
  </si>
  <si>
    <t>C222089110000</t>
  </si>
  <si>
    <t>C222097110000</t>
  </si>
  <si>
    <t>C222101110000</t>
  </si>
  <si>
    <t>C222119110000</t>
  </si>
  <si>
    <t>C222127110000</t>
  </si>
  <si>
    <t>C222135110000</t>
  </si>
  <si>
    <t>C222143110000</t>
  </si>
  <si>
    <t>C222151110000</t>
  </si>
  <si>
    <t>C222160110000</t>
  </si>
  <si>
    <t>C222194110000</t>
  </si>
  <si>
    <t>C222208110000</t>
  </si>
  <si>
    <t>C222216110000</t>
  </si>
  <si>
    <t>C222224110000</t>
  </si>
  <si>
    <t>C222232110000</t>
  </si>
  <si>
    <t>C222241110000</t>
  </si>
  <si>
    <t>C222259110000</t>
  </si>
  <si>
    <t>C222267110000</t>
  </si>
  <si>
    <t>C223018110000</t>
  </si>
  <si>
    <t>C223026110000</t>
  </si>
  <si>
    <t>C223042110000</t>
  </si>
  <si>
    <t>C223051110000</t>
  </si>
  <si>
    <t>C223069110000</t>
  </si>
  <si>
    <t>C223255110000</t>
  </si>
  <si>
    <t>C223417110000</t>
  </si>
  <si>
    <t>C223425110000</t>
  </si>
  <si>
    <t>C223441110000</t>
  </si>
  <si>
    <t>C224243110000</t>
  </si>
  <si>
    <t>C224294110000</t>
  </si>
  <si>
    <t>C224618110000</t>
  </si>
  <si>
    <t>C231002110000</t>
  </si>
  <si>
    <t>愛知県</t>
    <rPh sb="0" eb="3">
      <t>アイチケン</t>
    </rPh>
    <phoneticPr fontId="14"/>
  </si>
  <si>
    <t>C232017110000</t>
  </si>
  <si>
    <t>C232025110000</t>
  </si>
  <si>
    <t>C232033110000</t>
  </si>
  <si>
    <t>C232041110000</t>
  </si>
  <si>
    <t>C232050110000</t>
  </si>
  <si>
    <t>C232068110000</t>
  </si>
  <si>
    <t>C232076110000</t>
  </si>
  <si>
    <t>C232084110000</t>
  </si>
  <si>
    <t>C232092110000</t>
  </si>
  <si>
    <t>C232106110000</t>
  </si>
  <si>
    <t>C232114110000</t>
  </si>
  <si>
    <t>C232122110000</t>
  </si>
  <si>
    <t>C232131110000</t>
  </si>
  <si>
    <t>C232149110000</t>
  </si>
  <si>
    <t>C232157110000</t>
  </si>
  <si>
    <t>C232165110000</t>
  </si>
  <si>
    <t>C232173110000</t>
  </si>
  <si>
    <t>C232190110000</t>
  </si>
  <si>
    <t>C232203110000</t>
  </si>
  <si>
    <t>C232211110000</t>
  </si>
  <si>
    <t>C232220110000</t>
  </si>
  <si>
    <t>C232238110000</t>
  </si>
  <si>
    <t>C232246110000</t>
  </si>
  <si>
    <t>C232254110000</t>
  </si>
  <si>
    <t>C232262110000</t>
  </si>
  <si>
    <t>C232271110000</t>
  </si>
  <si>
    <t>C232289110000</t>
  </si>
  <si>
    <t>C232297110000</t>
  </si>
  <si>
    <t>C232301110000</t>
  </si>
  <si>
    <t>C232319110000</t>
  </si>
  <si>
    <t>C232327110000</t>
  </si>
  <si>
    <t>C232335110000</t>
  </si>
  <si>
    <t>C232343110000</t>
  </si>
  <si>
    <t>C232351110000</t>
  </si>
  <si>
    <t>C232360110000</t>
  </si>
  <si>
    <t>C232378110000</t>
  </si>
  <si>
    <t>C232386110000</t>
  </si>
  <si>
    <t>C233021110000</t>
  </si>
  <si>
    <t>C233421110000</t>
  </si>
  <si>
    <t>C233617110000</t>
  </si>
  <si>
    <t>C233625110000</t>
  </si>
  <si>
    <t>C234249110000</t>
  </si>
  <si>
    <t>C234257110000</t>
  </si>
  <si>
    <t>C234273110000</t>
  </si>
  <si>
    <t>C234419110000</t>
  </si>
  <si>
    <t>C234427110000</t>
  </si>
  <si>
    <t>C234451110000</t>
  </si>
  <si>
    <t>C234460110000</t>
  </si>
  <si>
    <t>C234478110000</t>
  </si>
  <si>
    <t>C235016110000</t>
  </si>
  <si>
    <t>C235610110000</t>
  </si>
  <si>
    <t>C235628110000</t>
  </si>
  <si>
    <t>C235636110000</t>
  </si>
  <si>
    <t>C242012110000</t>
  </si>
  <si>
    <t>三重県</t>
    <rPh sb="0" eb="3">
      <t>ミエケン</t>
    </rPh>
    <phoneticPr fontId="14"/>
  </si>
  <si>
    <t>C242021110000</t>
  </si>
  <si>
    <t>C242039110000</t>
  </si>
  <si>
    <t>C242047110000</t>
  </si>
  <si>
    <t>C242055110000</t>
  </si>
  <si>
    <t>C242071110000</t>
  </si>
  <si>
    <t>C242080110000</t>
  </si>
  <si>
    <t>C242098110000</t>
  </si>
  <si>
    <t>C242101110000</t>
  </si>
  <si>
    <t>C242110110000</t>
  </si>
  <si>
    <t>C242128110000</t>
  </si>
  <si>
    <t>C242144110000</t>
  </si>
  <si>
    <t>C242152110000</t>
  </si>
  <si>
    <t>C242161110000</t>
  </si>
  <si>
    <t>C243035110000</t>
  </si>
  <si>
    <t>C243248110000</t>
  </si>
  <si>
    <t>C243418110000</t>
  </si>
  <si>
    <t>C243434110000</t>
  </si>
  <si>
    <t>C243442110000</t>
  </si>
  <si>
    <t>C244414110000</t>
  </si>
  <si>
    <t>C244422110000</t>
  </si>
  <si>
    <t>C244431110000</t>
  </si>
  <si>
    <t>C244619110000</t>
  </si>
  <si>
    <t>C244708110000</t>
  </si>
  <si>
    <t>C244716110000</t>
  </si>
  <si>
    <t>C244724110000</t>
  </si>
  <si>
    <t>C245437110000</t>
  </si>
  <si>
    <t>C245615110000</t>
  </si>
  <si>
    <t>C245623110000</t>
  </si>
  <si>
    <t>C252018110000</t>
  </si>
  <si>
    <t>滋賀県</t>
    <rPh sb="0" eb="3">
      <t>シガケン</t>
    </rPh>
    <phoneticPr fontId="14"/>
  </si>
  <si>
    <t>C252026110000</t>
  </si>
  <si>
    <t>C252034110000</t>
  </si>
  <si>
    <t>C252042110000</t>
  </si>
  <si>
    <t>C252069110000</t>
  </si>
  <si>
    <t>C252077110000</t>
  </si>
  <si>
    <t>C252085110000</t>
  </si>
  <si>
    <t>C252093110000</t>
  </si>
  <si>
    <t>C252107110000</t>
  </si>
  <si>
    <t>C252115110000</t>
  </si>
  <si>
    <t>C252123110000</t>
  </si>
  <si>
    <t>C252131110000</t>
  </si>
  <si>
    <t>C252140110000</t>
  </si>
  <si>
    <t>C253839110000</t>
  </si>
  <si>
    <t>C253847110000</t>
  </si>
  <si>
    <t>C254258110000</t>
  </si>
  <si>
    <t>C254410110000</t>
  </si>
  <si>
    <t>C254428110000</t>
  </si>
  <si>
    <t>C254436110000</t>
  </si>
  <si>
    <t>C261009110000</t>
  </si>
  <si>
    <t>京都府</t>
    <rPh sb="0" eb="3">
      <t>キョウトフ</t>
    </rPh>
    <phoneticPr fontId="14"/>
  </si>
  <si>
    <t>C262013110000</t>
  </si>
  <si>
    <t>C262021110000</t>
  </si>
  <si>
    <t>C262030110000</t>
  </si>
  <si>
    <t>C262048110000</t>
  </si>
  <si>
    <t>C262056110000</t>
  </si>
  <si>
    <t>C262064110000</t>
  </si>
  <si>
    <t>C262072110000</t>
  </si>
  <si>
    <t>C262081110000</t>
  </si>
  <si>
    <t>C262099110000</t>
  </si>
  <si>
    <t>C262102110000</t>
  </si>
  <si>
    <t>C262111110000</t>
  </si>
  <si>
    <t>C262129110000</t>
  </si>
  <si>
    <t>C262137110000</t>
  </si>
  <si>
    <t>C262145110000</t>
  </si>
  <si>
    <t>C263036110000</t>
  </si>
  <si>
    <t>C263222110000</t>
  </si>
  <si>
    <t>C263435110000</t>
  </si>
  <si>
    <t>C263443110000</t>
  </si>
  <si>
    <t>C263648110000</t>
  </si>
  <si>
    <t>C263656110000</t>
  </si>
  <si>
    <t>C263664110000</t>
  </si>
  <si>
    <t>C263672110000</t>
  </si>
  <si>
    <t>C264075110000</t>
  </si>
  <si>
    <t>C264636110000</t>
  </si>
  <si>
    <t>C264652110000</t>
  </si>
  <si>
    <t>C271004110000</t>
  </si>
  <si>
    <t>C271403110000</t>
  </si>
  <si>
    <t>C272027110000</t>
  </si>
  <si>
    <t>C272035110000</t>
  </si>
  <si>
    <t>C272043110000</t>
  </si>
  <si>
    <t>C272051110000</t>
  </si>
  <si>
    <t>C272060110000</t>
  </si>
  <si>
    <t>C272078110000</t>
  </si>
  <si>
    <t>C272086110000</t>
  </si>
  <si>
    <t>C272094110000</t>
  </si>
  <si>
    <t>C272108110000</t>
  </si>
  <si>
    <t>C272116110000</t>
  </si>
  <si>
    <t>C272124110000</t>
  </si>
  <si>
    <t>C272132110000</t>
  </si>
  <si>
    <t>C272141110000</t>
  </si>
  <si>
    <t>C272159110000</t>
  </si>
  <si>
    <t>C272167110000</t>
  </si>
  <si>
    <t>C272175110000</t>
  </si>
  <si>
    <t>C272183110000</t>
  </si>
  <si>
    <t>C272191110000</t>
  </si>
  <si>
    <t>C272205110000</t>
  </si>
  <si>
    <t>C272213110000</t>
  </si>
  <si>
    <t>C272221110000</t>
  </si>
  <si>
    <t>C272230110000</t>
  </si>
  <si>
    <t>C272248110000</t>
  </si>
  <si>
    <t>C272256110000</t>
  </si>
  <si>
    <t>C272264110000</t>
  </si>
  <si>
    <t>C272272110000</t>
  </si>
  <si>
    <t>C272281110000</t>
  </si>
  <si>
    <t>C272299110000</t>
  </si>
  <si>
    <t>C272302110000</t>
  </si>
  <si>
    <t>C272311110000</t>
  </si>
  <si>
    <t>C272329110000</t>
  </si>
  <si>
    <t>C273015110000</t>
  </si>
  <si>
    <t>C273210110000</t>
  </si>
  <si>
    <t>C273228110000</t>
  </si>
  <si>
    <t>C273414110000</t>
  </si>
  <si>
    <t>C273619110000</t>
  </si>
  <si>
    <t>C273627110000</t>
  </si>
  <si>
    <t>C273660110000</t>
  </si>
  <si>
    <t>C273813110000</t>
  </si>
  <si>
    <t>C273821110000</t>
  </si>
  <si>
    <t>C273830110000</t>
  </si>
  <si>
    <t>C281000110000</t>
  </si>
  <si>
    <t>兵庫県</t>
    <rPh sb="0" eb="3">
      <t>ヒョウゴケン</t>
    </rPh>
    <phoneticPr fontId="14"/>
  </si>
  <si>
    <t>C282014110000</t>
  </si>
  <si>
    <t>C282022110000</t>
  </si>
  <si>
    <t>C282031110000</t>
  </si>
  <si>
    <t>C282049110000</t>
  </si>
  <si>
    <t>C282057110000</t>
  </si>
  <si>
    <t>C282065110000</t>
  </si>
  <si>
    <t>C282073110000</t>
  </si>
  <si>
    <t>C282081110000</t>
  </si>
  <si>
    <t>C282090110000</t>
  </si>
  <si>
    <t>C282103110000</t>
  </si>
  <si>
    <t>C282120110000</t>
  </si>
  <si>
    <t>C282138110000</t>
  </si>
  <si>
    <t>C282146110000</t>
  </si>
  <si>
    <t>C282154110000</t>
  </si>
  <si>
    <t>C282162110000</t>
  </si>
  <si>
    <t>C282171110000</t>
  </si>
  <si>
    <t>C282189110000</t>
  </si>
  <si>
    <t>C282197110000</t>
  </si>
  <si>
    <t>C282201110000</t>
  </si>
  <si>
    <t>C282219110000</t>
  </si>
  <si>
    <t>C282227110000</t>
  </si>
  <si>
    <t>C282235110000</t>
  </si>
  <si>
    <t>C282243110000</t>
  </si>
  <si>
    <t>C282251110000</t>
  </si>
  <si>
    <t>C282260110000</t>
  </si>
  <si>
    <t>C282278110000</t>
  </si>
  <si>
    <t>C282286110000</t>
  </si>
  <si>
    <t>C282294110000</t>
  </si>
  <si>
    <t>C283011110000</t>
  </si>
  <si>
    <t>C283657110000</t>
  </si>
  <si>
    <t>C283819110000</t>
  </si>
  <si>
    <t>C283827110000</t>
  </si>
  <si>
    <t>C284424110000</t>
  </si>
  <si>
    <t>C284432110000</t>
  </si>
  <si>
    <t>C284467110000</t>
  </si>
  <si>
    <t>C284645110000</t>
  </si>
  <si>
    <t>C284815110000</t>
  </si>
  <si>
    <t>C285013110000</t>
  </si>
  <si>
    <t>C285854110000</t>
  </si>
  <si>
    <t>C285862110000</t>
  </si>
  <si>
    <t>C292010110000</t>
  </si>
  <si>
    <t>奈良県</t>
    <rPh sb="0" eb="3">
      <t>ナラケン</t>
    </rPh>
    <phoneticPr fontId="14"/>
  </si>
  <si>
    <t>C292028110000</t>
  </si>
  <si>
    <t>C292036110000</t>
  </si>
  <si>
    <t>C292044110000</t>
  </si>
  <si>
    <t>C292052110000</t>
  </si>
  <si>
    <t>C292061110000</t>
  </si>
  <si>
    <t>C292079110000</t>
  </si>
  <si>
    <t>C292087110000</t>
  </si>
  <si>
    <t>C292095110000</t>
  </si>
  <si>
    <t>C292109110000</t>
  </si>
  <si>
    <t>C292117110000</t>
  </si>
  <si>
    <t>C292125110000</t>
  </si>
  <si>
    <t>C293229110000</t>
  </si>
  <si>
    <t>C293423110000</t>
  </si>
  <si>
    <t>C293431110000</t>
  </si>
  <si>
    <t>C293440110000</t>
  </si>
  <si>
    <t>C293458110000</t>
  </si>
  <si>
    <t>C293610110000</t>
  </si>
  <si>
    <t>C293628110000</t>
  </si>
  <si>
    <t>C293636110000</t>
  </si>
  <si>
    <t>C293857110000</t>
  </si>
  <si>
    <t>C293865110000</t>
  </si>
  <si>
    <t>C294012110000</t>
  </si>
  <si>
    <t>C294021110000</t>
  </si>
  <si>
    <t>C294241110000</t>
  </si>
  <si>
    <t>C294250110000</t>
  </si>
  <si>
    <t>C294268110000</t>
  </si>
  <si>
    <t>C294276110000</t>
  </si>
  <si>
    <t>C294411110000</t>
  </si>
  <si>
    <t>C294420110000</t>
  </si>
  <si>
    <t>C294438110000</t>
  </si>
  <si>
    <t>C294446110000</t>
  </si>
  <si>
    <t>C294462110000</t>
  </si>
  <si>
    <t>C294471110000</t>
  </si>
  <si>
    <t>C294497110000</t>
  </si>
  <si>
    <t>C294501110000</t>
  </si>
  <si>
    <t>C294519110000</t>
  </si>
  <si>
    <t>C294527110000</t>
  </si>
  <si>
    <t>C294535110000</t>
  </si>
  <si>
    <t>C302015110000</t>
  </si>
  <si>
    <t>和歌山県</t>
    <rPh sb="0" eb="4">
      <t>ワカヤマケン</t>
    </rPh>
    <phoneticPr fontId="14"/>
  </si>
  <si>
    <t>C302023110000</t>
  </si>
  <si>
    <t>C302031110000</t>
  </si>
  <si>
    <t>C302040110000</t>
  </si>
  <si>
    <t>C302058110000</t>
  </si>
  <si>
    <t>C302066110000</t>
  </si>
  <si>
    <t>C302074110000</t>
  </si>
  <si>
    <t>C302082110000</t>
  </si>
  <si>
    <t>C302091110000</t>
  </si>
  <si>
    <t>C303046110000</t>
  </si>
  <si>
    <t>C303411110000</t>
  </si>
  <si>
    <t>C303437110000</t>
  </si>
  <si>
    <t>C303445110000</t>
  </si>
  <si>
    <t>C303615110000</t>
  </si>
  <si>
    <t>C303623110000</t>
  </si>
  <si>
    <t>C303666110000</t>
  </si>
  <si>
    <t>C303810110000</t>
  </si>
  <si>
    <t>C303828110000</t>
  </si>
  <si>
    <t>C303836110000</t>
  </si>
  <si>
    <t>C303909110000</t>
  </si>
  <si>
    <t>C303917110000</t>
  </si>
  <si>
    <t>C303925110000</t>
  </si>
  <si>
    <t>C304018110000</t>
  </si>
  <si>
    <t>C304042110000</t>
  </si>
  <si>
    <t>C304069110000</t>
  </si>
  <si>
    <t>C304212110000</t>
  </si>
  <si>
    <t>C304221110000</t>
  </si>
  <si>
    <t>C304247110000</t>
  </si>
  <si>
    <t>C304271110000</t>
  </si>
  <si>
    <t>C304280110000</t>
  </si>
  <si>
    <t>C312011110000</t>
  </si>
  <si>
    <t>鳥取県</t>
    <rPh sb="0" eb="3">
      <t>トットリケン</t>
    </rPh>
    <phoneticPr fontId="14"/>
  </si>
  <si>
    <t>C312029110000</t>
  </si>
  <si>
    <t>C312037110000</t>
  </si>
  <si>
    <t>C312045110000</t>
  </si>
  <si>
    <t>C313025110000</t>
  </si>
  <si>
    <t>C313254110000</t>
  </si>
  <si>
    <t>C313289110000</t>
  </si>
  <si>
    <t>C313297110000</t>
  </si>
  <si>
    <t>C313645110000</t>
  </si>
  <si>
    <t>C313700110000</t>
  </si>
  <si>
    <t>C313718110000</t>
  </si>
  <si>
    <t>C313726110000</t>
  </si>
  <si>
    <t>C313840110000</t>
  </si>
  <si>
    <t>C313866110000</t>
  </si>
  <si>
    <t>C313891110000</t>
  </si>
  <si>
    <t>C313904110000</t>
  </si>
  <si>
    <t>C314013110000</t>
  </si>
  <si>
    <t>C314021110000</t>
  </si>
  <si>
    <t>C314030110000</t>
  </si>
  <si>
    <t>C322016110000</t>
  </si>
  <si>
    <t>島根県</t>
    <rPh sb="0" eb="3">
      <t>シマネケン</t>
    </rPh>
    <phoneticPr fontId="14"/>
  </si>
  <si>
    <t>C322024110000</t>
  </si>
  <si>
    <t>C322032110000</t>
  </si>
  <si>
    <t>C322041110000</t>
  </si>
  <si>
    <t>C322059110000</t>
  </si>
  <si>
    <t>C322067110000</t>
  </si>
  <si>
    <t>C322075110000</t>
  </si>
  <si>
    <t>C322091110000</t>
  </si>
  <si>
    <t>C323438110000</t>
  </si>
  <si>
    <t>C323861110000</t>
  </si>
  <si>
    <t>C324418110000</t>
  </si>
  <si>
    <t>C324485110000</t>
  </si>
  <si>
    <t>C324493110000</t>
  </si>
  <si>
    <t>C325015110000</t>
  </si>
  <si>
    <t>C325058110000</t>
  </si>
  <si>
    <t>C325252110000</t>
  </si>
  <si>
    <t>C325261110000</t>
  </si>
  <si>
    <t>C325279110000</t>
  </si>
  <si>
    <t>C325287110000</t>
  </si>
  <si>
    <t>C331007110000</t>
  </si>
  <si>
    <t>岡山県</t>
    <rPh sb="0" eb="3">
      <t>オカヤマケン</t>
    </rPh>
    <phoneticPr fontId="14"/>
  </si>
  <si>
    <t>C332020110000</t>
  </si>
  <si>
    <t>C332038110000</t>
  </si>
  <si>
    <t>C332046110000</t>
  </si>
  <si>
    <t>C332054110000</t>
  </si>
  <si>
    <t>C332071110000</t>
  </si>
  <si>
    <t>C332089110000</t>
  </si>
  <si>
    <t>C332097110000</t>
  </si>
  <si>
    <t>C332101110000</t>
  </si>
  <si>
    <t>C332119110000</t>
  </si>
  <si>
    <t>C332127110000</t>
  </si>
  <si>
    <t>C332135110000</t>
  </si>
  <si>
    <t>C332143110000</t>
  </si>
  <si>
    <t>C332151110000</t>
  </si>
  <si>
    <t>C332160110000</t>
  </si>
  <si>
    <t>C333468110000</t>
  </si>
  <si>
    <t>C334235110000</t>
  </si>
  <si>
    <t>C334456110000</t>
  </si>
  <si>
    <t>C334618110000</t>
  </si>
  <si>
    <t>C335860110000</t>
  </si>
  <si>
    <t>C336068110000</t>
  </si>
  <si>
    <t>C336220110000</t>
  </si>
  <si>
    <t>C336238110000</t>
  </si>
  <si>
    <t>C336432110000</t>
  </si>
  <si>
    <t>C336637110000</t>
  </si>
  <si>
    <t>C336661110000</t>
  </si>
  <si>
    <t>C336815110000</t>
  </si>
  <si>
    <t>C341002110000</t>
  </si>
  <si>
    <t>広島県</t>
    <rPh sb="0" eb="3">
      <t>ヒロシマケン</t>
    </rPh>
    <phoneticPr fontId="14"/>
  </si>
  <si>
    <t>C342025110000</t>
  </si>
  <si>
    <t>C342033110000</t>
  </si>
  <si>
    <t>C342041110000</t>
  </si>
  <si>
    <t>C342050110000</t>
  </si>
  <si>
    <t>C342076110000</t>
  </si>
  <si>
    <t>C342084110000</t>
  </si>
  <si>
    <t>C342092110000</t>
  </si>
  <si>
    <t>C342106110000</t>
  </si>
  <si>
    <t>C342114110000</t>
  </si>
  <si>
    <t>C342122110000</t>
  </si>
  <si>
    <t>C342131110000</t>
  </si>
  <si>
    <t>C342149110000</t>
  </si>
  <si>
    <t>C342157110000</t>
  </si>
  <si>
    <t>C343021110000</t>
  </si>
  <si>
    <t>C343048110000</t>
  </si>
  <si>
    <t>C343072110000</t>
  </si>
  <si>
    <t>C343099110000</t>
  </si>
  <si>
    <t>C343684110000</t>
  </si>
  <si>
    <t>C343692110000</t>
  </si>
  <si>
    <t>C344311110000</t>
  </si>
  <si>
    <t>C344621110000</t>
  </si>
  <si>
    <t>C345458110000</t>
  </si>
  <si>
    <t>C352012110000</t>
  </si>
  <si>
    <t>山口県</t>
    <rPh sb="0" eb="3">
      <t>ヤマグチケン</t>
    </rPh>
    <phoneticPr fontId="14"/>
  </si>
  <si>
    <t>C352021110000</t>
  </si>
  <si>
    <t>C352039110000</t>
  </si>
  <si>
    <t>C352047110000</t>
  </si>
  <si>
    <t>C352063110000</t>
  </si>
  <si>
    <t>C352071110000</t>
  </si>
  <si>
    <t>C352080110000</t>
  </si>
  <si>
    <t>C352101110000</t>
  </si>
  <si>
    <t>C352110110000</t>
  </si>
  <si>
    <t>C352128110000</t>
  </si>
  <si>
    <t>C352136110000</t>
  </si>
  <si>
    <t>C352152110000</t>
  </si>
  <si>
    <t>C352161110000</t>
  </si>
  <si>
    <t>C353051110000</t>
  </si>
  <si>
    <t>C353213110000</t>
  </si>
  <si>
    <t>C353418110000</t>
  </si>
  <si>
    <t>C353434110000</t>
  </si>
  <si>
    <t>C353442110000</t>
  </si>
  <si>
    <t>C355020110000</t>
  </si>
  <si>
    <t>C362018110000</t>
  </si>
  <si>
    <t>徳島県</t>
    <rPh sb="0" eb="3">
      <t>トクシマケン</t>
    </rPh>
    <phoneticPr fontId="14"/>
  </si>
  <si>
    <t>C362026110000</t>
  </si>
  <si>
    <t>C362034110000</t>
  </si>
  <si>
    <t>C362042110000</t>
  </si>
  <si>
    <t>C362051110000</t>
  </si>
  <si>
    <t>C362069110000</t>
  </si>
  <si>
    <t>C362077110000</t>
  </si>
  <si>
    <t>C362085110000</t>
  </si>
  <si>
    <t>C363014110000</t>
  </si>
  <si>
    <t>C363022110000</t>
  </si>
  <si>
    <t>C363219110000</t>
  </si>
  <si>
    <t>C363413110000</t>
  </si>
  <si>
    <t>C363421110000</t>
  </si>
  <si>
    <t>C363685110000</t>
  </si>
  <si>
    <t>C363839110000</t>
  </si>
  <si>
    <t>C363871110000</t>
  </si>
  <si>
    <t>C363880110000</t>
  </si>
  <si>
    <t>C364011110000</t>
  </si>
  <si>
    <t>C364029110000</t>
  </si>
  <si>
    <t>C364037110000</t>
  </si>
  <si>
    <t>C364045110000</t>
  </si>
  <si>
    <t>C364053110000</t>
  </si>
  <si>
    <t>C364681110000</t>
  </si>
  <si>
    <t>C364894110000</t>
  </si>
  <si>
    <t>C372013110000</t>
  </si>
  <si>
    <t>香川県</t>
    <rPh sb="0" eb="3">
      <t>カガワケン</t>
    </rPh>
    <phoneticPr fontId="14"/>
  </si>
  <si>
    <t>C372021110000</t>
  </si>
  <si>
    <t>C372030110000</t>
  </si>
  <si>
    <t>C372048110000</t>
  </si>
  <si>
    <t>C372056110000</t>
  </si>
  <si>
    <t>C372064110000</t>
  </si>
  <si>
    <t>C372072110000</t>
  </si>
  <si>
    <t>C372081110000</t>
  </si>
  <si>
    <t>C373222110000</t>
  </si>
  <si>
    <t>C373249110000</t>
  </si>
  <si>
    <t>C373419110000</t>
  </si>
  <si>
    <t>C373648110000</t>
  </si>
  <si>
    <t>C373869110000</t>
  </si>
  <si>
    <t>C373877110000</t>
  </si>
  <si>
    <t>C374032110000</t>
  </si>
  <si>
    <t>C374041110000</t>
  </si>
  <si>
    <t>C374067110000</t>
  </si>
  <si>
    <t>C382019110000</t>
  </si>
  <si>
    <t>愛媛県</t>
    <rPh sb="0" eb="3">
      <t>エヒメケン</t>
    </rPh>
    <phoneticPr fontId="14"/>
  </si>
  <si>
    <t>C382027110000</t>
  </si>
  <si>
    <t>C382035110000</t>
  </si>
  <si>
    <t>C382043110000</t>
  </si>
  <si>
    <t>C382051110000</t>
  </si>
  <si>
    <t>C382060110000</t>
  </si>
  <si>
    <t>C382078110000</t>
  </si>
  <si>
    <t>C382108110000</t>
  </si>
  <si>
    <t>C382132110000</t>
  </si>
  <si>
    <t>C382141110000</t>
  </si>
  <si>
    <t>C382159110000</t>
  </si>
  <si>
    <t>C383562110000</t>
  </si>
  <si>
    <t>C383864110000</t>
  </si>
  <si>
    <t>C384011110000</t>
  </si>
  <si>
    <t>C384020110000</t>
  </si>
  <si>
    <t>C384224110000</t>
  </si>
  <si>
    <t>C384429110000</t>
  </si>
  <si>
    <t>C384844110000</t>
  </si>
  <si>
    <t>C384887110000</t>
  </si>
  <si>
    <t>C385069110000</t>
  </si>
  <si>
    <t>C392014110000</t>
  </si>
  <si>
    <t>高知県</t>
    <rPh sb="0" eb="3">
      <t>コウチケン</t>
    </rPh>
    <phoneticPr fontId="14"/>
  </si>
  <si>
    <t>C392022110000</t>
  </si>
  <si>
    <t>C392031110000</t>
  </si>
  <si>
    <t>C392049110000</t>
  </si>
  <si>
    <t>C392057110000</t>
  </si>
  <si>
    <t>C392065110000</t>
  </si>
  <si>
    <t>C392081110000</t>
  </si>
  <si>
    <t>C392090110000</t>
  </si>
  <si>
    <t>C392103110000</t>
  </si>
  <si>
    <t>C392111110000</t>
  </si>
  <si>
    <t>C392120110000</t>
  </si>
  <si>
    <t>C393011110000</t>
  </si>
  <si>
    <t>C393029110000</t>
  </si>
  <si>
    <t>C393037110000</t>
  </si>
  <si>
    <t>C393045110000</t>
  </si>
  <si>
    <t>C393053110000</t>
  </si>
  <si>
    <t>C393061110000</t>
  </si>
  <si>
    <t>C393070110000</t>
  </si>
  <si>
    <t>C393410110000</t>
  </si>
  <si>
    <t>C393444110000</t>
  </si>
  <si>
    <t>C393631110000</t>
  </si>
  <si>
    <t>C393649110000</t>
  </si>
  <si>
    <t>C393860110000</t>
  </si>
  <si>
    <t>C393878110000</t>
  </si>
  <si>
    <t>C394017110000</t>
  </si>
  <si>
    <t>C394025110000</t>
  </si>
  <si>
    <t>C394033110000</t>
  </si>
  <si>
    <t>C394050110000</t>
  </si>
  <si>
    <t>C394106110000</t>
  </si>
  <si>
    <t>C394114110000</t>
  </si>
  <si>
    <t>C394122110000</t>
  </si>
  <si>
    <t>C394246110000</t>
  </si>
  <si>
    <t>C394271110000</t>
  </si>
  <si>
    <t>C394289110000</t>
  </si>
  <si>
    <t>C401005110000</t>
  </si>
  <si>
    <t>福岡県</t>
    <rPh sb="0" eb="3">
      <t>フクオカケン</t>
    </rPh>
    <phoneticPr fontId="14"/>
  </si>
  <si>
    <t>C401307110000</t>
  </si>
  <si>
    <t>C402028110000</t>
  </si>
  <si>
    <t>C402036110000</t>
  </si>
  <si>
    <t>C402044110000</t>
  </si>
  <si>
    <t>C402052110000</t>
  </si>
  <si>
    <t>C402061110000</t>
  </si>
  <si>
    <t>C402079110000</t>
  </si>
  <si>
    <t>C402109110000</t>
  </si>
  <si>
    <t>C402117110000</t>
  </si>
  <si>
    <t>C402125110000</t>
  </si>
  <si>
    <t>C402133110000</t>
  </si>
  <si>
    <t>C402141110000</t>
  </si>
  <si>
    <t>C402150110000</t>
  </si>
  <si>
    <t>C402168110000</t>
  </si>
  <si>
    <t>C402176110000</t>
  </si>
  <si>
    <t>C402184110000</t>
  </si>
  <si>
    <t>C402192110000</t>
  </si>
  <si>
    <t>C402206110000</t>
  </si>
  <si>
    <t>C402214110000</t>
  </si>
  <si>
    <t>C402231110000</t>
  </si>
  <si>
    <t>C402249110000</t>
  </si>
  <si>
    <t>C402257110000</t>
  </si>
  <si>
    <t>C402265110000</t>
  </si>
  <si>
    <t>C402273110000</t>
  </si>
  <si>
    <t>C402281110000</t>
  </si>
  <si>
    <t>C402290110000</t>
  </si>
  <si>
    <t>C402303110000</t>
  </si>
  <si>
    <t>C403415110000</t>
  </si>
  <si>
    <t>C403423110000</t>
  </si>
  <si>
    <t>C403431110000</t>
  </si>
  <si>
    <t>C403440110000</t>
  </si>
  <si>
    <t>C403458110000</t>
  </si>
  <si>
    <t>C403482110000</t>
  </si>
  <si>
    <t>C403491110000</t>
  </si>
  <si>
    <t>C403814110000</t>
  </si>
  <si>
    <t>C403822110000</t>
  </si>
  <si>
    <t>C403831110000</t>
  </si>
  <si>
    <t>C403849110000</t>
  </si>
  <si>
    <t>C404012110000</t>
  </si>
  <si>
    <t>C404021110000</t>
  </si>
  <si>
    <t>C404217110000</t>
  </si>
  <si>
    <t>C404471110000</t>
  </si>
  <si>
    <t>C404489110000</t>
  </si>
  <si>
    <t>C405035110000</t>
  </si>
  <si>
    <t>C405221110000</t>
  </si>
  <si>
    <t>C405442110000</t>
  </si>
  <si>
    <t>C406015110000</t>
  </si>
  <si>
    <t>C406023110000</t>
  </si>
  <si>
    <t>C406040110000</t>
  </si>
  <si>
    <t>C406058110000</t>
  </si>
  <si>
    <t>C406082110000</t>
  </si>
  <si>
    <t>C406091110000</t>
  </si>
  <si>
    <t>C406104110000</t>
  </si>
  <si>
    <t>C406210110000</t>
  </si>
  <si>
    <t>C406252110000</t>
  </si>
  <si>
    <t>C406422110000</t>
  </si>
  <si>
    <t>C406465110000</t>
  </si>
  <si>
    <t>C406473110000</t>
  </si>
  <si>
    <t>C412015110000</t>
  </si>
  <si>
    <t>佐賀県</t>
    <rPh sb="0" eb="3">
      <t>サガケン</t>
    </rPh>
    <phoneticPr fontId="14"/>
  </si>
  <si>
    <t>C412023110000</t>
  </si>
  <si>
    <t>C412031110000</t>
  </si>
  <si>
    <t>C412040110000</t>
  </si>
  <si>
    <t>C412058110000</t>
  </si>
  <si>
    <t>C412066110000</t>
  </si>
  <si>
    <t>C412074110000</t>
  </si>
  <si>
    <t>C412082110000</t>
  </si>
  <si>
    <t>C412091110000</t>
  </si>
  <si>
    <t>C412104110000</t>
  </si>
  <si>
    <t>C413275110000</t>
  </si>
  <si>
    <t>C413411110000</t>
  </si>
  <si>
    <t>C413453110000</t>
  </si>
  <si>
    <t>C413461110000</t>
  </si>
  <si>
    <t>C413879110000</t>
  </si>
  <si>
    <t>C414018110000</t>
  </si>
  <si>
    <t>C414239110000</t>
  </si>
  <si>
    <t>C414247110000</t>
  </si>
  <si>
    <t>C414255110000</t>
  </si>
  <si>
    <t>C414417110000</t>
  </si>
  <si>
    <t>C422011110000</t>
  </si>
  <si>
    <t>長崎県</t>
    <rPh sb="0" eb="3">
      <t>ナガサキケン</t>
    </rPh>
    <phoneticPr fontId="14"/>
  </si>
  <si>
    <t>C422029110000</t>
  </si>
  <si>
    <t>C422037110000</t>
  </si>
  <si>
    <t>C422045110000</t>
  </si>
  <si>
    <t>C422053110000</t>
  </si>
  <si>
    <t>C422070110000</t>
  </si>
  <si>
    <t>C422088110000</t>
  </si>
  <si>
    <t>C422096110000</t>
  </si>
  <si>
    <t>C422100110000</t>
  </si>
  <si>
    <t>C422118110000</t>
  </si>
  <si>
    <t>C422126110000</t>
  </si>
  <si>
    <t>C422134110000</t>
  </si>
  <si>
    <t>C422142110000</t>
  </si>
  <si>
    <t>C423076110000</t>
  </si>
  <si>
    <t>C423084110000</t>
  </si>
  <si>
    <t>C423211110000</t>
  </si>
  <si>
    <t>C423220110000</t>
  </si>
  <si>
    <t>C423238110000</t>
  </si>
  <si>
    <t>C423831110000</t>
  </si>
  <si>
    <t>C423912110000</t>
  </si>
  <si>
    <t>C424111110000</t>
  </si>
  <si>
    <t>C431001110000</t>
  </si>
  <si>
    <t>熊本県</t>
    <rPh sb="0" eb="3">
      <t>クマモトケン</t>
    </rPh>
    <phoneticPr fontId="14"/>
  </si>
  <si>
    <t>C432024110000</t>
  </si>
  <si>
    <t>C432032110000</t>
  </si>
  <si>
    <t>C432041110000</t>
  </si>
  <si>
    <t>C432059110000</t>
  </si>
  <si>
    <t>C432067110000</t>
  </si>
  <si>
    <t>C432083110000</t>
  </si>
  <si>
    <t>C432105110000</t>
  </si>
  <si>
    <t>C432113110000</t>
  </si>
  <si>
    <t>C432121110000</t>
  </si>
  <si>
    <t>C432130110000</t>
  </si>
  <si>
    <t>C432148110000</t>
  </si>
  <si>
    <t>C432156110000</t>
  </si>
  <si>
    <t>C432164110000</t>
  </si>
  <si>
    <t>C433489110000</t>
  </si>
  <si>
    <t>C433641110000</t>
  </si>
  <si>
    <t>C433675110000</t>
  </si>
  <si>
    <t>C433683110000</t>
  </si>
  <si>
    <t>C433691110000</t>
  </si>
  <si>
    <t>C434035110000</t>
  </si>
  <si>
    <t>C434043110000</t>
  </si>
  <si>
    <t>C434230110000</t>
  </si>
  <si>
    <t>C434248110000</t>
  </si>
  <si>
    <t>C434256110000</t>
  </si>
  <si>
    <t>C434281110000</t>
  </si>
  <si>
    <t>C434329110000</t>
  </si>
  <si>
    <t>C434337110000</t>
  </si>
  <si>
    <t>C434418110000</t>
  </si>
  <si>
    <t>C434426110000</t>
  </si>
  <si>
    <t>C434434110000</t>
  </si>
  <si>
    <t>C434442110000</t>
  </si>
  <si>
    <t>C434477110000</t>
  </si>
  <si>
    <t>C434680110000</t>
  </si>
  <si>
    <t>C434825110000</t>
  </si>
  <si>
    <t>C434841110000</t>
  </si>
  <si>
    <t>C435015110000</t>
  </si>
  <si>
    <t>C435058110000</t>
  </si>
  <si>
    <t>C435066110000</t>
  </si>
  <si>
    <t>C435074110000</t>
  </si>
  <si>
    <t>C435104110000</t>
  </si>
  <si>
    <t>C435112110000</t>
  </si>
  <si>
    <t>C435121110000</t>
  </si>
  <si>
    <t>C435139110000</t>
  </si>
  <si>
    <t>C435147110000</t>
  </si>
  <si>
    <t>C435317110000</t>
  </si>
  <si>
    <t>C442011110000</t>
  </si>
  <si>
    <t>大分県</t>
    <rPh sb="0" eb="3">
      <t>オオイタケン</t>
    </rPh>
    <phoneticPr fontId="14"/>
  </si>
  <si>
    <t>C442020110000</t>
  </si>
  <si>
    <t>C442038110000</t>
  </si>
  <si>
    <t>C442046110000</t>
  </si>
  <si>
    <t>C442054110000</t>
  </si>
  <si>
    <t>C442062110000</t>
  </si>
  <si>
    <t>C442071110000</t>
  </si>
  <si>
    <t>C442089110000</t>
  </si>
  <si>
    <t>C442097110000</t>
  </si>
  <si>
    <t>C442101110000</t>
  </si>
  <si>
    <t>C442119110000</t>
  </si>
  <si>
    <t>C442127110000</t>
  </si>
  <si>
    <t>C442135110000</t>
  </si>
  <si>
    <t>C442143110000</t>
  </si>
  <si>
    <t>C443221110000</t>
  </si>
  <si>
    <t>C443417110000</t>
  </si>
  <si>
    <t>C444618110000</t>
  </si>
  <si>
    <t>C444626110000</t>
  </si>
  <si>
    <t>C452017110000</t>
  </si>
  <si>
    <t>宮崎県</t>
    <rPh sb="0" eb="3">
      <t>ミヤザキケン</t>
    </rPh>
    <phoneticPr fontId="14"/>
  </si>
  <si>
    <t>C452025110000</t>
  </si>
  <si>
    <t>C452033110000</t>
  </si>
  <si>
    <t>C452041110000</t>
  </si>
  <si>
    <t>C452050110000</t>
  </si>
  <si>
    <t>C452068110000</t>
  </si>
  <si>
    <t>C452076110000</t>
  </si>
  <si>
    <t>C452084110000</t>
  </si>
  <si>
    <t>C452092110000</t>
  </si>
  <si>
    <t>C453412110000</t>
  </si>
  <si>
    <t>C453617110000</t>
  </si>
  <si>
    <t>C453820110000</t>
  </si>
  <si>
    <t>C453838110000</t>
  </si>
  <si>
    <t>C454010110000</t>
  </si>
  <si>
    <t>C454028110000</t>
  </si>
  <si>
    <t>C454036110000</t>
  </si>
  <si>
    <t>C454044110000</t>
  </si>
  <si>
    <t>C454052110000</t>
  </si>
  <si>
    <t>C454061110000</t>
  </si>
  <si>
    <t>C454214110000</t>
  </si>
  <si>
    <t>C454290110000</t>
  </si>
  <si>
    <t>C454303110000</t>
  </si>
  <si>
    <t>C454311110000</t>
  </si>
  <si>
    <t>C454419110000</t>
  </si>
  <si>
    <t>C454427110000</t>
  </si>
  <si>
    <t>C454435110000</t>
  </si>
  <si>
    <t>C462012110000</t>
  </si>
  <si>
    <t>鹿児島県</t>
    <rPh sb="0" eb="4">
      <t>カゴシマケン</t>
    </rPh>
    <phoneticPr fontId="14"/>
  </si>
  <si>
    <t>C462039110000</t>
  </si>
  <si>
    <t>C462047110000</t>
  </si>
  <si>
    <t>C462063110000</t>
  </si>
  <si>
    <t>C462080110000</t>
  </si>
  <si>
    <t>C462101110000</t>
  </si>
  <si>
    <t>C462136110000</t>
  </si>
  <si>
    <t>C462144110000</t>
  </si>
  <si>
    <t>C462152110000</t>
  </si>
  <si>
    <t>C462161110000</t>
  </si>
  <si>
    <t>C462179110000</t>
  </si>
  <si>
    <t>C462187110000</t>
  </si>
  <si>
    <t>C462195110000</t>
  </si>
  <si>
    <t>C462209110000</t>
  </si>
  <si>
    <t>C462217110000</t>
  </si>
  <si>
    <t>C462225110000</t>
  </si>
  <si>
    <t>C462233110000</t>
  </si>
  <si>
    <t>C462241110000</t>
  </si>
  <si>
    <t>C462250110000</t>
  </si>
  <si>
    <t>C463035110000</t>
  </si>
  <si>
    <t>C463043110000</t>
  </si>
  <si>
    <t>C463922110000</t>
  </si>
  <si>
    <t>C464040110000</t>
  </si>
  <si>
    <t>C464520110000</t>
  </si>
  <si>
    <t>C464686110000</t>
  </si>
  <si>
    <t>C464821110000</t>
  </si>
  <si>
    <t>C464902110000</t>
  </si>
  <si>
    <t>C464911110000</t>
  </si>
  <si>
    <t>C464929110000</t>
  </si>
  <si>
    <t>C465011110000</t>
  </si>
  <si>
    <t>C465020110000</t>
  </si>
  <si>
    <t>C465054110000</t>
  </si>
  <si>
    <t>C465232110000</t>
  </si>
  <si>
    <t>C465241110000</t>
  </si>
  <si>
    <t>C465259110000</t>
  </si>
  <si>
    <t>C465275110000</t>
  </si>
  <si>
    <t>C465291110000</t>
  </si>
  <si>
    <t>C465305110000</t>
  </si>
  <si>
    <t>C465313110000</t>
  </si>
  <si>
    <t>C465321110000</t>
  </si>
  <si>
    <t>C465330110000</t>
  </si>
  <si>
    <t>C465348110000</t>
  </si>
  <si>
    <t>C465356110000</t>
  </si>
  <si>
    <t>C472018110000</t>
  </si>
  <si>
    <t>沖縄県</t>
    <rPh sb="0" eb="3">
      <t>オキナワケン</t>
    </rPh>
    <phoneticPr fontId="14"/>
  </si>
  <si>
    <t>C472051110000</t>
  </si>
  <si>
    <t>C472077110000</t>
  </si>
  <si>
    <t>C472085110000</t>
  </si>
  <si>
    <t>C472093110000</t>
  </si>
  <si>
    <t>C472107110000</t>
  </si>
  <si>
    <t>C472115110000</t>
  </si>
  <si>
    <t>C472123110000</t>
  </si>
  <si>
    <t>C472131110000</t>
  </si>
  <si>
    <t>C472140110000</t>
  </si>
  <si>
    <t>C472158110000</t>
  </si>
  <si>
    <t>C473014110000</t>
  </si>
  <si>
    <t>C473022110000</t>
  </si>
  <si>
    <t>C473031110000</t>
  </si>
  <si>
    <t>C473065110000</t>
  </si>
  <si>
    <t>C473081110000</t>
  </si>
  <si>
    <t>C473111110000</t>
  </si>
  <si>
    <t>C473138110000</t>
  </si>
  <si>
    <t>C473146110000</t>
  </si>
  <si>
    <t>C473154110000</t>
  </si>
  <si>
    <t>C473243110000</t>
  </si>
  <si>
    <t>C473251110000</t>
  </si>
  <si>
    <t>C473260110000</t>
  </si>
  <si>
    <t>C473278110000</t>
  </si>
  <si>
    <t>C473286110000</t>
  </si>
  <si>
    <t>C473294110000</t>
  </si>
  <si>
    <t>C473481110000</t>
  </si>
  <si>
    <t>C473502110000</t>
  </si>
  <si>
    <t>C473537110000</t>
  </si>
  <si>
    <t>C473545110000</t>
  </si>
  <si>
    <t>C473553110000</t>
  </si>
  <si>
    <t>C473561110000</t>
  </si>
  <si>
    <t>C473570110000</t>
  </si>
  <si>
    <t>C473588110000</t>
  </si>
  <si>
    <t>C473596110000</t>
  </si>
  <si>
    <t>C473600110000</t>
  </si>
  <si>
    <t>C473618110000</t>
  </si>
  <si>
    <t>C473626110000</t>
  </si>
  <si>
    <t>C473758110000</t>
  </si>
  <si>
    <t>C473812110000</t>
  </si>
  <si>
    <t>C473821110000</t>
  </si>
  <si>
    <t>団体
区分</t>
    <rPh sb="0" eb="2">
      <t>ダンタイ</t>
    </rPh>
    <rPh sb="3" eb="5">
      <t>クブン</t>
    </rPh>
    <phoneticPr fontId="14"/>
  </si>
  <si>
    <t>不足
超過
の別</t>
    <rPh sb="3" eb="5">
      <t>チョウカ</t>
    </rPh>
    <rPh sb="7" eb="8">
      <t>ベツ</t>
    </rPh>
    <phoneticPr fontId="14"/>
  </si>
  <si>
    <t>不足</t>
  </si>
  <si>
    <t>超過</t>
  </si>
  <si>
    <t>石川県</t>
    <rPh sb="0" eb="2">
      <t>イシカワ</t>
    </rPh>
    <rPh sb="2" eb="3">
      <t>ケン</t>
    </rPh>
    <phoneticPr fontId="14"/>
  </si>
  <si>
    <t>大阪府</t>
    <rPh sb="0" eb="3">
      <t>オオサカフ</t>
    </rPh>
    <phoneticPr fontId="14"/>
  </si>
  <si>
    <t>C042161110000</t>
  </si>
  <si>
    <t>富谷市</t>
  </si>
  <si>
    <t>C402311110000</t>
  </si>
  <si>
    <t>那珂川市</t>
  </si>
  <si>
    <t>地域社会再生事業費</t>
    <rPh sb="0" eb="9">
      <t>チイキシャカイサイセイジギョウヒ</t>
    </rPh>
    <phoneticPr fontId="1"/>
  </si>
  <si>
    <t>国土強靭化</t>
  </si>
  <si>
    <t>施策債</t>
    <phoneticPr fontId="14"/>
  </si>
  <si>
    <t>丹波篠山市</t>
  </si>
  <si>
    <t>地域デジタル社会推進費</t>
    <rPh sb="0" eb="2">
      <t>チイキ</t>
    </rPh>
    <rPh sb="6" eb="8">
      <t>シャカイ</t>
    </rPh>
    <rPh sb="8" eb="10">
      <t>スイシン</t>
    </rPh>
    <rPh sb="10" eb="11">
      <t>ヒ</t>
    </rPh>
    <phoneticPr fontId="1"/>
  </si>
  <si>
    <t>こども子育て費</t>
    <rPh sb="3" eb="5">
      <t>コソダ</t>
    </rPh>
    <rPh sb="6" eb="7">
      <t>ヒ</t>
    </rPh>
    <phoneticPr fontId="1"/>
  </si>
  <si>
    <t>18歳以下人口</t>
    <rPh sb="4" eb="5">
      <t>シタ</t>
    </rPh>
    <phoneticPr fontId="1"/>
  </si>
  <si>
    <t>令和６年度 市町村別（費目別）基準財政需要額＜再算定＞　一本算定ベース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シチョウ</t>
    </rPh>
    <rPh sb="8" eb="9">
      <t>ソン</t>
    </rPh>
    <rPh sb="9" eb="10">
      <t>ベツ</t>
    </rPh>
    <rPh sb="11" eb="13">
      <t>ヒモク</t>
    </rPh>
    <rPh sb="13" eb="14">
      <t>ベツ</t>
    </rPh>
    <rPh sb="15" eb="17">
      <t>キジュン</t>
    </rPh>
    <rPh sb="17" eb="19">
      <t>ザイセイ</t>
    </rPh>
    <rPh sb="19" eb="21">
      <t>ジュヨウ</t>
    </rPh>
    <rPh sb="21" eb="22">
      <t>ガク</t>
    </rPh>
    <rPh sb="23" eb="24">
      <t>サイ</t>
    </rPh>
    <rPh sb="24" eb="26">
      <t>サンテイ</t>
    </rPh>
    <rPh sb="28" eb="30">
      <t>イッポン</t>
    </rPh>
    <rPh sb="30" eb="32">
      <t>サンテイ</t>
    </rPh>
    <phoneticPr fontId="1"/>
  </si>
  <si>
    <t>臨時経済対策費</t>
    <rPh sb="0" eb="2">
      <t>リンジ</t>
    </rPh>
    <rPh sb="2" eb="4">
      <t>ケイザイ</t>
    </rPh>
    <rPh sb="4" eb="7">
      <t>タイサクヒ</t>
    </rPh>
    <phoneticPr fontId="1"/>
  </si>
  <si>
    <t>臨時財政対策債償還基金費</t>
    <rPh sb="0" eb="2">
      <t>リンジ</t>
    </rPh>
    <rPh sb="2" eb="4">
      <t>ザイセイ</t>
    </rPh>
    <rPh sb="4" eb="6">
      <t>タイサク</t>
    </rPh>
    <rPh sb="6" eb="7">
      <t>サイ</t>
    </rPh>
    <rPh sb="7" eb="9">
      <t>ショウカン</t>
    </rPh>
    <rPh sb="9" eb="11">
      <t>キキン</t>
    </rPh>
    <rPh sb="11" eb="12">
      <t>ヒ</t>
    </rPh>
    <phoneticPr fontId="1"/>
  </si>
  <si>
    <t>臨時財政対策債発行可能額</t>
    <rPh sb="0" eb="12">
      <t>リンジザイセイタイサクサイハッコウカノウガク</t>
    </rPh>
    <phoneticPr fontId="1"/>
  </si>
  <si>
    <t>給与改定費</t>
    <rPh sb="0" eb="5">
      <t>キュウヨカイテイヒ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</si>
</sst>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_ * #,##0_ ;_ * \-#,##0_ ;_ * &quot;-&quot;_ ;@"/>
  </numFmts>
  <fonts count="27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ＭＳ Ｐゴシック"/>
      <family val="3"/>
    </font>
    <font>
      <b/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  <font>
      <sz val="13"/>
      <name val="HGPｺﾞｼｯｸM"/>
      <family val="3"/>
      <charset val="128"/>
    </font>
    <font>
      <sz val="9"/>
      <name val="HGｺﾞｼｯｸM"/>
      <family val="3"/>
      <charset val="128"/>
    </font>
    <font>
      <sz val="14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38">
    <xf numFmtId="0" fontId="0" fillId="0" borderId="0" xfId="0"/>
    <xf numFmtId="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shrinkToFit="1"/>
    </xf>
    <xf numFmtId="3" fontId="9" fillId="0" borderId="1" xfId="0" quotePrefix="1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/>
    <xf numFmtId="3" fontId="8" fillId="0" borderId="3" xfId="0" applyNumberFormat="1" applyFont="1" applyBorder="1" applyAlignment="1">
      <alignment horizontal="distributed" justifyLastLine="1"/>
    </xf>
    <xf numFmtId="3" fontId="8" fillId="0" borderId="2" xfId="0" applyNumberFormat="1" applyFont="1" applyBorder="1" applyAlignment="1">
      <alignment horizontal="distributed" justifyLastLine="1"/>
    </xf>
    <xf numFmtId="3" fontId="8" fillId="0" borderId="4" xfId="0" applyNumberFormat="1" applyFont="1" applyBorder="1" applyAlignment="1">
      <alignment horizontal="distributed" justifyLastLine="1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shrinkToFit="1"/>
    </xf>
    <xf numFmtId="3" fontId="9" fillId="0" borderId="6" xfId="0" applyNumberFormat="1" applyFont="1" applyFill="1" applyBorder="1" applyAlignment="1">
      <alignment horizontal="centerContinuous" vertical="center"/>
    </xf>
    <xf numFmtId="3" fontId="8" fillId="0" borderId="7" xfId="0" applyNumberFormat="1" applyFont="1" applyFill="1" applyBorder="1" applyAlignment="1">
      <alignment horizontal="centerContinuous" vertical="center"/>
    </xf>
    <xf numFmtId="3" fontId="9" fillId="0" borderId="8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shrinkToFit="1"/>
    </xf>
    <xf numFmtId="3" fontId="12" fillId="0" borderId="3" xfId="0" applyNumberFormat="1" applyFont="1" applyFill="1" applyBorder="1" applyAlignment="1">
      <alignment shrinkToFit="1"/>
    </xf>
    <xf numFmtId="3" fontId="12" fillId="0" borderId="11" xfId="0" applyNumberFormat="1" applyFont="1" applyFill="1" applyBorder="1" applyAlignment="1">
      <alignment shrinkToFit="1"/>
    </xf>
    <xf numFmtId="3" fontId="12" fillId="0" borderId="3" xfId="0" applyNumberFormat="1" applyFont="1" applyFill="1" applyBorder="1" applyAlignment="1">
      <alignment horizontal="right" shrinkToFit="1"/>
    </xf>
    <xf numFmtId="3" fontId="12" fillId="0" borderId="12" xfId="0" applyNumberFormat="1" applyFont="1" applyFill="1" applyBorder="1" applyAlignment="1">
      <alignment shrinkToFit="1"/>
    </xf>
    <xf numFmtId="3" fontId="12" fillId="0" borderId="2" xfId="0" applyNumberFormat="1" applyFont="1" applyFill="1" applyBorder="1" applyAlignment="1">
      <alignment shrinkToFit="1"/>
    </xf>
    <xf numFmtId="3" fontId="12" fillId="0" borderId="13" xfId="0" applyNumberFormat="1" applyFont="1" applyFill="1" applyBorder="1" applyAlignment="1">
      <alignment shrinkToFit="1"/>
    </xf>
    <xf numFmtId="3" fontId="12" fillId="0" borderId="2" xfId="0" applyNumberFormat="1" applyFont="1" applyFill="1" applyBorder="1" applyAlignment="1">
      <alignment horizontal="right" shrinkToFit="1"/>
    </xf>
    <xf numFmtId="3" fontId="9" fillId="0" borderId="14" xfId="0" applyNumberFormat="1" applyFont="1" applyFill="1" applyBorder="1" applyAlignment="1">
      <alignment horizontal="center" vertical="center"/>
    </xf>
    <xf numFmtId="3" fontId="12" fillId="0" borderId="15" xfId="0" applyNumberFormat="1" applyFont="1" applyFill="1" applyBorder="1" applyAlignment="1">
      <alignment shrinkToFit="1"/>
    </xf>
    <xf numFmtId="3" fontId="12" fillId="0" borderId="16" xfId="0" applyNumberFormat="1" applyFont="1" applyFill="1" applyBorder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3" fontId="12" fillId="0" borderId="21" xfId="0" applyNumberFormat="1" applyFont="1" applyFill="1" applyBorder="1" applyAlignment="1">
      <alignment shrinkToFit="1"/>
    </xf>
    <xf numFmtId="3" fontId="12" fillId="0" borderId="22" xfId="0" applyNumberFormat="1" applyFont="1" applyFill="1" applyBorder="1" applyAlignment="1">
      <alignment shrinkToFit="1"/>
    </xf>
    <xf numFmtId="3" fontId="8" fillId="0" borderId="23" xfId="0" applyNumberFormat="1" applyFont="1" applyFill="1" applyBorder="1" applyAlignment="1">
      <alignment horizontal="centerContinuous" vertical="center"/>
    </xf>
    <xf numFmtId="3" fontId="9" fillId="0" borderId="9" xfId="0" applyNumberFormat="1" applyFont="1" applyFill="1" applyBorder="1" applyAlignment="1">
      <alignment horizontal="center" vertical="center" shrinkToFit="1"/>
    </xf>
    <xf numFmtId="3" fontId="8" fillId="0" borderId="8" xfId="0" applyNumberFormat="1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 wrapText="1"/>
    </xf>
    <xf numFmtId="3" fontId="16" fillId="0" borderId="0" xfId="2" applyNumberFormat="1" applyFont="1" applyAlignment="1">
      <alignment horizontal="center"/>
    </xf>
    <xf numFmtId="3" fontId="16" fillId="0" borderId="0" xfId="0" applyNumberFormat="1" applyFont="1" applyAlignment="1">
      <alignment horizontal="right" vertical="top"/>
    </xf>
    <xf numFmtId="3" fontId="15" fillId="0" borderId="0" xfId="2" applyNumberFormat="1" applyFont="1" applyAlignment="1"/>
    <xf numFmtId="0" fontId="12" fillId="0" borderId="0" xfId="2" applyNumberFormat="1" applyFont="1" applyAlignment="1"/>
    <xf numFmtId="3" fontId="15" fillId="0" borderId="26" xfId="2" applyNumberFormat="1" applyFont="1" applyBorder="1" applyAlignment="1"/>
    <xf numFmtId="3" fontId="9" fillId="0" borderId="2" xfId="2" applyNumberFormat="1" applyFont="1" applyFill="1" applyBorder="1" applyAlignment="1">
      <alignment horizontal="distributed" vertical="center"/>
    </xf>
    <xf numFmtId="3" fontId="10" fillId="0" borderId="0" xfId="0" quotePrefix="1" applyNumberFormat="1" applyFont="1" applyAlignment="1">
      <alignment horizontal="right" vertical="top"/>
    </xf>
    <xf numFmtId="3" fontId="10" fillId="0" borderId="0" xfId="0" quotePrefix="1" applyNumberFormat="1" applyFont="1" applyFill="1" applyBorder="1" applyAlignment="1" applyProtection="1">
      <alignment horizontal="left" vertical="top"/>
      <protection locked="0"/>
    </xf>
    <xf numFmtId="3" fontId="12" fillId="0" borderId="2" xfId="2" applyNumberFormat="1" applyFont="1" applyFill="1" applyBorder="1" applyAlignment="1"/>
    <xf numFmtId="3" fontId="9" fillId="0" borderId="16" xfId="2" applyNumberFormat="1" applyFont="1" applyBorder="1" applyAlignment="1">
      <alignment horizontal="center"/>
    </xf>
    <xf numFmtId="3" fontId="9" fillId="0" borderId="27" xfId="2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28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2" fillId="0" borderId="30" xfId="0" applyNumberFormat="1" applyFont="1" applyFill="1" applyBorder="1" applyAlignment="1">
      <alignment shrinkToFit="1"/>
    </xf>
    <xf numFmtId="3" fontId="12" fillId="0" borderId="24" xfId="0" applyNumberFormat="1" applyFont="1" applyFill="1" applyBorder="1" applyAlignment="1">
      <alignment shrinkToFit="1"/>
    </xf>
    <xf numFmtId="3" fontId="8" fillId="0" borderId="31" xfId="0" applyNumberFormat="1" applyFont="1" applyFill="1" applyBorder="1" applyAlignment="1">
      <alignment horizontal="centerContinuous"/>
    </xf>
    <xf numFmtId="3" fontId="8" fillId="0" borderId="32" xfId="0" applyNumberFormat="1" applyFont="1" applyFill="1" applyBorder="1" applyAlignment="1">
      <alignment horizontal="centerContinuous"/>
    </xf>
    <xf numFmtId="3" fontId="8" fillId="0" borderId="31" xfId="0" applyNumberFormat="1" applyFont="1" applyFill="1" applyBorder="1" applyAlignment="1" applyProtection="1">
      <alignment horizontal="centerContinuous"/>
      <protection locked="0"/>
    </xf>
    <xf numFmtId="3" fontId="8" fillId="0" borderId="33" xfId="0" applyNumberFormat="1" applyFont="1" applyFill="1" applyBorder="1" applyAlignment="1">
      <alignment horizontal="centerContinuous"/>
    </xf>
    <xf numFmtId="3" fontId="18" fillId="0" borderId="10" xfId="0" applyNumberFormat="1" applyFont="1" applyFill="1" applyBorder="1" applyAlignment="1">
      <alignment shrinkToFit="1"/>
    </xf>
    <xf numFmtId="3" fontId="18" fillId="0" borderId="12" xfId="0" applyNumberFormat="1" applyFont="1" applyFill="1" applyBorder="1" applyAlignment="1">
      <alignment shrinkToFit="1"/>
    </xf>
    <xf numFmtId="3" fontId="18" fillId="0" borderId="2" xfId="0" applyNumberFormat="1" applyFont="1" applyFill="1" applyBorder="1" applyAlignment="1">
      <alignment shrinkToFit="1"/>
    </xf>
    <xf numFmtId="3" fontId="18" fillId="0" borderId="11" xfId="0" applyNumberFormat="1" applyFont="1" applyFill="1" applyBorder="1" applyAlignment="1">
      <alignment shrinkToFit="1"/>
    </xf>
    <xf numFmtId="3" fontId="18" fillId="0" borderId="21" xfId="0" applyNumberFormat="1" applyFont="1" applyFill="1" applyBorder="1" applyAlignment="1">
      <alignment shrinkToFit="1"/>
    </xf>
    <xf numFmtId="3" fontId="18" fillId="0" borderId="15" xfId="0" applyNumberFormat="1" applyFont="1" applyFill="1" applyBorder="1" applyAlignment="1">
      <alignment shrinkToFit="1"/>
    </xf>
    <xf numFmtId="3" fontId="18" fillId="0" borderId="3" xfId="0" applyNumberFormat="1" applyFont="1" applyFill="1" applyBorder="1" applyAlignment="1">
      <alignment shrinkToFit="1"/>
    </xf>
    <xf numFmtId="3" fontId="18" fillId="0" borderId="13" xfId="0" applyNumberFormat="1" applyFont="1" applyFill="1" applyBorder="1" applyAlignment="1">
      <alignment shrinkToFit="1"/>
    </xf>
    <xf numFmtId="3" fontId="18" fillId="0" borderId="22" xfId="0" applyNumberFormat="1" applyFont="1" applyFill="1" applyBorder="1" applyAlignment="1">
      <alignment shrinkToFit="1"/>
    </xf>
    <xf numFmtId="3" fontId="18" fillId="0" borderId="16" xfId="0" applyNumberFormat="1" applyFont="1" applyFill="1" applyBorder="1" applyAlignment="1">
      <alignment shrinkToFit="1"/>
    </xf>
    <xf numFmtId="3" fontId="18" fillId="0" borderId="34" xfId="0" applyNumberFormat="1" applyFont="1" applyFill="1" applyBorder="1" applyAlignment="1">
      <alignment shrinkToFit="1"/>
    </xf>
    <xf numFmtId="3" fontId="18" fillId="0" borderId="4" xfId="0" applyNumberFormat="1" applyFont="1" applyFill="1" applyBorder="1" applyAlignment="1">
      <alignment shrinkToFit="1"/>
    </xf>
    <xf numFmtId="3" fontId="18" fillId="0" borderId="35" xfId="0" applyNumberFormat="1" applyFont="1" applyFill="1" applyBorder="1" applyAlignment="1">
      <alignment shrinkToFit="1"/>
    </xf>
    <xf numFmtId="3" fontId="0" fillId="2" borderId="26" xfId="0" applyNumberFormat="1" applyFill="1" applyBorder="1" applyAlignment="1"/>
    <xf numFmtId="3" fontId="3" fillId="0" borderId="0" xfId="0" applyNumberFormat="1" applyFont="1" applyFill="1" applyAlignment="1"/>
    <xf numFmtId="0" fontId="3" fillId="0" borderId="0" xfId="0" applyNumberFormat="1" applyFont="1" applyFill="1" applyAlignment="1"/>
    <xf numFmtId="3" fontId="4" fillId="0" borderId="0" xfId="0" applyNumberFormat="1" applyFont="1" applyFill="1" applyAlignment="1">
      <alignment vertical="top"/>
    </xf>
    <xf numFmtId="3" fontId="7" fillId="0" borderId="0" xfId="0" applyNumberFormat="1" applyFont="1" applyFill="1" applyAlignment="1" applyProtection="1">
      <alignment vertical="top"/>
      <protection locked="0"/>
    </xf>
    <xf numFmtId="3" fontId="6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 applyProtection="1">
      <alignment vertical="top"/>
      <protection locked="0"/>
    </xf>
    <xf numFmtId="0" fontId="4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 applyProtection="1">
      <alignment horizontal="center" vertical="top"/>
      <protection locked="0"/>
    </xf>
    <xf numFmtId="3" fontId="7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 applyProtection="1">
      <alignment horizontal="left" vertical="top"/>
      <protection locked="0"/>
    </xf>
    <xf numFmtId="3" fontId="11" fillId="0" borderId="0" xfId="0" quotePrefix="1" applyNumberFormat="1" applyFont="1" applyFill="1" applyAlignment="1">
      <alignment horizontal="right" vertical="top"/>
    </xf>
    <xf numFmtId="49" fontId="10" fillId="0" borderId="0" xfId="0" applyNumberFormat="1" applyFont="1" applyFill="1" applyAlignment="1" applyProtection="1">
      <alignment horizontal="center" vertical="top"/>
      <protection locked="0"/>
    </xf>
    <xf numFmtId="49" fontId="19" fillId="0" borderId="0" xfId="0" applyNumberFormat="1" applyFont="1" applyFill="1" applyAlignment="1" applyProtection="1">
      <alignment horizontal="center" vertical="top"/>
      <protection locked="0"/>
    </xf>
    <xf numFmtId="3" fontId="10" fillId="0" borderId="0" xfId="0" quotePrefix="1" applyNumberFormat="1" applyFont="1" applyFill="1" applyAlignment="1" applyProtection="1">
      <alignment horizontal="center" vertical="top"/>
      <protection locked="0"/>
    </xf>
    <xf numFmtId="3" fontId="9" fillId="0" borderId="0" xfId="0" applyNumberFormat="1" applyFont="1" applyFill="1" applyAlignment="1"/>
    <xf numFmtId="0" fontId="9" fillId="0" borderId="0" xfId="0" applyNumberFormat="1" applyFont="1" applyFill="1" applyAlignment="1"/>
    <xf numFmtId="3" fontId="9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3" fontId="0" fillId="0" borderId="26" xfId="0" applyNumberFormat="1" applyFont="1" applyFill="1" applyBorder="1" applyAlignment="1"/>
    <xf numFmtId="3" fontId="0" fillId="0" borderId="26" xfId="0" applyNumberFormat="1" applyFill="1" applyBorder="1" applyAlignment="1"/>
    <xf numFmtId="3" fontId="0" fillId="0" borderId="0" xfId="0" applyNumberFormat="1" applyFont="1" applyFill="1" applyBorder="1" applyAlignment="1"/>
    <xf numFmtId="3" fontId="0" fillId="0" borderId="26" xfId="0" applyNumberFormat="1" applyFont="1" applyFill="1" applyBorder="1" applyAlignment="1">
      <alignment shrinkToFit="1"/>
    </xf>
    <xf numFmtId="4" fontId="3" fillId="0" borderId="0" xfId="0" applyNumberFormat="1" applyFont="1" applyFill="1" applyAlignment="1"/>
    <xf numFmtId="3" fontId="12" fillId="0" borderId="36" xfId="0" applyNumberFormat="1" applyFont="1" applyFill="1" applyBorder="1" applyAlignment="1">
      <alignment shrinkToFit="1"/>
    </xf>
    <xf numFmtId="3" fontId="18" fillId="0" borderId="37" xfId="0" applyNumberFormat="1" applyFont="1" applyFill="1" applyBorder="1" applyAlignment="1">
      <alignment shrinkToFit="1"/>
    </xf>
    <xf numFmtId="3" fontId="18" fillId="0" borderId="38" xfId="0" applyNumberFormat="1" applyFont="1" applyFill="1" applyBorder="1" applyAlignment="1">
      <alignment shrinkToFit="1"/>
    </xf>
    <xf numFmtId="3" fontId="12" fillId="0" borderId="39" xfId="0" applyNumberFormat="1" applyFont="1" applyFill="1" applyBorder="1" applyAlignment="1">
      <alignment shrinkToFit="1"/>
    </xf>
    <xf numFmtId="3" fontId="9" fillId="0" borderId="8" xfId="2" applyNumberFormat="1" applyFont="1" applyBorder="1" applyAlignment="1">
      <alignment horizontal="center"/>
    </xf>
    <xf numFmtId="3" fontId="12" fillId="0" borderId="16" xfId="2" applyNumberFormat="1" applyFont="1" applyBorder="1" applyAlignment="1"/>
    <xf numFmtId="3" fontId="9" fillId="0" borderId="22" xfId="2" applyNumberFormat="1" applyFont="1" applyFill="1" applyBorder="1" applyAlignment="1">
      <alignment horizontal="distributed" vertical="center"/>
    </xf>
    <xf numFmtId="3" fontId="20" fillId="0" borderId="9" xfId="0" applyNumberFormat="1" applyFont="1" applyFill="1" applyBorder="1" applyAlignment="1">
      <alignment horizontal="center" vertical="center" wrapText="1"/>
    </xf>
    <xf numFmtId="3" fontId="12" fillId="0" borderId="3" xfId="2" applyNumberFormat="1" applyFont="1" applyFill="1" applyBorder="1" applyAlignment="1">
      <alignment shrinkToFit="1"/>
    </xf>
    <xf numFmtId="3" fontId="12" fillId="0" borderId="8" xfId="2" applyNumberFormat="1" applyFont="1" applyFill="1" applyBorder="1" applyAlignment="1"/>
    <xf numFmtId="3" fontId="12" fillId="0" borderId="2" xfId="2" applyNumberFormat="1" applyFont="1" applyFill="1" applyBorder="1" applyAlignment="1">
      <alignment shrinkToFit="1"/>
    </xf>
    <xf numFmtId="3" fontId="12" fillId="0" borderId="27" xfId="2" applyNumberFormat="1" applyFont="1" applyFill="1" applyBorder="1" applyAlignment="1"/>
    <xf numFmtId="3" fontId="12" fillId="0" borderId="4" xfId="2" applyNumberFormat="1" applyFont="1" applyFill="1" applyBorder="1" applyAlignment="1">
      <alignment shrinkToFit="1"/>
    </xf>
    <xf numFmtId="3" fontId="12" fillId="0" borderId="40" xfId="2" applyNumberFormat="1" applyFont="1" applyFill="1" applyBorder="1" applyAlignment="1">
      <alignment shrinkToFit="1"/>
    </xf>
    <xf numFmtId="176" fontId="17" fillId="0" borderId="0" xfId="1" applyNumberFormat="1" applyFont="1" applyFill="1" applyAlignment="1"/>
    <xf numFmtId="176" fontId="8" fillId="0" borderId="16" xfId="1" applyNumberFormat="1" applyFont="1" applyFill="1" applyBorder="1" applyAlignment="1"/>
    <xf numFmtId="176" fontId="8" fillId="0" borderId="16" xfId="1" applyNumberFormat="1" applyFont="1" applyFill="1" applyBorder="1" applyAlignment="1">
      <alignment horizontal="left"/>
    </xf>
    <xf numFmtId="176" fontId="17" fillId="0" borderId="31" xfId="1" applyNumberFormat="1" applyFont="1" applyFill="1" applyBorder="1" applyAlignment="1"/>
    <xf numFmtId="176" fontId="17" fillId="0" borderId="32" xfId="1" applyNumberFormat="1" applyFont="1" applyFill="1" applyBorder="1" applyAlignment="1"/>
    <xf numFmtId="176" fontId="17" fillId="0" borderId="41" xfId="1" applyNumberFormat="1" applyFont="1" applyFill="1" applyBorder="1" applyAlignment="1"/>
    <xf numFmtId="176" fontId="17" fillId="0" borderId="42" xfId="1" applyNumberFormat="1" applyFont="1" applyFill="1" applyBorder="1" applyAlignment="1"/>
    <xf numFmtId="176" fontId="17" fillId="0" borderId="43" xfId="1" applyNumberFormat="1" applyFont="1" applyFill="1" applyBorder="1" applyAlignment="1"/>
    <xf numFmtId="176" fontId="17" fillId="0" borderId="44" xfId="1" applyNumberFormat="1" applyFont="1" applyFill="1" applyBorder="1" applyAlignment="1"/>
    <xf numFmtId="176" fontId="8" fillId="0" borderId="32" xfId="1" applyNumberFormat="1" applyFont="1" applyFill="1" applyBorder="1" applyAlignment="1"/>
    <xf numFmtId="176" fontId="8" fillId="0" borderId="45" xfId="1" applyNumberFormat="1" applyFont="1" applyFill="1" applyBorder="1" applyAlignment="1"/>
    <xf numFmtId="176" fontId="8" fillId="0" borderId="46" xfId="1" applyNumberFormat="1" applyFont="1" applyFill="1" applyBorder="1" applyAlignment="1"/>
    <xf numFmtId="176" fontId="17" fillId="0" borderId="0" xfId="1" applyNumberFormat="1" applyFont="1" applyFill="1" applyBorder="1" applyAlignment="1"/>
    <xf numFmtId="176" fontId="9" fillId="0" borderId="16" xfId="1" applyNumberFormat="1" applyFont="1" applyFill="1" applyBorder="1" applyAlignment="1"/>
    <xf numFmtId="176" fontId="9" fillId="0" borderId="16" xfId="1" applyNumberFormat="1" applyFont="1" applyFill="1" applyBorder="1" applyAlignment="1">
      <alignment horizontal="left"/>
    </xf>
    <xf numFmtId="176" fontId="9" fillId="0" borderId="47" xfId="1" applyNumberFormat="1" applyFont="1" applyFill="1" applyBorder="1" applyAlignment="1"/>
    <xf numFmtId="176" fontId="9" fillId="0" borderId="47" xfId="1" applyNumberFormat="1" applyFont="1" applyFill="1" applyBorder="1" applyAlignment="1">
      <alignment horizontal="center" vertical="center"/>
    </xf>
    <xf numFmtId="176" fontId="9" fillId="0" borderId="48" xfId="1" applyNumberFormat="1" applyFont="1" applyFill="1" applyBorder="1" applyAlignment="1"/>
    <xf numFmtId="176" fontId="9" fillId="0" borderId="48" xfId="1" applyNumberFormat="1" applyFont="1" applyFill="1" applyBorder="1" applyAlignment="1">
      <alignment horizontal="center" vertical="center"/>
    </xf>
    <xf numFmtId="176" fontId="9" fillId="0" borderId="27" xfId="1" applyNumberFormat="1" applyFont="1" applyFill="1" applyBorder="1" applyAlignment="1"/>
    <xf numFmtId="176" fontId="9" fillId="0" borderId="27" xfId="1" applyNumberFormat="1" applyFont="1" applyFill="1" applyBorder="1" applyAlignment="1">
      <alignment horizontal="left"/>
    </xf>
    <xf numFmtId="3" fontId="9" fillId="0" borderId="49" xfId="0" applyNumberFormat="1" applyFont="1" applyFill="1" applyBorder="1" applyAlignment="1">
      <alignment horizontal="center" vertical="center"/>
    </xf>
    <xf numFmtId="176" fontId="9" fillId="0" borderId="50" xfId="1" applyNumberFormat="1" applyFont="1" applyFill="1" applyBorder="1" applyAlignment="1">
      <alignment horizontal="left"/>
    </xf>
    <xf numFmtId="3" fontId="9" fillId="0" borderId="51" xfId="0" applyNumberFormat="1" applyFont="1" applyFill="1" applyBorder="1" applyAlignment="1"/>
    <xf numFmtId="3" fontId="9" fillId="0" borderId="13" xfId="0" applyNumberFormat="1" applyFont="1" applyFill="1" applyBorder="1" applyAlignment="1"/>
    <xf numFmtId="3" fontId="8" fillId="0" borderId="30" xfId="0" applyNumberFormat="1" applyFont="1" applyFill="1" applyBorder="1" applyAlignment="1">
      <alignment horizontal="distributed" justifyLastLine="1"/>
    </xf>
    <xf numFmtId="3" fontId="8" fillId="0" borderId="24" xfId="0" applyNumberFormat="1" applyFont="1" applyFill="1" applyBorder="1" applyAlignment="1">
      <alignment horizontal="distributed" justifyLastLine="1"/>
    </xf>
    <xf numFmtId="3" fontId="8" fillId="0" borderId="52" xfId="0" applyNumberFormat="1" applyFont="1" applyFill="1" applyBorder="1" applyAlignment="1">
      <alignment horizontal="distributed" justifyLastLine="1"/>
    </xf>
    <xf numFmtId="176" fontId="8" fillId="0" borderId="33" xfId="1" applyNumberFormat="1" applyFont="1" applyFill="1" applyBorder="1" applyAlignment="1"/>
    <xf numFmtId="176" fontId="8" fillId="0" borderId="53" xfId="1" applyNumberFormat="1" applyFont="1" applyFill="1" applyBorder="1" applyAlignment="1"/>
    <xf numFmtId="176" fontId="8" fillId="0" borderId="54" xfId="1" applyNumberFormat="1" applyFont="1" applyFill="1" applyBorder="1" applyAlignment="1"/>
    <xf numFmtId="0" fontId="9" fillId="0" borderId="50" xfId="2" applyNumberFormat="1" applyFont="1" applyFill="1" applyBorder="1" applyAlignment="1"/>
    <xf numFmtId="176" fontId="9" fillId="0" borderId="13" xfId="1" applyNumberFormat="1" applyFont="1" applyFill="1" applyBorder="1" applyAlignment="1"/>
    <xf numFmtId="3" fontId="9" fillId="0" borderId="55" xfId="2" applyNumberFormat="1" applyFont="1" applyFill="1" applyBorder="1" applyAlignment="1">
      <alignment horizontal="distributed" vertical="center"/>
    </xf>
    <xf numFmtId="3" fontId="9" fillId="0" borderId="36" xfId="2" applyNumberFormat="1" applyFont="1" applyFill="1" applyBorder="1" applyAlignment="1">
      <alignment horizontal="distributed" vertical="center"/>
    </xf>
    <xf numFmtId="3" fontId="12" fillId="0" borderId="36" xfId="2" applyNumberFormat="1" applyFont="1" applyFill="1" applyBorder="1" applyAlignment="1"/>
    <xf numFmtId="3" fontId="12" fillId="0" borderId="39" xfId="2" applyNumberFormat="1" applyFont="1" applyFill="1" applyBorder="1" applyAlignment="1">
      <alignment shrinkToFit="1"/>
    </xf>
    <xf numFmtId="3" fontId="12" fillId="0" borderId="36" xfId="2" applyNumberFormat="1" applyFont="1" applyFill="1" applyBorder="1" applyAlignment="1">
      <alignment shrinkToFit="1"/>
    </xf>
    <xf numFmtId="3" fontId="12" fillId="0" borderId="37" xfId="2" applyNumberFormat="1" applyFont="1" applyFill="1" applyBorder="1" applyAlignment="1">
      <alignment shrinkToFit="1"/>
    </xf>
    <xf numFmtId="3" fontId="9" fillId="0" borderId="56" xfId="2" applyNumberFormat="1" applyFont="1" applyFill="1" applyBorder="1" applyAlignment="1">
      <alignment horizontal="distributed" vertical="center" wrapText="1"/>
    </xf>
    <xf numFmtId="3" fontId="9" fillId="0" borderId="12" xfId="2" applyNumberFormat="1" applyFont="1" applyFill="1" applyBorder="1" applyAlignment="1">
      <alignment horizontal="distributed" vertical="center"/>
    </xf>
    <xf numFmtId="3" fontId="12" fillId="0" borderId="12" xfId="2" applyNumberFormat="1" applyFont="1" applyFill="1" applyBorder="1" applyAlignment="1"/>
    <xf numFmtId="3" fontId="12" fillId="0" borderId="10" xfId="2" applyNumberFormat="1" applyFont="1" applyFill="1" applyBorder="1" applyAlignment="1">
      <alignment shrinkToFit="1"/>
    </xf>
    <xf numFmtId="3" fontId="12" fillId="0" borderId="12" xfId="2" applyNumberFormat="1" applyFont="1" applyFill="1" applyBorder="1" applyAlignment="1">
      <alignment shrinkToFit="1"/>
    </xf>
    <xf numFmtId="3" fontId="12" fillId="0" borderId="34" xfId="2" applyNumberFormat="1" applyFont="1" applyFill="1" applyBorder="1" applyAlignment="1">
      <alignment shrinkToFit="1"/>
    </xf>
    <xf numFmtId="176" fontId="0" fillId="0" borderId="0" xfId="1" applyNumberFormat="1" applyFont="1" applyFill="1" applyAlignment="1"/>
    <xf numFmtId="177" fontId="22" fillId="0" borderId="0" xfId="0" applyNumberFormat="1" applyFont="1" applyAlignment="1">
      <alignment vertical="center"/>
    </xf>
    <xf numFmtId="3" fontId="23" fillId="0" borderId="0" xfId="0" applyNumberFormat="1" applyFont="1" applyFill="1" applyAlignment="1"/>
    <xf numFmtId="4" fontId="23" fillId="0" borderId="0" xfId="0" applyNumberFormat="1" applyFont="1" applyFill="1" applyAlignment="1"/>
    <xf numFmtId="0" fontId="23" fillId="0" borderId="0" xfId="0" applyNumberFormat="1" applyFont="1" applyFill="1" applyAlignment="1"/>
    <xf numFmtId="177" fontId="24" fillId="0" borderId="0" xfId="0" applyNumberFormat="1" applyFont="1" applyAlignment="1">
      <alignment vertical="center"/>
    </xf>
    <xf numFmtId="176" fontId="0" fillId="0" borderId="0" xfId="1" applyNumberFormat="1" applyFont="1" applyFill="1" applyAlignment="1">
      <alignment horizontal="right"/>
    </xf>
    <xf numFmtId="3" fontId="18" fillId="0" borderId="32" xfId="0" applyNumberFormat="1" applyFont="1" applyFill="1" applyBorder="1" applyAlignment="1">
      <alignment shrinkToFit="1"/>
    </xf>
    <xf numFmtId="3" fontId="18" fillId="0" borderId="48" xfId="0" applyNumberFormat="1" applyFont="1" applyFill="1" applyBorder="1" applyAlignment="1">
      <alignment shrinkToFit="1"/>
    </xf>
    <xf numFmtId="3" fontId="12" fillId="0" borderId="8" xfId="0" applyNumberFormat="1" applyFont="1" applyFill="1" applyBorder="1" applyAlignment="1">
      <alignment shrinkToFit="1"/>
    </xf>
    <xf numFmtId="3" fontId="12" fillId="0" borderId="27" xfId="0" applyNumberFormat="1" applyFont="1" applyFill="1" applyBorder="1" applyAlignment="1">
      <alignment shrinkToFit="1"/>
    </xf>
    <xf numFmtId="3" fontId="9" fillId="0" borderId="68" xfId="2" applyNumberFormat="1" applyFont="1" applyFill="1" applyBorder="1" applyAlignment="1">
      <alignment horizontal="distributed" vertical="center"/>
    </xf>
    <xf numFmtId="3" fontId="9" fillId="0" borderId="69" xfId="2" applyNumberFormat="1" applyFont="1" applyFill="1" applyBorder="1" applyAlignment="1">
      <alignment horizontal="distributed" vertical="center"/>
    </xf>
    <xf numFmtId="3" fontId="9" fillId="0" borderId="70" xfId="2" applyNumberFormat="1" applyFont="1" applyFill="1" applyBorder="1" applyAlignment="1">
      <alignment horizontal="distributed" vertical="center"/>
    </xf>
    <xf numFmtId="3" fontId="9" fillId="0" borderId="71" xfId="2" applyNumberFormat="1" applyFont="1" applyFill="1" applyBorder="1" applyAlignment="1">
      <alignment horizontal="distributed" vertical="center"/>
    </xf>
    <xf numFmtId="3" fontId="5" fillId="0" borderId="0" xfId="0" applyNumberFormat="1" applyFont="1" applyFill="1" applyAlignment="1">
      <alignment horizontal="right" vertical="top"/>
    </xf>
    <xf numFmtId="3" fontId="9" fillId="0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3" fontId="25" fillId="0" borderId="28" xfId="0" applyNumberFormat="1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shrinkToFit="1"/>
    </xf>
    <xf numFmtId="3" fontId="9" fillId="0" borderId="60" xfId="0" applyNumberFormat="1" applyFont="1" applyFill="1" applyBorder="1" applyAlignment="1">
      <alignment horizontal="center" vertical="center"/>
    </xf>
    <xf numFmtId="3" fontId="9" fillId="0" borderId="61" xfId="0" applyNumberFormat="1" applyFont="1" applyFill="1" applyBorder="1" applyAlignment="1">
      <alignment horizontal="center" vertical="center"/>
    </xf>
    <xf numFmtId="3" fontId="9" fillId="0" borderId="62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/>
    </xf>
    <xf numFmtId="3" fontId="9" fillId="0" borderId="4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 applyProtection="1">
      <alignment horizontal="center" vertical="top"/>
      <protection locked="0"/>
    </xf>
    <xf numFmtId="3" fontId="9" fillId="0" borderId="27" xfId="0" applyNumberFormat="1" applyFont="1" applyFill="1" applyBorder="1" applyAlignment="1">
      <alignment horizontal="center" vertical="center"/>
    </xf>
    <xf numFmtId="3" fontId="8" fillId="0" borderId="43" xfId="0" applyNumberFormat="1" applyFont="1" applyFill="1" applyBorder="1" applyAlignment="1">
      <alignment horizontal="center"/>
    </xf>
    <xf numFmtId="3" fontId="8" fillId="0" borderId="59" xfId="0" applyNumberFormat="1" applyFont="1" applyFill="1" applyBorder="1" applyAlignment="1">
      <alignment horizontal="center"/>
    </xf>
    <xf numFmtId="3" fontId="8" fillId="0" borderId="44" xfId="0" applyNumberFormat="1" applyFont="1" applyFill="1" applyBorder="1" applyAlignment="1">
      <alignment horizontal="center"/>
    </xf>
    <xf numFmtId="3" fontId="9" fillId="0" borderId="57" xfId="0" applyNumberFormat="1" applyFont="1" applyFill="1" applyBorder="1" applyAlignment="1">
      <alignment horizontal="center" vertical="center"/>
    </xf>
    <xf numFmtId="3" fontId="9" fillId="0" borderId="58" xfId="0" applyNumberFormat="1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horizontal="center" vertical="center"/>
    </xf>
    <xf numFmtId="176" fontId="9" fillId="0" borderId="27" xfId="1" applyNumberFormat="1" applyFont="1" applyFill="1" applyBorder="1" applyAlignment="1">
      <alignment horizontal="center" vertical="center"/>
    </xf>
    <xf numFmtId="176" fontId="9" fillId="0" borderId="31" xfId="1" applyNumberFormat="1" applyFont="1" applyFill="1" applyBorder="1" applyAlignment="1">
      <alignment horizontal="center" vertical="center" wrapText="1"/>
    </xf>
    <xf numFmtId="176" fontId="9" fillId="0" borderId="24" xfId="1" applyNumberFormat="1" applyFont="1" applyFill="1" applyBorder="1" applyAlignment="1">
      <alignment horizontal="center" vertical="center" wrapText="1"/>
    </xf>
    <xf numFmtId="176" fontId="9" fillId="0" borderId="25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6" xfId="1" applyNumberFormat="1" applyFont="1" applyFill="1" applyBorder="1" applyAlignment="1">
      <alignment horizontal="center" vertical="center" wrapText="1"/>
    </xf>
    <xf numFmtId="176" fontId="9" fillId="0" borderId="40" xfId="1" applyNumberFormat="1" applyFont="1" applyFill="1" applyBorder="1" applyAlignment="1">
      <alignment horizontal="center" vertical="center" wrapText="1"/>
    </xf>
    <xf numFmtId="3" fontId="8" fillId="0" borderId="43" xfId="0" applyNumberFormat="1" applyFont="1" applyFill="1" applyBorder="1" applyAlignment="1" applyProtection="1">
      <alignment horizontal="center"/>
      <protection locked="0"/>
    </xf>
    <xf numFmtId="3" fontId="8" fillId="0" borderId="59" xfId="0" applyNumberFormat="1" applyFont="1" applyFill="1" applyBorder="1" applyAlignment="1" applyProtection="1">
      <alignment horizontal="center"/>
      <protection locked="0"/>
    </xf>
    <xf numFmtId="3" fontId="8" fillId="0" borderId="44" xfId="0" applyNumberFormat="1" applyFont="1" applyFill="1" applyBorder="1" applyAlignment="1" applyProtection="1">
      <alignment horizontal="center"/>
      <protection locked="0"/>
    </xf>
    <xf numFmtId="3" fontId="9" fillId="0" borderId="57" xfId="0" applyNumberFormat="1" applyFont="1" applyFill="1" applyBorder="1" applyAlignment="1">
      <alignment horizontal="center" vertical="center" shrinkToFit="1"/>
    </xf>
    <xf numFmtId="3" fontId="9" fillId="0" borderId="58" xfId="0" applyNumberFormat="1" applyFont="1" applyFill="1" applyBorder="1" applyAlignment="1">
      <alignment horizontal="center" vertical="center" shrinkToFit="1"/>
    </xf>
    <xf numFmtId="3" fontId="9" fillId="0" borderId="31" xfId="0" applyNumberFormat="1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63" xfId="0" applyNumberFormat="1" applyFont="1" applyFill="1" applyBorder="1" applyAlignment="1">
      <alignment horizontal="center" vertical="center"/>
    </xf>
    <xf numFmtId="176" fontId="9" fillId="0" borderId="66" xfId="1" applyNumberFormat="1" applyFont="1" applyFill="1" applyBorder="1" applyAlignment="1">
      <alignment horizontal="center" vertical="center"/>
    </xf>
    <xf numFmtId="3" fontId="9" fillId="0" borderId="64" xfId="0" applyNumberFormat="1" applyFont="1" applyFill="1" applyBorder="1" applyAlignment="1">
      <alignment horizontal="center" vertical="center" shrinkToFit="1"/>
    </xf>
    <xf numFmtId="3" fontId="9" fillId="0" borderId="65" xfId="0" applyNumberFormat="1" applyFont="1" applyFill="1" applyBorder="1" applyAlignment="1">
      <alignment horizontal="center" vertical="center" shrinkToFit="1"/>
    </xf>
    <xf numFmtId="3" fontId="9" fillId="0" borderId="23" xfId="0" applyNumberFormat="1" applyFont="1" applyFill="1" applyBorder="1" applyAlignment="1">
      <alignment horizontal="center" vertical="center"/>
    </xf>
    <xf numFmtId="0" fontId="9" fillId="0" borderId="43" xfId="0" applyNumberFormat="1" applyFont="1" applyFill="1" applyBorder="1" applyAlignment="1">
      <alignment horizontal="center"/>
    </xf>
    <xf numFmtId="0" fontId="9" fillId="0" borderId="59" xfId="0" applyNumberFormat="1" applyFont="1" applyFill="1" applyBorder="1" applyAlignment="1">
      <alignment horizontal="center"/>
    </xf>
    <xf numFmtId="0" fontId="9" fillId="0" borderId="44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 vertical="center" wrapText="1"/>
    </xf>
    <xf numFmtId="3" fontId="15" fillId="0" borderId="31" xfId="0" applyNumberFormat="1" applyFont="1" applyFill="1" applyBorder="1" applyAlignment="1" applyProtection="1">
      <alignment horizontal="center" vertical="center"/>
      <protection locked="0"/>
    </xf>
    <xf numFmtId="3" fontId="15" fillId="0" borderId="33" xfId="0" applyNumberFormat="1" applyFont="1" applyFill="1" applyBorder="1" applyAlignment="1" applyProtection="1">
      <alignment horizontal="center" vertical="center"/>
      <protection locked="0"/>
    </xf>
    <xf numFmtId="3" fontId="15" fillId="0" borderId="32" xfId="0" applyNumberFormat="1" applyFont="1" applyFill="1" applyBorder="1" applyAlignment="1" applyProtection="1">
      <alignment horizontal="center" vertical="center"/>
      <protection locked="0"/>
    </xf>
    <xf numFmtId="3" fontId="15" fillId="0" borderId="41" xfId="0" applyNumberFormat="1" applyFont="1" applyFill="1" applyBorder="1" applyAlignment="1" applyProtection="1">
      <alignment horizontal="center" vertical="center"/>
      <protection locked="0"/>
    </xf>
    <xf numFmtId="3" fontId="15" fillId="0" borderId="67" xfId="0" applyNumberFormat="1" applyFont="1" applyFill="1" applyBorder="1" applyAlignment="1" applyProtection="1">
      <alignment horizontal="center" vertical="center"/>
      <protection locked="0"/>
    </xf>
    <xf numFmtId="3" fontId="15" fillId="0" borderId="42" xfId="0" applyNumberFormat="1" applyFont="1" applyFill="1" applyBorder="1" applyAlignment="1" applyProtection="1">
      <alignment horizontal="center" vertical="center"/>
      <protection locked="0"/>
    </xf>
    <xf numFmtId="176" fontId="8" fillId="0" borderId="8" xfId="1" applyNumberFormat="1" applyFont="1" applyFill="1" applyBorder="1" applyAlignment="1">
      <alignment horizontal="center" vertical="center" wrapText="1"/>
    </xf>
    <xf numFmtId="176" fontId="8" fillId="0" borderId="16" xfId="1" applyNumberFormat="1" applyFont="1" applyFill="1" applyBorder="1" applyAlignment="1">
      <alignment horizontal="center" vertical="center" wrapText="1"/>
    </xf>
    <xf numFmtId="176" fontId="8" fillId="0" borderId="27" xfId="1" applyNumberFormat="1" applyFont="1" applyFill="1" applyBorder="1" applyAlignment="1">
      <alignment horizontal="center" vertical="center" wrapText="1"/>
    </xf>
    <xf numFmtId="176" fontId="8" fillId="0" borderId="66" xfId="1" applyNumberFormat="1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center" vertical="center"/>
    </xf>
    <xf numFmtId="3" fontId="21" fillId="0" borderId="16" xfId="0" applyNumberFormat="1" applyFont="1" applyFill="1" applyBorder="1" applyAlignment="1">
      <alignment horizontal="center" vertical="center"/>
    </xf>
    <xf numFmtId="3" fontId="21" fillId="0" borderId="27" xfId="0" applyNumberFormat="1" applyFont="1" applyFill="1" applyBorder="1" applyAlignment="1">
      <alignment horizontal="center" vertical="center"/>
    </xf>
    <xf numFmtId="176" fontId="8" fillId="0" borderId="31" xfId="1" applyNumberFormat="1" applyFont="1" applyFill="1" applyBorder="1" applyAlignment="1">
      <alignment horizontal="center" vertical="center" wrapText="1"/>
    </xf>
    <xf numFmtId="176" fontId="8" fillId="0" borderId="24" xfId="1" applyNumberFormat="1" applyFont="1" applyFill="1" applyBorder="1" applyAlignment="1">
      <alignment horizontal="center" vertical="center" wrapText="1"/>
    </xf>
    <xf numFmtId="176" fontId="8" fillId="0" borderId="4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0822⑲税目別基収・県分（提出用）" xfId="1" xr:uid="{00000000-0005-0000-0000-000001000000}"/>
    <cellStyle name="標準_⑯公債費前年比較(道府県分完成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BQ1819"/>
  <sheetViews>
    <sheetView showGridLines="0" showZeros="0" tabSelected="1" showOutlineSymbols="0" view="pageBreakPreview" zoomScaleNormal="70" zoomScaleSheetLayoutView="100" workbookViewId="0">
      <pane xSplit="3" ySplit="5" topLeftCell="AY6" activePane="bottomRight" state="frozen"/>
      <selection pane="topRight" activeCell="D1" sqref="D1"/>
      <selection pane="bottomLeft" activeCell="A6" sqref="A6"/>
      <selection pane="bottomRight" activeCell="BH6" sqref="BH6"/>
    </sheetView>
  </sheetViews>
  <sheetFormatPr defaultColWidth="8.69921875" defaultRowHeight="17.25" x14ac:dyDescent="0.2"/>
  <cols>
    <col min="1" max="1" width="14.796875" style="112" customWidth="1"/>
    <col min="2" max="2" width="8.5" style="112" bestFit="1" customWidth="1"/>
    <col min="3" max="3" width="14.09765625" style="74" bestFit="1" customWidth="1"/>
    <col min="4" max="5" width="5.09765625" style="112" bestFit="1" customWidth="1"/>
    <col min="6" max="20" width="13.796875" style="74" customWidth="1"/>
    <col min="21" max="25" width="13.19921875" style="74" customWidth="1"/>
    <col min="26" max="26" width="13.3984375" style="74" customWidth="1"/>
    <col min="27" max="27" width="13.3984375" style="74" hidden="1" customWidth="1"/>
    <col min="28" max="37" width="13.19921875" style="74" customWidth="1"/>
    <col min="38" max="44" width="11.5" style="74" customWidth="1"/>
    <col min="45" max="50" width="12.19921875" style="74" customWidth="1"/>
    <col min="51" max="52" width="11.5" style="74" customWidth="1"/>
    <col min="53" max="53" width="12.09765625" style="74" customWidth="1"/>
    <col min="54" max="54" width="1.3984375" style="74" customWidth="1"/>
    <col min="55" max="57" width="11.5" style="74" customWidth="1"/>
    <col min="58" max="58" width="14.5" style="74" customWidth="1"/>
    <col min="59" max="59" width="1.3984375" style="74" customWidth="1"/>
    <col min="60" max="60" width="12.69921875" style="74" customWidth="1"/>
    <col min="61" max="61" width="13.5" style="74" customWidth="1"/>
    <col min="62" max="62" width="1.296875" style="74" customWidth="1"/>
    <col min="63" max="63" width="12.19921875" style="74" bestFit="1" customWidth="1"/>
    <col min="64" max="65" width="10" style="74" bestFit="1" customWidth="1"/>
    <col min="66" max="66" width="12.19921875" style="74" bestFit="1" customWidth="1"/>
    <col min="67" max="67" width="8.69921875" style="74"/>
    <col min="68" max="68" width="13.09765625" style="74" bestFit="1" customWidth="1"/>
    <col min="69" max="16384" width="8.69921875" style="74"/>
  </cols>
  <sheetData>
    <row r="1" spans="1:69" ht="21" x14ac:dyDescent="0.2">
      <c r="A1" s="76" t="s">
        <v>3576</v>
      </c>
      <c r="C1" s="75"/>
      <c r="F1" s="76"/>
      <c r="G1" s="77"/>
      <c r="H1" s="78"/>
      <c r="I1" s="77"/>
      <c r="J1" s="79"/>
      <c r="K1" s="79"/>
      <c r="L1" s="79"/>
      <c r="M1" s="79"/>
      <c r="N1" s="77"/>
      <c r="O1" s="78"/>
      <c r="P1" s="78"/>
      <c r="Q1" s="184"/>
      <c r="R1" s="184"/>
      <c r="S1" s="184"/>
      <c r="T1" s="184"/>
      <c r="U1" s="184"/>
      <c r="V1" s="80"/>
      <c r="W1" s="80"/>
      <c r="X1" s="77"/>
      <c r="Y1" s="81"/>
      <c r="Z1" s="183"/>
      <c r="AA1" s="183"/>
      <c r="AB1" s="78"/>
      <c r="AC1" s="78"/>
      <c r="AD1" s="79"/>
      <c r="AE1" s="79"/>
      <c r="AF1" s="79"/>
      <c r="AG1" s="79"/>
      <c r="AH1" s="184"/>
      <c r="AI1" s="184"/>
      <c r="AJ1" s="184"/>
      <c r="AK1" s="77"/>
      <c r="AL1" s="81"/>
      <c r="AM1" s="77"/>
      <c r="AN1" s="77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73"/>
      <c r="BC1" s="77"/>
      <c r="BD1" s="78"/>
      <c r="BH1" s="77"/>
      <c r="BI1" s="78"/>
    </row>
    <row r="2" spans="1:69" ht="18.75" x14ac:dyDescent="0.2">
      <c r="C2" s="83"/>
      <c r="F2" s="84" t="s">
        <v>53</v>
      </c>
      <c r="G2" s="77"/>
      <c r="H2" s="78"/>
      <c r="I2" s="77"/>
      <c r="J2" s="79"/>
      <c r="K2" s="79"/>
      <c r="L2" s="79"/>
      <c r="M2" s="80"/>
      <c r="N2" s="77"/>
      <c r="O2" s="78"/>
      <c r="P2" s="80"/>
      <c r="S2" s="80"/>
      <c r="T2" s="85" t="s">
        <v>17</v>
      </c>
      <c r="U2" s="86" t="s">
        <v>53</v>
      </c>
      <c r="V2" s="80"/>
      <c r="W2" s="80"/>
      <c r="X2" s="77"/>
      <c r="Y2" s="85"/>
      <c r="Z2" s="86"/>
      <c r="AB2" s="86"/>
      <c r="AC2" s="78"/>
      <c r="AD2" s="79"/>
      <c r="AE2" s="79"/>
      <c r="AF2" s="79"/>
      <c r="AG2" s="79"/>
      <c r="AJ2" s="85"/>
      <c r="AK2" s="85" t="s">
        <v>17</v>
      </c>
      <c r="AL2" s="87" t="s">
        <v>53</v>
      </c>
      <c r="AN2" s="86"/>
      <c r="AO2" s="82"/>
      <c r="AP2" s="82"/>
      <c r="AQ2" s="85"/>
      <c r="AR2" s="82"/>
      <c r="AS2" s="82"/>
      <c r="AT2" s="82"/>
      <c r="AU2" s="172"/>
      <c r="AV2" s="174"/>
      <c r="AW2" s="174"/>
      <c r="AX2" s="174"/>
      <c r="AY2" s="82"/>
      <c r="AZ2" s="88"/>
      <c r="BA2" s="85" t="s">
        <v>17</v>
      </c>
      <c r="BB2" s="73"/>
      <c r="BC2" s="88" t="s">
        <v>48</v>
      </c>
      <c r="BD2" s="78"/>
      <c r="BE2" s="85"/>
      <c r="BF2" s="85" t="s">
        <v>17</v>
      </c>
      <c r="BH2" s="88"/>
      <c r="BI2" s="85" t="s">
        <v>17</v>
      </c>
    </row>
    <row r="3" spans="1:69" ht="22.5" customHeight="1" x14ac:dyDescent="0.2">
      <c r="A3" s="195" t="s">
        <v>1795</v>
      </c>
      <c r="B3" s="214" t="s">
        <v>1796</v>
      </c>
      <c r="C3" s="209" t="s">
        <v>1791</v>
      </c>
      <c r="D3" s="201" t="s">
        <v>3559</v>
      </c>
      <c r="E3" s="198" t="s">
        <v>3560</v>
      </c>
      <c r="F3" s="13" t="s">
        <v>63</v>
      </c>
      <c r="G3" s="204" t="s">
        <v>16</v>
      </c>
      <c r="H3" s="205"/>
      <c r="I3" s="205"/>
      <c r="J3" s="205"/>
      <c r="K3" s="205"/>
      <c r="L3" s="205"/>
      <c r="M3" s="205"/>
      <c r="N3" s="205"/>
      <c r="O3" s="205"/>
      <c r="P3" s="205"/>
      <c r="Q3" s="206"/>
      <c r="R3" s="186" t="s">
        <v>15</v>
      </c>
      <c r="S3" s="187"/>
      <c r="T3" s="188"/>
      <c r="U3" s="186" t="s">
        <v>96</v>
      </c>
      <c r="V3" s="187"/>
      <c r="W3" s="187"/>
      <c r="X3" s="187"/>
      <c r="Y3" s="187"/>
      <c r="Z3" s="187"/>
      <c r="AA3" s="188"/>
      <c r="AB3" s="218" t="s">
        <v>77</v>
      </c>
      <c r="AC3" s="219"/>
      <c r="AD3" s="219"/>
      <c r="AE3" s="219"/>
      <c r="AF3" s="219"/>
      <c r="AG3" s="219"/>
      <c r="AH3" s="220"/>
      <c r="AI3" s="186" t="s">
        <v>102</v>
      </c>
      <c r="AJ3" s="187"/>
      <c r="AK3" s="188"/>
      <c r="AL3" s="186" t="s">
        <v>45</v>
      </c>
      <c r="AM3" s="187"/>
      <c r="AN3" s="187"/>
      <c r="AO3" s="187"/>
      <c r="AP3" s="188"/>
      <c r="AQ3" s="55"/>
      <c r="AR3" s="180" t="s">
        <v>59</v>
      </c>
      <c r="AS3" s="180" t="s">
        <v>104</v>
      </c>
      <c r="AT3" s="180" t="s">
        <v>3569</v>
      </c>
      <c r="AU3" s="180" t="s">
        <v>3573</v>
      </c>
      <c r="AV3" s="180" t="s">
        <v>3577</v>
      </c>
      <c r="AW3" s="180" t="s">
        <v>3580</v>
      </c>
      <c r="AX3" s="180" t="s">
        <v>3578</v>
      </c>
      <c r="AY3" s="56"/>
      <c r="AZ3" s="35"/>
      <c r="BA3" s="180" t="s">
        <v>100</v>
      </c>
      <c r="BB3" s="89"/>
      <c r="BC3" s="57" t="s">
        <v>49</v>
      </c>
      <c r="BD3" s="58"/>
      <c r="BE3" s="180" t="s">
        <v>101</v>
      </c>
      <c r="BF3" s="180" t="s">
        <v>99</v>
      </c>
      <c r="BG3" s="90"/>
      <c r="BH3" s="191" t="s">
        <v>97</v>
      </c>
      <c r="BI3" s="180" t="s">
        <v>98</v>
      </c>
    </row>
    <row r="4" spans="1:69" ht="24.75" customHeight="1" x14ac:dyDescent="0.15">
      <c r="A4" s="196"/>
      <c r="B4" s="214"/>
      <c r="C4" s="210"/>
      <c r="D4" s="202"/>
      <c r="E4" s="199"/>
      <c r="F4" s="8"/>
      <c r="G4" s="207" t="s">
        <v>0</v>
      </c>
      <c r="H4" s="208"/>
      <c r="I4" s="211" t="s">
        <v>9</v>
      </c>
      <c r="J4" s="212"/>
      <c r="K4" s="212"/>
      <c r="L4" s="213"/>
      <c r="M4" s="10" t="s">
        <v>65</v>
      </c>
      <c r="N4" s="207" t="s">
        <v>67</v>
      </c>
      <c r="O4" s="208"/>
      <c r="P4" s="10" t="s">
        <v>69</v>
      </c>
      <c r="Q4" s="10" t="s">
        <v>70</v>
      </c>
      <c r="R4" s="177" t="s">
        <v>1</v>
      </c>
      <c r="S4" s="178"/>
      <c r="T4" s="179"/>
      <c r="U4" s="189" t="s">
        <v>2</v>
      </c>
      <c r="V4" s="178"/>
      <c r="W4" s="190"/>
      <c r="X4" s="211" t="s">
        <v>7</v>
      </c>
      <c r="Y4" s="217"/>
      <c r="Z4" s="11" t="s">
        <v>18</v>
      </c>
      <c r="AA4" s="33"/>
      <c r="AB4" s="29" t="s">
        <v>3</v>
      </c>
      <c r="AC4" s="9" t="s">
        <v>23</v>
      </c>
      <c r="AD4" s="9" t="s">
        <v>75</v>
      </c>
      <c r="AE4" s="173" t="s">
        <v>3574</v>
      </c>
      <c r="AF4" s="11" t="s">
        <v>22</v>
      </c>
      <c r="AG4" s="12"/>
      <c r="AH4" s="9" t="s">
        <v>76</v>
      </c>
      <c r="AI4" s="9" t="s">
        <v>8</v>
      </c>
      <c r="AJ4" s="26" t="s">
        <v>78</v>
      </c>
      <c r="AK4" s="28" t="s">
        <v>79</v>
      </c>
      <c r="AL4" s="8" t="s">
        <v>80</v>
      </c>
      <c r="AM4" s="189" t="s">
        <v>82</v>
      </c>
      <c r="AN4" s="190"/>
      <c r="AO4" s="177" t="s">
        <v>46</v>
      </c>
      <c r="AP4" s="179"/>
      <c r="AQ4" s="36" t="s">
        <v>54</v>
      </c>
      <c r="AR4" s="194"/>
      <c r="AS4" s="194"/>
      <c r="AT4" s="194"/>
      <c r="AU4" s="194"/>
      <c r="AV4" s="194"/>
      <c r="AW4" s="194"/>
      <c r="AX4" s="221"/>
      <c r="AY4" s="50" t="s">
        <v>54</v>
      </c>
      <c r="AZ4" s="27" t="s">
        <v>47</v>
      </c>
      <c r="BA4" s="181"/>
      <c r="BB4" s="91"/>
      <c r="BC4" s="215"/>
      <c r="BD4" s="216"/>
      <c r="BE4" s="181"/>
      <c r="BF4" s="181"/>
      <c r="BG4" s="90"/>
      <c r="BH4" s="192"/>
      <c r="BI4" s="181"/>
    </row>
    <row r="5" spans="1:69" ht="17.25" customHeight="1" x14ac:dyDescent="0.15">
      <c r="A5" s="197"/>
      <c r="B5" s="214"/>
      <c r="C5" s="185"/>
      <c r="D5" s="203"/>
      <c r="E5" s="200"/>
      <c r="F5" s="133" t="s">
        <v>64</v>
      </c>
      <c r="G5" s="1" t="s">
        <v>19</v>
      </c>
      <c r="H5" s="1" t="s">
        <v>41</v>
      </c>
      <c r="I5" s="1" t="s">
        <v>20</v>
      </c>
      <c r="J5" s="1" t="s">
        <v>42</v>
      </c>
      <c r="K5" s="1" t="s">
        <v>43</v>
      </c>
      <c r="L5" s="1" t="s">
        <v>24</v>
      </c>
      <c r="M5" s="1" t="s">
        <v>66</v>
      </c>
      <c r="N5" s="1" t="s">
        <v>64</v>
      </c>
      <c r="O5" s="1" t="s">
        <v>68</v>
      </c>
      <c r="P5" s="1" t="s">
        <v>64</v>
      </c>
      <c r="Q5" s="1" t="s">
        <v>64</v>
      </c>
      <c r="R5" s="1" t="s">
        <v>71</v>
      </c>
      <c r="S5" s="1" t="s">
        <v>72</v>
      </c>
      <c r="T5" s="14" t="s">
        <v>73</v>
      </c>
      <c r="U5" s="52" t="s">
        <v>11</v>
      </c>
      <c r="V5" s="1" t="s">
        <v>72</v>
      </c>
      <c r="W5" s="1" t="s">
        <v>73</v>
      </c>
      <c r="X5" s="1" t="s">
        <v>4</v>
      </c>
      <c r="Y5" s="14" t="s">
        <v>11</v>
      </c>
      <c r="Z5" s="1" t="s">
        <v>10</v>
      </c>
      <c r="AA5" s="34" t="s">
        <v>106</v>
      </c>
      <c r="AB5" s="30" t="s">
        <v>74</v>
      </c>
      <c r="AC5" s="1" t="s">
        <v>10</v>
      </c>
      <c r="AD5" s="1" t="s">
        <v>10</v>
      </c>
      <c r="AE5" s="3" t="s">
        <v>3575</v>
      </c>
      <c r="AF5" s="3" t="s">
        <v>21</v>
      </c>
      <c r="AG5" s="3" t="s">
        <v>44</v>
      </c>
      <c r="AH5" s="1" t="s">
        <v>10</v>
      </c>
      <c r="AI5" s="1" t="s">
        <v>5</v>
      </c>
      <c r="AJ5" s="105" t="s">
        <v>1793</v>
      </c>
      <c r="AK5" s="38" t="s">
        <v>64</v>
      </c>
      <c r="AL5" s="23" t="s">
        <v>81</v>
      </c>
      <c r="AM5" s="23" t="s">
        <v>83</v>
      </c>
      <c r="AN5" s="1" t="s">
        <v>6</v>
      </c>
      <c r="AO5" s="2" t="s">
        <v>64</v>
      </c>
      <c r="AP5" s="1" t="s">
        <v>84</v>
      </c>
      <c r="AQ5" s="37"/>
      <c r="AR5" s="51" t="s">
        <v>103</v>
      </c>
      <c r="AS5" s="51" t="s">
        <v>105</v>
      </c>
      <c r="AT5" s="51" t="s">
        <v>10</v>
      </c>
      <c r="AU5" s="51" t="s">
        <v>10</v>
      </c>
      <c r="AV5" s="51" t="s">
        <v>10</v>
      </c>
      <c r="AW5" s="51" t="s">
        <v>10</v>
      </c>
      <c r="AX5" s="175" t="s">
        <v>3579</v>
      </c>
      <c r="AY5" s="50"/>
      <c r="AZ5" s="27"/>
      <c r="BA5" s="185"/>
      <c r="BB5" s="91"/>
      <c r="BC5" s="1" t="s">
        <v>50</v>
      </c>
      <c r="BD5" s="1" t="s">
        <v>51</v>
      </c>
      <c r="BE5" s="185"/>
      <c r="BF5" s="185"/>
      <c r="BG5" s="90"/>
      <c r="BH5" s="193"/>
      <c r="BI5" s="182"/>
    </row>
    <row r="6" spans="1:69" ht="22.5" customHeight="1" x14ac:dyDescent="0.15">
      <c r="A6" s="125" t="s">
        <v>1797</v>
      </c>
      <c r="B6" s="134" t="s">
        <v>1798</v>
      </c>
      <c r="C6" s="135" t="s">
        <v>107</v>
      </c>
      <c r="D6" s="127">
        <v>2</v>
      </c>
      <c r="E6" s="128" t="s">
        <v>3561</v>
      </c>
      <c r="F6" s="15">
        <v>21819038</v>
      </c>
      <c r="G6" s="16">
        <v>20734378</v>
      </c>
      <c r="H6" s="16">
        <v>4974480</v>
      </c>
      <c r="I6" s="16">
        <v>0</v>
      </c>
      <c r="J6" s="16">
        <v>0</v>
      </c>
      <c r="K6" s="16">
        <v>0</v>
      </c>
      <c r="L6" s="16">
        <v>0</v>
      </c>
      <c r="M6" s="16">
        <v>4566789</v>
      </c>
      <c r="N6" s="16">
        <v>1489546</v>
      </c>
      <c r="O6" s="16">
        <v>760197</v>
      </c>
      <c r="P6" s="16">
        <v>4123823</v>
      </c>
      <c r="Q6" s="16">
        <v>2791011</v>
      </c>
      <c r="R6" s="16">
        <v>4682356</v>
      </c>
      <c r="S6" s="16">
        <v>7418442</v>
      </c>
      <c r="T6" s="17">
        <v>2541600</v>
      </c>
      <c r="U6" s="53">
        <v>2303924</v>
      </c>
      <c r="V6" s="16">
        <v>3980075</v>
      </c>
      <c r="W6" s="16">
        <v>1102900</v>
      </c>
      <c r="X6" s="16">
        <v>3800468</v>
      </c>
      <c r="Y6" s="17">
        <v>943727</v>
      </c>
      <c r="Z6" s="16">
        <v>65819276</v>
      </c>
      <c r="AA6" s="17">
        <v>0</v>
      </c>
      <c r="AB6" s="31">
        <v>42000777</v>
      </c>
      <c r="AC6" s="16">
        <v>20715121</v>
      </c>
      <c r="AD6" s="16">
        <v>28337952</v>
      </c>
      <c r="AE6" s="16">
        <v>48149334</v>
      </c>
      <c r="AF6" s="16">
        <v>35277304</v>
      </c>
      <c r="AG6" s="16">
        <v>23368895</v>
      </c>
      <c r="AH6" s="16">
        <v>15935953</v>
      </c>
      <c r="AI6" s="16">
        <v>89332</v>
      </c>
      <c r="AJ6" s="17">
        <v>696675</v>
      </c>
      <c r="AK6" s="24">
        <v>3223264</v>
      </c>
      <c r="AL6" s="24">
        <v>2343860</v>
      </c>
      <c r="AM6" s="24">
        <v>720543</v>
      </c>
      <c r="AN6" s="18">
        <v>1286222</v>
      </c>
      <c r="AO6" s="16">
        <v>25639492</v>
      </c>
      <c r="AP6" s="16">
        <v>1413990</v>
      </c>
      <c r="AQ6" s="53">
        <v>403050744</v>
      </c>
      <c r="AR6" s="24">
        <v>1472845</v>
      </c>
      <c r="AS6" s="24">
        <v>2341631</v>
      </c>
      <c r="AT6" s="53">
        <v>734990</v>
      </c>
      <c r="AU6" s="54">
        <v>1303309</v>
      </c>
      <c r="AV6" s="54">
        <v>1223782</v>
      </c>
      <c r="AW6" s="54">
        <v>3489950</v>
      </c>
      <c r="AX6" s="54">
        <v>3562604</v>
      </c>
      <c r="AY6" s="166">
        <f>SUM(AR6:AX6)</f>
        <v>14129111</v>
      </c>
      <c r="AZ6" s="164">
        <v>44337360</v>
      </c>
      <c r="BA6" s="98">
        <f>AQ6+AY6+AZ6</f>
        <v>461517215</v>
      </c>
      <c r="BB6" s="73"/>
      <c r="BC6" s="16">
        <v>23774273</v>
      </c>
      <c r="BD6" s="16">
        <v>816508</v>
      </c>
      <c r="BE6" s="19">
        <v>24590781</v>
      </c>
      <c r="BF6" s="19">
        <v>486107996</v>
      </c>
      <c r="BH6" s="16">
        <v>11998198</v>
      </c>
      <c r="BI6" s="17">
        <v>474109798</v>
      </c>
      <c r="BK6" s="73"/>
      <c r="BL6" s="73"/>
      <c r="BM6" s="73"/>
      <c r="BN6" s="73"/>
      <c r="BO6" s="73"/>
      <c r="BP6" s="73"/>
      <c r="BQ6" s="73"/>
    </row>
    <row r="7" spans="1:69" ht="22.5" customHeight="1" x14ac:dyDescent="0.15">
      <c r="A7" s="125" t="s">
        <v>1799</v>
      </c>
      <c r="B7" s="126" t="s">
        <v>1798</v>
      </c>
      <c r="C7" s="136" t="s">
        <v>108</v>
      </c>
      <c r="D7" s="129">
        <v>3</v>
      </c>
      <c r="E7" s="130" t="s">
        <v>3561</v>
      </c>
      <c r="F7" s="19">
        <v>2802795</v>
      </c>
      <c r="G7" s="20">
        <v>1353014</v>
      </c>
      <c r="H7" s="20">
        <v>487672</v>
      </c>
      <c r="I7" s="20">
        <v>254559</v>
      </c>
      <c r="J7" s="20">
        <v>155735</v>
      </c>
      <c r="K7" s="20">
        <v>0</v>
      </c>
      <c r="L7" s="20">
        <v>22999</v>
      </c>
      <c r="M7" s="20">
        <v>258810</v>
      </c>
      <c r="N7" s="20">
        <v>151293</v>
      </c>
      <c r="O7" s="20">
        <v>203002</v>
      </c>
      <c r="P7" s="20">
        <v>2571184</v>
      </c>
      <c r="Q7" s="20">
        <v>447814</v>
      </c>
      <c r="R7" s="20">
        <v>489864</v>
      </c>
      <c r="S7" s="20">
        <v>586506</v>
      </c>
      <c r="T7" s="21">
        <v>537803</v>
      </c>
      <c r="U7" s="54">
        <v>250414</v>
      </c>
      <c r="V7" s="20">
        <v>343375</v>
      </c>
      <c r="W7" s="20">
        <v>227197</v>
      </c>
      <c r="X7" s="20">
        <v>365189</v>
      </c>
      <c r="Y7" s="21">
        <v>96634</v>
      </c>
      <c r="Z7" s="20">
        <v>3023072</v>
      </c>
      <c r="AA7" s="21">
        <v>0</v>
      </c>
      <c r="AB7" s="32">
        <v>6148973</v>
      </c>
      <c r="AC7" s="20">
        <v>2433555</v>
      </c>
      <c r="AD7" s="20">
        <v>4616927</v>
      </c>
      <c r="AE7" s="20">
        <v>4850931</v>
      </c>
      <c r="AF7" s="20">
        <v>6956713</v>
      </c>
      <c r="AG7" s="20">
        <v>3929597</v>
      </c>
      <c r="AH7" s="20">
        <v>1548232</v>
      </c>
      <c r="AI7" s="20">
        <v>46552</v>
      </c>
      <c r="AJ7" s="21">
        <v>394800</v>
      </c>
      <c r="AK7" s="25">
        <v>346596</v>
      </c>
      <c r="AL7" s="25">
        <v>349747</v>
      </c>
      <c r="AM7" s="25">
        <v>133441</v>
      </c>
      <c r="AN7" s="22">
        <v>209746</v>
      </c>
      <c r="AO7" s="20">
        <v>3129416</v>
      </c>
      <c r="AP7" s="20">
        <v>287795</v>
      </c>
      <c r="AQ7" s="54">
        <v>50011952</v>
      </c>
      <c r="AR7" s="25">
        <v>621902</v>
      </c>
      <c r="AS7" s="25">
        <v>589897</v>
      </c>
      <c r="AT7" s="54">
        <v>392180</v>
      </c>
      <c r="AU7" s="54">
        <v>285473</v>
      </c>
      <c r="AV7" s="54">
        <v>261964</v>
      </c>
      <c r="AW7" s="54">
        <v>371730</v>
      </c>
      <c r="AX7" s="54">
        <v>421498</v>
      </c>
      <c r="AY7" s="25">
        <f t="shared" ref="AY7:AY70" si="0">SUM(AR7:AX7)</f>
        <v>2944644</v>
      </c>
      <c r="AZ7" s="165">
        <v>6528538</v>
      </c>
      <c r="BA7" s="98">
        <f t="shared" ref="BA7:BA70" si="1">AQ7+AY7+AZ7</f>
        <v>59485134</v>
      </c>
      <c r="BB7" s="73"/>
      <c r="BC7" s="20">
        <v>4018594</v>
      </c>
      <c r="BD7" s="20">
        <v>458920</v>
      </c>
      <c r="BE7" s="19">
        <v>4477514</v>
      </c>
      <c r="BF7" s="19">
        <v>63962648</v>
      </c>
      <c r="BH7" s="20">
        <v>617879</v>
      </c>
      <c r="BI7" s="21">
        <v>63344769</v>
      </c>
      <c r="BK7" s="73"/>
      <c r="BL7" s="73"/>
      <c r="BM7" s="73"/>
      <c r="BN7" s="73"/>
      <c r="BO7" s="73"/>
      <c r="BP7" s="73"/>
      <c r="BQ7" s="73"/>
    </row>
    <row r="8" spans="1:69" ht="22.5" customHeight="1" x14ac:dyDescent="0.15">
      <c r="A8" s="125" t="s">
        <v>1800</v>
      </c>
      <c r="B8" s="126" t="s">
        <v>1798</v>
      </c>
      <c r="C8" s="136" t="s">
        <v>109</v>
      </c>
      <c r="D8" s="129">
        <v>5</v>
      </c>
      <c r="E8" s="130" t="s">
        <v>3561</v>
      </c>
      <c r="F8" s="19">
        <v>1340905</v>
      </c>
      <c r="G8" s="20">
        <v>963388</v>
      </c>
      <c r="H8" s="20">
        <v>165628</v>
      </c>
      <c r="I8" s="20">
        <v>346618</v>
      </c>
      <c r="J8" s="20">
        <v>81765</v>
      </c>
      <c r="K8" s="20">
        <v>0</v>
      </c>
      <c r="L8" s="20">
        <v>1764</v>
      </c>
      <c r="M8" s="20">
        <v>111477</v>
      </c>
      <c r="N8" s="20">
        <v>64130</v>
      </c>
      <c r="O8" s="20">
        <v>48805</v>
      </c>
      <c r="P8" s="20">
        <v>814974</v>
      </c>
      <c r="Q8" s="20">
        <v>243547</v>
      </c>
      <c r="R8" s="20">
        <v>235672</v>
      </c>
      <c r="S8" s="20">
        <v>347650</v>
      </c>
      <c r="T8" s="21">
        <v>219975</v>
      </c>
      <c r="U8" s="54">
        <v>111058</v>
      </c>
      <c r="V8" s="20">
        <v>249075</v>
      </c>
      <c r="W8" s="20">
        <v>132348</v>
      </c>
      <c r="X8" s="20">
        <v>0</v>
      </c>
      <c r="Y8" s="21">
        <v>0</v>
      </c>
      <c r="Z8" s="20">
        <v>519491</v>
      </c>
      <c r="AA8" s="21">
        <v>0</v>
      </c>
      <c r="AB8" s="32">
        <v>1990994</v>
      </c>
      <c r="AC8" s="20">
        <v>1210438</v>
      </c>
      <c r="AD8" s="20">
        <v>1830003</v>
      </c>
      <c r="AE8" s="20">
        <v>2229816</v>
      </c>
      <c r="AF8" s="20">
        <v>3625693</v>
      </c>
      <c r="AG8" s="20">
        <v>2067400</v>
      </c>
      <c r="AH8" s="20">
        <v>584066</v>
      </c>
      <c r="AI8" s="20">
        <v>20700</v>
      </c>
      <c r="AJ8" s="21">
        <v>58800</v>
      </c>
      <c r="AK8" s="25">
        <v>172255</v>
      </c>
      <c r="AL8" s="25">
        <v>198675</v>
      </c>
      <c r="AM8" s="25">
        <v>68253</v>
      </c>
      <c r="AN8" s="22">
        <v>103434</v>
      </c>
      <c r="AO8" s="20">
        <v>951453</v>
      </c>
      <c r="AP8" s="20">
        <v>72929</v>
      </c>
      <c r="AQ8" s="54">
        <v>21183179</v>
      </c>
      <c r="AR8" s="25">
        <v>387745</v>
      </c>
      <c r="AS8" s="25">
        <v>454478</v>
      </c>
      <c r="AT8" s="54">
        <v>253929</v>
      </c>
      <c r="AU8" s="54">
        <v>172220</v>
      </c>
      <c r="AV8" s="54">
        <v>136918</v>
      </c>
      <c r="AW8" s="54">
        <v>174461</v>
      </c>
      <c r="AX8" s="54">
        <v>177485</v>
      </c>
      <c r="AY8" s="25">
        <f t="shared" si="0"/>
        <v>1757236</v>
      </c>
      <c r="AZ8" s="165">
        <v>3468042</v>
      </c>
      <c r="BA8" s="98">
        <f t="shared" si="1"/>
        <v>26408457</v>
      </c>
      <c r="BB8" s="73"/>
      <c r="BC8" s="20">
        <v>2096577</v>
      </c>
      <c r="BD8" s="20">
        <v>164516</v>
      </c>
      <c r="BE8" s="19">
        <v>2261093</v>
      </c>
      <c r="BF8" s="19">
        <v>28669550</v>
      </c>
      <c r="BH8" s="20">
        <v>99989</v>
      </c>
      <c r="BI8" s="21">
        <v>28569561</v>
      </c>
      <c r="BK8" s="73"/>
      <c r="BL8" s="73"/>
      <c r="BM8" s="73"/>
      <c r="BN8" s="73"/>
      <c r="BO8" s="73"/>
      <c r="BP8" s="73"/>
      <c r="BQ8" s="73"/>
    </row>
    <row r="9" spans="1:69" ht="22.5" customHeight="1" x14ac:dyDescent="0.15">
      <c r="A9" s="125" t="s">
        <v>1801</v>
      </c>
      <c r="B9" s="126" t="s">
        <v>1798</v>
      </c>
      <c r="C9" s="136" t="s">
        <v>110</v>
      </c>
      <c r="D9" s="129">
        <v>3</v>
      </c>
      <c r="E9" s="130" t="s">
        <v>3561</v>
      </c>
      <c r="F9" s="19">
        <v>3415628</v>
      </c>
      <c r="G9" s="20">
        <v>5066505</v>
      </c>
      <c r="H9" s="20">
        <v>878336</v>
      </c>
      <c r="I9" s="20">
        <v>0</v>
      </c>
      <c r="J9" s="20">
        <v>0</v>
      </c>
      <c r="K9" s="20">
        <v>0</v>
      </c>
      <c r="L9" s="20">
        <v>0</v>
      </c>
      <c r="M9" s="20">
        <v>357562</v>
      </c>
      <c r="N9" s="20">
        <v>202502</v>
      </c>
      <c r="O9" s="20">
        <v>271134</v>
      </c>
      <c r="P9" s="20">
        <v>2240391</v>
      </c>
      <c r="Q9" s="20">
        <v>509700</v>
      </c>
      <c r="R9" s="20">
        <v>693986</v>
      </c>
      <c r="S9" s="20">
        <v>1783240</v>
      </c>
      <c r="T9" s="21">
        <v>664374</v>
      </c>
      <c r="U9" s="54">
        <v>354789</v>
      </c>
      <c r="V9" s="20">
        <v>905075</v>
      </c>
      <c r="W9" s="20">
        <v>290173</v>
      </c>
      <c r="X9" s="20">
        <v>0</v>
      </c>
      <c r="Y9" s="21">
        <v>0</v>
      </c>
      <c r="Z9" s="20">
        <v>2315753</v>
      </c>
      <c r="AA9" s="21">
        <v>0</v>
      </c>
      <c r="AB9" s="32">
        <v>6393927</v>
      </c>
      <c r="AC9" s="20">
        <v>3451486</v>
      </c>
      <c r="AD9" s="20">
        <v>4421458</v>
      </c>
      <c r="AE9" s="20">
        <v>7027641</v>
      </c>
      <c r="AF9" s="20">
        <v>7586146</v>
      </c>
      <c r="AG9" s="20">
        <v>4990931</v>
      </c>
      <c r="AH9" s="20">
        <v>2047560</v>
      </c>
      <c r="AI9" s="20">
        <v>190900</v>
      </c>
      <c r="AJ9" s="21">
        <v>358050</v>
      </c>
      <c r="AK9" s="25">
        <v>443825</v>
      </c>
      <c r="AL9" s="25">
        <v>414431</v>
      </c>
      <c r="AM9" s="25">
        <v>149638</v>
      </c>
      <c r="AN9" s="22">
        <v>254629</v>
      </c>
      <c r="AO9" s="20">
        <v>3274078</v>
      </c>
      <c r="AP9" s="20">
        <v>579451</v>
      </c>
      <c r="AQ9" s="54">
        <v>61533299</v>
      </c>
      <c r="AR9" s="25">
        <v>648186</v>
      </c>
      <c r="AS9" s="25">
        <v>586690</v>
      </c>
      <c r="AT9" s="54">
        <v>338411</v>
      </c>
      <c r="AU9" s="54">
        <v>344375</v>
      </c>
      <c r="AV9" s="54">
        <v>314638</v>
      </c>
      <c r="AW9" s="54">
        <v>453455</v>
      </c>
      <c r="AX9" s="54">
        <v>496306</v>
      </c>
      <c r="AY9" s="25">
        <f t="shared" si="0"/>
        <v>3182061</v>
      </c>
      <c r="AZ9" s="165">
        <v>5636840</v>
      </c>
      <c r="BA9" s="98">
        <f t="shared" si="1"/>
        <v>70352200</v>
      </c>
      <c r="BB9" s="73"/>
      <c r="BC9" s="20">
        <v>5021399</v>
      </c>
      <c r="BD9" s="20">
        <v>678216</v>
      </c>
      <c r="BE9" s="19">
        <v>5699615</v>
      </c>
      <c r="BF9" s="19">
        <v>76051815</v>
      </c>
      <c r="BH9" s="20">
        <v>811776</v>
      </c>
      <c r="BI9" s="21">
        <v>75240039</v>
      </c>
      <c r="BK9" s="73"/>
      <c r="BL9" s="73"/>
      <c r="BM9" s="73"/>
      <c r="BN9" s="73"/>
      <c r="BO9" s="73"/>
      <c r="BP9" s="73"/>
      <c r="BQ9" s="73"/>
    </row>
    <row r="10" spans="1:69" ht="22.5" customHeight="1" x14ac:dyDescent="0.15">
      <c r="A10" s="125" t="s">
        <v>1802</v>
      </c>
      <c r="B10" s="126" t="s">
        <v>1798</v>
      </c>
      <c r="C10" s="136" t="s">
        <v>111</v>
      </c>
      <c r="D10" s="129">
        <v>5</v>
      </c>
      <c r="E10" s="130" t="s">
        <v>3561</v>
      </c>
      <c r="F10" s="19">
        <v>1130570</v>
      </c>
      <c r="G10" s="20">
        <v>555356</v>
      </c>
      <c r="H10" s="20">
        <v>101144</v>
      </c>
      <c r="I10" s="20">
        <v>397247</v>
      </c>
      <c r="J10" s="20">
        <v>84302</v>
      </c>
      <c r="K10" s="20">
        <v>0</v>
      </c>
      <c r="L10" s="20">
        <v>3384</v>
      </c>
      <c r="M10" s="20">
        <v>81868</v>
      </c>
      <c r="N10" s="20">
        <v>46361</v>
      </c>
      <c r="O10" s="20">
        <v>147806</v>
      </c>
      <c r="P10" s="20">
        <v>570828</v>
      </c>
      <c r="Q10" s="20">
        <v>159333</v>
      </c>
      <c r="R10" s="20">
        <v>273224</v>
      </c>
      <c r="S10" s="20">
        <v>283846</v>
      </c>
      <c r="T10" s="21">
        <v>133434</v>
      </c>
      <c r="U10" s="54">
        <v>158837</v>
      </c>
      <c r="V10" s="20">
        <v>152725</v>
      </c>
      <c r="W10" s="20">
        <v>77203</v>
      </c>
      <c r="X10" s="20">
        <v>0</v>
      </c>
      <c r="Y10" s="21">
        <v>0</v>
      </c>
      <c r="Z10" s="20">
        <v>402366</v>
      </c>
      <c r="AA10" s="21">
        <v>0</v>
      </c>
      <c r="AB10" s="32">
        <v>1344765</v>
      </c>
      <c r="AC10" s="20">
        <v>802448</v>
      </c>
      <c r="AD10" s="20">
        <v>1693496</v>
      </c>
      <c r="AE10" s="20">
        <v>1495077</v>
      </c>
      <c r="AF10" s="20">
        <v>2184630</v>
      </c>
      <c r="AG10" s="20">
        <v>1403652</v>
      </c>
      <c r="AH10" s="20">
        <v>430200</v>
      </c>
      <c r="AI10" s="20">
        <v>5428</v>
      </c>
      <c r="AJ10" s="21">
        <v>27300</v>
      </c>
      <c r="AK10" s="25">
        <v>133216</v>
      </c>
      <c r="AL10" s="25">
        <v>173110</v>
      </c>
      <c r="AM10" s="25">
        <v>50768</v>
      </c>
      <c r="AN10" s="22">
        <v>88514</v>
      </c>
      <c r="AO10" s="20">
        <v>466736</v>
      </c>
      <c r="AP10" s="20">
        <v>30013</v>
      </c>
      <c r="AQ10" s="54">
        <v>15089187</v>
      </c>
      <c r="AR10" s="25">
        <v>308475</v>
      </c>
      <c r="AS10" s="25">
        <v>309512</v>
      </c>
      <c r="AT10" s="54">
        <v>173981</v>
      </c>
      <c r="AU10" s="54">
        <v>125160</v>
      </c>
      <c r="AV10" s="54">
        <v>104425</v>
      </c>
      <c r="AW10" s="54">
        <v>132101</v>
      </c>
      <c r="AX10" s="54">
        <v>154767</v>
      </c>
      <c r="AY10" s="25">
        <f t="shared" si="0"/>
        <v>1308421</v>
      </c>
      <c r="AZ10" s="165">
        <v>1841057</v>
      </c>
      <c r="BA10" s="98">
        <f t="shared" si="1"/>
        <v>18238665</v>
      </c>
      <c r="BB10" s="73"/>
      <c r="BC10" s="20">
        <v>1646168</v>
      </c>
      <c r="BD10" s="20">
        <v>82302</v>
      </c>
      <c r="BE10" s="19">
        <v>1728470</v>
      </c>
      <c r="BF10" s="19">
        <v>19967135</v>
      </c>
      <c r="BH10" s="20">
        <v>96893</v>
      </c>
      <c r="BI10" s="21">
        <v>19870242</v>
      </c>
      <c r="BK10" s="73"/>
      <c r="BL10" s="73"/>
      <c r="BM10" s="73"/>
      <c r="BN10" s="73"/>
      <c r="BO10" s="73"/>
      <c r="BP10" s="73"/>
      <c r="BQ10" s="73"/>
    </row>
    <row r="11" spans="1:69" ht="22.5" customHeight="1" x14ac:dyDescent="0.15">
      <c r="A11" s="125" t="s">
        <v>1803</v>
      </c>
      <c r="B11" s="126" t="s">
        <v>1798</v>
      </c>
      <c r="C11" s="136" t="s">
        <v>112</v>
      </c>
      <c r="D11" s="129">
        <v>5</v>
      </c>
      <c r="E11" s="130" t="s">
        <v>3561</v>
      </c>
      <c r="F11" s="19">
        <v>1986872</v>
      </c>
      <c r="G11" s="20">
        <v>1632921</v>
      </c>
      <c r="H11" s="20">
        <v>348740</v>
      </c>
      <c r="I11" s="20">
        <v>494967</v>
      </c>
      <c r="J11" s="20">
        <v>135751</v>
      </c>
      <c r="K11" s="20">
        <v>0</v>
      </c>
      <c r="L11" s="20">
        <v>3270</v>
      </c>
      <c r="M11" s="20">
        <v>158953</v>
      </c>
      <c r="N11" s="20">
        <v>94584</v>
      </c>
      <c r="O11" s="20">
        <v>192136</v>
      </c>
      <c r="P11" s="20">
        <v>1295111</v>
      </c>
      <c r="Q11" s="20">
        <v>301450</v>
      </c>
      <c r="R11" s="20">
        <v>357561</v>
      </c>
      <c r="S11" s="20">
        <v>537426</v>
      </c>
      <c r="T11" s="21">
        <v>330408</v>
      </c>
      <c r="U11" s="54">
        <v>199222</v>
      </c>
      <c r="V11" s="20">
        <v>290075</v>
      </c>
      <c r="W11" s="20">
        <v>165435</v>
      </c>
      <c r="X11" s="20">
        <v>345592</v>
      </c>
      <c r="Y11" s="21">
        <v>101422</v>
      </c>
      <c r="Z11" s="20">
        <v>1373913</v>
      </c>
      <c r="AA11" s="21">
        <v>0</v>
      </c>
      <c r="AB11" s="32">
        <v>3580354</v>
      </c>
      <c r="AC11" s="20">
        <v>2074364</v>
      </c>
      <c r="AD11" s="20">
        <v>2478364</v>
      </c>
      <c r="AE11" s="20">
        <v>3680373</v>
      </c>
      <c r="AF11" s="20">
        <v>4018494</v>
      </c>
      <c r="AG11" s="20">
        <v>2421688</v>
      </c>
      <c r="AH11" s="20">
        <v>1008527</v>
      </c>
      <c r="AI11" s="20">
        <v>41400</v>
      </c>
      <c r="AJ11" s="21">
        <v>333900</v>
      </c>
      <c r="AK11" s="25">
        <v>234382</v>
      </c>
      <c r="AL11" s="25">
        <v>319452</v>
      </c>
      <c r="AM11" s="25">
        <v>96538</v>
      </c>
      <c r="AN11" s="22">
        <v>160372</v>
      </c>
      <c r="AO11" s="20">
        <v>2000010</v>
      </c>
      <c r="AP11" s="20">
        <v>179814</v>
      </c>
      <c r="AQ11" s="54">
        <v>32973841</v>
      </c>
      <c r="AR11" s="25">
        <v>485302</v>
      </c>
      <c r="AS11" s="25">
        <v>486054</v>
      </c>
      <c r="AT11" s="54">
        <v>241747</v>
      </c>
      <c r="AU11" s="54">
        <v>236364</v>
      </c>
      <c r="AV11" s="54">
        <v>185568</v>
      </c>
      <c r="AW11" s="54">
        <v>275597</v>
      </c>
      <c r="AX11" s="54">
        <v>270366</v>
      </c>
      <c r="AY11" s="25">
        <f t="shared" si="0"/>
        <v>2180998</v>
      </c>
      <c r="AZ11" s="165">
        <v>6265638</v>
      </c>
      <c r="BA11" s="98">
        <f t="shared" si="1"/>
        <v>41420477</v>
      </c>
      <c r="BB11" s="73"/>
      <c r="BC11" s="20">
        <v>2837405</v>
      </c>
      <c r="BD11" s="20">
        <v>850630</v>
      </c>
      <c r="BE11" s="19">
        <v>3688035</v>
      </c>
      <c r="BF11" s="19">
        <v>45108512</v>
      </c>
      <c r="BH11" s="20">
        <v>158362</v>
      </c>
      <c r="BI11" s="21">
        <v>44950150</v>
      </c>
      <c r="BK11" s="73"/>
      <c r="BL11" s="73"/>
      <c r="BM11" s="73"/>
      <c r="BN11" s="73"/>
      <c r="BO11" s="73"/>
      <c r="BP11" s="73"/>
      <c r="BQ11" s="73"/>
    </row>
    <row r="12" spans="1:69" ht="22.5" customHeight="1" x14ac:dyDescent="0.15">
      <c r="A12" s="125" t="s">
        <v>1804</v>
      </c>
      <c r="B12" s="126" t="s">
        <v>1798</v>
      </c>
      <c r="C12" s="136" t="s">
        <v>113</v>
      </c>
      <c r="D12" s="129">
        <v>5</v>
      </c>
      <c r="E12" s="130" t="s">
        <v>3561</v>
      </c>
      <c r="F12" s="19">
        <v>1862937</v>
      </c>
      <c r="G12" s="20">
        <v>2015213</v>
      </c>
      <c r="H12" s="20">
        <v>424880</v>
      </c>
      <c r="I12" s="20">
        <v>0</v>
      </c>
      <c r="J12" s="20">
        <v>0</v>
      </c>
      <c r="K12" s="20">
        <v>0</v>
      </c>
      <c r="L12" s="20">
        <v>0</v>
      </c>
      <c r="M12" s="20">
        <v>164810</v>
      </c>
      <c r="N12" s="20">
        <v>97929</v>
      </c>
      <c r="O12" s="20">
        <v>277413</v>
      </c>
      <c r="P12" s="20">
        <v>1132272</v>
      </c>
      <c r="Q12" s="20">
        <v>275500</v>
      </c>
      <c r="R12" s="20">
        <v>461444</v>
      </c>
      <c r="S12" s="20">
        <v>697754</v>
      </c>
      <c r="T12" s="21">
        <v>330408</v>
      </c>
      <c r="U12" s="54">
        <v>211878</v>
      </c>
      <c r="V12" s="20">
        <v>376175</v>
      </c>
      <c r="W12" s="20">
        <v>154406</v>
      </c>
      <c r="X12" s="20">
        <v>319639</v>
      </c>
      <c r="Y12" s="21">
        <v>67196</v>
      </c>
      <c r="Z12" s="20">
        <v>876680</v>
      </c>
      <c r="AA12" s="21">
        <v>0</v>
      </c>
      <c r="AB12" s="32">
        <v>2435741</v>
      </c>
      <c r="AC12" s="20">
        <v>1730734</v>
      </c>
      <c r="AD12" s="20">
        <v>1674017</v>
      </c>
      <c r="AE12" s="20">
        <v>3811866</v>
      </c>
      <c r="AF12" s="20">
        <v>3698946</v>
      </c>
      <c r="AG12" s="20">
        <v>2136763</v>
      </c>
      <c r="AH12" s="20">
        <v>1063848</v>
      </c>
      <c r="AI12" s="20">
        <v>166428</v>
      </c>
      <c r="AJ12" s="21">
        <v>216300</v>
      </c>
      <c r="AK12" s="25">
        <v>240078</v>
      </c>
      <c r="AL12" s="25">
        <v>281433</v>
      </c>
      <c r="AM12" s="25">
        <v>80725</v>
      </c>
      <c r="AN12" s="22">
        <v>150641</v>
      </c>
      <c r="AO12" s="20">
        <v>1451760</v>
      </c>
      <c r="AP12" s="20">
        <v>118610</v>
      </c>
      <c r="AQ12" s="54">
        <v>29004424</v>
      </c>
      <c r="AR12" s="25">
        <v>551950</v>
      </c>
      <c r="AS12" s="25">
        <v>405416</v>
      </c>
      <c r="AT12" s="54">
        <v>144836</v>
      </c>
      <c r="AU12" s="54">
        <v>171499</v>
      </c>
      <c r="AV12" s="54">
        <v>170388</v>
      </c>
      <c r="AW12" s="54">
        <v>256299</v>
      </c>
      <c r="AX12" s="54">
        <v>243577</v>
      </c>
      <c r="AY12" s="25">
        <f t="shared" si="0"/>
        <v>1943965</v>
      </c>
      <c r="AZ12" s="165">
        <v>2900892</v>
      </c>
      <c r="BA12" s="98">
        <f t="shared" si="1"/>
        <v>33849281</v>
      </c>
      <c r="BB12" s="73"/>
      <c r="BC12" s="20">
        <v>2856029</v>
      </c>
      <c r="BD12" s="20">
        <v>691262</v>
      </c>
      <c r="BE12" s="19">
        <v>3547291</v>
      </c>
      <c r="BF12" s="19">
        <v>37396572</v>
      </c>
      <c r="BH12" s="20">
        <v>166330</v>
      </c>
      <c r="BI12" s="21">
        <v>37230242</v>
      </c>
      <c r="BK12" s="73"/>
      <c r="BL12" s="73"/>
      <c r="BM12" s="73"/>
      <c r="BN12" s="73"/>
      <c r="BO12" s="73"/>
      <c r="BP12" s="73"/>
      <c r="BQ12" s="73"/>
    </row>
    <row r="13" spans="1:69" ht="22.5" customHeight="1" x14ac:dyDescent="0.15">
      <c r="A13" s="125" t="s">
        <v>1805</v>
      </c>
      <c r="B13" s="126" t="s">
        <v>1798</v>
      </c>
      <c r="C13" s="136" t="s">
        <v>114</v>
      </c>
      <c r="D13" s="129">
        <v>5</v>
      </c>
      <c r="E13" s="130" t="s">
        <v>3561</v>
      </c>
      <c r="F13" s="19">
        <v>1567064</v>
      </c>
      <c r="G13" s="20">
        <v>2387655</v>
      </c>
      <c r="H13" s="20">
        <v>437100</v>
      </c>
      <c r="I13" s="20">
        <v>0</v>
      </c>
      <c r="J13" s="20">
        <v>0</v>
      </c>
      <c r="K13" s="20">
        <v>0</v>
      </c>
      <c r="L13" s="20">
        <v>5532</v>
      </c>
      <c r="M13" s="20">
        <v>104360</v>
      </c>
      <c r="N13" s="20">
        <v>62128</v>
      </c>
      <c r="O13" s="20">
        <v>107423</v>
      </c>
      <c r="P13" s="20">
        <v>1451156</v>
      </c>
      <c r="Q13" s="20">
        <v>206617</v>
      </c>
      <c r="R13" s="20">
        <v>298771</v>
      </c>
      <c r="S13" s="20">
        <v>548060</v>
      </c>
      <c r="T13" s="21">
        <v>303721</v>
      </c>
      <c r="U13" s="54">
        <v>146656</v>
      </c>
      <c r="V13" s="20">
        <v>288025</v>
      </c>
      <c r="W13" s="20">
        <v>154406</v>
      </c>
      <c r="X13" s="20">
        <v>0</v>
      </c>
      <c r="Y13" s="21">
        <v>0</v>
      </c>
      <c r="Z13" s="20">
        <v>727351</v>
      </c>
      <c r="AA13" s="21">
        <v>0</v>
      </c>
      <c r="AB13" s="32">
        <v>1083535</v>
      </c>
      <c r="AC13" s="20">
        <v>1254979</v>
      </c>
      <c r="AD13" s="20">
        <v>1276884</v>
      </c>
      <c r="AE13" s="20">
        <v>2723988</v>
      </c>
      <c r="AF13" s="20">
        <v>3186892</v>
      </c>
      <c r="AG13" s="20">
        <v>1721008</v>
      </c>
      <c r="AH13" s="20">
        <v>813969</v>
      </c>
      <c r="AI13" s="20">
        <v>192924</v>
      </c>
      <c r="AJ13" s="21">
        <v>397425</v>
      </c>
      <c r="AK13" s="25">
        <v>151556</v>
      </c>
      <c r="AL13" s="25">
        <v>268529</v>
      </c>
      <c r="AM13" s="25">
        <v>65995</v>
      </c>
      <c r="AN13" s="22">
        <v>120879</v>
      </c>
      <c r="AO13" s="20">
        <v>1627977</v>
      </c>
      <c r="AP13" s="20">
        <v>180480</v>
      </c>
      <c r="AQ13" s="54">
        <v>23863045</v>
      </c>
      <c r="AR13" s="25">
        <v>314661</v>
      </c>
      <c r="AS13" s="25">
        <v>382031</v>
      </c>
      <c r="AT13" s="54">
        <v>228790</v>
      </c>
      <c r="AU13" s="54">
        <v>176846</v>
      </c>
      <c r="AV13" s="54">
        <v>137629</v>
      </c>
      <c r="AW13" s="54">
        <v>206825</v>
      </c>
      <c r="AX13" s="54">
        <v>195769</v>
      </c>
      <c r="AY13" s="25">
        <f>SUM(AR13:AX13)</f>
        <v>1642551</v>
      </c>
      <c r="AZ13" s="165">
        <v>5135204</v>
      </c>
      <c r="BA13" s="98">
        <f t="shared" si="1"/>
        <v>30640800</v>
      </c>
      <c r="BB13" s="73"/>
      <c r="BC13" s="20">
        <v>2152934</v>
      </c>
      <c r="BD13" s="20">
        <v>1075888</v>
      </c>
      <c r="BE13" s="19">
        <v>3228822</v>
      </c>
      <c r="BF13" s="19">
        <v>33869622</v>
      </c>
      <c r="BH13" s="20">
        <v>114695</v>
      </c>
      <c r="BI13" s="21">
        <v>33754927</v>
      </c>
      <c r="BK13" s="73"/>
      <c r="BL13" s="73"/>
      <c r="BM13" s="73"/>
      <c r="BN13" s="73"/>
      <c r="BO13" s="73"/>
      <c r="BP13" s="73"/>
      <c r="BQ13" s="73"/>
    </row>
    <row r="14" spans="1:69" ht="22.5" customHeight="1" x14ac:dyDescent="0.15">
      <c r="A14" s="125" t="s">
        <v>1806</v>
      </c>
      <c r="B14" s="126" t="s">
        <v>1798</v>
      </c>
      <c r="C14" s="136" t="s">
        <v>115</v>
      </c>
      <c r="D14" s="129">
        <v>5</v>
      </c>
      <c r="E14" s="130" t="s">
        <v>3561</v>
      </c>
      <c r="F14" s="19">
        <v>266291</v>
      </c>
      <c r="G14" s="20">
        <v>222746</v>
      </c>
      <c r="H14" s="20">
        <v>40796</v>
      </c>
      <c r="I14" s="20">
        <v>0</v>
      </c>
      <c r="J14" s="20">
        <v>0</v>
      </c>
      <c r="K14" s="20">
        <v>0</v>
      </c>
      <c r="L14" s="20">
        <v>0</v>
      </c>
      <c r="M14" s="20">
        <v>6956</v>
      </c>
      <c r="N14" s="20">
        <v>3946</v>
      </c>
      <c r="O14" s="20">
        <v>33088</v>
      </c>
      <c r="P14" s="20">
        <v>54109</v>
      </c>
      <c r="Q14" s="20">
        <v>20276</v>
      </c>
      <c r="R14" s="20">
        <v>24778</v>
      </c>
      <c r="S14" s="20">
        <v>22904</v>
      </c>
      <c r="T14" s="21">
        <v>12708</v>
      </c>
      <c r="U14" s="54">
        <v>3839</v>
      </c>
      <c r="V14" s="20">
        <v>15375</v>
      </c>
      <c r="W14" s="20">
        <v>11029</v>
      </c>
      <c r="X14" s="20">
        <v>0</v>
      </c>
      <c r="Y14" s="21">
        <v>0</v>
      </c>
      <c r="Z14" s="20">
        <v>158161</v>
      </c>
      <c r="AA14" s="21">
        <v>0</v>
      </c>
      <c r="AB14" s="32">
        <v>155953</v>
      </c>
      <c r="AC14" s="20">
        <v>173099</v>
      </c>
      <c r="AD14" s="20">
        <v>202842</v>
      </c>
      <c r="AE14" s="20">
        <v>147552</v>
      </c>
      <c r="AF14" s="20">
        <v>489920</v>
      </c>
      <c r="AG14" s="20">
        <v>193572</v>
      </c>
      <c r="AH14" s="20">
        <v>72586</v>
      </c>
      <c r="AI14" s="20">
        <v>26588</v>
      </c>
      <c r="AJ14" s="21">
        <v>49875</v>
      </c>
      <c r="AK14" s="25">
        <v>25833</v>
      </c>
      <c r="AL14" s="25">
        <v>52056</v>
      </c>
      <c r="AM14" s="25">
        <v>11440</v>
      </c>
      <c r="AN14" s="22">
        <v>20727</v>
      </c>
      <c r="AO14" s="20">
        <v>266338</v>
      </c>
      <c r="AP14" s="20">
        <v>38605</v>
      </c>
      <c r="AQ14" s="54">
        <v>2823988</v>
      </c>
      <c r="AR14" s="25">
        <v>62810</v>
      </c>
      <c r="AS14" s="25">
        <v>194647</v>
      </c>
      <c r="AT14" s="54">
        <v>103670</v>
      </c>
      <c r="AU14" s="54">
        <v>54451</v>
      </c>
      <c r="AV14" s="54">
        <v>32896</v>
      </c>
      <c r="AW14" s="54">
        <v>38064</v>
      </c>
      <c r="AX14" s="54">
        <v>23206</v>
      </c>
      <c r="AY14" s="25">
        <f t="shared" si="0"/>
        <v>509744</v>
      </c>
      <c r="AZ14" s="165">
        <v>666721</v>
      </c>
      <c r="BA14" s="98">
        <f t="shared" si="1"/>
        <v>4000453</v>
      </c>
      <c r="BB14" s="73"/>
      <c r="BC14" s="20">
        <v>376050</v>
      </c>
      <c r="BD14" s="20">
        <v>353254</v>
      </c>
      <c r="BE14" s="19">
        <v>729304</v>
      </c>
      <c r="BF14" s="19">
        <v>4729757</v>
      </c>
      <c r="BH14" s="20">
        <v>8820</v>
      </c>
      <c r="BI14" s="21">
        <v>4720937</v>
      </c>
      <c r="BK14" s="73"/>
      <c r="BL14" s="73"/>
      <c r="BM14" s="73"/>
      <c r="BN14" s="73"/>
      <c r="BO14" s="73"/>
      <c r="BP14" s="73"/>
      <c r="BQ14" s="73"/>
    </row>
    <row r="15" spans="1:69" ht="22.5" customHeight="1" x14ac:dyDescent="0.15">
      <c r="A15" s="125" t="s">
        <v>1807</v>
      </c>
      <c r="B15" s="126" t="s">
        <v>1798</v>
      </c>
      <c r="C15" s="136" t="s">
        <v>116</v>
      </c>
      <c r="D15" s="129">
        <v>5</v>
      </c>
      <c r="E15" s="130" t="s">
        <v>3561</v>
      </c>
      <c r="F15" s="19">
        <v>1087417</v>
      </c>
      <c r="G15" s="20">
        <v>2026645</v>
      </c>
      <c r="H15" s="20">
        <v>265268</v>
      </c>
      <c r="I15" s="20">
        <v>0</v>
      </c>
      <c r="J15" s="20">
        <v>0</v>
      </c>
      <c r="K15" s="20">
        <v>0</v>
      </c>
      <c r="L15" s="20">
        <v>0</v>
      </c>
      <c r="M15" s="20">
        <v>72751</v>
      </c>
      <c r="N15" s="20">
        <v>42667</v>
      </c>
      <c r="O15" s="20">
        <v>132615</v>
      </c>
      <c r="P15" s="20">
        <v>466444</v>
      </c>
      <c r="Q15" s="20">
        <v>158561</v>
      </c>
      <c r="R15" s="20">
        <v>219821</v>
      </c>
      <c r="S15" s="20">
        <v>371372</v>
      </c>
      <c r="T15" s="21">
        <v>177912</v>
      </c>
      <c r="U15" s="54">
        <v>128359</v>
      </c>
      <c r="V15" s="20">
        <v>214225</v>
      </c>
      <c r="W15" s="20">
        <v>99261</v>
      </c>
      <c r="X15" s="20">
        <v>338907</v>
      </c>
      <c r="Y15" s="21">
        <v>67118</v>
      </c>
      <c r="Z15" s="20">
        <v>498806</v>
      </c>
      <c r="AA15" s="21">
        <v>0</v>
      </c>
      <c r="AB15" s="32">
        <v>866013</v>
      </c>
      <c r="AC15" s="20">
        <v>931441</v>
      </c>
      <c r="AD15" s="20">
        <v>1530022</v>
      </c>
      <c r="AE15" s="20">
        <v>1641834</v>
      </c>
      <c r="AF15" s="20">
        <v>1965662</v>
      </c>
      <c r="AG15" s="20">
        <v>1293367</v>
      </c>
      <c r="AH15" s="20">
        <v>466918</v>
      </c>
      <c r="AI15" s="20">
        <v>228712</v>
      </c>
      <c r="AJ15" s="21">
        <v>96600</v>
      </c>
      <c r="AK15" s="25">
        <v>112925</v>
      </c>
      <c r="AL15" s="25">
        <v>180180</v>
      </c>
      <c r="AM15" s="25">
        <v>47126</v>
      </c>
      <c r="AN15" s="22">
        <v>86940</v>
      </c>
      <c r="AO15" s="20">
        <v>847549</v>
      </c>
      <c r="AP15" s="20">
        <v>99553</v>
      </c>
      <c r="AQ15" s="54">
        <v>16762991</v>
      </c>
      <c r="AR15" s="25">
        <v>220107</v>
      </c>
      <c r="AS15" s="25">
        <v>323299</v>
      </c>
      <c r="AT15" s="54">
        <v>206608</v>
      </c>
      <c r="AU15" s="54">
        <v>131696</v>
      </c>
      <c r="AV15" s="54">
        <v>106051</v>
      </c>
      <c r="AW15" s="54">
        <v>150245</v>
      </c>
      <c r="AX15" s="54">
        <v>129098</v>
      </c>
      <c r="AY15" s="25">
        <f t="shared" si="0"/>
        <v>1267104</v>
      </c>
      <c r="AZ15" s="165">
        <v>2884729</v>
      </c>
      <c r="BA15" s="98">
        <f t="shared" si="1"/>
        <v>20914824</v>
      </c>
      <c r="BB15" s="73"/>
      <c r="BC15" s="20">
        <v>1595456</v>
      </c>
      <c r="BD15" s="20">
        <v>568480</v>
      </c>
      <c r="BE15" s="19">
        <v>2163936</v>
      </c>
      <c r="BF15" s="19">
        <v>23078760</v>
      </c>
      <c r="BH15" s="20">
        <v>66320</v>
      </c>
      <c r="BI15" s="21">
        <v>23012440</v>
      </c>
      <c r="BK15" s="73"/>
      <c r="BL15" s="73"/>
      <c r="BM15" s="73"/>
      <c r="BN15" s="73"/>
      <c r="BO15" s="73"/>
      <c r="BP15" s="73"/>
      <c r="BQ15" s="73"/>
    </row>
    <row r="16" spans="1:69" ht="22.5" customHeight="1" x14ac:dyDescent="0.15">
      <c r="A16" s="125" t="s">
        <v>1808</v>
      </c>
      <c r="B16" s="126" t="s">
        <v>1798</v>
      </c>
      <c r="C16" s="136" t="s">
        <v>117</v>
      </c>
      <c r="D16" s="129">
        <v>5</v>
      </c>
      <c r="E16" s="130" t="s">
        <v>3561</v>
      </c>
      <c r="F16" s="19">
        <v>588631</v>
      </c>
      <c r="G16" s="20">
        <v>869199</v>
      </c>
      <c r="H16" s="20">
        <v>114116</v>
      </c>
      <c r="I16" s="20">
        <v>146736</v>
      </c>
      <c r="J16" s="20">
        <v>90600</v>
      </c>
      <c r="K16" s="20">
        <v>0</v>
      </c>
      <c r="L16" s="20">
        <v>8558</v>
      </c>
      <c r="M16" s="20">
        <v>32010</v>
      </c>
      <c r="N16" s="20">
        <v>19238</v>
      </c>
      <c r="O16" s="20">
        <v>32750</v>
      </c>
      <c r="P16" s="20">
        <v>345627</v>
      </c>
      <c r="Q16" s="20">
        <v>75253</v>
      </c>
      <c r="R16" s="20">
        <v>110090</v>
      </c>
      <c r="S16" s="20">
        <v>189776</v>
      </c>
      <c r="T16" s="21">
        <v>114372</v>
      </c>
      <c r="U16" s="54">
        <v>60577</v>
      </c>
      <c r="V16" s="20">
        <v>101475</v>
      </c>
      <c r="W16" s="20">
        <v>66174</v>
      </c>
      <c r="X16" s="20">
        <v>0</v>
      </c>
      <c r="Y16" s="21">
        <v>0</v>
      </c>
      <c r="Z16" s="20">
        <v>317692</v>
      </c>
      <c r="AA16" s="21">
        <v>0</v>
      </c>
      <c r="AB16" s="32">
        <v>311577</v>
      </c>
      <c r="AC16" s="20">
        <v>346585</v>
      </c>
      <c r="AD16" s="20">
        <v>382816</v>
      </c>
      <c r="AE16" s="20">
        <v>776079</v>
      </c>
      <c r="AF16" s="20">
        <v>889714</v>
      </c>
      <c r="AG16" s="20">
        <v>478327</v>
      </c>
      <c r="AH16" s="20">
        <v>286370</v>
      </c>
      <c r="AI16" s="20">
        <v>97520</v>
      </c>
      <c r="AJ16" s="21">
        <v>105000</v>
      </c>
      <c r="AK16" s="25">
        <v>64340</v>
      </c>
      <c r="AL16" s="25">
        <v>110391</v>
      </c>
      <c r="AM16" s="25">
        <v>22820</v>
      </c>
      <c r="AN16" s="22">
        <v>57766</v>
      </c>
      <c r="AO16" s="20">
        <v>334560</v>
      </c>
      <c r="AP16" s="20">
        <v>82196</v>
      </c>
      <c r="AQ16" s="54">
        <v>7628935</v>
      </c>
      <c r="AR16" s="25">
        <v>130639</v>
      </c>
      <c r="AS16" s="25">
        <v>198421</v>
      </c>
      <c r="AT16" s="54">
        <v>111080</v>
      </c>
      <c r="AU16" s="54">
        <v>82645</v>
      </c>
      <c r="AV16" s="54">
        <v>55583</v>
      </c>
      <c r="AW16" s="54">
        <v>87377</v>
      </c>
      <c r="AX16" s="54">
        <v>62153</v>
      </c>
      <c r="AY16" s="25">
        <f t="shared" si="0"/>
        <v>727898</v>
      </c>
      <c r="AZ16" s="165">
        <v>1267013</v>
      </c>
      <c r="BA16" s="98">
        <f t="shared" si="1"/>
        <v>9623846</v>
      </c>
      <c r="BB16" s="73"/>
      <c r="BC16" s="20">
        <v>868538</v>
      </c>
      <c r="BD16" s="20">
        <v>448052</v>
      </c>
      <c r="BE16" s="19">
        <v>1316590</v>
      </c>
      <c r="BF16" s="19">
        <v>10940436</v>
      </c>
      <c r="BH16" s="20">
        <v>36191</v>
      </c>
      <c r="BI16" s="21">
        <v>10904245</v>
      </c>
      <c r="BK16" s="73"/>
      <c r="BL16" s="73"/>
      <c r="BM16" s="73"/>
      <c r="BN16" s="73"/>
      <c r="BO16" s="73"/>
      <c r="BP16" s="73"/>
      <c r="BQ16" s="73"/>
    </row>
    <row r="17" spans="1:69" ht="22.5" customHeight="1" x14ac:dyDescent="0.15">
      <c r="A17" s="125" t="s">
        <v>1809</v>
      </c>
      <c r="B17" s="126" t="s">
        <v>1798</v>
      </c>
      <c r="C17" s="136" t="s">
        <v>118</v>
      </c>
      <c r="D17" s="129">
        <v>5</v>
      </c>
      <c r="E17" s="130" t="s">
        <v>3561</v>
      </c>
      <c r="F17" s="19">
        <v>372632</v>
      </c>
      <c r="G17" s="20">
        <v>338002</v>
      </c>
      <c r="H17" s="20">
        <v>40796</v>
      </c>
      <c r="I17" s="20">
        <v>121209</v>
      </c>
      <c r="J17" s="20">
        <v>54350</v>
      </c>
      <c r="K17" s="20">
        <v>0</v>
      </c>
      <c r="L17" s="20">
        <v>1431</v>
      </c>
      <c r="M17" s="20">
        <v>19498</v>
      </c>
      <c r="N17" s="20">
        <v>10821</v>
      </c>
      <c r="O17" s="20">
        <v>32975</v>
      </c>
      <c r="P17" s="20">
        <v>227290</v>
      </c>
      <c r="Q17" s="20">
        <v>52811</v>
      </c>
      <c r="R17" s="20">
        <v>44682</v>
      </c>
      <c r="S17" s="20">
        <v>100614</v>
      </c>
      <c r="T17" s="21">
        <v>63540</v>
      </c>
      <c r="U17" s="54">
        <v>23653</v>
      </c>
      <c r="V17" s="20">
        <v>64575</v>
      </c>
      <c r="W17" s="20">
        <v>22058</v>
      </c>
      <c r="X17" s="20">
        <v>0</v>
      </c>
      <c r="Y17" s="21">
        <v>0</v>
      </c>
      <c r="Z17" s="20">
        <v>225195</v>
      </c>
      <c r="AA17" s="21">
        <v>0</v>
      </c>
      <c r="AB17" s="32">
        <v>262890</v>
      </c>
      <c r="AC17" s="20">
        <v>220369</v>
      </c>
      <c r="AD17" s="20">
        <v>634863</v>
      </c>
      <c r="AE17" s="20">
        <v>382395</v>
      </c>
      <c r="AF17" s="20">
        <v>548753</v>
      </c>
      <c r="AG17" s="20">
        <v>338496</v>
      </c>
      <c r="AH17" s="20">
        <v>164816</v>
      </c>
      <c r="AI17" s="20">
        <v>21160</v>
      </c>
      <c r="AJ17" s="21">
        <v>98700</v>
      </c>
      <c r="AK17" s="25">
        <v>47843</v>
      </c>
      <c r="AL17" s="25">
        <v>75746</v>
      </c>
      <c r="AM17" s="25">
        <v>15364</v>
      </c>
      <c r="AN17" s="22">
        <v>39267</v>
      </c>
      <c r="AO17" s="20">
        <v>268263</v>
      </c>
      <c r="AP17" s="20">
        <v>30484</v>
      </c>
      <c r="AQ17" s="54">
        <v>4965541</v>
      </c>
      <c r="AR17" s="25">
        <v>104831</v>
      </c>
      <c r="AS17" s="25">
        <v>199213</v>
      </c>
      <c r="AT17" s="54">
        <v>81935</v>
      </c>
      <c r="AU17" s="54">
        <v>64525</v>
      </c>
      <c r="AV17" s="54">
        <v>43251</v>
      </c>
      <c r="AW17" s="54">
        <v>61127</v>
      </c>
      <c r="AX17" s="54">
        <v>38194</v>
      </c>
      <c r="AY17" s="25">
        <f t="shared" si="0"/>
        <v>593076</v>
      </c>
      <c r="AZ17" s="165">
        <v>904012</v>
      </c>
      <c r="BA17" s="98">
        <f t="shared" si="1"/>
        <v>6462629</v>
      </c>
      <c r="BB17" s="73"/>
      <c r="BC17" s="20">
        <v>566984</v>
      </c>
      <c r="BD17" s="20">
        <v>163328</v>
      </c>
      <c r="BE17" s="19">
        <v>730312</v>
      </c>
      <c r="BF17" s="19">
        <v>7192941</v>
      </c>
      <c r="BH17" s="20">
        <v>17909</v>
      </c>
      <c r="BI17" s="21">
        <v>7175032</v>
      </c>
      <c r="BK17" s="73"/>
      <c r="BL17" s="73"/>
      <c r="BM17" s="73"/>
      <c r="BN17" s="73"/>
      <c r="BO17" s="73"/>
      <c r="BP17" s="73"/>
      <c r="BQ17" s="73"/>
    </row>
    <row r="18" spans="1:69" ht="22.5" customHeight="1" x14ac:dyDescent="0.15">
      <c r="A18" s="125" t="s">
        <v>1810</v>
      </c>
      <c r="B18" s="126" t="s">
        <v>1798</v>
      </c>
      <c r="C18" s="136" t="s">
        <v>119</v>
      </c>
      <c r="D18" s="129">
        <v>5</v>
      </c>
      <c r="E18" s="130" t="s">
        <v>3561</v>
      </c>
      <c r="F18" s="19">
        <v>1949124</v>
      </c>
      <c r="G18" s="20">
        <v>1232294</v>
      </c>
      <c r="H18" s="20">
        <v>299108</v>
      </c>
      <c r="I18" s="20">
        <v>201015</v>
      </c>
      <c r="J18" s="20">
        <v>94791</v>
      </c>
      <c r="K18" s="20">
        <v>0</v>
      </c>
      <c r="L18" s="20">
        <v>0</v>
      </c>
      <c r="M18" s="20">
        <v>170385</v>
      </c>
      <c r="N18" s="20">
        <v>97836</v>
      </c>
      <c r="O18" s="20">
        <v>402621</v>
      </c>
      <c r="P18" s="20">
        <v>1263012</v>
      </c>
      <c r="Q18" s="20">
        <v>273688</v>
      </c>
      <c r="R18" s="20">
        <v>440103</v>
      </c>
      <c r="S18" s="20">
        <v>543970</v>
      </c>
      <c r="T18" s="21">
        <v>296096</v>
      </c>
      <c r="U18" s="54">
        <v>223017</v>
      </c>
      <c r="V18" s="20">
        <v>342350</v>
      </c>
      <c r="W18" s="20">
        <v>176574</v>
      </c>
      <c r="X18" s="20">
        <v>0</v>
      </c>
      <c r="Y18" s="21">
        <v>0</v>
      </c>
      <c r="Z18" s="20">
        <v>855663</v>
      </c>
      <c r="AA18" s="21">
        <v>0</v>
      </c>
      <c r="AB18" s="32">
        <v>2752749</v>
      </c>
      <c r="AC18" s="20">
        <v>1529629</v>
      </c>
      <c r="AD18" s="20">
        <v>2018994</v>
      </c>
      <c r="AE18" s="20">
        <v>3609777</v>
      </c>
      <c r="AF18" s="20">
        <v>3368584</v>
      </c>
      <c r="AG18" s="20">
        <v>2084889</v>
      </c>
      <c r="AH18" s="20">
        <v>1062119</v>
      </c>
      <c r="AI18" s="20">
        <v>15180</v>
      </c>
      <c r="AJ18" s="21">
        <v>163275</v>
      </c>
      <c r="AK18" s="25">
        <v>240840</v>
      </c>
      <c r="AL18" s="25">
        <v>277313</v>
      </c>
      <c r="AM18" s="25">
        <v>79995</v>
      </c>
      <c r="AN18" s="22">
        <v>149050</v>
      </c>
      <c r="AO18" s="20">
        <v>855133</v>
      </c>
      <c r="AP18" s="20">
        <v>233247</v>
      </c>
      <c r="AQ18" s="54">
        <v>27302421</v>
      </c>
      <c r="AR18" s="25">
        <v>478160</v>
      </c>
      <c r="AS18" s="25">
        <v>327366</v>
      </c>
      <c r="AT18" s="54">
        <v>165528</v>
      </c>
      <c r="AU18" s="54">
        <v>158375</v>
      </c>
      <c r="AV18" s="54">
        <v>166660</v>
      </c>
      <c r="AW18" s="54">
        <v>248790</v>
      </c>
      <c r="AX18" s="54">
        <v>271720</v>
      </c>
      <c r="AY18" s="25">
        <f t="shared" si="0"/>
        <v>1816599</v>
      </c>
      <c r="AZ18" s="165">
        <v>3237523</v>
      </c>
      <c r="BA18" s="98">
        <f t="shared" si="1"/>
        <v>32356543</v>
      </c>
      <c r="BB18" s="73"/>
      <c r="BC18" s="20">
        <v>2904161</v>
      </c>
      <c r="BD18" s="20">
        <v>357214</v>
      </c>
      <c r="BE18" s="19">
        <v>3261375</v>
      </c>
      <c r="BF18" s="19">
        <v>35617918</v>
      </c>
      <c r="BH18" s="20">
        <v>201991</v>
      </c>
      <c r="BI18" s="21">
        <v>35415927</v>
      </c>
      <c r="BK18" s="73"/>
      <c r="BL18" s="73"/>
      <c r="BM18" s="73"/>
      <c r="BN18" s="73"/>
      <c r="BO18" s="73"/>
      <c r="BP18" s="73"/>
      <c r="BQ18" s="73"/>
    </row>
    <row r="19" spans="1:69" ht="22.5" customHeight="1" x14ac:dyDescent="0.15">
      <c r="A19" s="125" t="s">
        <v>1811</v>
      </c>
      <c r="B19" s="126" t="s">
        <v>1798</v>
      </c>
      <c r="C19" s="136" t="s">
        <v>120</v>
      </c>
      <c r="D19" s="129">
        <v>5</v>
      </c>
      <c r="E19" s="130" t="s">
        <v>3561</v>
      </c>
      <c r="F19" s="19">
        <v>596832</v>
      </c>
      <c r="G19" s="20">
        <v>767389</v>
      </c>
      <c r="H19" s="20">
        <v>137428</v>
      </c>
      <c r="I19" s="20">
        <v>298339</v>
      </c>
      <c r="J19" s="20">
        <v>136578</v>
      </c>
      <c r="K19" s="20">
        <v>0</v>
      </c>
      <c r="L19" s="20">
        <v>12809</v>
      </c>
      <c r="M19" s="20">
        <v>30829</v>
      </c>
      <c r="N19" s="20">
        <v>18057</v>
      </c>
      <c r="O19" s="20">
        <v>37750</v>
      </c>
      <c r="P19" s="20">
        <v>258730</v>
      </c>
      <c r="Q19" s="20">
        <v>72585</v>
      </c>
      <c r="R19" s="20">
        <v>77207</v>
      </c>
      <c r="S19" s="20">
        <v>134970</v>
      </c>
      <c r="T19" s="21">
        <v>139788</v>
      </c>
      <c r="U19" s="54">
        <v>62805</v>
      </c>
      <c r="V19" s="20">
        <v>75850</v>
      </c>
      <c r="W19" s="20">
        <v>77203</v>
      </c>
      <c r="X19" s="20">
        <v>0</v>
      </c>
      <c r="Y19" s="21">
        <v>0</v>
      </c>
      <c r="Z19" s="20">
        <v>339717</v>
      </c>
      <c r="AA19" s="21">
        <v>0</v>
      </c>
      <c r="AB19" s="32">
        <v>372523</v>
      </c>
      <c r="AC19" s="20">
        <v>355826</v>
      </c>
      <c r="AD19" s="20">
        <v>666074</v>
      </c>
      <c r="AE19" s="20">
        <v>723132</v>
      </c>
      <c r="AF19" s="20">
        <v>887118</v>
      </c>
      <c r="AG19" s="20">
        <v>466610</v>
      </c>
      <c r="AH19" s="20">
        <v>287139</v>
      </c>
      <c r="AI19" s="20">
        <v>37996</v>
      </c>
      <c r="AJ19" s="21">
        <v>182700</v>
      </c>
      <c r="AK19" s="25">
        <v>61895</v>
      </c>
      <c r="AL19" s="25">
        <v>108183</v>
      </c>
      <c r="AM19" s="25">
        <v>23556</v>
      </c>
      <c r="AN19" s="22">
        <v>56357</v>
      </c>
      <c r="AO19" s="20">
        <v>373933</v>
      </c>
      <c r="AP19" s="20">
        <v>82647</v>
      </c>
      <c r="AQ19" s="54">
        <v>7960555</v>
      </c>
      <c r="AR19" s="25">
        <v>133230</v>
      </c>
      <c r="AS19" s="25">
        <v>207346</v>
      </c>
      <c r="AT19" s="54">
        <v>104520</v>
      </c>
      <c r="AU19" s="54">
        <v>95246</v>
      </c>
      <c r="AV19" s="54">
        <v>52034</v>
      </c>
      <c r="AW19" s="54">
        <v>89865</v>
      </c>
      <c r="AX19" s="54">
        <v>64179</v>
      </c>
      <c r="AY19" s="25">
        <f t="shared" si="0"/>
        <v>746420</v>
      </c>
      <c r="AZ19" s="165">
        <v>1522156</v>
      </c>
      <c r="BA19" s="98">
        <f t="shared" si="1"/>
        <v>10229131</v>
      </c>
      <c r="BB19" s="73"/>
      <c r="BC19" s="20">
        <v>831484</v>
      </c>
      <c r="BD19" s="20">
        <v>539022</v>
      </c>
      <c r="BE19" s="19">
        <v>1370506</v>
      </c>
      <c r="BF19" s="19">
        <v>11599637</v>
      </c>
      <c r="BH19" s="20">
        <v>32559</v>
      </c>
      <c r="BI19" s="21">
        <v>11567078</v>
      </c>
      <c r="BK19" s="73"/>
      <c r="BL19" s="73"/>
      <c r="BM19" s="73"/>
      <c r="BN19" s="73"/>
      <c r="BO19" s="73"/>
      <c r="BP19" s="73"/>
      <c r="BQ19" s="73"/>
    </row>
    <row r="20" spans="1:69" ht="22.5" customHeight="1" x14ac:dyDescent="0.15">
      <c r="A20" s="125" t="s">
        <v>1812</v>
      </c>
      <c r="B20" s="126" t="s">
        <v>1798</v>
      </c>
      <c r="C20" s="136" t="s">
        <v>121</v>
      </c>
      <c r="D20" s="129">
        <v>5</v>
      </c>
      <c r="E20" s="130" t="s">
        <v>3561</v>
      </c>
      <c r="F20" s="19">
        <v>372868</v>
      </c>
      <c r="G20" s="20">
        <v>810601</v>
      </c>
      <c r="H20" s="20">
        <v>88172</v>
      </c>
      <c r="I20" s="20">
        <v>0</v>
      </c>
      <c r="J20" s="20">
        <v>0</v>
      </c>
      <c r="K20" s="20">
        <v>0</v>
      </c>
      <c r="L20" s="20">
        <v>0</v>
      </c>
      <c r="M20" s="20">
        <v>18893</v>
      </c>
      <c r="N20" s="20">
        <v>10982</v>
      </c>
      <c r="O20" s="20">
        <v>18424</v>
      </c>
      <c r="P20" s="20">
        <v>527105</v>
      </c>
      <c r="Q20" s="20">
        <v>50697</v>
      </c>
      <c r="R20" s="20">
        <v>95315</v>
      </c>
      <c r="S20" s="20">
        <v>61350</v>
      </c>
      <c r="T20" s="21">
        <v>36853</v>
      </c>
      <c r="U20" s="54">
        <v>27350</v>
      </c>
      <c r="V20" s="20">
        <v>51250</v>
      </c>
      <c r="W20" s="20">
        <v>28675</v>
      </c>
      <c r="X20" s="20">
        <v>0</v>
      </c>
      <c r="Y20" s="21">
        <v>0</v>
      </c>
      <c r="Z20" s="20">
        <v>223488</v>
      </c>
      <c r="AA20" s="21">
        <v>0</v>
      </c>
      <c r="AB20" s="32">
        <v>248122</v>
      </c>
      <c r="AC20" s="20">
        <v>370550</v>
      </c>
      <c r="AD20" s="20">
        <v>373446</v>
      </c>
      <c r="AE20" s="20">
        <v>476364</v>
      </c>
      <c r="AF20" s="20">
        <v>719702</v>
      </c>
      <c r="AG20" s="20">
        <v>408369</v>
      </c>
      <c r="AH20" s="20">
        <v>138087</v>
      </c>
      <c r="AI20" s="20">
        <v>140852</v>
      </c>
      <c r="AJ20" s="21">
        <v>24675</v>
      </c>
      <c r="AK20" s="25">
        <v>48167</v>
      </c>
      <c r="AL20" s="25">
        <v>73538</v>
      </c>
      <c r="AM20" s="25">
        <v>17849</v>
      </c>
      <c r="AN20" s="22">
        <v>37954</v>
      </c>
      <c r="AO20" s="20">
        <v>317324</v>
      </c>
      <c r="AP20" s="20">
        <v>54794</v>
      </c>
      <c r="AQ20" s="54">
        <v>5871816</v>
      </c>
      <c r="AR20" s="25">
        <v>89139</v>
      </c>
      <c r="AS20" s="25">
        <v>205853</v>
      </c>
      <c r="AT20" s="54">
        <v>111495</v>
      </c>
      <c r="AU20" s="54">
        <v>81355</v>
      </c>
      <c r="AV20" s="54">
        <v>44945</v>
      </c>
      <c r="AW20" s="54">
        <v>60780</v>
      </c>
      <c r="AX20" s="54">
        <v>40283</v>
      </c>
      <c r="AY20" s="25">
        <f t="shared" si="0"/>
        <v>633850</v>
      </c>
      <c r="AZ20" s="165">
        <v>973409</v>
      </c>
      <c r="BA20" s="98">
        <f t="shared" si="1"/>
        <v>7479075</v>
      </c>
      <c r="BB20" s="73"/>
      <c r="BC20" s="20">
        <v>573037</v>
      </c>
      <c r="BD20" s="20">
        <v>295702</v>
      </c>
      <c r="BE20" s="19">
        <v>868739</v>
      </c>
      <c r="BF20" s="19">
        <v>8347814</v>
      </c>
      <c r="BH20" s="20">
        <v>18742</v>
      </c>
      <c r="BI20" s="21">
        <v>8329072</v>
      </c>
      <c r="BK20" s="73"/>
      <c r="BL20" s="73"/>
      <c r="BM20" s="73"/>
      <c r="BN20" s="73"/>
      <c r="BO20" s="73"/>
      <c r="BP20" s="73"/>
      <c r="BQ20" s="73"/>
    </row>
    <row r="21" spans="1:69" ht="22.5" customHeight="1" x14ac:dyDescent="0.15">
      <c r="A21" s="125" t="s">
        <v>1813</v>
      </c>
      <c r="B21" s="126" t="s">
        <v>1798</v>
      </c>
      <c r="C21" s="136" t="s">
        <v>122</v>
      </c>
      <c r="D21" s="129">
        <v>5</v>
      </c>
      <c r="E21" s="130" t="s">
        <v>3561</v>
      </c>
      <c r="F21" s="19">
        <v>354071</v>
      </c>
      <c r="G21" s="20">
        <v>415510</v>
      </c>
      <c r="H21" s="20">
        <v>67492</v>
      </c>
      <c r="I21" s="20">
        <v>0</v>
      </c>
      <c r="J21" s="20">
        <v>0</v>
      </c>
      <c r="K21" s="20">
        <v>0</v>
      </c>
      <c r="L21" s="20">
        <v>0</v>
      </c>
      <c r="M21" s="20">
        <v>11522</v>
      </c>
      <c r="N21" s="20">
        <v>6755</v>
      </c>
      <c r="O21" s="20">
        <v>24026</v>
      </c>
      <c r="P21" s="20">
        <v>187300</v>
      </c>
      <c r="Q21" s="20">
        <v>32287</v>
      </c>
      <c r="R21" s="20">
        <v>33140</v>
      </c>
      <c r="S21" s="20">
        <v>41718</v>
      </c>
      <c r="T21" s="21">
        <v>25416</v>
      </c>
      <c r="U21" s="54">
        <v>26497</v>
      </c>
      <c r="V21" s="20">
        <v>26650</v>
      </c>
      <c r="W21" s="20">
        <v>22058</v>
      </c>
      <c r="X21" s="20">
        <v>0</v>
      </c>
      <c r="Y21" s="21">
        <v>0</v>
      </c>
      <c r="Z21" s="20">
        <v>212483</v>
      </c>
      <c r="AA21" s="21">
        <v>0</v>
      </c>
      <c r="AB21" s="32">
        <v>155454</v>
      </c>
      <c r="AC21" s="20">
        <v>201427</v>
      </c>
      <c r="AD21" s="20">
        <v>328937</v>
      </c>
      <c r="AE21" s="20">
        <v>292083</v>
      </c>
      <c r="AF21" s="20">
        <v>464252</v>
      </c>
      <c r="AG21" s="20">
        <v>293414</v>
      </c>
      <c r="AH21" s="20">
        <v>107607</v>
      </c>
      <c r="AI21" s="20">
        <v>59340</v>
      </c>
      <c r="AJ21" s="21">
        <v>88725</v>
      </c>
      <c r="AK21" s="25">
        <v>35072</v>
      </c>
      <c r="AL21" s="25">
        <v>61891</v>
      </c>
      <c r="AM21" s="25">
        <v>13378</v>
      </c>
      <c r="AN21" s="22">
        <v>27891</v>
      </c>
      <c r="AO21" s="20">
        <v>267304</v>
      </c>
      <c r="AP21" s="20">
        <v>49469</v>
      </c>
      <c r="AQ21" s="54">
        <v>3933169</v>
      </c>
      <c r="AR21" s="25">
        <v>55364</v>
      </c>
      <c r="AS21" s="25">
        <v>180992</v>
      </c>
      <c r="AT21" s="54">
        <v>91465</v>
      </c>
      <c r="AU21" s="54">
        <v>69817</v>
      </c>
      <c r="AV21" s="54">
        <v>38612</v>
      </c>
      <c r="AW21" s="54">
        <v>53993</v>
      </c>
      <c r="AX21" s="54">
        <v>31029</v>
      </c>
      <c r="AY21" s="25">
        <f t="shared" si="0"/>
        <v>521272</v>
      </c>
      <c r="AZ21" s="165">
        <v>612722</v>
      </c>
      <c r="BA21" s="98">
        <f t="shared" si="1"/>
        <v>5067163</v>
      </c>
      <c r="BB21" s="73"/>
      <c r="BC21" s="20">
        <v>459120</v>
      </c>
      <c r="BD21" s="20">
        <v>443036</v>
      </c>
      <c r="BE21" s="19">
        <v>902156</v>
      </c>
      <c r="BF21" s="19">
        <v>5969319</v>
      </c>
      <c r="BH21" s="20">
        <v>12729</v>
      </c>
      <c r="BI21" s="21">
        <v>5956590</v>
      </c>
      <c r="BK21" s="73"/>
      <c r="BL21" s="73"/>
      <c r="BM21" s="73"/>
      <c r="BN21" s="73"/>
      <c r="BO21" s="73"/>
      <c r="BP21" s="73"/>
      <c r="BQ21" s="73"/>
    </row>
    <row r="22" spans="1:69" ht="22.5" customHeight="1" x14ac:dyDescent="0.15">
      <c r="A22" s="125" t="s">
        <v>1814</v>
      </c>
      <c r="B22" s="126" t="s">
        <v>1798</v>
      </c>
      <c r="C22" s="136" t="s">
        <v>123</v>
      </c>
      <c r="D22" s="129">
        <v>5</v>
      </c>
      <c r="E22" s="130" t="s">
        <v>3561</v>
      </c>
      <c r="F22" s="19">
        <v>1418466</v>
      </c>
      <c r="G22" s="20">
        <v>1691807</v>
      </c>
      <c r="H22" s="20">
        <v>211876</v>
      </c>
      <c r="I22" s="20">
        <v>0</v>
      </c>
      <c r="J22" s="20">
        <v>0</v>
      </c>
      <c r="K22" s="20">
        <v>0</v>
      </c>
      <c r="L22" s="20">
        <v>0</v>
      </c>
      <c r="M22" s="20">
        <v>121131</v>
      </c>
      <c r="N22" s="20">
        <v>69557</v>
      </c>
      <c r="O22" s="20">
        <v>51474</v>
      </c>
      <c r="P22" s="20">
        <v>506643</v>
      </c>
      <c r="Q22" s="20">
        <v>207999</v>
      </c>
      <c r="R22" s="20">
        <v>296976</v>
      </c>
      <c r="S22" s="20">
        <v>583234</v>
      </c>
      <c r="T22" s="21">
        <v>216036</v>
      </c>
      <c r="U22" s="54">
        <v>149120</v>
      </c>
      <c r="V22" s="20">
        <v>291100</v>
      </c>
      <c r="W22" s="20">
        <v>88232</v>
      </c>
      <c r="X22" s="20">
        <v>0</v>
      </c>
      <c r="Y22" s="21">
        <v>0</v>
      </c>
      <c r="Z22" s="20">
        <v>544164</v>
      </c>
      <c r="AA22" s="21">
        <v>0</v>
      </c>
      <c r="AB22" s="32">
        <v>877858</v>
      </c>
      <c r="AC22" s="20">
        <v>1219100</v>
      </c>
      <c r="AD22" s="20">
        <v>1661007</v>
      </c>
      <c r="AE22" s="20">
        <v>2982204</v>
      </c>
      <c r="AF22" s="20">
        <v>2482331</v>
      </c>
      <c r="AG22" s="20">
        <v>1583810</v>
      </c>
      <c r="AH22" s="20">
        <v>625273</v>
      </c>
      <c r="AI22" s="20">
        <v>81972</v>
      </c>
      <c r="AJ22" s="21">
        <v>47250</v>
      </c>
      <c r="AK22" s="25">
        <v>165624</v>
      </c>
      <c r="AL22" s="25">
        <v>201035</v>
      </c>
      <c r="AM22" s="25">
        <v>50453</v>
      </c>
      <c r="AN22" s="22">
        <v>104916</v>
      </c>
      <c r="AO22" s="20">
        <v>592101</v>
      </c>
      <c r="AP22" s="20">
        <v>90245</v>
      </c>
      <c r="AQ22" s="54">
        <v>19212994</v>
      </c>
      <c r="AR22" s="25">
        <v>387434</v>
      </c>
      <c r="AS22" s="25">
        <v>423939</v>
      </c>
      <c r="AT22" s="54">
        <v>123458</v>
      </c>
      <c r="AU22" s="54">
        <v>129264</v>
      </c>
      <c r="AV22" s="54">
        <v>147943</v>
      </c>
      <c r="AW22" s="54">
        <v>179223</v>
      </c>
      <c r="AX22" s="54">
        <v>152885</v>
      </c>
      <c r="AY22" s="25">
        <f t="shared" si="0"/>
        <v>1544146</v>
      </c>
      <c r="AZ22" s="165">
        <v>1851367</v>
      </c>
      <c r="BA22" s="98">
        <f t="shared" si="1"/>
        <v>22608507</v>
      </c>
      <c r="BB22" s="73"/>
      <c r="BC22" s="20">
        <v>2231058</v>
      </c>
      <c r="BD22" s="20">
        <v>242000</v>
      </c>
      <c r="BE22" s="19">
        <v>2473058</v>
      </c>
      <c r="BF22" s="19">
        <v>25081565</v>
      </c>
      <c r="BH22" s="20">
        <v>103029</v>
      </c>
      <c r="BI22" s="21">
        <v>24978536</v>
      </c>
      <c r="BK22" s="73"/>
      <c r="BL22" s="73"/>
      <c r="BM22" s="73"/>
      <c r="BN22" s="73"/>
      <c r="BO22" s="73"/>
      <c r="BP22" s="73"/>
      <c r="BQ22" s="73"/>
    </row>
    <row r="23" spans="1:69" ht="22.5" customHeight="1" x14ac:dyDescent="0.15">
      <c r="A23" s="125" t="s">
        <v>1815</v>
      </c>
      <c r="B23" s="126" t="s">
        <v>1798</v>
      </c>
      <c r="C23" s="136" t="s">
        <v>124</v>
      </c>
      <c r="D23" s="129">
        <v>5</v>
      </c>
      <c r="E23" s="130" t="s">
        <v>3561</v>
      </c>
      <c r="F23" s="19">
        <v>247186</v>
      </c>
      <c r="G23" s="20">
        <v>269697</v>
      </c>
      <c r="H23" s="20">
        <v>31772</v>
      </c>
      <c r="I23" s="20">
        <v>0</v>
      </c>
      <c r="J23" s="20">
        <v>0</v>
      </c>
      <c r="K23" s="20">
        <v>0</v>
      </c>
      <c r="L23" s="20">
        <v>0</v>
      </c>
      <c r="M23" s="20">
        <v>9514</v>
      </c>
      <c r="N23" s="20">
        <v>5218</v>
      </c>
      <c r="O23" s="20">
        <v>15679</v>
      </c>
      <c r="P23" s="20">
        <v>98115</v>
      </c>
      <c r="Q23" s="20">
        <v>27941</v>
      </c>
      <c r="R23" s="20">
        <v>35705</v>
      </c>
      <c r="S23" s="20">
        <v>33538</v>
      </c>
      <c r="T23" s="21">
        <v>35582</v>
      </c>
      <c r="U23" s="54">
        <v>7300</v>
      </c>
      <c r="V23" s="20">
        <v>26650</v>
      </c>
      <c r="W23" s="20">
        <v>11029</v>
      </c>
      <c r="X23" s="20">
        <v>0</v>
      </c>
      <c r="Y23" s="21">
        <v>0</v>
      </c>
      <c r="Z23" s="20">
        <v>124308</v>
      </c>
      <c r="AA23" s="21">
        <v>0</v>
      </c>
      <c r="AB23" s="32">
        <v>168090</v>
      </c>
      <c r="AC23" s="20">
        <v>188692</v>
      </c>
      <c r="AD23" s="20">
        <v>302271</v>
      </c>
      <c r="AE23" s="20">
        <v>285405</v>
      </c>
      <c r="AF23" s="20">
        <v>432600</v>
      </c>
      <c r="AG23" s="20">
        <v>224306</v>
      </c>
      <c r="AH23" s="20">
        <v>67508</v>
      </c>
      <c r="AI23" s="20">
        <v>19412</v>
      </c>
      <c r="AJ23" s="21">
        <v>32550</v>
      </c>
      <c r="AK23" s="25">
        <v>30098</v>
      </c>
      <c r="AL23" s="25">
        <v>50787</v>
      </c>
      <c r="AM23" s="25">
        <v>9716</v>
      </c>
      <c r="AN23" s="22">
        <v>22006</v>
      </c>
      <c r="AO23" s="20">
        <v>213985</v>
      </c>
      <c r="AP23" s="20">
        <v>22436</v>
      </c>
      <c r="AQ23" s="54">
        <v>3049096</v>
      </c>
      <c r="AR23" s="25">
        <v>66516</v>
      </c>
      <c r="AS23" s="25">
        <v>178680</v>
      </c>
      <c r="AT23" s="54">
        <v>95899</v>
      </c>
      <c r="AU23" s="54">
        <v>54210</v>
      </c>
      <c r="AV23" s="54">
        <v>31119</v>
      </c>
      <c r="AW23" s="54">
        <v>39146</v>
      </c>
      <c r="AX23" s="54">
        <v>21764</v>
      </c>
      <c r="AY23" s="25">
        <f t="shared" si="0"/>
        <v>487334</v>
      </c>
      <c r="AZ23" s="165">
        <v>842906</v>
      </c>
      <c r="BA23" s="98">
        <f t="shared" si="1"/>
        <v>4379336</v>
      </c>
      <c r="BB23" s="73"/>
      <c r="BC23" s="20">
        <v>419176</v>
      </c>
      <c r="BD23" s="20">
        <v>87340</v>
      </c>
      <c r="BE23" s="19">
        <v>506516</v>
      </c>
      <c r="BF23" s="19">
        <v>4885852</v>
      </c>
      <c r="BH23" s="20">
        <v>9252</v>
      </c>
      <c r="BI23" s="21">
        <v>4876600</v>
      </c>
      <c r="BK23" s="73"/>
      <c r="BL23" s="73"/>
      <c r="BM23" s="73"/>
      <c r="BN23" s="73"/>
      <c r="BO23" s="73"/>
      <c r="BP23" s="73"/>
      <c r="BQ23" s="73"/>
    </row>
    <row r="24" spans="1:69" ht="22.5" customHeight="1" x14ac:dyDescent="0.15">
      <c r="A24" s="125" t="s">
        <v>1816</v>
      </c>
      <c r="B24" s="126" t="s">
        <v>1798</v>
      </c>
      <c r="C24" s="136" t="s">
        <v>125</v>
      </c>
      <c r="D24" s="129">
        <v>5</v>
      </c>
      <c r="E24" s="130" t="s">
        <v>3561</v>
      </c>
      <c r="F24" s="19">
        <v>429827</v>
      </c>
      <c r="G24" s="20">
        <v>617333</v>
      </c>
      <c r="H24" s="20">
        <v>113740</v>
      </c>
      <c r="I24" s="20">
        <v>132755</v>
      </c>
      <c r="J24" s="20">
        <v>63185</v>
      </c>
      <c r="K24" s="20">
        <v>0</v>
      </c>
      <c r="L24" s="20">
        <v>0</v>
      </c>
      <c r="M24" s="20">
        <v>19566</v>
      </c>
      <c r="N24" s="20">
        <v>11414</v>
      </c>
      <c r="O24" s="20">
        <v>21545</v>
      </c>
      <c r="P24" s="20">
        <v>296742</v>
      </c>
      <c r="Q24" s="20">
        <v>46935</v>
      </c>
      <c r="R24" s="20">
        <v>61355</v>
      </c>
      <c r="S24" s="20">
        <v>89162</v>
      </c>
      <c r="T24" s="21">
        <v>76248</v>
      </c>
      <c r="U24" s="54">
        <v>37683</v>
      </c>
      <c r="V24" s="20">
        <v>44075</v>
      </c>
      <c r="W24" s="20">
        <v>33087</v>
      </c>
      <c r="X24" s="20">
        <v>0</v>
      </c>
      <c r="Y24" s="21">
        <v>0</v>
      </c>
      <c r="Z24" s="20">
        <v>275684</v>
      </c>
      <c r="AA24" s="21">
        <v>0</v>
      </c>
      <c r="AB24" s="32">
        <v>275479</v>
      </c>
      <c r="AC24" s="20">
        <v>256175</v>
      </c>
      <c r="AD24" s="20">
        <v>431073</v>
      </c>
      <c r="AE24" s="20">
        <v>501486</v>
      </c>
      <c r="AF24" s="20">
        <v>724749</v>
      </c>
      <c r="AG24" s="20">
        <v>349024</v>
      </c>
      <c r="AH24" s="20">
        <v>205693</v>
      </c>
      <c r="AI24" s="20">
        <v>28520</v>
      </c>
      <c r="AJ24" s="21">
        <v>293475</v>
      </c>
      <c r="AK24" s="25">
        <v>48963</v>
      </c>
      <c r="AL24" s="25">
        <v>85428</v>
      </c>
      <c r="AM24" s="25">
        <v>16340</v>
      </c>
      <c r="AN24" s="22">
        <v>44555</v>
      </c>
      <c r="AO24" s="20">
        <v>313327</v>
      </c>
      <c r="AP24" s="20">
        <v>96584</v>
      </c>
      <c r="AQ24" s="54">
        <v>6041207</v>
      </c>
      <c r="AR24" s="25">
        <v>89529</v>
      </c>
      <c r="AS24" s="25">
        <v>176144</v>
      </c>
      <c r="AT24" s="54">
        <v>80381</v>
      </c>
      <c r="AU24" s="54">
        <v>80666</v>
      </c>
      <c r="AV24" s="54">
        <v>38097</v>
      </c>
      <c r="AW24" s="54">
        <v>70328</v>
      </c>
      <c r="AX24" s="54">
        <v>44804</v>
      </c>
      <c r="AY24" s="25">
        <f t="shared" si="0"/>
        <v>579949</v>
      </c>
      <c r="AZ24" s="165">
        <v>1719617</v>
      </c>
      <c r="BA24" s="98">
        <f t="shared" si="1"/>
        <v>8340773</v>
      </c>
      <c r="BB24" s="73"/>
      <c r="BC24" s="20">
        <v>589779</v>
      </c>
      <c r="BD24" s="20">
        <v>531850</v>
      </c>
      <c r="BE24" s="19">
        <v>1121629</v>
      </c>
      <c r="BF24" s="19">
        <v>9462402</v>
      </c>
      <c r="BH24" s="20">
        <v>23736</v>
      </c>
      <c r="BI24" s="21">
        <v>9438666</v>
      </c>
      <c r="BK24" s="73"/>
      <c r="BL24" s="73"/>
      <c r="BM24" s="73"/>
      <c r="BN24" s="73"/>
      <c r="BO24" s="73"/>
      <c r="BP24" s="73"/>
      <c r="BQ24" s="73"/>
    </row>
    <row r="25" spans="1:69" ht="22.5" customHeight="1" x14ac:dyDescent="0.15">
      <c r="A25" s="125" t="s">
        <v>1817</v>
      </c>
      <c r="B25" s="126" t="s">
        <v>1798</v>
      </c>
      <c r="C25" s="136" t="s">
        <v>126</v>
      </c>
      <c r="D25" s="129">
        <v>5</v>
      </c>
      <c r="E25" s="130" t="s">
        <v>3561</v>
      </c>
      <c r="F25" s="19">
        <v>428824</v>
      </c>
      <c r="G25" s="20">
        <v>910542</v>
      </c>
      <c r="H25" s="20">
        <v>178224</v>
      </c>
      <c r="I25" s="20">
        <v>0</v>
      </c>
      <c r="J25" s="20">
        <v>0</v>
      </c>
      <c r="K25" s="20">
        <v>0</v>
      </c>
      <c r="L25" s="20">
        <v>0</v>
      </c>
      <c r="M25" s="20">
        <v>13669</v>
      </c>
      <c r="N25" s="20">
        <v>9608</v>
      </c>
      <c r="O25" s="20">
        <v>48579</v>
      </c>
      <c r="P25" s="20">
        <v>246647</v>
      </c>
      <c r="Q25" s="20">
        <v>40091</v>
      </c>
      <c r="R25" s="20">
        <v>71153</v>
      </c>
      <c r="S25" s="20">
        <v>94070</v>
      </c>
      <c r="T25" s="21">
        <v>76248</v>
      </c>
      <c r="U25" s="54">
        <v>28677</v>
      </c>
      <c r="V25" s="20">
        <v>63550</v>
      </c>
      <c r="W25" s="20">
        <v>47425</v>
      </c>
      <c r="X25" s="20">
        <v>12780</v>
      </c>
      <c r="Y25" s="21">
        <v>2983</v>
      </c>
      <c r="Z25" s="20">
        <v>272948</v>
      </c>
      <c r="AA25" s="21">
        <v>0</v>
      </c>
      <c r="AB25" s="32">
        <v>115687</v>
      </c>
      <c r="AC25" s="20">
        <v>226559</v>
      </c>
      <c r="AD25" s="20">
        <v>454286</v>
      </c>
      <c r="AE25" s="20">
        <v>561111</v>
      </c>
      <c r="AF25" s="20">
        <v>884451</v>
      </c>
      <c r="AG25" s="20">
        <v>355222</v>
      </c>
      <c r="AH25" s="20">
        <v>157019</v>
      </c>
      <c r="AI25" s="20">
        <v>146188</v>
      </c>
      <c r="AJ25" s="21">
        <v>128100</v>
      </c>
      <c r="AK25" s="25">
        <v>44105</v>
      </c>
      <c r="AL25" s="25">
        <v>72125</v>
      </c>
      <c r="AM25" s="25">
        <v>15243</v>
      </c>
      <c r="AN25" s="22">
        <v>34928</v>
      </c>
      <c r="AO25" s="20">
        <v>383501</v>
      </c>
      <c r="AP25" s="20">
        <v>102676</v>
      </c>
      <c r="AQ25" s="54">
        <v>6227219</v>
      </c>
      <c r="AR25" s="25">
        <v>102561</v>
      </c>
      <c r="AS25" s="25">
        <v>158838</v>
      </c>
      <c r="AT25" s="54">
        <v>93779</v>
      </c>
      <c r="AU25" s="54">
        <v>90621</v>
      </c>
      <c r="AV25" s="54">
        <v>41214</v>
      </c>
      <c r="AW25" s="54">
        <v>65174</v>
      </c>
      <c r="AX25" s="54">
        <v>47459</v>
      </c>
      <c r="AY25" s="25">
        <f t="shared" si="0"/>
        <v>599646</v>
      </c>
      <c r="AZ25" s="165">
        <v>1620230</v>
      </c>
      <c r="BA25" s="98">
        <f t="shared" si="1"/>
        <v>8447095</v>
      </c>
      <c r="BB25" s="73"/>
      <c r="BC25" s="20">
        <v>534218</v>
      </c>
      <c r="BD25" s="20">
        <v>768592</v>
      </c>
      <c r="BE25" s="19">
        <v>1302810</v>
      </c>
      <c r="BF25" s="19">
        <v>9749905</v>
      </c>
      <c r="BH25" s="20">
        <v>21564</v>
      </c>
      <c r="BI25" s="21">
        <v>9728341</v>
      </c>
      <c r="BK25" s="73"/>
      <c r="BL25" s="73"/>
      <c r="BM25" s="73"/>
      <c r="BN25" s="73"/>
      <c r="BO25" s="73"/>
      <c r="BP25" s="73"/>
      <c r="BQ25" s="73"/>
    </row>
    <row r="26" spans="1:69" ht="22.5" customHeight="1" x14ac:dyDescent="0.15">
      <c r="A26" s="125" t="s">
        <v>1818</v>
      </c>
      <c r="B26" s="126" t="s">
        <v>1798</v>
      </c>
      <c r="C26" s="136" t="s">
        <v>127</v>
      </c>
      <c r="D26" s="129">
        <v>5</v>
      </c>
      <c r="E26" s="130" t="s">
        <v>3561</v>
      </c>
      <c r="F26" s="19">
        <v>543732</v>
      </c>
      <c r="G26" s="20">
        <v>918738</v>
      </c>
      <c r="H26" s="20">
        <v>142880</v>
      </c>
      <c r="I26" s="20">
        <v>0</v>
      </c>
      <c r="J26" s="20">
        <v>0</v>
      </c>
      <c r="K26" s="20">
        <v>0</v>
      </c>
      <c r="L26" s="20">
        <v>0</v>
      </c>
      <c r="M26" s="20">
        <v>24870</v>
      </c>
      <c r="N26" s="20">
        <v>14678</v>
      </c>
      <c r="O26" s="20">
        <v>30945</v>
      </c>
      <c r="P26" s="20">
        <v>246142</v>
      </c>
      <c r="Q26" s="20">
        <v>57646</v>
      </c>
      <c r="R26" s="20">
        <v>92699</v>
      </c>
      <c r="S26" s="20">
        <v>138242</v>
      </c>
      <c r="T26" s="21">
        <v>88956</v>
      </c>
      <c r="U26" s="54">
        <v>24695</v>
      </c>
      <c r="V26" s="20">
        <v>76875</v>
      </c>
      <c r="W26" s="20">
        <v>44116</v>
      </c>
      <c r="X26" s="20">
        <v>0</v>
      </c>
      <c r="Y26" s="21">
        <v>0</v>
      </c>
      <c r="Z26" s="20">
        <v>1673500</v>
      </c>
      <c r="AA26" s="21">
        <v>0</v>
      </c>
      <c r="AB26" s="32">
        <v>197323</v>
      </c>
      <c r="AC26" s="20">
        <v>323063</v>
      </c>
      <c r="AD26" s="20">
        <v>749843</v>
      </c>
      <c r="AE26" s="20">
        <v>766857</v>
      </c>
      <c r="AF26" s="20">
        <v>648972</v>
      </c>
      <c r="AG26" s="20">
        <v>408878</v>
      </c>
      <c r="AH26" s="20">
        <v>184135</v>
      </c>
      <c r="AI26" s="20">
        <v>136068</v>
      </c>
      <c r="AJ26" s="21">
        <v>134925</v>
      </c>
      <c r="AK26" s="25">
        <v>55172</v>
      </c>
      <c r="AL26" s="25">
        <v>91621</v>
      </c>
      <c r="AM26" s="25">
        <v>18520</v>
      </c>
      <c r="AN26" s="22">
        <v>49395</v>
      </c>
      <c r="AO26" s="20">
        <v>537510</v>
      </c>
      <c r="AP26" s="20">
        <v>83374</v>
      </c>
      <c r="AQ26" s="54">
        <v>8504370</v>
      </c>
      <c r="AR26" s="25">
        <v>130938</v>
      </c>
      <c r="AS26" s="25">
        <v>195721</v>
      </c>
      <c r="AT26" s="54">
        <v>85545</v>
      </c>
      <c r="AU26" s="54">
        <v>68444</v>
      </c>
      <c r="AV26" s="54">
        <v>48745</v>
      </c>
      <c r="AW26" s="54">
        <v>77262</v>
      </c>
      <c r="AX26" s="54">
        <v>56720</v>
      </c>
      <c r="AY26" s="25">
        <f t="shared" si="0"/>
        <v>663375</v>
      </c>
      <c r="AZ26" s="165">
        <v>1860714</v>
      </c>
      <c r="BA26" s="98">
        <f t="shared" si="1"/>
        <v>11028459</v>
      </c>
      <c r="BB26" s="73"/>
      <c r="BC26" s="20">
        <v>715569</v>
      </c>
      <c r="BD26" s="20">
        <v>453222</v>
      </c>
      <c r="BE26" s="19">
        <v>1168791</v>
      </c>
      <c r="BF26" s="19">
        <v>12197250</v>
      </c>
      <c r="BH26" s="20">
        <v>27181</v>
      </c>
      <c r="BI26" s="21">
        <v>12170069</v>
      </c>
      <c r="BK26" s="73"/>
      <c r="BL26" s="73"/>
      <c r="BM26" s="73"/>
      <c r="BN26" s="73"/>
      <c r="BO26" s="73"/>
      <c r="BP26" s="73"/>
      <c r="BQ26" s="73"/>
    </row>
    <row r="27" spans="1:69" ht="22.5" customHeight="1" x14ac:dyDescent="0.15">
      <c r="A27" s="125" t="s">
        <v>1819</v>
      </c>
      <c r="B27" s="126" t="s">
        <v>1798</v>
      </c>
      <c r="C27" s="136" t="s">
        <v>128</v>
      </c>
      <c r="D27" s="129">
        <v>5</v>
      </c>
      <c r="E27" s="130" t="s">
        <v>3561</v>
      </c>
      <c r="F27" s="19">
        <v>239174</v>
      </c>
      <c r="G27" s="20">
        <v>312765</v>
      </c>
      <c r="H27" s="20">
        <v>38164</v>
      </c>
      <c r="I27" s="20">
        <v>0</v>
      </c>
      <c r="J27" s="20">
        <v>0</v>
      </c>
      <c r="K27" s="20">
        <v>0</v>
      </c>
      <c r="L27" s="20">
        <v>0</v>
      </c>
      <c r="M27" s="20">
        <v>7867</v>
      </c>
      <c r="N27" s="20">
        <v>4326</v>
      </c>
      <c r="O27" s="20">
        <v>17747</v>
      </c>
      <c r="P27" s="20">
        <v>135773</v>
      </c>
      <c r="Q27" s="20">
        <v>23404</v>
      </c>
      <c r="R27" s="20">
        <v>24932</v>
      </c>
      <c r="S27" s="20">
        <v>38446</v>
      </c>
      <c r="T27" s="21">
        <v>25416</v>
      </c>
      <c r="U27" s="54">
        <v>6209</v>
      </c>
      <c r="V27" s="20">
        <v>27675</v>
      </c>
      <c r="W27" s="20">
        <v>22058</v>
      </c>
      <c r="X27" s="20">
        <v>86382</v>
      </c>
      <c r="Y27" s="21">
        <v>13502</v>
      </c>
      <c r="Z27" s="20">
        <v>127968</v>
      </c>
      <c r="AA27" s="21">
        <v>0</v>
      </c>
      <c r="AB27" s="32">
        <v>192268</v>
      </c>
      <c r="AC27" s="20">
        <v>144586</v>
      </c>
      <c r="AD27" s="20">
        <v>302551</v>
      </c>
      <c r="AE27" s="20">
        <v>228324</v>
      </c>
      <c r="AF27" s="20">
        <v>580189</v>
      </c>
      <c r="AG27" s="20">
        <v>193232</v>
      </c>
      <c r="AH27" s="20">
        <v>58953</v>
      </c>
      <c r="AI27" s="20">
        <v>21068</v>
      </c>
      <c r="AJ27" s="21">
        <v>52500</v>
      </c>
      <c r="AK27" s="25">
        <v>27193</v>
      </c>
      <c r="AL27" s="25">
        <v>49823</v>
      </c>
      <c r="AM27" s="25">
        <v>9678</v>
      </c>
      <c r="AN27" s="22">
        <v>20225</v>
      </c>
      <c r="AO27" s="20">
        <v>210138</v>
      </c>
      <c r="AP27" s="20">
        <v>26440</v>
      </c>
      <c r="AQ27" s="54">
        <v>3268976</v>
      </c>
      <c r="AR27" s="25">
        <v>52988</v>
      </c>
      <c r="AS27" s="25">
        <v>176290</v>
      </c>
      <c r="AT27" s="54">
        <v>90854</v>
      </c>
      <c r="AU27" s="54">
        <v>58202</v>
      </c>
      <c r="AV27" s="54">
        <v>29567</v>
      </c>
      <c r="AW27" s="54">
        <v>40619</v>
      </c>
      <c r="AX27" s="54">
        <v>22051</v>
      </c>
      <c r="AY27" s="25">
        <f t="shared" si="0"/>
        <v>470571</v>
      </c>
      <c r="AZ27" s="165">
        <v>597553</v>
      </c>
      <c r="BA27" s="98">
        <f t="shared" si="1"/>
        <v>4337100</v>
      </c>
      <c r="BB27" s="73"/>
      <c r="BC27" s="20">
        <v>395876</v>
      </c>
      <c r="BD27" s="20">
        <v>163504</v>
      </c>
      <c r="BE27" s="19">
        <v>559380</v>
      </c>
      <c r="BF27" s="19">
        <v>4896480</v>
      </c>
      <c r="BH27" s="20">
        <v>9076</v>
      </c>
      <c r="BI27" s="21">
        <v>4887404</v>
      </c>
      <c r="BK27" s="73"/>
      <c r="BL27" s="73"/>
      <c r="BM27" s="73"/>
      <c r="BN27" s="73"/>
      <c r="BO27" s="73"/>
      <c r="BP27" s="73"/>
      <c r="BQ27" s="73"/>
    </row>
    <row r="28" spans="1:69" ht="22.5" customHeight="1" x14ac:dyDescent="0.15">
      <c r="A28" s="125" t="s">
        <v>1820</v>
      </c>
      <c r="B28" s="126" t="s">
        <v>1798</v>
      </c>
      <c r="C28" s="136" t="s">
        <v>129</v>
      </c>
      <c r="D28" s="129">
        <v>5</v>
      </c>
      <c r="E28" s="130" t="s">
        <v>3561</v>
      </c>
      <c r="F28" s="19">
        <v>471233</v>
      </c>
      <c r="G28" s="20">
        <v>282064</v>
      </c>
      <c r="H28" s="20">
        <v>55648</v>
      </c>
      <c r="I28" s="20">
        <v>181828</v>
      </c>
      <c r="J28" s="20">
        <v>75738</v>
      </c>
      <c r="K28" s="20">
        <v>0</v>
      </c>
      <c r="L28" s="20">
        <v>12365</v>
      </c>
      <c r="M28" s="20">
        <v>20498</v>
      </c>
      <c r="N28" s="20">
        <v>13254</v>
      </c>
      <c r="O28" s="20">
        <v>13536</v>
      </c>
      <c r="P28" s="20">
        <v>136846</v>
      </c>
      <c r="Q28" s="20">
        <v>52475</v>
      </c>
      <c r="R28" s="20">
        <v>87313</v>
      </c>
      <c r="S28" s="20">
        <v>110430</v>
      </c>
      <c r="T28" s="21">
        <v>101664</v>
      </c>
      <c r="U28" s="54">
        <v>27397</v>
      </c>
      <c r="V28" s="20">
        <v>74825</v>
      </c>
      <c r="W28" s="20">
        <v>72791</v>
      </c>
      <c r="X28" s="20">
        <v>0</v>
      </c>
      <c r="Y28" s="21">
        <v>0</v>
      </c>
      <c r="Z28" s="20">
        <v>274840</v>
      </c>
      <c r="AA28" s="21">
        <v>0</v>
      </c>
      <c r="AB28" s="32">
        <v>289699</v>
      </c>
      <c r="AC28" s="20">
        <v>221125</v>
      </c>
      <c r="AD28" s="20">
        <v>454602</v>
      </c>
      <c r="AE28" s="20">
        <v>584007</v>
      </c>
      <c r="AF28" s="20">
        <v>751354</v>
      </c>
      <c r="AG28" s="20">
        <v>389861</v>
      </c>
      <c r="AH28" s="20">
        <v>170089</v>
      </c>
      <c r="AI28" s="20">
        <v>25392</v>
      </c>
      <c r="AJ28" s="21">
        <v>163275</v>
      </c>
      <c r="AK28" s="25">
        <v>52469</v>
      </c>
      <c r="AL28" s="25">
        <v>84044</v>
      </c>
      <c r="AM28" s="25">
        <v>19020</v>
      </c>
      <c r="AN28" s="22">
        <v>44009</v>
      </c>
      <c r="AO28" s="20">
        <v>340104</v>
      </c>
      <c r="AP28" s="20">
        <v>75981</v>
      </c>
      <c r="AQ28" s="54">
        <v>5729776</v>
      </c>
      <c r="AR28" s="25">
        <v>84332</v>
      </c>
      <c r="AS28" s="25">
        <v>176572</v>
      </c>
      <c r="AT28" s="54">
        <v>103767</v>
      </c>
      <c r="AU28" s="54">
        <v>95695</v>
      </c>
      <c r="AV28" s="54">
        <v>43992</v>
      </c>
      <c r="AW28" s="54">
        <v>72837</v>
      </c>
      <c r="AX28" s="54">
        <v>44590</v>
      </c>
      <c r="AY28" s="25">
        <f t="shared" si="0"/>
        <v>621785</v>
      </c>
      <c r="AZ28" s="165">
        <v>1097119</v>
      </c>
      <c r="BA28" s="98">
        <f t="shared" si="1"/>
        <v>7448680</v>
      </c>
      <c r="BB28" s="73"/>
      <c r="BC28" s="20">
        <v>660997</v>
      </c>
      <c r="BD28" s="20">
        <v>504328</v>
      </c>
      <c r="BE28" s="19">
        <v>1165325</v>
      </c>
      <c r="BF28" s="19">
        <v>8614005</v>
      </c>
      <c r="BH28" s="20">
        <v>23632</v>
      </c>
      <c r="BI28" s="21">
        <v>8590373</v>
      </c>
      <c r="BK28" s="73"/>
      <c r="BL28" s="73"/>
      <c r="BM28" s="73"/>
      <c r="BN28" s="73"/>
      <c r="BO28" s="73"/>
      <c r="BP28" s="73"/>
      <c r="BQ28" s="73"/>
    </row>
    <row r="29" spans="1:69" ht="22.5" customHeight="1" x14ac:dyDescent="0.15">
      <c r="A29" s="125" t="s">
        <v>1821</v>
      </c>
      <c r="B29" s="126" t="s">
        <v>1798</v>
      </c>
      <c r="C29" s="136" t="s">
        <v>130</v>
      </c>
      <c r="D29" s="129">
        <v>5</v>
      </c>
      <c r="E29" s="130" t="s">
        <v>3561</v>
      </c>
      <c r="F29" s="19">
        <v>1264453</v>
      </c>
      <c r="G29" s="20">
        <v>1094462</v>
      </c>
      <c r="H29" s="20">
        <v>183864</v>
      </c>
      <c r="I29" s="20">
        <v>0</v>
      </c>
      <c r="J29" s="20">
        <v>0</v>
      </c>
      <c r="K29" s="20">
        <v>0</v>
      </c>
      <c r="L29" s="20">
        <v>0</v>
      </c>
      <c r="M29" s="20">
        <v>97716</v>
      </c>
      <c r="N29" s="20">
        <v>56070</v>
      </c>
      <c r="O29" s="20">
        <v>158522</v>
      </c>
      <c r="P29" s="20">
        <v>554739</v>
      </c>
      <c r="Q29" s="20">
        <v>158701</v>
      </c>
      <c r="R29" s="20">
        <v>318624</v>
      </c>
      <c r="S29" s="20">
        <v>365646</v>
      </c>
      <c r="T29" s="21">
        <v>228744</v>
      </c>
      <c r="U29" s="54">
        <v>136038</v>
      </c>
      <c r="V29" s="20">
        <v>209100</v>
      </c>
      <c r="W29" s="20">
        <v>99261</v>
      </c>
      <c r="X29" s="20">
        <v>0</v>
      </c>
      <c r="Y29" s="21">
        <v>0</v>
      </c>
      <c r="Z29" s="20">
        <v>2439177</v>
      </c>
      <c r="AA29" s="21">
        <v>0</v>
      </c>
      <c r="AB29" s="32">
        <v>798051</v>
      </c>
      <c r="AC29" s="20">
        <v>884695</v>
      </c>
      <c r="AD29" s="20">
        <v>1279971</v>
      </c>
      <c r="AE29" s="20">
        <v>2455755</v>
      </c>
      <c r="AF29" s="20">
        <v>1493624</v>
      </c>
      <c r="AG29" s="20">
        <v>972954</v>
      </c>
      <c r="AH29" s="20">
        <v>640371</v>
      </c>
      <c r="AI29" s="20">
        <v>58880</v>
      </c>
      <c r="AJ29" s="21">
        <v>48300</v>
      </c>
      <c r="AK29" s="25">
        <v>140405</v>
      </c>
      <c r="AL29" s="25">
        <v>216230</v>
      </c>
      <c r="AM29" s="25">
        <v>44772</v>
      </c>
      <c r="AN29" s="22">
        <v>100717</v>
      </c>
      <c r="AO29" s="20">
        <v>1012202</v>
      </c>
      <c r="AP29" s="20">
        <v>58921</v>
      </c>
      <c r="AQ29" s="54">
        <v>17570965</v>
      </c>
      <c r="AR29" s="25">
        <v>343718</v>
      </c>
      <c r="AS29" s="25">
        <v>273751</v>
      </c>
      <c r="AT29" s="54">
        <v>75637</v>
      </c>
      <c r="AU29" s="54">
        <v>95733</v>
      </c>
      <c r="AV29" s="54">
        <v>106943</v>
      </c>
      <c r="AW29" s="54">
        <v>167348</v>
      </c>
      <c r="AX29" s="54">
        <v>154397</v>
      </c>
      <c r="AY29" s="25">
        <f t="shared" si="0"/>
        <v>1217527</v>
      </c>
      <c r="AZ29" s="165">
        <v>1612811</v>
      </c>
      <c r="BA29" s="98">
        <f t="shared" si="1"/>
        <v>20401303</v>
      </c>
      <c r="BB29" s="73"/>
      <c r="BC29" s="20">
        <v>1905934</v>
      </c>
      <c r="BD29" s="20">
        <v>397166</v>
      </c>
      <c r="BE29" s="19">
        <v>2303100</v>
      </c>
      <c r="BF29" s="19">
        <v>22704403</v>
      </c>
      <c r="BH29" s="20">
        <v>124147</v>
      </c>
      <c r="BI29" s="21">
        <v>22580256</v>
      </c>
      <c r="BK29" s="73"/>
      <c r="BL29" s="73"/>
      <c r="BM29" s="73"/>
      <c r="BN29" s="73"/>
      <c r="BO29" s="73"/>
      <c r="BP29" s="73"/>
      <c r="BQ29" s="73"/>
    </row>
    <row r="30" spans="1:69" ht="22.5" customHeight="1" x14ac:dyDescent="0.15">
      <c r="A30" s="125" t="s">
        <v>1822</v>
      </c>
      <c r="B30" s="126" t="s">
        <v>1798</v>
      </c>
      <c r="C30" s="136" t="s">
        <v>131</v>
      </c>
      <c r="D30" s="129">
        <v>5</v>
      </c>
      <c r="E30" s="130" t="s">
        <v>3561</v>
      </c>
      <c r="F30" s="19">
        <v>578283</v>
      </c>
      <c r="G30" s="20">
        <v>1042550</v>
      </c>
      <c r="H30" s="20">
        <v>90804</v>
      </c>
      <c r="I30" s="20">
        <v>0</v>
      </c>
      <c r="J30" s="20">
        <v>0</v>
      </c>
      <c r="K30" s="20">
        <v>0</v>
      </c>
      <c r="L30" s="20">
        <v>0</v>
      </c>
      <c r="M30" s="20">
        <v>38550</v>
      </c>
      <c r="N30" s="20">
        <v>21246</v>
      </c>
      <c r="O30" s="20">
        <v>107122</v>
      </c>
      <c r="P30" s="20">
        <v>372111</v>
      </c>
      <c r="Q30" s="20">
        <v>66057</v>
      </c>
      <c r="R30" s="20">
        <v>90391</v>
      </c>
      <c r="S30" s="20">
        <v>174234</v>
      </c>
      <c r="T30" s="21">
        <v>76248</v>
      </c>
      <c r="U30" s="54">
        <v>58018</v>
      </c>
      <c r="V30" s="20">
        <v>117875</v>
      </c>
      <c r="W30" s="20">
        <v>43013</v>
      </c>
      <c r="X30" s="20">
        <v>412050</v>
      </c>
      <c r="Y30" s="21">
        <v>82582</v>
      </c>
      <c r="Z30" s="20">
        <v>257279</v>
      </c>
      <c r="AA30" s="21">
        <v>0</v>
      </c>
      <c r="AB30" s="32">
        <v>304985</v>
      </c>
      <c r="AC30" s="20">
        <v>451412</v>
      </c>
      <c r="AD30" s="20">
        <v>829635</v>
      </c>
      <c r="AE30" s="20">
        <v>815988</v>
      </c>
      <c r="AF30" s="20">
        <v>992529</v>
      </c>
      <c r="AG30" s="20">
        <v>621213</v>
      </c>
      <c r="AH30" s="20">
        <v>234537</v>
      </c>
      <c r="AI30" s="20">
        <v>79212</v>
      </c>
      <c r="AJ30" s="21">
        <v>28875</v>
      </c>
      <c r="AK30" s="25">
        <v>68529</v>
      </c>
      <c r="AL30" s="25">
        <v>94163</v>
      </c>
      <c r="AM30" s="25">
        <v>24209</v>
      </c>
      <c r="AN30" s="22">
        <v>54252</v>
      </c>
      <c r="AO30" s="20">
        <v>261176</v>
      </c>
      <c r="AP30" s="20">
        <v>53115</v>
      </c>
      <c r="AQ30" s="54">
        <v>8542243</v>
      </c>
      <c r="AR30" s="25">
        <v>137376</v>
      </c>
      <c r="AS30" s="25">
        <v>200325</v>
      </c>
      <c r="AT30" s="54">
        <v>90020</v>
      </c>
      <c r="AU30" s="54">
        <v>67318</v>
      </c>
      <c r="AV30" s="54">
        <v>62979</v>
      </c>
      <c r="AW30" s="54">
        <v>90215</v>
      </c>
      <c r="AX30" s="54">
        <v>60534</v>
      </c>
      <c r="AY30" s="25">
        <f t="shared" si="0"/>
        <v>708767</v>
      </c>
      <c r="AZ30" s="165">
        <v>828806</v>
      </c>
      <c r="BA30" s="98">
        <f t="shared" si="1"/>
        <v>10079816</v>
      </c>
      <c r="BB30" s="73"/>
      <c r="BC30" s="20">
        <v>930812</v>
      </c>
      <c r="BD30" s="20">
        <v>145992</v>
      </c>
      <c r="BE30" s="19">
        <v>1076804</v>
      </c>
      <c r="BF30" s="19">
        <v>11156620</v>
      </c>
      <c r="BH30" s="20">
        <v>33904</v>
      </c>
      <c r="BI30" s="21">
        <v>11122716</v>
      </c>
      <c r="BK30" s="73"/>
      <c r="BL30" s="73"/>
      <c r="BM30" s="73"/>
      <c r="BN30" s="73"/>
      <c r="BO30" s="73"/>
      <c r="BP30" s="73"/>
      <c r="BQ30" s="73"/>
    </row>
    <row r="31" spans="1:69" ht="22.5" customHeight="1" x14ac:dyDescent="0.15">
      <c r="A31" s="125" t="s">
        <v>1823</v>
      </c>
      <c r="B31" s="126" t="s">
        <v>1798</v>
      </c>
      <c r="C31" s="136" t="s">
        <v>132</v>
      </c>
      <c r="D31" s="129">
        <v>5</v>
      </c>
      <c r="E31" s="130" t="s">
        <v>3561</v>
      </c>
      <c r="F31" s="19">
        <v>316311</v>
      </c>
      <c r="G31" s="20">
        <v>510202</v>
      </c>
      <c r="H31" s="20">
        <v>47000</v>
      </c>
      <c r="I31" s="20">
        <v>0</v>
      </c>
      <c r="J31" s="20">
        <v>0</v>
      </c>
      <c r="K31" s="20">
        <v>0</v>
      </c>
      <c r="L31" s="20">
        <v>0</v>
      </c>
      <c r="M31" s="20">
        <v>15745</v>
      </c>
      <c r="N31" s="20">
        <v>8869</v>
      </c>
      <c r="O31" s="20">
        <v>49369</v>
      </c>
      <c r="P31" s="20">
        <v>186551</v>
      </c>
      <c r="Q31" s="20">
        <v>40500</v>
      </c>
      <c r="R31" s="20">
        <v>26830</v>
      </c>
      <c r="S31" s="20">
        <v>94888</v>
      </c>
      <c r="T31" s="21">
        <v>63540</v>
      </c>
      <c r="U31" s="54">
        <v>32659</v>
      </c>
      <c r="V31" s="20">
        <v>46125</v>
      </c>
      <c r="W31" s="20">
        <v>22058</v>
      </c>
      <c r="X31" s="20">
        <v>0</v>
      </c>
      <c r="Y31" s="21">
        <v>0</v>
      </c>
      <c r="Z31" s="20">
        <v>163226</v>
      </c>
      <c r="AA31" s="21">
        <v>0</v>
      </c>
      <c r="AB31" s="32">
        <v>174738</v>
      </c>
      <c r="AC31" s="20">
        <v>269675</v>
      </c>
      <c r="AD31" s="20">
        <v>785262</v>
      </c>
      <c r="AE31" s="20">
        <v>592911</v>
      </c>
      <c r="AF31" s="20">
        <v>465910</v>
      </c>
      <c r="AG31" s="20">
        <v>304197</v>
      </c>
      <c r="AH31" s="20">
        <v>101229</v>
      </c>
      <c r="AI31" s="20">
        <v>38088</v>
      </c>
      <c r="AJ31" s="21">
        <v>15225</v>
      </c>
      <c r="AK31" s="25">
        <v>41770</v>
      </c>
      <c r="AL31" s="25">
        <v>56415</v>
      </c>
      <c r="AM31" s="25">
        <v>11757</v>
      </c>
      <c r="AN31" s="22">
        <v>30397</v>
      </c>
      <c r="AO31" s="20">
        <v>193197</v>
      </c>
      <c r="AP31" s="20">
        <v>16138</v>
      </c>
      <c r="AQ31" s="54">
        <v>4720782</v>
      </c>
      <c r="AR31" s="25">
        <v>77079</v>
      </c>
      <c r="AS31" s="25">
        <v>150892</v>
      </c>
      <c r="AT31" s="54">
        <v>84999</v>
      </c>
      <c r="AU31" s="54">
        <v>49265</v>
      </c>
      <c r="AV31" s="54">
        <v>34934</v>
      </c>
      <c r="AW31" s="54">
        <v>48197</v>
      </c>
      <c r="AX31" s="54">
        <v>32215</v>
      </c>
      <c r="AY31" s="25">
        <f t="shared" si="0"/>
        <v>477581</v>
      </c>
      <c r="AZ31" s="165">
        <v>1124125</v>
      </c>
      <c r="BA31" s="98">
        <f t="shared" si="1"/>
        <v>6322488</v>
      </c>
      <c r="BB31" s="73"/>
      <c r="BC31" s="20">
        <v>514915</v>
      </c>
      <c r="BD31" s="20">
        <v>69146</v>
      </c>
      <c r="BE31" s="19">
        <v>584061</v>
      </c>
      <c r="BF31" s="19">
        <v>6906549</v>
      </c>
      <c r="BH31" s="20">
        <v>16324</v>
      </c>
      <c r="BI31" s="21">
        <v>6890225</v>
      </c>
      <c r="BK31" s="73"/>
      <c r="BL31" s="73"/>
      <c r="BM31" s="73"/>
      <c r="BN31" s="73"/>
      <c r="BO31" s="73"/>
      <c r="BP31" s="73"/>
      <c r="BQ31" s="73"/>
    </row>
    <row r="32" spans="1:69" ht="22.5" customHeight="1" x14ac:dyDescent="0.15">
      <c r="A32" s="125" t="s">
        <v>1824</v>
      </c>
      <c r="B32" s="126" t="s">
        <v>1798</v>
      </c>
      <c r="C32" s="136" t="s">
        <v>133</v>
      </c>
      <c r="D32" s="129">
        <v>5</v>
      </c>
      <c r="E32" s="130" t="s">
        <v>3561</v>
      </c>
      <c r="F32" s="19">
        <v>122850</v>
      </c>
      <c r="G32" s="20">
        <v>74129</v>
      </c>
      <c r="H32" s="20">
        <v>11468</v>
      </c>
      <c r="I32" s="20">
        <v>0</v>
      </c>
      <c r="J32" s="20">
        <v>0</v>
      </c>
      <c r="K32" s="20">
        <v>0</v>
      </c>
      <c r="L32" s="20">
        <v>0</v>
      </c>
      <c r="M32" s="20">
        <v>2932</v>
      </c>
      <c r="N32" s="20">
        <v>1608</v>
      </c>
      <c r="O32" s="20">
        <v>13310</v>
      </c>
      <c r="P32" s="20">
        <v>81763</v>
      </c>
      <c r="Q32" s="20">
        <v>13243</v>
      </c>
      <c r="R32" s="20">
        <v>7849</v>
      </c>
      <c r="S32" s="20">
        <v>12270</v>
      </c>
      <c r="T32" s="21">
        <v>12708</v>
      </c>
      <c r="U32" s="54">
        <v>1138</v>
      </c>
      <c r="V32" s="20">
        <v>12300</v>
      </c>
      <c r="W32" s="20">
        <v>11029</v>
      </c>
      <c r="X32" s="20">
        <v>0</v>
      </c>
      <c r="Y32" s="21">
        <v>0</v>
      </c>
      <c r="Z32" s="20">
        <v>52200</v>
      </c>
      <c r="AA32" s="21">
        <v>0</v>
      </c>
      <c r="AB32" s="32">
        <v>95979</v>
      </c>
      <c r="AC32" s="20">
        <v>95980</v>
      </c>
      <c r="AD32" s="20">
        <v>123661</v>
      </c>
      <c r="AE32" s="20">
        <v>106848</v>
      </c>
      <c r="AF32" s="20">
        <v>217958</v>
      </c>
      <c r="AG32" s="20">
        <v>75901</v>
      </c>
      <c r="AH32" s="20">
        <v>23137</v>
      </c>
      <c r="AI32" s="20">
        <v>276</v>
      </c>
      <c r="AJ32" s="21">
        <v>7350</v>
      </c>
      <c r="AK32" s="25">
        <v>14492</v>
      </c>
      <c r="AL32" s="25">
        <v>29779</v>
      </c>
      <c r="AM32" s="25">
        <v>4635</v>
      </c>
      <c r="AN32" s="22">
        <v>10952</v>
      </c>
      <c r="AO32" s="20">
        <v>184600</v>
      </c>
      <c r="AP32" s="20">
        <v>7926</v>
      </c>
      <c r="AQ32" s="54">
        <v>1430271</v>
      </c>
      <c r="AR32" s="25">
        <v>49970</v>
      </c>
      <c r="AS32" s="25">
        <v>181798</v>
      </c>
      <c r="AT32" s="54">
        <v>56304</v>
      </c>
      <c r="AU32" s="54">
        <v>37752</v>
      </c>
      <c r="AV32" s="54">
        <v>19405</v>
      </c>
      <c r="AW32" s="54">
        <v>20477</v>
      </c>
      <c r="AX32" s="54">
        <v>10734</v>
      </c>
      <c r="AY32" s="25">
        <f t="shared" si="0"/>
        <v>376440</v>
      </c>
      <c r="AZ32" s="165">
        <v>250112</v>
      </c>
      <c r="BA32" s="98">
        <f t="shared" si="1"/>
        <v>2056823</v>
      </c>
      <c r="BB32" s="73"/>
      <c r="BC32" s="20">
        <v>228765</v>
      </c>
      <c r="BD32" s="20">
        <v>31614</v>
      </c>
      <c r="BE32" s="19">
        <v>260379</v>
      </c>
      <c r="BF32" s="19">
        <v>2317202</v>
      </c>
      <c r="BH32" s="20">
        <v>3767</v>
      </c>
      <c r="BI32" s="21">
        <v>2313435</v>
      </c>
      <c r="BK32" s="73"/>
      <c r="BL32" s="73"/>
      <c r="BM32" s="73"/>
      <c r="BN32" s="73"/>
      <c r="BO32" s="73"/>
      <c r="BP32" s="73"/>
      <c r="BQ32" s="73"/>
    </row>
    <row r="33" spans="1:69" ht="22.5" customHeight="1" x14ac:dyDescent="0.15">
      <c r="A33" s="125" t="s">
        <v>1825</v>
      </c>
      <c r="B33" s="126" t="s">
        <v>1798</v>
      </c>
      <c r="C33" s="136" t="s">
        <v>134</v>
      </c>
      <c r="D33" s="129">
        <v>5</v>
      </c>
      <c r="E33" s="130" t="s">
        <v>3561</v>
      </c>
      <c r="F33" s="19">
        <v>396303</v>
      </c>
      <c r="G33" s="20">
        <v>1012927</v>
      </c>
      <c r="H33" s="20">
        <v>142504</v>
      </c>
      <c r="I33" s="20">
        <v>0</v>
      </c>
      <c r="J33" s="20">
        <v>0</v>
      </c>
      <c r="K33" s="20">
        <v>0</v>
      </c>
      <c r="L33" s="20">
        <v>0</v>
      </c>
      <c r="M33" s="20">
        <v>15936</v>
      </c>
      <c r="N33" s="20">
        <v>10781</v>
      </c>
      <c r="O33" s="20">
        <v>31170</v>
      </c>
      <c r="P33" s="20">
        <v>198988</v>
      </c>
      <c r="Q33" s="20">
        <v>47407</v>
      </c>
      <c r="R33" s="20">
        <v>52018</v>
      </c>
      <c r="S33" s="20">
        <v>107976</v>
      </c>
      <c r="T33" s="21">
        <v>76248</v>
      </c>
      <c r="U33" s="54">
        <v>45836</v>
      </c>
      <c r="V33" s="20">
        <v>65600</v>
      </c>
      <c r="W33" s="20">
        <v>22058</v>
      </c>
      <c r="X33" s="20">
        <v>0</v>
      </c>
      <c r="Y33" s="21">
        <v>0</v>
      </c>
      <c r="Z33" s="20">
        <v>251016</v>
      </c>
      <c r="AA33" s="21">
        <v>0</v>
      </c>
      <c r="AB33" s="32">
        <v>150795</v>
      </c>
      <c r="AC33" s="20">
        <v>220675</v>
      </c>
      <c r="AD33" s="20">
        <v>704150</v>
      </c>
      <c r="AE33" s="20">
        <v>419760</v>
      </c>
      <c r="AF33" s="20">
        <v>633903</v>
      </c>
      <c r="AG33" s="20">
        <v>418642</v>
      </c>
      <c r="AH33" s="20">
        <v>145899</v>
      </c>
      <c r="AI33" s="20">
        <v>169280</v>
      </c>
      <c r="AJ33" s="21">
        <v>98175</v>
      </c>
      <c r="AK33" s="25">
        <v>47774</v>
      </c>
      <c r="AL33" s="25">
        <v>75071</v>
      </c>
      <c r="AM33" s="25">
        <v>15960</v>
      </c>
      <c r="AN33" s="22">
        <v>37716</v>
      </c>
      <c r="AO33" s="20">
        <v>240727</v>
      </c>
      <c r="AP33" s="20">
        <v>73943</v>
      </c>
      <c r="AQ33" s="54">
        <v>5929238</v>
      </c>
      <c r="AR33" s="25">
        <v>81575</v>
      </c>
      <c r="AS33" s="25">
        <v>185320</v>
      </c>
      <c r="AT33" s="54">
        <v>102496</v>
      </c>
      <c r="AU33" s="54">
        <v>91759</v>
      </c>
      <c r="AV33" s="54">
        <v>42483</v>
      </c>
      <c r="AW33" s="54">
        <v>64956</v>
      </c>
      <c r="AX33" s="54">
        <v>41502</v>
      </c>
      <c r="AY33" s="25">
        <f t="shared" si="0"/>
        <v>610091</v>
      </c>
      <c r="AZ33" s="165">
        <v>1507127</v>
      </c>
      <c r="BA33" s="98">
        <f t="shared" si="1"/>
        <v>8046456</v>
      </c>
      <c r="BB33" s="73"/>
      <c r="BC33" s="20">
        <v>565258</v>
      </c>
      <c r="BD33" s="20">
        <v>449482</v>
      </c>
      <c r="BE33" s="19">
        <v>1014740</v>
      </c>
      <c r="BF33" s="19">
        <v>9061196</v>
      </c>
      <c r="BH33" s="20">
        <v>20437</v>
      </c>
      <c r="BI33" s="21">
        <v>9040759</v>
      </c>
      <c r="BK33" s="73"/>
      <c r="BL33" s="73"/>
      <c r="BM33" s="73"/>
      <c r="BN33" s="73"/>
      <c r="BO33" s="73"/>
      <c r="BP33" s="73"/>
      <c r="BQ33" s="73"/>
    </row>
    <row r="34" spans="1:69" ht="22.5" customHeight="1" x14ac:dyDescent="0.15">
      <c r="A34" s="125" t="s">
        <v>1826</v>
      </c>
      <c r="B34" s="126" t="s">
        <v>1798</v>
      </c>
      <c r="C34" s="136" t="s">
        <v>135</v>
      </c>
      <c r="D34" s="129">
        <v>5</v>
      </c>
      <c r="E34" s="130" t="s">
        <v>3561</v>
      </c>
      <c r="F34" s="19">
        <v>417909</v>
      </c>
      <c r="G34" s="20">
        <v>734315</v>
      </c>
      <c r="H34" s="20">
        <v>136300</v>
      </c>
      <c r="I34" s="20">
        <v>0</v>
      </c>
      <c r="J34" s="20">
        <v>0</v>
      </c>
      <c r="K34" s="20">
        <v>0</v>
      </c>
      <c r="L34" s="20">
        <v>0</v>
      </c>
      <c r="M34" s="20">
        <v>16304</v>
      </c>
      <c r="N34" s="20">
        <v>11368</v>
      </c>
      <c r="O34" s="20">
        <v>17108</v>
      </c>
      <c r="P34" s="20">
        <v>111592</v>
      </c>
      <c r="Q34" s="20">
        <v>46719</v>
      </c>
      <c r="R34" s="20">
        <v>65356</v>
      </c>
      <c r="S34" s="20">
        <v>122700</v>
      </c>
      <c r="T34" s="21">
        <v>114372</v>
      </c>
      <c r="U34" s="54">
        <v>22041</v>
      </c>
      <c r="V34" s="20">
        <v>69700</v>
      </c>
      <c r="W34" s="20">
        <v>58454</v>
      </c>
      <c r="X34" s="20">
        <v>0</v>
      </c>
      <c r="Y34" s="21">
        <v>0</v>
      </c>
      <c r="Z34" s="20">
        <v>262544</v>
      </c>
      <c r="AA34" s="21">
        <v>0</v>
      </c>
      <c r="AB34" s="32">
        <v>168778</v>
      </c>
      <c r="AC34" s="20">
        <v>289687</v>
      </c>
      <c r="AD34" s="20">
        <v>300102</v>
      </c>
      <c r="AE34" s="20">
        <v>566040</v>
      </c>
      <c r="AF34" s="20">
        <v>758492</v>
      </c>
      <c r="AG34" s="20">
        <v>337223</v>
      </c>
      <c r="AH34" s="20">
        <v>153087</v>
      </c>
      <c r="AI34" s="20">
        <v>125304</v>
      </c>
      <c r="AJ34" s="21">
        <v>69825</v>
      </c>
      <c r="AK34" s="25">
        <v>48884</v>
      </c>
      <c r="AL34" s="25">
        <v>76826</v>
      </c>
      <c r="AM34" s="25">
        <v>15217</v>
      </c>
      <c r="AN34" s="22">
        <v>38872</v>
      </c>
      <c r="AO34" s="20">
        <v>214321</v>
      </c>
      <c r="AP34" s="20">
        <v>58829</v>
      </c>
      <c r="AQ34" s="54">
        <v>5428269</v>
      </c>
      <c r="AR34" s="25">
        <v>96765</v>
      </c>
      <c r="AS34" s="25">
        <v>172502</v>
      </c>
      <c r="AT34" s="54">
        <v>86120</v>
      </c>
      <c r="AU34" s="54">
        <v>84602</v>
      </c>
      <c r="AV34" s="54">
        <v>43559</v>
      </c>
      <c r="AW34" s="54">
        <v>67007</v>
      </c>
      <c r="AX34" s="54">
        <v>39598</v>
      </c>
      <c r="AY34" s="25">
        <f t="shared" si="0"/>
        <v>590153</v>
      </c>
      <c r="AZ34" s="165">
        <v>765015</v>
      </c>
      <c r="BA34" s="98">
        <f t="shared" si="1"/>
        <v>6783437</v>
      </c>
      <c r="BB34" s="73"/>
      <c r="BC34" s="20">
        <v>587859</v>
      </c>
      <c r="BD34" s="20">
        <v>447282</v>
      </c>
      <c r="BE34" s="19">
        <v>1035141</v>
      </c>
      <c r="BF34" s="19">
        <v>7818578</v>
      </c>
      <c r="BH34" s="20">
        <v>20568</v>
      </c>
      <c r="BI34" s="21">
        <v>7798010</v>
      </c>
      <c r="BK34" s="73"/>
      <c r="BL34" s="73"/>
      <c r="BM34" s="73"/>
      <c r="BN34" s="73"/>
      <c r="BO34" s="73"/>
      <c r="BP34" s="73"/>
      <c r="BQ34" s="73"/>
    </row>
    <row r="35" spans="1:69" ht="22.5" customHeight="1" x14ac:dyDescent="0.15">
      <c r="A35" s="125" t="s">
        <v>1827</v>
      </c>
      <c r="B35" s="126" t="s">
        <v>1798</v>
      </c>
      <c r="C35" s="136" t="s">
        <v>136</v>
      </c>
      <c r="D35" s="129">
        <v>5</v>
      </c>
      <c r="E35" s="130" t="s">
        <v>3561</v>
      </c>
      <c r="F35" s="19">
        <v>652516</v>
      </c>
      <c r="G35" s="20">
        <v>298313</v>
      </c>
      <c r="H35" s="20">
        <v>59032</v>
      </c>
      <c r="I35" s="20">
        <v>0</v>
      </c>
      <c r="J35" s="20">
        <v>0</v>
      </c>
      <c r="K35" s="20">
        <v>0</v>
      </c>
      <c r="L35" s="20">
        <v>3068</v>
      </c>
      <c r="M35" s="20">
        <v>45494</v>
      </c>
      <c r="N35" s="20">
        <v>24958</v>
      </c>
      <c r="O35" s="20">
        <v>22522</v>
      </c>
      <c r="P35" s="20">
        <v>523794</v>
      </c>
      <c r="Q35" s="20">
        <v>86955</v>
      </c>
      <c r="R35" s="20">
        <v>98547</v>
      </c>
      <c r="S35" s="20">
        <v>140696</v>
      </c>
      <c r="T35" s="21">
        <v>101664</v>
      </c>
      <c r="U35" s="54">
        <v>40385</v>
      </c>
      <c r="V35" s="20">
        <v>72775</v>
      </c>
      <c r="W35" s="20">
        <v>55145</v>
      </c>
      <c r="X35" s="20">
        <v>0</v>
      </c>
      <c r="Y35" s="21">
        <v>0</v>
      </c>
      <c r="Z35" s="20">
        <v>318647</v>
      </c>
      <c r="AA35" s="21">
        <v>0</v>
      </c>
      <c r="AB35" s="32">
        <v>492585</v>
      </c>
      <c r="AC35" s="20">
        <v>458592</v>
      </c>
      <c r="AD35" s="20">
        <v>448671</v>
      </c>
      <c r="AE35" s="20">
        <v>1134624</v>
      </c>
      <c r="AF35" s="20">
        <v>1167876</v>
      </c>
      <c r="AG35" s="20">
        <v>769788</v>
      </c>
      <c r="AH35" s="20">
        <v>348775</v>
      </c>
      <c r="AI35" s="20">
        <v>12420</v>
      </c>
      <c r="AJ35" s="21">
        <v>24150</v>
      </c>
      <c r="AK35" s="25">
        <v>76214</v>
      </c>
      <c r="AL35" s="25">
        <v>110540</v>
      </c>
      <c r="AM35" s="25">
        <v>26131</v>
      </c>
      <c r="AN35" s="22">
        <v>60798</v>
      </c>
      <c r="AO35" s="20">
        <v>248942</v>
      </c>
      <c r="AP35" s="20">
        <v>32195</v>
      </c>
      <c r="AQ35" s="54">
        <v>7956812</v>
      </c>
      <c r="AR35" s="25">
        <v>165960</v>
      </c>
      <c r="AS35" s="25">
        <v>226814</v>
      </c>
      <c r="AT35" s="54">
        <v>109278</v>
      </c>
      <c r="AU35" s="54">
        <v>63075</v>
      </c>
      <c r="AV35" s="54">
        <v>74780</v>
      </c>
      <c r="AW35" s="54">
        <v>92619</v>
      </c>
      <c r="AX35" s="54">
        <v>67048</v>
      </c>
      <c r="AY35" s="25">
        <f t="shared" si="0"/>
        <v>799574</v>
      </c>
      <c r="AZ35" s="165">
        <v>774509</v>
      </c>
      <c r="BA35" s="98">
        <f t="shared" si="1"/>
        <v>9530895</v>
      </c>
      <c r="BB35" s="73"/>
      <c r="BC35" s="20">
        <v>1045776</v>
      </c>
      <c r="BD35" s="20">
        <v>123486</v>
      </c>
      <c r="BE35" s="19">
        <v>1169262</v>
      </c>
      <c r="BF35" s="19">
        <v>10700157</v>
      </c>
      <c r="BH35" s="20">
        <v>35408</v>
      </c>
      <c r="BI35" s="21">
        <v>10664749</v>
      </c>
      <c r="BK35" s="73"/>
      <c r="BL35" s="73"/>
      <c r="BM35" s="73"/>
      <c r="BN35" s="73"/>
      <c r="BO35" s="73"/>
      <c r="BP35" s="73"/>
      <c r="BQ35" s="73"/>
    </row>
    <row r="36" spans="1:69" ht="22.5" customHeight="1" x14ac:dyDescent="0.15">
      <c r="A36" s="125" t="s">
        <v>1828</v>
      </c>
      <c r="B36" s="126" t="s">
        <v>1798</v>
      </c>
      <c r="C36" s="136" t="s">
        <v>137</v>
      </c>
      <c r="D36" s="129">
        <v>5</v>
      </c>
      <c r="E36" s="130" t="s">
        <v>3561</v>
      </c>
      <c r="F36" s="19">
        <v>914559</v>
      </c>
      <c r="G36" s="20">
        <v>701385</v>
      </c>
      <c r="H36" s="20">
        <v>124456</v>
      </c>
      <c r="I36" s="20">
        <v>0</v>
      </c>
      <c r="J36" s="20">
        <v>0</v>
      </c>
      <c r="K36" s="20">
        <v>0</v>
      </c>
      <c r="L36" s="20">
        <v>0</v>
      </c>
      <c r="M36" s="20">
        <v>69409</v>
      </c>
      <c r="N36" s="20">
        <v>38746</v>
      </c>
      <c r="O36" s="20">
        <v>68808</v>
      </c>
      <c r="P36" s="20">
        <v>578455</v>
      </c>
      <c r="Q36" s="20">
        <v>120743</v>
      </c>
      <c r="R36" s="20">
        <v>234236</v>
      </c>
      <c r="S36" s="20">
        <v>239674</v>
      </c>
      <c r="T36" s="21">
        <v>101664</v>
      </c>
      <c r="U36" s="54">
        <v>89539</v>
      </c>
      <c r="V36" s="20">
        <v>140425</v>
      </c>
      <c r="W36" s="20">
        <v>55145</v>
      </c>
      <c r="X36" s="20">
        <v>0</v>
      </c>
      <c r="Y36" s="21">
        <v>0</v>
      </c>
      <c r="Z36" s="20">
        <v>438937</v>
      </c>
      <c r="AA36" s="21">
        <v>0</v>
      </c>
      <c r="AB36" s="32">
        <v>582972</v>
      </c>
      <c r="AC36" s="20">
        <v>626741</v>
      </c>
      <c r="AD36" s="20">
        <v>633240</v>
      </c>
      <c r="AE36" s="20">
        <v>1750113</v>
      </c>
      <c r="AF36" s="20">
        <v>1208468</v>
      </c>
      <c r="AG36" s="20">
        <v>849849</v>
      </c>
      <c r="AH36" s="20">
        <v>476861</v>
      </c>
      <c r="AI36" s="20">
        <v>57224</v>
      </c>
      <c r="AJ36" s="21">
        <v>36750</v>
      </c>
      <c r="AK36" s="25">
        <v>104736</v>
      </c>
      <c r="AL36" s="25">
        <v>148188</v>
      </c>
      <c r="AM36" s="25">
        <v>33639</v>
      </c>
      <c r="AN36" s="22">
        <v>75616</v>
      </c>
      <c r="AO36" s="20">
        <v>391970</v>
      </c>
      <c r="AP36" s="20">
        <v>35738</v>
      </c>
      <c r="AQ36" s="54">
        <v>10928286</v>
      </c>
      <c r="AR36" s="25">
        <v>235768</v>
      </c>
      <c r="AS36" s="25">
        <v>228126</v>
      </c>
      <c r="AT36" s="54">
        <v>61441</v>
      </c>
      <c r="AU36" s="54">
        <v>69647</v>
      </c>
      <c r="AV36" s="54">
        <v>82826</v>
      </c>
      <c r="AW36" s="54">
        <v>124170</v>
      </c>
      <c r="AX36" s="54">
        <v>96246</v>
      </c>
      <c r="AY36" s="25">
        <f t="shared" si="0"/>
        <v>898224</v>
      </c>
      <c r="AZ36" s="165">
        <v>1065423</v>
      </c>
      <c r="BA36" s="98">
        <f t="shared" si="1"/>
        <v>12891933</v>
      </c>
      <c r="BB36" s="73"/>
      <c r="BC36" s="20">
        <v>1444931</v>
      </c>
      <c r="BD36" s="20">
        <v>219384</v>
      </c>
      <c r="BE36" s="19">
        <v>1664315</v>
      </c>
      <c r="BF36" s="19">
        <v>14556248</v>
      </c>
      <c r="BH36" s="20">
        <v>66362</v>
      </c>
      <c r="BI36" s="21">
        <v>14489886</v>
      </c>
      <c r="BK36" s="73"/>
      <c r="BL36" s="73"/>
      <c r="BM36" s="73"/>
      <c r="BN36" s="73"/>
      <c r="BO36" s="73"/>
      <c r="BP36" s="73"/>
      <c r="BQ36" s="73"/>
    </row>
    <row r="37" spans="1:69" ht="22.5" customHeight="1" x14ac:dyDescent="0.15">
      <c r="A37" s="125" t="s">
        <v>1829</v>
      </c>
      <c r="B37" s="126" t="s">
        <v>1798</v>
      </c>
      <c r="C37" s="136" t="s">
        <v>138</v>
      </c>
      <c r="D37" s="129">
        <v>5</v>
      </c>
      <c r="E37" s="130" t="s">
        <v>3561</v>
      </c>
      <c r="F37" s="19">
        <v>568241</v>
      </c>
      <c r="G37" s="20">
        <v>643217</v>
      </c>
      <c r="H37" s="20">
        <v>104340</v>
      </c>
      <c r="I37" s="20">
        <v>0</v>
      </c>
      <c r="J37" s="20">
        <v>0</v>
      </c>
      <c r="K37" s="20">
        <v>0</v>
      </c>
      <c r="L37" s="20">
        <v>5601</v>
      </c>
      <c r="M37" s="20">
        <v>31115</v>
      </c>
      <c r="N37" s="20">
        <v>17660</v>
      </c>
      <c r="O37" s="20">
        <v>14175</v>
      </c>
      <c r="P37" s="20">
        <v>331286</v>
      </c>
      <c r="Q37" s="20">
        <v>66656</v>
      </c>
      <c r="R37" s="20">
        <v>93110</v>
      </c>
      <c r="S37" s="20">
        <v>132516</v>
      </c>
      <c r="T37" s="21">
        <v>116914</v>
      </c>
      <c r="U37" s="54">
        <v>50955</v>
      </c>
      <c r="V37" s="20">
        <v>73800</v>
      </c>
      <c r="W37" s="20">
        <v>44116</v>
      </c>
      <c r="X37" s="20">
        <v>0</v>
      </c>
      <c r="Y37" s="21">
        <v>0</v>
      </c>
      <c r="Z37" s="20">
        <v>302805</v>
      </c>
      <c r="AA37" s="21">
        <v>0</v>
      </c>
      <c r="AB37" s="32">
        <v>253827</v>
      </c>
      <c r="AC37" s="20">
        <v>461909</v>
      </c>
      <c r="AD37" s="20">
        <v>419290</v>
      </c>
      <c r="AE37" s="20">
        <v>912978</v>
      </c>
      <c r="AF37" s="20">
        <v>1057563</v>
      </c>
      <c r="AG37" s="20">
        <v>579103</v>
      </c>
      <c r="AH37" s="20">
        <v>215286</v>
      </c>
      <c r="AI37" s="20">
        <v>69828</v>
      </c>
      <c r="AJ37" s="21">
        <v>75075</v>
      </c>
      <c r="AK37" s="25">
        <v>61072</v>
      </c>
      <c r="AL37" s="25">
        <v>98769</v>
      </c>
      <c r="AM37" s="25">
        <v>21550</v>
      </c>
      <c r="AN37" s="22">
        <v>53517</v>
      </c>
      <c r="AO37" s="20">
        <v>479328</v>
      </c>
      <c r="AP37" s="20">
        <v>58583</v>
      </c>
      <c r="AQ37" s="54">
        <v>7414185</v>
      </c>
      <c r="AR37" s="25">
        <v>132797</v>
      </c>
      <c r="AS37" s="25">
        <v>189621</v>
      </c>
      <c r="AT37" s="54">
        <v>102096</v>
      </c>
      <c r="AU37" s="54">
        <v>71251</v>
      </c>
      <c r="AV37" s="54">
        <v>59313</v>
      </c>
      <c r="AW37" s="54">
        <v>83313</v>
      </c>
      <c r="AX37" s="54">
        <v>56866</v>
      </c>
      <c r="AY37" s="25">
        <f t="shared" si="0"/>
        <v>695257</v>
      </c>
      <c r="AZ37" s="165">
        <v>1078577</v>
      </c>
      <c r="BA37" s="98">
        <f t="shared" si="1"/>
        <v>9188019</v>
      </c>
      <c r="BB37" s="73"/>
      <c r="BC37" s="20">
        <v>818952</v>
      </c>
      <c r="BD37" s="20">
        <v>292622</v>
      </c>
      <c r="BE37" s="19">
        <v>1111574</v>
      </c>
      <c r="BF37" s="19">
        <v>10299593</v>
      </c>
      <c r="BH37" s="20">
        <v>29660</v>
      </c>
      <c r="BI37" s="21">
        <v>10269933</v>
      </c>
      <c r="BK37" s="73"/>
      <c r="BL37" s="73"/>
      <c r="BM37" s="73"/>
      <c r="BN37" s="73"/>
      <c r="BO37" s="73"/>
      <c r="BP37" s="73"/>
      <c r="BQ37" s="73"/>
    </row>
    <row r="38" spans="1:69" ht="22.5" customHeight="1" x14ac:dyDescent="0.15">
      <c r="A38" s="125" t="s">
        <v>1830</v>
      </c>
      <c r="B38" s="126" t="s">
        <v>1798</v>
      </c>
      <c r="C38" s="136" t="s">
        <v>139</v>
      </c>
      <c r="D38" s="129">
        <v>5</v>
      </c>
      <c r="E38" s="130" t="s">
        <v>3561</v>
      </c>
      <c r="F38" s="19">
        <v>777714</v>
      </c>
      <c r="G38" s="20">
        <v>794998</v>
      </c>
      <c r="H38" s="20">
        <v>129908</v>
      </c>
      <c r="I38" s="20">
        <v>0</v>
      </c>
      <c r="J38" s="20">
        <v>0</v>
      </c>
      <c r="K38" s="20">
        <v>0</v>
      </c>
      <c r="L38" s="20">
        <v>0</v>
      </c>
      <c r="M38" s="20">
        <v>57522</v>
      </c>
      <c r="N38" s="20">
        <v>32266</v>
      </c>
      <c r="O38" s="20">
        <v>109754</v>
      </c>
      <c r="P38" s="20">
        <v>364541</v>
      </c>
      <c r="Q38" s="20">
        <v>103254</v>
      </c>
      <c r="R38" s="20">
        <v>135535</v>
      </c>
      <c r="S38" s="20">
        <v>211044</v>
      </c>
      <c r="T38" s="21">
        <v>114372</v>
      </c>
      <c r="U38" s="54">
        <v>67972</v>
      </c>
      <c r="V38" s="20">
        <v>133250</v>
      </c>
      <c r="W38" s="20">
        <v>77203</v>
      </c>
      <c r="X38" s="20">
        <v>0</v>
      </c>
      <c r="Y38" s="21">
        <v>0</v>
      </c>
      <c r="Z38" s="20">
        <v>300312</v>
      </c>
      <c r="AA38" s="21">
        <v>0</v>
      </c>
      <c r="AB38" s="32">
        <v>179377</v>
      </c>
      <c r="AC38" s="20">
        <v>626089</v>
      </c>
      <c r="AD38" s="20">
        <v>611047</v>
      </c>
      <c r="AE38" s="20">
        <v>1417326</v>
      </c>
      <c r="AF38" s="20">
        <v>1247763</v>
      </c>
      <c r="AG38" s="20">
        <v>840595</v>
      </c>
      <c r="AH38" s="20">
        <v>373403</v>
      </c>
      <c r="AI38" s="20">
        <v>28704</v>
      </c>
      <c r="AJ38" s="21">
        <v>27300</v>
      </c>
      <c r="AK38" s="25">
        <v>91455</v>
      </c>
      <c r="AL38" s="25">
        <v>110247</v>
      </c>
      <c r="AM38" s="25">
        <v>25519</v>
      </c>
      <c r="AN38" s="22">
        <v>62416</v>
      </c>
      <c r="AO38" s="20">
        <v>284319</v>
      </c>
      <c r="AP38" s="20">
        <v>40100</v>
      </c>
      <c r="AQ38" s="54">
        <v>9375305</v>
      </c>
      <c r="AR38" s="25">
        <v>154236</v>
      </c>
      <c r="AS38" s="25">
        <v>221714</v>
      </c>
      <c r="AT38" s="54">
        <v>82126</v>
      </c>
      <c r="AU38" s="54">
        <v>63486</v>
      </c>
      <c r="AV38" s="54">
        <v>70269</v>
      </c>
      <c r="AW38" s="54">
        <v>101217</v>
      </c>
      <c r="AX38" s="54">
        <v>88743</v>
      </c>
      <c r="AY38" s="25">
        <f t="shared" si="0"/>
        <v>781791</v>
      </c>
      <c r="AZ38" s="165">
        <v>1109387</v>
      </c>
      <c r="BA38" s="98">
        <f t="shared" si="1"/>
        <v>11266483</v>
      </c>
      <c r="BB38" s="73"/>
      <c r="BC38" s="20">
        <v>1242492</v>
      </c>
      <c r="BD38" s="20">
        <v>107668</v>
      </c>
      <c r="BE38" s="19">
        <v>1350160</v>
      </c>
      <c r="BF38" s="19">
        <v>12616643</v>
      </c>
      <c r="BH38" s="20">
        <v>56284</v>
      </c>
      <c r="BI38" s="21">
        <v>12560359</v>
      </c>
      <c r="BK38" s="73"/>
      <c r="BL38" s="73"/>
      <c r="BM38" s="73"/>
      <c r="BN38" s="73"/>
      <c r="BO38" s="73"/>
      <c r="BP38" s="73"/>
      <c r="BQ38" s="73"/>
    </row>
    <row r="39" spans="1:69" ht="22.5" customHeight="1" x14ac:dyDescent="0.15">
      <c r="A39" s="125" t="s">
        <v>1831</v>
      </c>
      <c r="B39" s="126" t="s">
        <v>1798</v>
      </c>
      <c r="C39" s="136" t="s">
        <v>140</v>
      </c>
      <c r="D39" s="129">
        <v>5</v>
      </c>
      <c r="E39" s="130" t="s">
        <v>3561</v>
      </c>
      <c r="F39" s="19">
        <v>924707</v>
      </c>
      <c r="G39" s="20">
        <v>1395148</v>
      </c>
      <c r="H39" s="20">
        <v>160364</v>
      </c>
      <c r="I39" s="20">
        <v>20744</v>
      </c>
      <c r="J39" s="20">
        <v>22147</v>
      </c>
      <c r="K39" s="20">
        <v>0</v>
      </c>
      <c r="L39" s="20">
        <v>4841</v>
      </c>
      <c r="M39" s="20">
        <v>52488</v>
      </c>
      <c r="N39" s="20">
        <v>31054</v>
      </c>
      <c r="O39" s="20">
        <v>46173</v>
      </c>
      <c r="P39" s="20">
        <v>247544</v>
      </c>
      <c r="Q39" s="20">
        <v>117093</v>
      </c>
      <c r="R39" s="20">
        <v>202430</v>
      </c>
      <c r="S39" s="20">
        <v>251126</v>
      </c>
      <c r="T39" s="21">
        <v>134705</v>
      </c>
      <c r="U39" s="54">
        <v>76172</v>
      </c>
      <c r="V39" s="20">
        <v>153750</v>
      </c>
      <c r="W39" s="20">
        <v>80512</v>
      </c>
      <c r="X39" s="20">
        <v>0</v>
      </c>
      <c r="Y39" s="21">
        <v>0</v>
      </c>
      <c r="Z39" s="20">
        <v>438875</v>
      </c>
      <c r="AA39" s="21">
        <v>0</v>
      </c>
      <c r="AB39" s="32">
        <v>465484</v>
      </c>
      <c r="AC39" s="20">
        <v>587811</v>
      </c>
      <c r="AD39" s="20">
        <v>933824</v>
      </c>
      <c r="AE39" s="20">
        <v>1450875</v>
      </c>
      <c r="AF39" s="20">
        <v>1217048</v>
      </c>
      <c r="AG39" s="20">
        <v>814531</v>
      </c>
      <c r="AH39" s="20">
        <v>365044</v>
      </c>
      <c r="AI39" s="20">
        <v>70472</v>
      </c>
      <c r="AJ39" s="21">
        <v>68775</v>
      </c>
      <c r="AK39" s="25">
        <v>88943</v>
      </c>
      <c r="AL39" s="25">
        <v>138391</v>
      </c>
      <c r="AM39" s="25">
        <v>30771</v>
      </c>
      <c r="AN39" s="22">
        <v>68128</v>
      </c>
      <c r="AO39" s="20">
        <v>844159</v>
      </c>
      <c r="AP39" s="20">
        <v>69765</v>
      </c>
      <c r="AQ39" s="54">
        <v>11573894</v>
      </c>
      <c r="AR39" s="25">
        <v>210349</v>
      </c>
      <c r="AS39" s="25">
        <v>248462</v>
      </c>
      <c r="AT39" s="54">
        <v>99916</v>
      </c>
      <c r="AU39" s="54">
        <v>88818</v>
      </c>
      <c r="AV39" s="54">
        <v>72027</v>
      </c>
      <c r="AW39" s="54">
        <v>119595</v>
      </c>
      <c r="AX39" s="54">
        <v>102269</v>
      </c>
      <c r="AY39" s="25">
        <f t="shared" si="0"/>
        <v>941436</v>
      </c>
      <c r="AZ39" s="165">
        <v>1948026</v>
      </c>
      <c r="BA39" s="98">
        <f t="shared" si="1"/>
        <v>14463356</v>
      </c>
      <c r="BB39" s="73"/>
      <c r="BC39" s="20">
        <v>1220202</v>
      </c>
      <c r="BD39" s="20">
        <v>434324</v>
      </c>
      <c r="BE39" s="19">
        <v>1654526</v>
      </c>
      <c r="BF39" s="19">
        <v>16117882</v>
      </c>
      <c r="BH39" s="20">
        <v>60533</v>
      </c>
      <c r="BI39" s="21">
        <v>16057349</v>
      </c>
      <c r="BK39" s="73"/>
      <c r="BL39" s="73"/>
      <c r="BM39" s="73"/>
      <c r="BN39" s="73"/>
      <c r="BO39" s="73"/>
      <c r="BP39" s="73"/>
      <c r="BQ39" s="73"/>
    </row>
    <row r="40" spans="1:69" ht="22.5" customHeight="1" x14ac:dyDescent="0.15">
      <c r="A40" s="125" t="s">
        <v>1832</v>
      </c>
      <c r="B40" s="126" t="s">
        <v>1798</v>
      </c>
      <c r="C40" s="136" t="s">
        <v>141</v>
      </c>
      <c r="D40" s="129">
        <v>5</v>
      </c>
      <c r="E40" s="130" t="s">
        <v>3561</v>
      </c>
      <c r="F40" s="19">
        <v>771071</v>
      </c>
      <c r="G40" s="20">
        <v>573546</v>
      </c>
      <c r="H40" s="20">
        <v>102836</v>
      </c>
      <c r="I40" s="20">
        <v>0</v>
      </c>
      <c r="J40" s="20">
        <v>0</v>
      </c>
      <c r="K40" s="20">
        <v>0</v>
      </c>
      <c r="L40" s="20">
        <v>6872</v>
      </c>
      <c r="M40" s="20">
        <v>41660</v>
      </c>
      <c r="N40" s="20">
        <v>23834</v>
      </c>
      <c r="O40" s="20">
        <v>30644</v>
      </c>
      <c r="P40" s="20">
        <v>362415</v>
      </c>
      <c r="Q40" s="20">
        <v>96313</v>
      </c>
      <c r="R40" s="20">
        <v>98701</v>
      </c>
      <c r="S40" s="20">
        <v>186504</v>
      </c>
      <c r="T40" s="21">
        <v>139788</v>
      </c>
      <c r="U40" s="54">
        <v>51713</v>
      </c>
      <c r="V40" s="20">
        <v>111725</v>
      </c>
      <c r="W40" s="20">
        <v>55145</v>
      </c>
      <c r="X40" s="20">
        <v>0</v>
      </c>
      <c r="Y40" s="21">
        <v>0</v>
      </c>
      <c r="Z40" s="20">
        <v>343655</v>
      </c>
      <c r="AA40" s="21">
        <v>0</v>
      </c>
      <c r="AB40" s="32">
        <v>373900</v>
      </c>
      <c r="AC40" s="20">
        <v>541725</v>
      </c>
      <c r="AD40" s="20">
        <v>511489</v>
      </c>
      <c r="AE40" s="20">
        <v>989934</v>
      </c>
      <c r="AF40" s="20">
        <v>971836</v>
      </c>
      <c r="AG40" s="20">
        <v>566198</v>
      </c>
      <c r="AH40" s="20">
        <v>293976</v>
      </c>
      <c r="AI40" s="20">
        <v>100280</v>
      </c>
      <c r="AJ40" s="21">
        <v>148050</v>
      </c>
      <c r="AK40" s="25">
        <v>73867</v>
      </c>
      <c r="AL40" s="25">
        <v>111586</v>
      </c>
      <c r="AM40" s="25">
        <v>28528</v>
      </c>
      <c r="AN40" s="22">
        <v>59020</v>
      </c>
      <c r="AO40" s="20">
        <v>567042</v>
      </c>
      <c r="AP40" s="20">
        <v>48691</v>
      </c>
      <c r="AQ40" s="54">
        <v>8382544</v>
      </c>
      <c r="AR40" s="25">
        <v>155350</v>
      </c>
      <c r="AS40" s="25">
        <v>189339</v>
      </c>
      <c r="AT40" s="54">
        <v>106431</v>
      </c>
      <c r="AU40" s="54">
        <v>68349</v>
      </c>
      <c r="AV40" s="54">
        <v>62375</v>
      </c>
      <c r="AW40" s="54">
        <v>97155</v>
      </c>
      <c r="AX40" s="54">
        <v>70450</v>
      </c>
      <c r="AY40" s="25">
        <f t="shared" si="0"/>
        <v>749449</v>
      </c>
      <c r="AZ40" s="165">
        <v>1165114</v>
      </c>
      <c r="BA40" s="98">
        <f t="shared" si="1"/>
        <v>10297107</v>
      </c>
      <c r="BB40" s="73"/>
      <c r="BC40" s="20">
        <v>1010721</v>
      </c>
      <c r="BD40" s="20">
        <v>266464</v>
      </c>
      <c r="BE40" s="19">
        <v>1277185</v>
      </c>
      <c r="BF40" s="19">
        <v>11574292</v>
      </c>
      <c r="BH40" s="20">
        <v>42069</v>
      </c>
      <c r="BI40" s="21">
        <v>11532223</v>
      </c>
      <c r="BK40" s="73"/>
      <c r="BL40" s="73"/>
      <c r="BM40" s="73"/>
      <c r="BN40" s="73"/>
      <c r="BO40" s="73"/>
      <c r="BP40" s="73"/>
      <c r="BQ40" s="73"/>
    </row>
    <row r="41" spans="1:69" ht="22.5" customHeight="1" x14ac:dyDescent="0.15">
      <c r="A41" s="125" t="s">
        <v>1833</v>
      </c>
      <c r="B41" s="126" t="s">
        <v>1798</v>
      </c>
      <c r="C41" s="136" t="s">
        <v>142</v>
      </c>
      <c r="D41" s="129">
        <v>6</v>
      </c>
      <c r="E41" s="130" t="s">
        <v>3561</v>
      </c>
      <c r="F41" s="19">
        <v>351581</v>
      </c>
      <c r="G41" s="20">
        <v>763434</v>
      </c>
      <c r="H41" s="20">
        <v>73508</v>
      </c>
      <c r="I41" s="20">
        <v>0</v>
      </c>
      <c r="J41" s="20">
        <v>0</v>
      </c>
      <c r="K41" s="20">
        <v>0</v>
      </c>
      <c r="L41" s="20">
        <v>0</v>
      </c>
      <c r="M41" s="20">
        <v>15525</v>
      </c>
      <c r="N41" s="20">
        <v>8563</v>
      </c>
      <c r="O41" s="20">
        <v>11130</v>
      </c>
      <c r="P41" s="20">
        <v>236739</v>
      </c>
      <c r="Q41" s="20">
        <v>40388</v>
      </c>
      <c r="R41" s="20">
        <v>61098</v>
      </c>
      <c r="S41" s="20">
        <v>59714</v>
      </c>
      <c r="T41" s="21">
        <v>25416</v>
      </c>
      <c r="U41" s="54">
        <v>26117</v>
      </c>
      <c r="V41" s="20">
        <v>51250</v>
      </c>
      <c r="W41" s="20">
        <v>22058</v>
      </c>
      <c r="X41" s="20">
        <v>0</v>
      </c>
      <c r="Y41" s="21">
        <v>0</v>
      </c>
      <c r="Z41" s="20">
        <v>207740</v>
      </c>
      <c r="AA41" s="21">
        <v>0</v>
      </c>
      <c r="AB41" s="32">
        <v>0</v>
      </c>
      <c r="AC41" s="20">
        <v>211272</v>
      </c>
      <c r="AD41" s="20">
        <v>286604</v>
      </c>
      <c r="AE41" s="20">
        <v>294786</v>
      </c>
      <c r="AF41" s="20">
        <v>446443</v>
      </c>
      <c r="AG41" s="20">
        <v>242559</v>
      </c>
      <c r="AH41" s="20">
        <v>110873</v>
      </c>
      <c r="AI41" s="20">
        <v>112332</v>
      </c>
      <c r="AJ41" s="21">
        <v>47250</v>
      </c>
      <c r="AK41" s="25">
        <v>40803</v>
      </c>
      <c r="AL41" s="25">
        <v>65904</v>
      </c>
      <c r="AM41" s="25">
        <v>10407</v>
      </c>
      <c r="AN41" s="22">
        <v>31440</v>
      </c>
      <c r="AO41" s="20">
        <v>138109</v>
      </c>
      <c r="AP41" s="20">
        <v>72663</v>
      </c>
      <c r="AQ41" s="54">
        <v>4065706</v>
      </c>
      <c r="AR41" s="25">
        <v>93139</v>
      </c>
      <c r="AS41" s="25">
        <v>207366</v>
      </c>
      <c r="AT41" s="54">
        <v>93822</v>
      </c>
      <c r="AU41" s="54">
        <v>59029</v>
      </c>
      <c r="AV41" s="54">
        <v>29949</v>
      </c>
      <c r="AW41" s="54">
        <v>56748</v>
      </c>
      <c r="AX41" s="54">
        <v>32620</v>
      </c>
      <c r="AY41" s="25">
        <f t="shared" si="0"/>
        <v>572673</v>
      </c>
      <c r="AZ41" s="165">
        <v>422711</v>
      </c>
      <c r="BA41" s="98">
        <f t="shared" si="1"/>
        <v>5061090</v>
      </c>
      <c r="BB41" s="73"/>
      <c r="BC41" s="20">
        <v>506689</v>
      </c>
      <c r="BD41" s="20">
        <v>367026</v>
      </c>
      <c r="BE41" s="19">
        <v>873715</v>
      </c>
      <c r="BF41" s="19">
        <v>5934805</v>
      </c>
      <c r="BH41" s="20">
        <v>16469</v>
      </c>
      <c r="BI41" s="21">
        <v>5918336</v>
      </c>
      <c r="BK41" s="73"/>
      <c r="BL41" s="73"/>
      <c r="BM41" s="73"/>
      <c r="BN41" s="73"/>
      <c r="BO41" s="73"/>
      <c r="BP41" s="73"/>
      <c r="BQ41" s="73"/>
    </row>
    <row r="42" spans="1:69" ht="22.5" customHeight="1" x14ac:dyDescent="0.15">
      <c r="A42" s="125" t="s">
        <v>1834</v>
      </c>
      <c r="B42" s="126" t="s">
        <v>1798</v>
      </c>
      <c r="C42" s="136" t="s">
        <v>143</v>
      </c>
      <c r="D42" s="129">
        <v>6</v>
      </c>
      <c r="E42" s="130" t="s">
        <v>3561</v>
      </c>
      <c r="F42" s="19">
        <v>128667</v>
      </c>
      <c r="G42" s="20">
        <v>227204</v>
      </c>
      <c r="H42" s="20">
        <v>27636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1638</v>
      </c>
      <c r="O42" s="20">
        <v>0</v>
      </c>
      <c r="P42" s="20">
        <v>8731</v>
      </c>
      <c r="Q42" s="20">
        <v>12739</v>
      </c>
      <c r="R42" s="20">
        <v>19186</v>
      </c>
      <c r="S42" s="20">
        <v>13088</v>
      </c>
      <c r="T42" s="21">
        <v>12708</v>
      </c>
      <c r="U42" s="54">
        <v>14599</v>
      </c>
      <c r="V42" s="20">
        <v>10250</v>
      </c>
      <c r="W42" s="20">
        <v>11029</v>
      </c>
      <c r="X42" s="20">
        <v>0</v>
      </c>
      <c r="Y42" s="21">
        <v>0</v>
      </c>
      <c r="Z42" s="20">
        <v>55648</v>
      </c>
      <c r="AA42" s="21">
        <v>0</v>
      </c>
      <c r="AB42" s="32">
        <v>0</v>
      </c>
      <c r="AC42" s="20">
        <v>54812</v>
      </c>
      <c r="AD42" s="20">
        <v>68734</v>
      </c>
      <c r="AE42" s="20">
        <v>99534</v>
      </c>
      <c r="AF42" s="20">
        <v>129924</v>
      </c>
      <c r="AG42" s="20">
        <v>57392</v>
      </c>
      <c r="AH42" s="20">
        <v>22632</v>
      </c>
      <c r="AI42" s="20">
        <v>77924</v>
      </c>
      <c r="AJ42" s="21">
        <v>0</v>
      </c>
      <c r="AK42" s="25">
        <v>14759</v>
      </c>
      <c r="AL42" s="25">
        <v>26512</v>
      </c>
      <c r="AM42" s="25">
        <v>2714</v>
      </c>
      <c r="AN42" s="22">
        <v>9491</v>
      </c>
      <c r="AO42" s="20">
        <v>61880</v>
      </c>
      <c r="AP42" s="20">
        <v>15647</v>
      </c>
      <c r="AQ42" s="54">
        <v>1185078</v>
      </c>
      <c r="AR42" s="25">
        <v>48171</v>
      </c>
      <c r="AS42" s="25">
        <v>121659</v>
      </c>
      <c r="AT42" s="54">
        <v>53974</v>
      </c>
      <c r="AU42" s="54">
        <v>43678</v>
      </c>
      <c r="AV42" s="54">
        <v>16795</v>
      </c>
      <c r="AW42" s="54">
        <v>21566</v>
      </c>
      <c r="AX42" s="54">
        <v>9810</v>
      </c>
      <c r="AY42" s="25">
        <f t="shared" si="0"/>
        <v>315653</v>
      </c>
      <c r="AZ42" s="165">
        <v>324774</v>
      </c>
      <c r="BA42" s="98">
        <f t="shared" si="1"/>
        <v>1825505</v>
      </c>
      <c r="BB42" s="73"/>
      <c r="BC42" s="20">
        <v>231481</v>
      </c>
      <c r="BD42" s="20">
        <v>116754</v>
      </c>
      <c r="BE42" s="19">
        <v>348235</v>
      </c>
      <c r="BF42" s="19">
        <v>2173740</v>
      </c>
      <c r="BH42" s="20">
        <v>4116</v>
      </c>
      <c r="BI42" s="21">
        <v>2169624</v>
      </c>
      <c r="BK42" s="73"/>
      <c r="BL42" s="73"/>
      <c r="BM42" s="73"/>
      <c r="BN42" s="73"/>
      <c r="BO42" s="73"/>
      <c r="BP42" s="73"/>
      <c r="BQ42" s="73"/>
    </row>
    <row r="43" spans="1:69" ht="22.5" customHeight="1" x14ac:dyDescent="0.15">
      <c r="A43" s="125" t="s">
        <v>1835</v>
      </c>
      <c r="B43" s="126" t="s">
        <v>1798</v>
      </c>
      <c r="C43" s="136" t="s">
        <v>144</v>
      </c>
      <c r="D43" s="129">
        <v>6</v>
      </c>
      <c r="E43" s="130" t="s">
        <v>3561</v>
      </c>
      <c r="F43" s="19">
        <v>216801</v>
      </c>
      <c r="G43" s="20">
        <v>137545</v>
      </c>
      <c r="H43" s="20">
        <v>45872</v>
      </c>
      <c r="I43" s="20">
        <v>29545</v>
      </c>
      <c r="J43" s="20">
        <v>9142</v>
      </c>
      <c r="K43" s="20">
        <v>0</v>
      </c>
      <c r="L43" s="20">
        <v>13092</v>
      </c>
      <c r="M43" s="20">
        <v>0</v>
      </c>
      <c r="N43" s="20">
        <v>3368</v>
      </c>
      <c r="O43" s="20">
        <v>0</v>
      </c>
      <c r="P43" s="20">
        <v>170</v>
      </c>
      <c r="Q43" s="20">
        <v>20001</v>
      </c>
      <c r="R43" s="20">
        <v>12415</v>
      </c>
      <c r="S43" s="20">
        <v>21268</v>
      </c>
      <c r="T43" s="21">
        <v>38124</v>
      </c>
      <c r="U43" s="54">
        <v>21804</v>
      </c>
      <c r="V43" s="20">
        <v>10250</v>
      </c>
      <c r="W43" s="20">
        <v>11029</v>
      </c>
      <c r="X43" s="20">
        <v>0</v>
      </c>
      <c r="Y43" s="21">
        <v>0</v>
      </c>
      <c r="Z43" s="20">
        <v>111618</v>
      </c>
      <c r="AA43" s="21">
        <v>0</v>
      </c>
      <c r="AB43" s="32">
        <v>0</v>
      </c>
      <c r="AC43" s="20">
        <v>97960</v>
      </c>
      <c r="AD43" s="20">
        <v>260376</v>
      </c>
      <c r="AE43" s="20">
        <v>120204</v>
      </c>
      <c r="AF43" s="20">
        <v>274341</v>
      </c>
      <c r="AG43" s="20">
        <v>156046</v>
      </c>
      <c r="AH43" s="20">
        <v>54299</v>
      </c>
      <c r="AI43" s="20">
        <v>25668</v>
      </c>
      <c r="AJ43" s="21">
        <v>81900</v>
      </c>
      <c r="AK43" s="25">
        <v>23762</v>
      </c>
      <c r="AL43" s="25">
        <v>47232</v>
      </c>
      <c r="AM43" s="25">
        <v>8665</v>
      </c>
      <c r="AN43" s="22">
        <v>18269</v>
      </c>
      <c r="AO43" s="20">
        <v>237508</v>
      </c>
      <c r="AP43" s="20">
        <v>40878</v>
      </c>
      <c r="AQ43" s="54">
        <v>2149152</v>
      </c>
      <c r="AR43" s="25">
        <v>62797</v>
      </c>
      <c r="AS43" s="25">
        <v>165356</v>
      </c>
      <c r="AT43" s="54">
        <v>93871</v>
      </c>
      <c r="AU43" s="54">
        <v>48837</v>
      </c>
      <c r="AV43" s="54">
        <v>27396</v>
      </c>
      <c r="AW43" s="54">
        <v>35607</v>
      </c>
      <c r="AX43" s="54">
        <v>17393</v>
      </c>
      <c r="AY43" s="25">
        <f t="shared" si="0"/>
        <v>451257</v>
      </c>
      <c r="AZ43" s="165">
        <v>526713</v>
      </c>
      <c r="BA43" s="98">
        <f t="shared" si="1"/>
        <v>3127122</v>
      </c>
      <c r="BB43" s="73"/>
      <c r="BC43" s="20">
        <v>344777</v>
      </c>
      <c r="BD43" s="20">
        <v>178508</v>
      </c>
      <c r="BE43" s="19">
        <v>523285</v>
      </c>
      <c r="BF43" s="19">
        <v>3650407</v>
      </c>
      <c r="BH43" s="20">
        <v>6590</v>
      </c>
      <c r="BI43" s="21">
        <v>3643817</v>
      </c>
      <c r="BK43" s="73"/>
      <c r="BL43" s="73"/>
      <c r="BM43" s="73"/>
      <c r="BN43" s="73"/>
      <c r="BO43" s="73"/>
      <c r="BP43" s="73"/>
      <c r="BQ43" s="73"/>
    </row>
    <row r="44" spans="1:69" ht="22.5" customHeight="1" x14ac:dyDescent="0.15">
      <c r="A44" s="125" t="s">
        <v>1836</v>
      </c>
      <c r="B44" s="126" t="s">
        <v>1798</v>
      </c>
      <c r="C44" s="136" t="s">
        <v>145</v>
      </c>
      <c r="D44" s="129">
        <v>6</v>
      </c>
      <c r="E44" s="130" t="s">
        <v>3561</v>
      </c>
      <c r="F44" s="19">
        <v>172587</v>
      </c>
      <c r="G44" s="20">
        <v>72763</v>
      </c>
      <c r="H44" s="20">
        <v>23312</v>
      </c>
      <c r="I44" s="20">
        <v>0</v>
      </c>
      <c r="J44" s="20">
        <v>0</v>
      </c>
      <c r="K44" s="20">
        <v>0</v>
      </c>
      <c r="L44" s="20">
        <v>5027</v>
      </c>
      <c r="M44" s="20">
        <v>2045</v>
      </c>
      <c r="N44" s="20">
        <v>2041</v>
      </c>
      <c r="O44" s="20">
        <v>5339</v>
      </c>
      <c r="P44" s="20">
        <v>3231</v>
      </c>
      <c r="Q44" s="20">
        <v>16955</v>
      </c>
      <c r="R44" s="20">
        <v>5181</v>
      </c>
      <c r="S44" s="20">
        <v>17178</v>
      </c>
      <c r="T44" s="21">
        <v>25416</v>
      </c>
      <c r="U44" s="54">
        <v>8532</v>
      </c>
      <c r="V44" s="20">
        <v>10250</v>
      </c>
      <c r="W44" s="20">
        <v>11029</v>
      </c>
      <c r="X44" s="20">
        <v>0</v>
      </c>
      <c r="Y44" s="21">
        <v>0</v>
      </c>
      <c r="Z44" s="20">
        <v>78680</v>
      </c>
      <c r="AA44" s="21">
        <v>0</v>
      </c>
      <c r="AB44" s="32">
        <v>0</v>
      </c>
      <c r="AC44" s="20">
        <v>62001</v>
      </c>
      <c r="AD44" s="20">
        <v>131681</v>
      </c>
      <c r="AE44" s="20">
        <v>113526</v>
      </c>
      <c r="AF44" s="20">
        <v>181764</v>
      </c>
      <c r="AG44" s="20">
        <v>84306</v>
      </c>
      <c r="AH44" s="20">
        <v>73669</v>
      </c>
      <c r="AI44" s="20">
        <v>9752</v>
      </c>
      <c r="AJ44" s="21">
        <v>40950</v>
      </c>
      <c r="AK44" s="25">
        <v>18395</v>
      </c>
      <c r="AL44" s="25">
        <v>34826</v>
      </c>
      <c r="AM44" s="25">
        <v>5304</v>
      </c>
      <c r="AN44" s="22">
        <v>12902</v>
      </c>
      <c r="AO44" s="20">
        <v>183972</v>
      </c>
      <c r="AP44" s="20">
        <v>23398</v>
      </c>
      <c r="AQ44" s="54">
        <v>1436012</v>
      </c>
      <c r="AR44" s="25">
        <v>50251</v>
      </c>
      <c r="AS44" s="25">
        <v>158355</v>
      </c>
      <c r="AT44" s="54">
        <v>66940</v>
      </c>
      <c r="AU44" s="54">
        <v>52632</v>
      </c>
      <c r="AV44" s="54">
        <v>21904</v>
      </c>
      <c r="AW44" s="54">
        <v>28962</v>
      </c>
      <c r="AX44" s="54">
        <v>12416</v>
      </c>
      <c r="AY44" s="25">
        <f t="shared" si="0"/>
        <v>391460</v>
      </c>
      <c r="AZ44" s="165">
        <v>358085</v>
      </c>
      <c r="BA44" s="98">
        <f t="shared" si="1"/>
        <v>2185557</v>
      </c>
      <c r="BB44" s="73"/>
      <c r="BC44" s="20">
        <v>268729</v>
      </c>
      <c r="BD44" s="20">
        <v>96712</v>
      </c>
      <c r="BE44" s="19">
        <v>365441</v>
      </c>
      <c r="BF44" s="19">
        <v>2550998</v>
      </c>
      <c r="BH44" s="20">
        <v>5245</v>
      </c>
      <c r="BI44" s="21">
        <v>2545753</v>
      </c>
      <c r="BK44" s="73"/>
      <c r="BL44" s="73"/>
      <c r="BM44" s="73"/>
      <c r="BN44" s="73"/>
      <c r="BO44" s="73"/>
      <c r="BP44" s="73"/>
      <c r="BQ44" s="73"/>
    </row>
    <row r="45" spans="1:69" ht="22.5" customHeight="1" x14ac:dyDescent="0.15">
      <c r="A45" s="125" t="s">
        <v>1837</v>
      </c>
      <c r="B45" s="126" t="s">
        <v>1798</v>
      </c>
      <c r="C45" s="136" t="s">
        <v>146</v>
      </c>
      <c r="D45" s="129">
        <v>6</v>
      </c>
      <c r="E45" s="130" t="s">
        <v>3561</v>
      </c>
      <c r="F45" s="19">
        <v>230017</v>
      </c>
      <c r="G45" s="20">
        <v>113602</v>
      </c>
      <c r="H45" s="20">
        <v>17484</v>
      </c>
      <c r="I45" s="20">
        <v>0</v>
      </c>
      <c r="J45" s="20">
        <v>0</v>
      </c>
      <c r="K45" s="20">
        <v>0</v>
      </c>
      <c r="L45" s="20">
        <v>2292</v>
      </c>
      <c r="M45" s="20">
        <v>0</v>
      </c>
      <c r="N45" s="20">
        <v>2242</v>
      </c>
      <c r="O45" s="20">
        <v>0</v>
      </c>
      <c r="P45" s="20">
        <v>43809</v>
      </c>
      <c r="Q45" s="20">
        <v>17053</v>
      </c>
      <c r="R45" s="20">
        <v>6002</v>
      </c>
      <c r="S45" s="20">
        <v>18814</v>
      </c>
      <c r="T45" s="21">
        <v>38124</v>
      </c>
      <c r="U45" s="54">
        <v>15926</v>
      </c>
      <c r="V45" s="20">
        <v>10250</v>
      </c>
      <c r="W45" s="20">
        <v>11029</v>
      </c>
      <c r="X45" s="20">
        <v>146089</v>
      </c>
      <c r="Y45" s="21">
        <v>12796</v>
      </c>
      <c r="Z45" s="20">
        <v>84152</v>
      </c>
      <c r="AA45" s="21">
        <v>0</v>
      </c>
      <c r="AB45" s="32">
        <v>0</v>
      </c>
      <c r="AC45" s="20">
        <v>64843</v>
      </c>
      <c r="AD45" s="20">
        <v>102085</v>
      </c>
      <c r="AE45" s="20">
        <v>101601</v>
      </c>
      <c r="AF45" s="20">
        <v>162874</v>
      </c>
      <c r="AG45" s="20">
        <v>73693</v>
      </c>
      <c r="AH45" s="20">
        <v>36920</v>
      </c>
      <c r="AI45" s="20">
        <v>38364</v>
      </c>
      <c r="AJ45" s="21">
        <v>75075</v>
      </c>
      <c r="AK45" s="25">
        <v>19716</v>
      </c>
      <c r="AL45" s="25">
        <v>34839</v>
      </c>
      <c r="AM45" s="25">
        <v>4605</v>
      </c>
      <c r="AN45" s="22">
        <v>12918</v>
      </c>
      <c r="AO45" s="20">
        <v>109034</v>
      </c>
      <c r="AP45" s="20">
        <v>26112</v>
      </c>
      <c r="AQ45" s="54">
        <v>1632360</v>
      </c>
      <c r="AR45" s="25">
        <v>56477</v>
      </c>
      <c r="AS45" s="25">
        <v>129492</v>
      </c>
      <c r="AT45" s="54">
        <v>75048</v>
      </c>
      <c r="AU45" s="54">
        <v>57679</v>
      </c>
      <c r="AV45" s="54">
        <v>20088</v>
      </c>
      <c r="AW45" s="54">
        <v>34746</v>
      </c>
      <c r="AX45" s="54">
        <v>13997</v>
      </c>
      <c r="AY45" s="25">
        <f t="shared" si="0"/>
        <v>387527</v>
      </c>
      <c r="AZ45" s="165">
        <v>381071</v>
      </c>
      <c r="BA45" s="98">
        <f t="shared" si="1"/>
        <v>2400958</v>
      </c>
      <c r="BB45" s="73"/>
      <c r="BC45" s="20">
        <v>283822</v>
      </c>
      <c r="BD45" s="20">
        <v>121924</v>
      </c>
      <c r="BE45" s="19">
        <v>405746</v>
      </c>
      <c r="BF45" s="19">
        <v>2806704</v>
      </c>
      <c r="BH45" s="20">
        <v>6544</v>
      </c>
      <c r="BI45" s="21">
        <v>2800160</v>
      </c>
      <c r="BK45" s="73"/>
      <c r="BL45" s="73"/>
      <c r="BM45" s="73"/>
      <c r="BN45" s="73"/>
      <c r="BO45" s="73"/>
      <c r="BP45" s="73"/>
      <c r="BQ45" s="73"/>
    </row>
    <row r="46" spans="1:69" ht="22.5" customHeight="1" x14ac:dyDescent="0.15">
      <c r="A46" s="125" t="s">
        <v>1838</v>
      </c>
      <c r="B46" s="126" t="s">
        <v>1798</v>
      </c>
      <c r="C46" s="136" t="s">
        <v>147</v>
      </c>
      <c r="D46" s="129">
        <v>6</v>
      </c>
      <c r="E46" s="130" t="s">
        <v>3561</v>
      </c>
      <c r="F46" s="19">
        <v>177118</v>
      </c>
      <c r="G46" s="20">
        <v>107059</v>
      </c>
      <c r="H46" s="20">
        <v>21432</v>
      </c>
      <c r="I46" s="20">
        <v>0</v>
      </c>
      <c r="J46" s="20">
        <v>0</v>
      </c>
      <c r="K46" s="20">
        <v>0</v>
      </c>
      <c r="L46" s="20">
        <v>5389</v>
      </c>
      <c r="M46" s="20">
        <v>2603</v>
      </c>
      <c r="N46" s="20">
        <v>2062</v>
      </c>
      <c r="O46" s="20">
        <v>0</v>
      </c>
      <c r="P46" s="20">
        <v>43378</v>
      </c>
      <c r="Q46" s="20">
        <v>34570</v>
      </c>
      <c r="R46" s="20">
        <v>10465</v>
      </c>
      <c r="S46" s="20">
        <v>15542</v>
      </c>
      <c r="T46" s="21">
        <v>12708</v>
      </c>
      <c r="U46" s="54">
        <v>3128</v>
      </c>
      <c r="V46" s="20">
        <v>11275</v>
      </c>
      <c r="W46" s="20">
        <v>11029</v>
      </c>
      <c r="X46" s="20">
        <v>0</v>
      </c>
      <c r="Y46" s="21">
        <v>0</v>
      </c>
      <c r="Z46" s="20">
        <v>82893</v>
      </c>
      <c r="AA46" s="21">
        <v>0</v>
      </c>
      <c r="AB46" s="32">
        <v>0</v>
      </c>
      <c r="AC46" s="20">
        <v>64811</v>
      </c>
      <c r="AD46" s="20">
        <v>240882</v>
      </c>
      <c r="AE46" s="20">
        <v>76320</v>
      </c>
      <c r="AF46" s="20">
        <v>199717</v>
      </c>
      <c r="AG46" s="20">
        <v>92032</v>
      </c>
      <c r="AH46" s="20">
        <v>35552</v>
      </c>
      <c r="AI46" s="20">
        <v>17756</v>
      </c>
      <c r="AJ46" s="21">
        <v>78225</v>
      </c>
      <c r="AK46" s="25">
        <v>18579</v>
      </c>
      <c r="AL46" s="25">
        <v>35152</v>
      </c>
      <c r="AM46" s="25">
        <v>5279</v>
      </c>
      <c r="AN46" s="22">
        <v>12987</v>
      </c>
      <c r="AO46" s="20">
        <v>158537</v>
      </c>
      <c r="AP46" s="20">
        <v>21617</v>
      </c>
      <c r="AQ46" s="54">
        <v>1598097</v>
      </c>
      <c r="AR46" s="25">
        <v>51169</v>
      </c>
      <c r="AS46" s="25">
        <v>165543</v>
      </c>
      <c r="AT46" s="54">
        <v>70114</v>
      </c>
      <c r="AU46" s="54">
        <v>48525</v>
      </c>
      <c r="AV46" s="54">
        <v>21534</v>
      </c>
      <c r="AW46" s="54">
        <v>29252</v>
      </c>
      <c r="AX46" s="54">
        <v>13413</v>
      </c>
      <c r="AY46" s="25">
        <f t="shared" si="0"/>
        <v>399550</v>
      </c>
      <c r="AZ46" s="165">
        <v>392500</v>
      </c>
      <c r="BA46" s="98">
        <f t="shared" si="1"/>
        <v>2390147</v>
      </c>
      <c r="BB46" s="73"/>
      <c r="BC46" s="20">
        <v>270591</v>
      </c>
      <c r="BD46" s="20">
        <v>124696</v>
      </c>
      <c r="BE46" s="19">
        <v>395287</v>
      </c>
      <c r="BF46" s="19">
        <v>2785434</v>
      </c>
      <c r="BH46" s="20">
        <v>5304</v>
      </c>
      <c r="BI46" s="21">
        <v>2780130</v>
      </c>
      <c r="BK46" s="73"/>
      <c r="BL46" s="73"/>
      <c r="BM46" s="73"/>
      <c r="BN46" s="73"/>
      <c r="BO46" s="73"/>
      <c r="BP46" s="73"/>
      <c r="BQ46" s="73"/>
    </row>
    <row r="47" spans="1:69" ht="22.5" customHeight="1" x14ac:dyDescent="0.15">
      <c r="A47" s="125" t="s">
        <v>1839</v>
      </c>
      <c r="B47" s="126" t="s">
        <v>1798</v>
      </c>
      <c r="C47" s="136" t="s">
        <v>148</v>
      </c>
      <c r="D47" s="129">
        <v>6</v>
      </c>
      <c r="E47" s="130" t="s">
        <v>3561</v>
      </c>
      <c r="F47" s="19">
        <v>464236</v>
      </c>
      <c r="G47" s="20">
        <v>278900</v>
      </c>
      <c r="H47" s="20">
        <v>58844</v>
      </c>
      <c r="I47" s="20">
        <v>0</v>
      </c>
      <c r="J47" s="20">
        <v>0</v>
      </c>
      <c r="K47" s="20">
        <v>0</v>
      </c>
      <c r="L47" s="20">
        <v>0</v>
      </c>
      <c r="M47" s="20">
        <v>22952</v>
      </c>
      <c r="N47" s="20">
        <v>14895</v>
      </c>
      <c r="O47" s="20">
        <v>3647</v>
      </c>
      <c r="P47" s="20">
        <v>190341</v>
      </c>
      <c r="Q47" s="20">
        <v>58146</v>
      </c>
      <c r="R47" s="20">
        <v>79156</v>
      </c>
      <c r="S47" s="20">
        <v>113702</v>
      </c>
      <c r="T47" s="21">
        <v>83873</v>
      </c>
      <c r="U47" s="54">
        <v>43466</v>
      </c>
      <c r="V47" s="20">
        <v>50225</v>
      </c>
      <c r="W47" s="20">
        <v>44116</v>
      </c>
      <c r="X47" s="20">
        <v>0</v>
      </c>
      <c r="Y47" s="21">
        <v>0</v>
      </c>
      <c r="Z47" s="20">
        <v>250742</v>
      </c>
      <c r="AA47" s="21">
        <v>0</v>
      </c>
      <c r="AB47" s="32">
        <v>0</v>
      </c>
      <c r="AC47" s="20">
        <v>290629</v>
      </c>
      <c r="AD47" s="20">
        <v>342902</v>
      </c>
      <c r="AE47" s="20">
        <v>647448</v>
      </c>
      <c r="AF47" s="20">
        <v>762385</v>
      </c>
      <c r="AG47" s="20">
        <v>420680</v>
      </c>
      <c r="AH47" s="20">
        <v>184718</v>
      </c>
      <c r="AI47" s="20">
        <v>60628</v>
      </c>
      <c r="AJ47" s="21">
        <v>53550</v>
      </c>
      <c r="AK47" s="25">
        <v>55576</v>
      </c>
      <c r="AL47" s="25">
        <v>78399</v>
      </c>
      <c r="AM47" s="25">
        <v>15384</v>
      </c>
      <c r="AN47" s="22">
        <v>44003</v>
      </c>
      <c r="AO47" s="20">
        <v>196549</v>
      </c>
      <c r="AP47" s="20">
        <v>40069</v>
      </c>
      <c r="AQ47" s="54">
        <v>4950161</v>
      </c>
      <c r="AR47" s="25">
        <v>108851</v>
      </c>
      <c r="AS47" s="25">
        <v>180734</v>
      </c>
      <c r="AT47" s="54">
        <v>75368</v>
      </c>
      <c r="AU47" s="54">
        <v>59210</v>
      </c>
      <c r="AV47" s="54">
        <v>48124</v>
      </c>
      <c r="AW47" s="54">
        <v>70433</v>
      </c>
      <c r="AX47" s="54">
        <v>38745</v>
      </c>
      <c r="AY47" s="25">
        <f t="shared" si="0"/>
        <v>581465</v>
      </c>
      <c r="AZ47" s="165">
        <v>596304</v>
      </c>
      <c r="BA47" s="98">
        <f t="shared" si="1"/>
        <v>6127930</v>
      </c>
      <c r="BB47" s="73"/>
      <c r="BC47" s="20">
        <v>724027</v>
      </c>
      <c r="BD47" s="20">
        <v>164054</v>
      </c>
      <c r="BE47" s="19">
        <v>888081</v>
      </c>
      <c r="BF47" s="19">
        <v>7016011</v>
      </c>
      <c r="BH47" s="20">
        <v>24418</v>
      </c>
      <c r="BI47" s="21">
        <v>6991593</v>
      </c>
      <c r="BK47" s="73"/>
      <c r="BL47" s="73"/>
      <c r="BM47" s="73"/>
      <c r="BN47" s="73"/>
      <c r="BO47" s="73"/>
      <c r="BP47" s="73"/>
      <c r="BQ47" s="73"/>
    </row>
    <row r="48" spans="1:69" ht="22.5" customHeight="1" x14ac:dyDescent="0.15">
      <c r="A48" s="125" t="s">
        <v>1840</v>
      </c>
      <c r="B48" s="126" t="s">
        <v>1798</v>
      </c>
      <c r="C48" s="136" t="s">
        <v>149</v>
      </c>
      <c r="D48" s="129">
        <v>6</v>
      </c>
      <c r="E48" s="130" t="s">
        <v>3561</v>
      </c>
      <c r="F48" s="19">
        <v>160079</v>
      </c>
      <c r="G48" s="20">
        <v>60540</v>
      </c>
      <c r="H48" s="20">
        <v>14288</v>
      </c>
      <c r="I48" s="20">
        <v>0</v>
      </c>
      <c r="J48" s="20">
        <v>0</v>
      </c>
      <c r="K48" s="20">
        <v>0</v>
      </c>
      <c r="L48" s="20">
        <v>9333</v>
      </c>
      <c r="M48" s="20">
        <v>0</v>
      </c>
      <c r="N48" s="20">
        <v>2023</v>
      </c>
      <c r="O48" s="20">
        <v>0</v>
      </c>
      <c r="P48" s="20">
        <v>102</v>
      </c>
      <c r="Q48" s="20">
        <v>15660</v>
      </c>
      <c r="R48" s="20">
        <v>6618</v>
      </c>
      <c r="S48" s="20">
        <v>13088</v>
      </c>
      <c r="T48" s="21">
        <v>12708</v>
      </c>
      <c r="U48" s="54">
        <v>4361</v>
      </c>
      <c r="V48" s="20">
        <v>10250</v>
      </c>
      <c r="W48" s="20">
        <v>11029</v>
      </c>
      <c r="X48" s="20">
        <v>0</v>
      </c>
      <c r="Y48" s="21">
        <v>0</v>
      </c>
      <c r="Z48" s="20">
        <v>70181</v>
      </c>
      <c r="AA48" s="21">
        <v>0</v>
      </c>
      <c r="AB48" s="32">
        <v>0</v>
      </c>
      <c r="AC48" s="20">
        <v>50095</v>
      </c>
      <c r="AD48" s="20">
        <v>115813</v>
      </c>
      <c r="AE48" s="20">
        <v>96354</v>
      </c>
      <c r="AF48" s="20">
        <v>165253</v>
      </c>
      <c r="AG48" s="20">
        <v>62826</v>
      </c>
      <c r="AH48" s="20">
        <v>35021</v>
      </c>
      <c r="AI48" s="20">
        <v>5336</v>
      </c>
      <c r="AJ48" s="21">
        <v>60375</v>
      </c>
      <c r="AK48" s="25">
        <v>18229</v>
      </c>
      <c r="AL48" s="25">
        <v>31992</v>
      </c>
      <c r="AM48" s="25">
        <v>3583</v>
      </c>
      <c r="AN48" s="22">
        <v>11809</v>
      </c>
      <c r="AO48" s="20">
        <v>97959</v>
      </c>
      <c r="AP48" s="20">
        <v>13261</v>
      </c>
      <c r="AQ48" s="54">
        <v>1158166</v>
      </c>
      <c r="AR48" s="25">
        <v>48457</v>
      </c>
      <c r="AS48" s="25">
        <v>140689</v>
      </c>
      <c r="AT48" s="54">
        <v>66655</v>
      </c>
      <c r="AU48" s="54">
        <v>37441</v>
      </c>
      <c r="AV48" s="54">
        <v>17180</v>
      </c>
      <c r="AW48" s="54">
        <v>26903</v>
      </c>
      <c r="AX48" s="54">
        <v>10667</v>
      </c>
      <c r="AY48" s="25">
        <f t="shared" si="0"/>
        <v>347992</v>
      </c>
      <c r="AZ48" s="165">
        <v>177097</v>
      </c>
      <c r="BA48" s="98">
        <f t="shared" si="1"/>
        <v>1683255</v>
      </c>
      <c r="BB48" s="73"/>
      <c r="BC48" s="20">
        <v>267041</v>
      </c>
      <c r="BD48" s="20">
        <v>58784</v>
      </c>
      <c r="BE48" s="19">
        <v>325825</v>
      </c>
      <c r="BF48" s="19">
        <v>2009080</v>
      </c>
      <c r="BH48" s="20">
        <v>4118</v>
      </c>
      <c r="BI48" s="21">
        <v>2004962</v>
      </c>
      <c r="BK48" s="73"/>
      <c r="BL48" s="73"/>
      <c r="BM48" s="73"/>
      <c r="BN48" s="73"/>
      <c r="BO48" s="73"/>
      <c r="BP48" s="73"/>
      <c r="BQ48" s="73"/>
    </row>
    <row r="49" spans="1:69" ht="22.5" customHeight="1" x14ac:dyDescent="0.15">
      <c r="A49" s="125" t="s">
        <v>1841</v>
      </c>
      <c r="B49" s="126" t="s">
        <v>1798</v>
      </c>
      <c r="C49" s="136" t="s">
        <v>150</v>
      </c>
      <c r="D49" s="129">
        <v>6</v>
      </c>
      <c r="E49" s="130" t="s">
        <v>3561</v>
      </c>
      <c r="F49" s="19">
        <v>362909</v>
      </c>
      <c r="G49" s="20">
        <v>195928</v>
      </c>
      <c r="H49" s="20">
        <v>43616</v>
      </c>
      <c r="I49" s="20">
        <v>34469</v>
      </c>
      <c r="J49" s="20">
        <v>43300</v>
      </c>
      <c r="K49" s="20">
        <v>0</v>
      </c>
      <c r="L49" s="20">
        <v>8199</v>
      </c>
      <c r="M49" s="20">
        <v>8762</v>
      </c>
      <c r="N49" s="20">
        <v>7714</v>
      </c>
      <c r="O49" s="20">
        <v>9626</v>
      </c>
      <c r="P49" s="20">
        <v>191301</v>
      </c>
      <c r="Q49" s="20">
        <v>34286</v>
      </c>
      <c r="R49" s="20">
        <v>43400</v>
      </c>
      <c r="S49" s="20">
        <v>49080</v>
      </c>
      <c r="T49" s="21">
        <v>74977</v>
      </c>
      <c r="U49" s="54">
        <v>56927</v>
      </c>
      <c r="V49" s="20">
        <v>26650</v>
      </c>
      <c r="W49" s="20">
        <v>22058</v>
      </c>
      <c r="X49" s="20">
        <v>0</v>
      </c>
      <c r="Y49" s="21">
        <v>0</v>
      </c>
      <c r="Z49" s="20">
        <v>191134</v>
      </c>
      <c r="AA49" s="21">
        <v>0</v>
      </c>
      <c r="AB49" s="32">
        <v>0</v>
      </c>
      <c r="AC49" s="20">
        <v>194713</v>
      </c>
      <c r="AD49" s="20">
        <v>312854</v>
      </c>
      <c r="AE49" s="20">
        <v>400362</v>
      </c>
      <c r="AF49" s="20">
        <v>443559</v>
      </c>
      <c r="AG49" s="20">
        <v>235003</v>
      </c>
      <c r="AH49" s="20">
        <v>109201</v>
      </c>
      <c r="AI49" s="20">
        <v>40664</v>
      </c>
      <c r="AJ49" s="21">
        <v>166950</v>
      </c>
      <c r="AK49" s="25">
        <v>38102</v>
      </c>
      <c r="AL49" s="25">
        <v>61392</v>
      </c>
      <c r="AM49" s="25">
        <v>12609</v>
      </c>
      <c r="AN49" s="22">
        <v>28326</v>
      </c>
      <c r="AO49" s="20">
        <v>392584</v>
      </c>
      <c r="AP49" s="20">
        <v>45404</v>
      </c>
      <c r="AQ49" s="54">
        <v>3886059</v>
      </c>
      <c r="AR49" s="25">
        <v>61051</v>
      </c>
      <c r="AS49" s="25">
        <v>144738</v>
      </c>
      <c r="AT49" s="54">
        <v>111528</v>
      </c>
      <c r="AU49" s="54">
        <v>71407</v>
      </c>
      <c r="AV49" s="54">
        <v>31700</v>
      </c>
      <c r="AW49" s="54">
        <v>53166</v>
      </c>
      <c r="AX49" s="54">
        <v>33471</v>
      </c>
      <c r="AY49" s="25">
        <f t="shared" si="0"/>
        <v>507061</v>
      </c>
      <c r="AZ49" s="165">
        <v>663393</v>
      </c>
      <c r="BA49" s="98">
        <f t="shared" si="1"/>
        <v>5056513</v>
      </c>
      <c r="BB49" s="73"/>
      <c r="BC49" s="20">
        <v>484263</v>
      </c>
      <c r="BD49" s="20">
        <v>232078</v>
      </c>
      <c r="BE49" s="19">
        <v>716341</v>
      </c>
      <c r="BF49" s="19">
        <v>5772854</v>
      </c>
      <c r="BH49" s="20">
        <v>13144</v>
      </c>
      <c r="BI49" s="21">
        <v>5759710</v>
      </c>
      <c r="BK49" s="73"/>
      <c r="BL49" s="73"/>
      <c r="BM49" s="73"/>
      <c r="BN49" s="73"/>
      <c r="BO49" s="73"/>
      <c r="BP49" s="73"/>
      <c r="BQ49" s="73"/>
    </row>
    <row r="50" spans="1:69" ht="22.5" customHeight="1" x14ac:dyDescent="0.15">
      <c r="A50" s="125" t="s">
        <v>1842</v>
      </c>
      <c r="B50" s="126" t="s">
        <v>1798</v>
      </c>
      <c r="C50" s="136" t="s">
        <v>151</v>
      </c>
      <c r="D50" s="129">
        <v>6</v>
      </c>
      <c r="E50" s="130" t="s">
        <v>3561</v>
      </c>
      <c r="F50" s="19">
        <v>408410</v>
      </c>
      <c r="G50" s="20">
        <v>436074</v>
      </c>
      <c r="H50" s="20">
        <v>85916</v>
      </c>
      <c r="I50" s="20">
        <v>0</v>
      </c>
      <c r="J50" s="20">
        <v>0</v>
      </c>
      <c r="K50" s="20">
        <v>0</v>
      </c>
      <c r="L50" s="20">
        <v>19514</v>
      </c>
      <c r="M50" s="20">
        <v>10320</v>
      </c>
      <c r="N50" s="20">
        <v>8514</v>
      </c>
      <c r="O50" s="20">
        <v>22259</v>
      </c>
      <c r="P50" s="20">
        <v>213976</v>
      </c>
      <c r="Q50" s="20">
        <v>38811</v>
      </c>
      <c r="R50" s="20">
        <v>59046</v>
      </c>
      <c r="S50" s="20">
        <v>78528</v>
      </c>
      <c r="T50" s="21">
        <v>96581</v>
      </c>
      <c r="U50" s="54">
        <v>33227</v>
      </c>
      <c r="V50" s="20">
        <v>45100</v>
      </c>
      <c r="W50" s="20">
        <v>44116</v>
      </c>
      <c r="X50" s="20">
        <v>0</v>
      </c>
      <c r="Y50" s="21">
        <v>0</v>
      </c>
      <c r="Z50" s="20">
        <v>243918</v>
      </c>
      <c r="AA50" s="21">
        <v>0</v>
      </c>
      <c r="AB50" s="32">
        <v>0</v>
      </c>
      <c r="AC50" s="20">
        <v>205750</v>
      </c>
      <c r="AD50" s="20">
        <v>758825</v>
      </c>
      <c r="AE50" s="20">
        <v>300987</v>
      </c>
      <c r="AF50" s="20">
        <v>412556</v>
      </c>
      <c r="AG50" s="20">
        <v>237211</v>
      </c>
      <c r="AH50" s="20">
        <v>137927</v>
      </c>
      <c r="AI50" s="20">
        <v>53636</v>
      </c>
      <c r="AJ50" s="21">
        <v>270375</v>
      </c>
      <c r="AK50" s="25">
        <v>40635</v>
      </c>
      <c r="AL50" s="25">
        <v>68647</v>
      </c>
      <c r="AM50" s="25">
        <v>13093</v>
      </c>
      <c r="AN50" s="22">
        <v>32654</v>
      </c>
      <c r="AO50" s="20">
        <v>492862</v>
      </c>
      <c r="AP50" s="20">
        <v>82483</v>
      </c>
      <c r="AQ50" s="54">
        <v>4951951</v>
      </c>
      <c r="AR50" s="25">
        <v>77436</v>
      </c>
      <c r="AS50" s="25">
        <v>159705</v>
      </c>
      <c r="AT50" s="54">
        <v>94064</v>
      </c>
      <c r="AU50" s="54">
        <v>72082</v>
      </c>
      <c r="AV50" s="54">
        <v>34718</v>
      </c>
      <c r="AW50" s="54">
        <v>60297</v>
      </c>
      <c r="AX50" s="54">
        <v>39446</v>
      </c>
      <c r="AY50" s="25">
        <f t="shared" si="0"/>
        <v>537748</v>
      </c>
      <c r="AZ50" s="165">
        <v>1250037</v>
      </c>
      <c r="BA50" s="98">
        <f t="shared" si="1"/>
        <v>6739736</v>
      </c>
      <c r="BB50" s="73"/>
      <c r="BC50" s="20">
        <v>505370</v>
      </c>
      <c r="BD50" s="20">
        <v>552002</v>
      </c>
      <c r="BE50" s="19">
        <v>1057372</v>
      </c>
      <c r="BF50" s="19">
        <v>7797108</v>
      </c>
      <c r="BH50" s="20">
        <v>18277</v>
      </c>
      <c r="BI50" s="21">
        <v>7778831</v>
      </c>
      <c r="BK50" s="73"/>
      <c r="BL50" s="73"/>
      <c r="BM50" s="73"/>
      <c r="BN50" s="73"/>
      <c r="BO50" s="73"/>
      <c r="BP50" s="73"/>
      <c r="BQ50" s="73"/>
    </row>
    <row r="51" spans="1:69" ht="22.5" customHeight="1" x14ac:dyDescent="0.15">
      <c r="A51" s="125" t="s">
        <v>1843</v>
      </c>
      <c r="B51" s="126" t="s">
        <v>1798</v>
      </c>
      <c r="C51" s="136" t="s">
        <v>152</v>
      </c>
      <c r="D51" s="129">
        <v>6</v>
      </c>
      <c r="E51" s="130" t="s">
        <v>3561</v>
      </c>
      <c r="F51" s="19">
        <v>206181</v>
      </c>
      <c r="G51" s="20">
        <v>244532</v>
      </c>
      <c r="H51" s="20">
        <v>42112</v>
      </c>
      <c r="I51" s="20">
        <v>0</v>
      </c>
      <c r="J51" s="20">
        <v>0</v>
      </c>
      <c r="K51" s="20">
        <v>0</v>
      </c>
      <c r="L51" s="20">
        <v>5633</v>
      </c>
      <c r="M51" s="20">
        <v>4053</v>
      </c>
      <c r="N51" s="20">
        <v>2749</v>
      </c>
      <c r="O51" s="20">
        <v>10490</v>
      </c>
      <c r="P51" s="20">
        <v>45717</v>
      </c>
      <c r="Q51" s="20">
        <v>44602</v>
      </c>
      <c r="R51" s="20">
        <v>7490</v>
      </c>
      <c r="S51" s="20">
        <v>15542</v>
      </c>
      <c r="T51" s="21">
        <v>24145</v>
      </c>
      <c r="U51" s="54">
        <v>22562</v>
      </c>
      <c r="V51" s="20">
        <v>11275</v>
      </c>
      <c r="W51" s="20">
        <v>11029</v>
      </c>
      <c r="X51" s="20">
        <v>0</v>
      </c>
      <c r="Y51" s="21">
        <v>0</v>
      </c>
      <c r="Z51" s="20">
        <v>103605</v>
      </c>
      <c r="AA51" s="21">
        <v>0</v>
      </c>
      <c r="AB51" s="32">
        <v>0</v>
      </c>
      <c r="AC51" s="20">
        <v>73907</v>
      </c>
      <c r="AD51" s="20">
        <v>161220</v>
      </c>
      <c r="AE51" s="20">
        <v>138966</v>
      </c>
      <c r="AF51" s="20">
        <v>214065</v>
      </c>
      <c r="AG51" s="20">
        <v>102729</v>
      </c>
      <c r="AH51" s="20">
        <v>47715</v>
      </c>
      <c r="AI51" s="20">
        <v>12972</v>
      </c>
      <c r="AJ51" s="21">
        <v>83475</v>
      </c>
      <c r="AK51" s="25">
        <v>21533</v>
      </c>
      <c r="AL51" s="25">
        <v>43532</v>
      </c>
      <c r="AM51" s="25">
        <v>5620</v>
      </c>
      <c r="AN51" s="22">
        <v>16490</v>
      </c>
      <c r="AO51" s="20">
        <v>135541</v>
      </c>
      <c r="AP51" s="20">
        <v>34980</v>
      </c>
      <c r="AQ51" s="54">
        <v>1894462</v>
      </c>
      <c r="AR51" s="25">
        <v>55296</v>
      </c>
      <c r="AS51" s="25">
        <v>159531</v>
      </c>
      <c r="AT51" s="54">
        <v>73593</v>
      </c>
      <c r="AU51" s="54">
        <v>58961</v>
      </c>
      <c r="AV51" s="54">
        <v>23447</v>
      </c>
      <c r="AW51" s="54">
        <v>33045</v>
      </c>
      <c r="AX51" s="54">
        <v>15761</v>
      </c>
      <c r="AY51" s="25">
        <f t="shared" si="0"/>
        <v>419634</v>
      </c>
      <c r="AZ51" s="165">
        <v>334406</v>
      </c>
      <c r="BA51" s="98">
        <f t="shared" si="1"/>
        <v>2648502</v>
      </c>
      <c r="BB51" s="73"/>
      <c r="BC51" s="20">
        <v>311215</v>
      </c>
      <c r="BD51" s="20">
        <v>193710</v>
      </c>
      <c r="BE51" s="19">
        <v>504925</v>
      </c>
      <c r="BF51" s="19">
        <v>3153427</v>
      </c>
      <c r="BH51" s="20">
        <v>6444</v>
      </c>
      <c r="BI51" s="21">
        <v>3146983</v>
      </c>
      <c r="BK51" s="73"/>
      <c r="BL51" s="73"/>
      <c r="BM51" s="73"/>
      <c r="BN51" s="73"/>
      <c r="BO51" s="73"/>
      <c r="BP51" s="73"/>
      <c r="BQ51" s="73"/>
    </row>
    <row r="52" spans="1:69" ht="22.5" customHeight="1" x14ac:dyDescent="0.15">
      <c r="A52" s="125" t="s">
        <v>1844</v>
      </c>
      <c r="B52" s="126" t="s">
        <v>1798</v>
      </c>
      <c r="C52" s="136" t="s">
        <v>153</v>
      </c>
      <c r="D52" s="129">
        <v>6</v>
      </c>
      <c r="E52" s="130" t="s">
        <v>3561</v>
      </c>
      <c r="F52" s="19">
        <v>207291</v>
      </c>
      <c r="G52" s="20">
        <v>95268</v>
      </c>
      <c r="H52" s="20">
        <v>37224</v>
      </c>
      <c r="I52" s="20">
        <v>43893</v>
      </c>
      <c r="J52" s="20">
        <v>22308</v>
      </c>
      <c r="K52" s="20">
        <v>0</v>
      </c>
      <c r="L52" s="20">
        <v>1418</v>
      </c>
      <c r="M52" s="20">
        <v>6412</v>
      </c>
      <c r="N52" s="20">
        <v>3996</v>
      </c>
      <c r="O52" s="20">
        <v>7971</v>
      </c>
      <c r="P52" s="20">
        <v>109561</v>
      </c>
      <c r="Q52" s="20">
        <v>24682</v>
      </c>
      <c r="R52" s="20">
        <v>22213</v>
      </c>
      <c r="S52" s="20">
        <v>28630</v>
      </c>
      <c r="T52" s="21">
        <v>38124</v>
      </c>
      <c r="U52" s="54">
        <v>6352</v>
      </c>
      <c r="V52" s="20">
        <v>18450</v>
      </c>
      <c r="W52" s="20">
        <v>22058</v>
      </c>
      <c r="X52" s="20">
        <v>0</v>
      </c>
      <c r="Y52" s="21">
        <v>0</v>
      </c>
      <c r="Z52" s="20">
        <v>102336</v>
      </c>
      <c r="AA52" s="21">
        <v>0</v>
      </c>
      <c r="AB52" s="32">
        <v>0</v>
      </c>
      <c r="AC52" s="20">
        <v>181358</v>
      </c>
      <c r="AD52" s="20">
        <v>170396</v>
      </c>
      <c r="AE52" s="20">
        <v>206700</v>
      </c>
      <c r="AF52" s="20">
        <v>384726</v>
      </c>
      <c r="AG52" s="20">
        <v>136519</v>
      </c>
      <c r="AH52" s="20">
        <v>49753</v>
      </c>
      <c r="AI52" s="20">
        <v>24104</v>
      </c>
      <c r="AJ52" s="21">
        <v>61950</v>
      </c>
      <c r="AK52" s="25">
        <v>26013</v>
      </c>
      <c r="AL52" s="25">
        <v>46725</v>
      </c>
      <c r="AM52" s="25">
        <v>7140</v>
      </c>
      <c r="AN52" s="22">
        <v>18988</v>
      </c>
      <c r="AO52" s="20">
        <v>172622</v>
      </c>
      <c r="AP52" s="20">
        <v>15657</v>
      </c>
      <c r="AQ52" s="54">
        <v>2300838</v>
      </c>
      <c r="AR52" s="25">
        <v>57975</v>
      </c>
      <c r="AS52" s="25">
        <v>122414</v>
      </c>
      <c r="AT52" s="54">
        <v>77883</v>
      </c>
      <c r="AU52" s="54">
        <v>59083</v>
      </c>
      <c r="AV52" s="54">
        <v>28036</v>
      </c>
      <c r="AW52" s="54">
        <v>33549</v>
      </c>
      <c r="AX52" s="54">
        <v>17766</v>
      </c>
      <c r="AY52" s="25">
        <f t="shared" si="0"/>
        <v>396706</v>
      </c>
      <c r="AZ52" s="165">
        <v>316646</v>
      </c>
      <c r="BA52" s="98">
        <f t="shared" si="1"/>
        <v>3014190</v>
      </c>
      <c r="BB52" s="73"/>
      <c r="BC52" s="20">
        <v>378707</v>
      </c>
      <c r="BD52" s="20">
        <v>78408</v>
      </c>
      <c r="BE52" s="19">
        <v>457115</v>
      </c>
      <c r="BF52" s="19">
        <v>3471305</v>
      </c>
      <c r="BH52" s="20">
        <v>7491</v>
      </c>
      <c r="BI52" s="21">
        <v>3463814</v>
      </c>
      <c r="BK52" s="73"/>
      <c r="BL52" s="73"/>
      <c r="BM52" s="73"/>
      <c r="BN52" s="73"/>
      <c r="BO52" s="73"/>
      <c r="BP52" s="73"/>
      <c r="BQ52" s="73"/>
    </row>
    <row r="53" spans="1:69" ht="22.5" customHeight="1" x14ac:dyDescent="0.15">
      <c r="A53" s="125" t="s">
        <v>1845</v>
      </c>
      <c r="B53" s="126" t="s">
        <v>1798</v>
      </c>
      <c r="C53" s="136" t="s">
        <v>154</v>
      </c>
      <c r="D53" s="129">
        <v>6</v>
      </c>
      <c r="E53" s="130" t="s">
        <v>3561</v>
      </c>
      <c r="F53" s="19">
        <v>223929</v>
      </c>
      <c r="G53" s="20">
        <v>139774</v>
      </c>
      <c r="H53" s="20">
        <v>26508</v>
      </c>
      <c r="I53" s="20">
        <v>0</v>
      </c>
      <c r="J53" s="20">
        <v>0</v>
      </c>
      <c r="K53" s="20">
        <v>0</v>
      </c>
      <c r="L53" s="20">
        <v>4610</v>
      </c>
      <c r="M53" s="20">
        <v>0</v>
      </c>
      <c r="N53" s="20">
        <v>2317</v>
      </c>
      <c r="O53" s="20">
        <v>0</v>
      </c>
      <c r="P53" s="20">
        <v>55454</v>
      </c>
      <c r="Q53" s="20">
        <v>17628</v>
      </c>
      <c r="R53" s="20">
        <v>7798</v>
      </c>
      <c r="S53" s="20">
        <v>25358</v>
      </c>
      <c r="T53" s="21">
        <v>36853</v>
      </c>
      <c r="U53" s="54">
        <v>16495</v>
      </c>
      <c r="V53" s="20">
        <v>10250</v>
      </c>
      <c r="W53" s="20">
        <v>11029</v>
      </c>
      <c r="X53" s="20">
        <v>0</v>
      </c>
      <c r="Y53" s="21">
        <v>0</v>
      </c>
      <c r="Z53" s="20">
        <v>118783</v>
      </c>
      <c r="AA53" s="21">
        <v>0</v>
      </c>
      <c r="AB53" s="32">
        <v>0</v>
      </c>
      <c r="AC53" s="20">
        <v>93034</v>
      </c>
      <c r="AD53" s="20">
        <v>163058</v>
      </c>
      <c r="AE53" s="20">
        <v>154389</v>
      </c>
      <c r="AF53" s="20">
        <v>191137</v>
      </c>
      <c r="AG53" s="20">
        <v>86174</v>
      </c>
      <c r="AH53" s="20">
        <v>45506</v>
      </c>
      <c r="AI53" s="20">
        <v>29992</v>
      </c>
      <c r="AJ53" s="21">
        <v>82425</v>
      </c>
      <c r="AK53" s="25">
        <v>19987</v>
      </c>
      <c r="AL53" s="25">
        <v>38654</v>
      </c>
      <c r="AM53" s="25">
        <v>6144</v>
      </c>
      <c r="AN53" s="22">
        <v>14135</v>
      </c>
      <c r="AO53" s="20">
        <v>128922</v>
      </c>
      <c r="AP53" s="20">
        <v>58675</v>
      </c>
      <c r="AQ53" s="54">
        <v>1809018</v>
      </c>
      <c r="AR53" s="25">
        <v>62271</v>
      </c>
      <c r="AS53" s="25">
        <v>127503</v>
      </c>
      <c r="AT53" s="54">
        <v>77569</v>
      </c>
      <c r="AU53" s="54">
        <v>51965</v>
      </c>
      <c r="AV53" s="54">
        <v>21745</v>
      </c>
      <c r="AW53" s="54">
        <v>31268</v>
      </c>
      <c r="AX53" s="54">
        <v>15399</v>
      </c>
      <c r="AY53" s="25">
        <f t="shared" si="0"/>
        <v>387720</v>
      </c>
      <c r="AZ53" s="165">
        <v>556012</v>
      </c>
      <c r="BA53" s="98">
        <f t="shared" si="1"/>
        <v>2752750</v>
      </c>
      <c r="BB53" s="73"/>
      <c r="BC53" s="20">
        <v>287857</v>
      </c>
      <c r="BD53" s="20">
        <v>288376</v>
      </c>
      <c r="BE53" s="19">
        <v>576233</v>
      </c>
      <c r="BF53" s="19">
        <v>3328983</v>
      </c>
      <c r="BH53" s="20">
        <v>6002</v>
      </c>
      <c r="BI53" s="21">
        <v>3322981</v>
      </c>
      <c r="BK53" s="73"/>
      <c r="BL53" s="73"/>
      <c r="BM53" s="73"/>
      <c r="BN53" s="73"/>
      <c r="BO53" s="73"/>
      <c r="BP53" s="73"/>
      <c r="BQ53" s="73"/>
    </row>
    <row r="54" spans="1:69" ht="22.5" customHeight="1" x14ac:dyDescent="0.15">
      <c r="A54" s="125" t="s">
        <v>1846</v>
      </c>
      <c r="B54" s="126" t="s">
        <v>1798</v>
      </c>
      <c r="C54" s="136" t="s">
        <v>155</v>
      </c>
      <c r="D54" s="129">
        <v>6</v>
      </c>
      <c r="E54" s="130" t="s">
        <v>3561</v>
      </c>
      <c r="F54" s="19">
        <v>196163</v>
      </c>
      <c r="G54" s="20">
        <v>172129</v>
      </c>
      <c r="H54" s="20">
        <v>30080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1932</v>
      </c>
      <c r="O54" s="20">
        <v>0</v>
      </c>
      <c r="P54" s="20">
        <v>26486</v>
      </c>
      <c r="Q54" s="20">
        <v>20031</v>
      </c>
      <c r="R54" s="20">
        <v>12671</v>
      </c>
      <c r="S54" s="20">
        <v>26994</v>
      </c>
      <c r="T54" s="21">
        <v>38124</v>
      </c>
      <c r="U54" s="54">
        <v>16116</v>
      </c>
      <c r="V54" s="20">
        <v>10250</v>
      </c>
      <c r="W54" s="20">
        <v>11029</v>
      </c>
      <c r="X54" s="20">
        <v>0</v>
      </c>
      <c r="Y54" s="21">
        <v>0</v>
      </c>
      <c r="Z54" s="20">
        <v>101722</v>
      </c>
      <c r="AA54" s="21">
        <v>0</v>
      </c>
      <c r="AB54" s="32">
        <v>0</v>
      </c>
      <c r="AC54" s="20">
        <v>77723</v>
      </c>
      <c r="AD54" s="20">
        <v>168385</v>
      </c>
      <c r="AE54" s="20">
        <v>124656</v>
      </c>
      <c r="AF54" s="20">
        <v>201159</v>
      </c>
      <c r="AG54" s="20">
        <v>71656</v>
      </c>
      <c r="AH54" s="20">
        <v>38143</v>
      </c>
      <c r="AI54" s="20">
        <v>61272</v>
      </c>
      <c r="AJ54" s="21">
        <v>117075</v>
      </c>
      <c r="AK54" s="25">
        <v>17415</v>
      </c>
      <c r="AL54" s="25">
        <v>34575</v>
      </c>
      <c r="AM54" s="25">
        <v>4420</v>
      </c>
      <c r="AN54" s="22">
        <v>12452</v>
      </c>
      <c r="AO54" s="20">
        <v>122957</v>
      </c>
      <c r="AP54" s="20">
        <v>33884</v>
      </c>
      <c r="AQ54" s="54">
        <v>1749499</v>
      </c>
      <c r="AR54" s="25">
        <v>58934</v>
      </c>
      <c r="AS54" s="25">
        <v>109755</v>
      </c>
      <c r="AT54" s="54">
        <v>71941</v>
      </c>
      <c r="AU54" s="54">
        <v>66856</v>
      </c>
      <c r="AV54" s="54">
        <v>20984</v>
      </c>
      <c r="AW54" s="54">
        <v>27420</v>
      </c>
      <c r="AX54" s="54">
        <v>14199</v>
      </c>
      <c r="AY54" s="25">
        <f t="shared" si="0"/>
        <v>370089</v>
      </c>
      <c r="AZ54" s="165">
        <v>360945</v>
      </c>
      <c r="BA54" s="98">
        <f t="shared" si="1"/>
        <v>2480533</v>
      </c>
      <c r="BB54" s="73"/>
      <c r="BC54" s="20">
        <v>258738</v>
      </c>
      <c r="BD54" s="20">
        <v>272360</v>
      </c>
      <c r="BE54" s="19">
        <v>531098</v>
      </c>
      <c r="BF54" s="19">
        <v>3011631</v>
      </c>
      <c r="BH54" s="20">
        <v>5388</v>
      </c>
      <c r="BI54" s="21">
        <v>3006243</v>
      </c>
      <c r="BK54" s="73"/>
      <c r="BL54" s="73"/>
      <c r="BM54" s="73"/>
      <c r="BN54" s="73"/>
      <c r="BO54" s="73"/>
      <c r="BP54" s="73"/>
      <c r="BQ54" s="73"/>
    </row>
    <row r="55" spans="1:69" ht="22.5" customHeight="1" x14ac:dyDescent="0.15">
      <c r="A55" s="125" t="s">
        <v>1847</v>
      </c>
      <c r="B55" s="126" t="s">
        <v>1798</v>
      </c>
      <c r="C55" s="136" t="s">
        <v>156</v>
      </c>
      <c r="D55" s="129">
        <v>6</v>
      </c>
      <c r="E55" s="130" t="s">
        <v>3561</v>
      </c>
      <c r="F55" s="19">
        <v>152916</v>
      </c>
      <c r="G55" s="20">
        <v>91888</v>
      </c>
      <c r="H55" s="20">
        <v>20680</v>
      </c>
      <c r="I55" s="20">
        <v>0</v>
      </c>
      <c r="J55" s="20">
        <v>0</v>
      </c>
      <c r="K55" s="20">
        <v>0</v>
      </c>
      <c r="L55" s="20">
        <v>4251</v>
      </c>
      <c r="M55" s="20">
        <v>0</v>
      </c>
      <c r="N55" s="20">
        <v>1831</v>
      </c>
      <c r="O55" s="20">
        <v>0</v>
      </c>
      <c r="P55" s="20">
        <v>44252</v>
      </c>
      <c r="Q55" s="20">
        <v>14173</v>
      </c>
      <c r="R55" s="20">
        <v>16724</v>
      </c>
      <c r="S55" s="20">
        <v>15542</v>
      </c>
      <c r="T55" s="21">
        <v>36853</v>
      </c>
      <c r="U55" s="54">
        <v>15215</v>
      </c>
      <c r="V55" s="20">
        <v>14350</v>
      </c>
      <c r="W55" s="20">
        <v>11029</v>
      </c>
      <c r="X55" s="20">
        <v>0</v>
      </c>
      <c r="Y55" s="21">
        <v>0</v>
      </c>
      <c r="Z55" s="20">
        <v>69730</v>
      </c>
      <c r="AA55" s="21">
        <v>0</v>
      </c>
      <c r="AB55" s="32">
        <v>0</v>
      </c>
      <c r="AC55" s="20">
        <v>55553</v>
      </c>
      <c r="AD55" s="20">
        <v>171473</v>
      </c>
      <c r="AE55" s="20">
        <v>123384</v>
      </c>
      <c r="AF55" s="20">
        <v>184937</v>
      </c>
      <c r="AG55" s="20">
        <v>74118</v>
      </c>
      <c r="AH55" s="20">
        <v>26373</v>
      </c>
      <c r="AI55" s="20">
        <v>25668</v>
      </c>
      <c r="AJ55" s="21">
        <v>37800</v>
      </c>
      <c r="AK55" s="25">
        <v>16500</v>
      </c>
      <c r="AL55" s="25">
        <v>32223</v>
      </c>
      <c r="AM55" s="25">
        <v>4392</v>
      </c>
      <c r="AN55" s="22">
        <v>11815</v>
      </c>
      <c r="AO55" s="20">
        <v>141747</v>
      </c>
      <c r="AP55" s="20">
        <v>18801</v>
      </c>
      <c r="AQ55" s="54">
        <v>1434218</v>
      </c>
      <c r="AR55" s="25">
        <v>55197</v>
      </c>
      <c r="AS55" s="25">
        <v>124542</v>
      </c>
      <c r="AT55" s="54">
        <v>64375</v>
      </c>
      <c r="AU55" s="54">
        <v>54902</v>
      </c>
      <c r="AV55" s="54">
        <v>18952</v>
      </c>
      <c r="AW55" s="54">
        <v>25977</v>
      </c>
      <c r="AX55" s="54">
        <v>11446</v>
      </c>
      <c r="AY55" s="25">
        <f t="shared" si="0"/>
        <v>355391</v>
      </c>
      <c r="AZ55" s="165">
        <v>373206</v>
      </c>
      <c r="BA55" s="98">
        <f t="shared" si="1"/>
        <v>2162815</v>
      </c>
      <c r="BB55" s="73"/>
      <c r="BC55" s="20">
        <v>249348</v>
      </c>
      <c r="BD55" s="20">
        <v>93720</v>
      </c>
      <c r="BE55" s="19">
        <v>343068</v>
      </c>
      <c r="BF55" s="19">
        <v>2505883</v>
      </c>
      <c r="BH55" s="20">
        <v>4308</v>
      </c>
      <c r="BI55" s="21">
        <v>2501575</v>
      </c>
      <c r="BK55" s="73"/>
      <c r="BL55" s="73"/>
      <c r="BM55" s="73"/>
      <c r="BN55" s="73"/>
      <c r="BO55" s="73"/>
      <c r="BP55" s="73"/>
      <c r="BQ55" s="73"/>
    </row>
    <row r="56" spans="1:69" ht="22.5" customHeight="1" x14ac:dyDescent="0.15">
      <c r="A56" s="125" t="s">
        <v>1848</v>
      </c>
      <c r="B56" s="126" t="s">
        <v>1798</v>
      </c>
      <c r="C56" s="136" t="s">
        <v>157</v>
      </c>
      <c r="D56" s="129">
        <v>6</v>
      </c>
      <c r="E56" s="130" t="s">
        <v>3561</v>
      </c>
      <c r="F56" s="19">
        <v>111699</v>
      </c>
      <c r="G56" s="20">
        <v>60756</v>
      </c>
      <c r="H56" s="20">
        <v>21620</v>
      </c>
      <c r="I56" s="20">
        <v>33337</v>
      </c>
      <c r="J56" s="20">
        <v>24014</v>
      </c>
      <c r="K56" s="20">
        <v>0</v>
      </c>
      <c r="L56" s="20">
        <v>8469</v>
      </c>
      <c r="M56" s="20">
        <v>0</v>
      </c>
      <c r="N56" s="20">
        <v>1297</v>
      </c>
      <c r="O56" s="20">
        <v>0</v>
      </c>
      <c r="P56" s="20">
        <v>25513</v>
      </c>
      <c r="Q56" s="20">
        <v>10602</v>
      </c>
      <c r="R56" s="20">
        <v>9593</v>
      </c>
      <c r="S56" s="20">
        <v>15542</v>
      </c>
      <c r="T56" s="21">
        <v>25416</v>
      </c>
      <c r="U56" s="54">
        <v>13841</v>
      </c>
      <c r="V56" s="20">
        <v>9225</v>
      </c>
      <c r="W56" s="20">
        <v>11029</v>
      </c>
      <c r="X56" s="20">
        <v>106240</v>
      </c>
      <c r="Y56" s="21">
        <v>4867</v>
      </c>
      <c r="Z56" s="20">
        <v>52134</v>
      </c>
      <c r="AA56" s="21">
        <v>0</v>
      </c>
      <c r="AB56" s="32">
        <v>0</v>
      </c>
      <c r="AC56" s="20">
        <v>29511</v>
      </c>
      <c r="AD56" s="20">
        <v>142085</v>
      </c>
      <c r="AE56" s="20">
        <v>62487</v>
      </c>
      <c r="AF56" s="20">
        <v>118244</v>
      </c>
      <c r="AG56" s="20">
        <v>46695</v>
      </c>
      <c r="AH56" s="20">
        <v>19871</v>
      </c>
      <c r="AI56" s="20">
        <v>8924</v>
      </c>
      <c r="AJ56" s="21">
        <v>25725</v>
      </c>
      <c r="AK56" s="25">
        <v>11685</v>
      </c>
      <c r="AL56" s="25">
        <v>28749</v>
      </c>
      <c r="AM56" s="25">
        <v>3059</v>
      </c>
      <c r="AN56" s="22">
        <v>10295</v>
      </c>
      <c r="AO56" s="20">
        <v>384912</v>
      </c>
      <c r="AP56" s="20">
        <v>13261</v>
      </c>
      <c r="AQ56" s="54">
        <v>1450697</v>
      </c>
      <c r="AR56" s="25">
        <v>50759</v>
      </c>
      <c r="AS56" s="25">
        <v>111636</v>
      </c>
      <c r="AT56" s="54">
        <v>54598</v>
      </c>
      <c r="AU56" s="54">
        <v>47702</v>
      </c>
      <c r="AV56" s="54">
        <v>15889</v>
      </c>
      <c r="AW56" s="54">
        <v>21152</v>
      </c>
      <c r="AX56" s="54">
        <v>10544</v>
      </c>
      <c r="AY56" s="25">
        <f t="shared" si="0"/>
        <v>312280</v>
      </c>
      <c r="AZ56" s="165">
        <v>369393</v>
      </c>
      <c r="BA56" s="98">
        <f t="shared" si="1"/>
        <v>2132370</v>
      </c>
      <c r="BB56" s="73"/>
      <c r="BC56" s="20">
        <v>200014</v>
      </c>
      <c r="BD56" s="20">
        <v>72754</v>
      </c>
      <c r="BE56" s="19">
        <v>272768</v>
      </c>
      <c r="BF56" s="19">
        <v>2405138</v>
      </c>
      <c r="BH56" s="20">
        <v>4125</v>
      </c>
      <c r="BI56" s="21">
        <v>2401013</v>
      </c>
      <c r="BK56" s="73"/>
      <c r="BL56" s="73"/>
      <c r="BM56" s="73"/>
      <c r="BN56" s="73"/>
      <c r="BO56" s="73"/>
      <c r="BP56" s="73"/>
      <c r="BQ56" s="73"/>
    </row>
    <row r="57" spans="1:69" ht="22.5" customHeight="1" x14ac:dyDescent="0.15">
      <c r="A57" s="125" t="s">
        <v>1849</v>
      </c>
      <c r="B57" s="126" t="s">
        <v>1798</v>
      </c>
      <c r="C57" s="136" t="s">
        <v>158</v>
      </c>
      <c r="D57" s="129">
        <v>6</v>
      </c>
      <c r="E57" s="130" t="s">
        <v>3561</v>
      </c>
      <c r="F57" s="19">
        <v>231138</v>
      </c>
      <c r="G57" s="20">
        <v>323766</v>
      </c>
      <c r="H57" s="20">
        <v>56212</v>
      </c>
      <c r="I57" s="20">
        <v>0</v>
      </c>
      <c r="J57" s="20">
        <v>0</v>
      </c>
      <c r="K57" s="20">
        <v>0</v>
      </c>
      <c r="L57" s="20">
        <v>0</v>
      </c>
      <c r="M57" s="20">
        <v>3375</v>
      </c>
      <c r="N57" s="20">
        <v>2729</v>
      </c>
      <c r="O57" s="20">
        <v>10603</v>
      </c>
      <c r="P57" s="20">
        <v>46307</v>
      </c>
      <c r="Q57" s="20">
        <v>17876</v>
      </c>
      <c r="R57" s="20">
        <v>39347</v>
      </c>
      <c r="S57" s="20">
        <v>21268</v>
      </c>
      <c r="T57" s="21">
        <v>25416</v>
      </c>
      <c r="U57" s="54">
        <v>4977</v>
      </c>
      <c r="V57" s="20">
        <v>9225</v>
      </c>
      <c r="W57" s="20">
        <v>11029</v>
      </c>
      <c r="X57" s="20">
        <v>0</v>
      </c>
      <c r="Y57" s="21">
        <v>0</v>
      </c>
      <c r="Z57" s="20">
        <v>126058</v>
      </c>
      <c r="AA57" s="21">
        <v>0</v>
      </c>
      <c r="AB57" s="32">
        <v>0</v>
      </c>
      <c r="AC57" s="20">
        <v>98443</v>
      </c>
      <c r="AD57" s="20">
        <v>196581</v>
      </c>
      <c r="AE57" s="20">
        <v>124338</v>
      </c>
      <c r="AF57" s="20">
        <v>211614</v>
      </c>
      <c r="AG57" s="20">
        <v>101371</v>
      </c>
      <c r="AH57" s="20">
        <v>52240</v>
      </c>
      <c r="AI57" s="20">
        <v>66332</v>
      </c>
      <c r="AJ57" s="21">
        <v>87150</v>
      </c>
      <c r="AK57" s="25">
        <v>21466</v>
      </c>
      <c r="AL57" s="25">
        <v>39692</v>
      </c>
      <c r="AM57" s="25">
        <v>5417</v>
      </c>
      <c r="AN57" s="22">
        <v>14643</v>
      </c>
      <c r="AO57" s="20">
        <v>131233</v>
      </c>
      <c r="AP57" s="20">
        <v>54149</v>
      </c>
      <c r="AQ57" s="54">
        <v>2133995</v>
      </c>
      <c r="AR57" s="25">
        <v>60697</v>
      </c>
      <c r="AS57" s="25">
        <v>122230</v>
      </c>
      <c r="AT57" s="54">
        <v>67275</v>
      </c>
      <c r="AU57" s="54">
        <v>54143</v>
      </c>
      <c r="AV57" s="54">
        <v>24236</v>
      </c>
      <c r="AW57" s="54">
        <v>32973</v>
      </c>
      <c r="AX57" s="54">
        <v>17378</v>
      </c>
      <c r="AY57" s="25">
        <f t="shared" si="0"/>
        <v>378932</v>
      </c>
      <c r="AZ57" s="165">
        <v>483151</v>
      </c>
      <c r="BA57" s="98">
        <f t="shared" si="1"/>
        <v>2996078</v>
      </c>
      <c r="BB57" s="73"/>
      <c r="BC57" s="20">
        <v>310148</v>
      </c>
      <c r="BD57" s="20">
        <v>359392</v>
      </c>
      <c r="BE57" s="19">
        <v>669540</v>
      </c>
      <c r="BF57" s="19">
        <v>3665618</v>
      </c>
      <c r="BH57" s="20">
        <v>6862</v>
      </c>
      <c r="BI57" s="21">
        <v>3658756</v>
      </c>
      <c r="BK57" s="73"/>
      <c r="BL57" s="73"/>
      <c r="BM57" s="73"/>
      <c r="BN57" s="73"/>
      <c r="BO57" s="73"/>
      <c r="BP57" s="73"/>
      <c r="BQ57" s="73"/>
    </row>
    <row r="58" spans="1:69" ht="22.5" customHeight="1" x14ac:dyDescent="0.15">
      <c r="A58" s="125" t="s">
        <v>1850</v>
      </c>
      <c r="B58" s="126" t="s">
        <v>1798</v>
      </c>
      <c r="C58" s="136" t="s">
        <v>159</v>
      </c>
      <c r="D58" s="129">
        <v>6</v>
      </c>
      <c r="E58" s="130" t="s">
        <v>3561</v>
      </c>
      <c r="F58" s="19">
        <v>272273</v>
      </c>
      <c r="G58" s="20">
        <v>371867</v>
      </c>
      <c r="H58" s="20">
        <v>67680</v>
      </c>
      <c r="I58" s="20">
        <v>30224</v>
      </c>
      <c r="J58" s="20">
        <v>31439</v>
      </c>
      <c r="K58" s="20">
        <v>0</v>
      </c>
      <c r="L58" s="20">
        <v>12473</v>
      </c>
      <c r="M58" s="20">
        <v>3070</v>
      </c>
      <c r="N58" s="20">
        <v>3980</v>
      </c>
      <c r="O58" s="20">
        <v>0</v>
      </c>
      <c r="P58" s="20">
        <v>89513</v>
      </c>
      <c r="Q58" s="20">
        <v>20905</v>
      </c>
      <c r="R58" s="20">
        <v>40630</v>
      </c>
      <c r="S58" s="20">
        <v>38446</v>
      </c>
      <c r="T58" s="21">
        <v>49561</v>
      </c>
      <c r="U58" s="54">
        <v>24411</v>
      </c>
      <c r="V58" s="20">
        <v>26650</v>
      </c>
      <c r="W58" s="20">
        <v>33087</v>
      </c>
      <c r="X58" s="20">
        <v>0</v>
      </c>
      <c r="Y58" s="21">
        <v>0</v>
      </c>
      <c r="Z58" s="20">
        <v>148782</v>
      </c>
      <c r="AA58" s="21">
        <v>0</v>
      </c>
      <c r="AB58" s="32">
        <v>0</v>
      </c>
      <c r="AC58" s="20">
        <v>114221</v>
      </c>
      <c r="AD58" s="20">
        <v>364227</v>
      </c>
      <c r="AE58" s="20">
        <v>281907</v>
      </c>
      <c r="AF58" s="20">
        <v>427769</v>
      </c>
      <c r="AG58" s="20">
        <v>170904</v>
      </c>
      <c r="AH58" s="20">
        <v>74170</v>
      </c>
      <c r="AI58" s="20">
        <v>75624</v>
      </c>
      <c r="AJ58" s="21">
        <v>89250</v>
      </c>
      <c r="AK58" s="25">
        <v>25958</v>
      </c>
      <c r="AL58" s="25">
        <v>50099</v>
      </c>
      <c r="AM58" s="25">
        <v>8335</v>
      </c>
      <c r="AN58" s="22">
        <v>19677</v>
      </c>
      <c r="AO58" s="20">
        <v>576419</v>
      </c>
      <c r="AP58" s="20">
        <v>54569</v>
      </c>
      <c r="AQ58" s="54">
        <v>3598120</v>
      </c>
      <c r="AR58" s="25">
        <v>72247</v>
      </c>
      <c r="AS58" s="25">
        <v>162289</v>
      </c>
      <c r="AT58" s="54">
        <v>96482</v>
      </c>
      <c r="AU58" s="54">
        <v>70473</v>
      </c>
      <c r="AV58" s="54">
        <v>29657</v>
      </c>
      <c r="AW58" s="54">
        <v>38141</v>
      </c>
      <c r="AX58" s="54">
        <v>29434</v>
      </c>
      <c r="AY58" s="25">
        <f t="shared" si="0"/>
        <v>498723</v>
      </c>
      <c r="AZ58" s="165">
        <v>819412</v>
      </c>
      <c r="BA58" s="98">
        <f t="shared" si="1"/>
        <v>4916255</v>
      </c>
      <c r="BB58" s="73"/>
      <c r="BC58" s="20">
        <v>377893</v>
      </c>
      <c r="BD58" s="20">
        <v>389752</v>
      </c>
      <c r="BE58" s="19">
        <v>767645</v>
      </c>
      <c r="BF58" s="19">
        <v>5683900</v>
      </c>
      <c r="BH58" s="20">
        <v>10088</v>
      </c>
      <c r="BI58" s="21">
        <v>5673812</v>
      </c>
      <c r="BK58" s="73"/>
      <c r="BL58" s="73"/>
      <c r="BM58" s="73"/>
      <c r="BN58" s="73"/>
      <c r="BO58" s="73"/>
      <c r="BP58" s="73"/>
      <c r="BQ58" s="73"/>
    </row>
    <row r="59" spans="1:69" ht="22.5" customHeight="1" x14ac:dyDescent="0.15">
      <c r="A59" s="125" t="s">
        <v>1851</v>
      </c>
      <c r="B59" s="126" t="s">
        <v>1798</v>
      </c>
      <c r="C59" s="136" t="s">
        <v>160</v>
      </c>
      <c r="D59" s="129">
        <v>6</v>
      </c>
      <c r="E59" s="130" t="s">
        <v>3561</v>
      </c>
      <c r="F59" s="19">
        <v>109457</v>
      </c>
      <c r="G59" s="20">
        <v>72260</v>
      </c>
      <c r="H59" s="20">
        <v>18236</v>
      </c>
      <c r="I59" s="20">
        <v>0</v>
      </c>
      <c r="J59" s="20">
        <v>0</v>
      </c>
      <c r="K59" s="20">
        <v>0</v>
      </c>
      <c r="L59" s="20">
        <v>4720</v>
      </c>
      <c r="M59" s="20">
        <v>0</v>
      </c>
      <c r="N59" s="20">
        <v>730</v>
      </c>
      <c r="O59" s="20">
        <v>0</v>
      </c>
      <c r="P59" s="20">
        <v>5751</v>
      </c>
      <c r="Q59" s="20">
        <v>5647</v>
      </c>
      <c r="R59" s="20">
        <v>8926</v>
      </c>
      <c r="S59" s="20">
        <v>11452</v>
      </c>
      <c r="T59" s="21">
        <v>12708</v>
      </c>
      <c r="U59" s="54">
        <v>13130</v>
      </c>
      <c r="V59" s="20">
        <v>12300</v>
      </c>
      <c r="W59" s="20">
        <v>11029</v>
      </c>
      <c r="X59" s="20">
        <v>0</v>
      </c>
      <c r="Y59" s="21">
        <v>0</v>
      </c>
      <c r="Z59" s="20">
        <v>66910</v>
      </c>
      <c r="AA59" s="21">
        <v>0</v>
      </c>
      <c r="AB59" s="32">
        <v>0</v>
      </c>
      <c r="AC59" s="20">
        <v>32570</v>
      </c>
      <c r="AD59" s="20">
        <v>54231</v>
      </c>
      <c r="AE59" s="20">
        <v>57558</v>
      </c>
      <c r="AF59" s="20">
        <v>92072</v>
      </c>
      <c r="AG59" s="20">
        <v>28442</v>
      </c>
      <c r="AH59" s="20">
        <v>24464</v>
      </c>
      <c r="AI59" s="20">
        <v>11868</v>
      </c>
      <c r="AJ59" s="21">
        <v>44625</v>
      </c>
      <c r="AK59" s="25">
        <v>6574</v>
      </c>
      <c r="AL59" s="25">
        <v>19644</v>
      </c>
      <c r="AM59" s="25">
        <v>2516</v>
      </c>
      <c r="AN59" s="22">
        <v>6494</v>
      </c>
      <c r="AO59" s="20">
        <v>77366</v>
      </c>
      <c r="AP59" s="20">
        <v>23480</v>
      </c>
      <c r="AQ59" s="54">
        <v>835160</v>
      </c>
      <c r="AR59" s="25">
        <v>48315</v>
      </c>
      <c r="AS59" s="25">
        <v>123791</v>
      </c>
      <c r="AT59" s="54">
        <v>41894</v>
      </c>
      <c r="AU59" s="54">
        <v>47695</v>
      </c>
      <c r="AV59" s="54">
        <v>12322</v>
      </c>
      <c r="AW59" s="54">
        <v>10352</v>
      </c>
      <c r="AX59" s="54">
        <v>8611</v>
      </c>
      <c r="AY59" s="25">
        <f t="shared" si="0"/>
        <v>292980</v>
      </c>
      <c r="AZ59" s="165">
        <v>300628</v>
      </c>
      <c r="BA59" s="98">
        <f t="shared" si="1"/>
        <v>1428768</v>
      </c>
      <c r="BB59" s="73"/>
      <c r="BC59" s="20">
        <v>141154</v>
      </c>
      <c r="BD59" s="20">
        <v>199584</v>
      </c>
      <c r="BE59" s="19">
        <v>340738</v>
      </c>
      <c r="BF59" s="19">
        <v>1769506</v>
      </c>
      <c r="BH59" s="20">
        <v>2713</v>
      </c>
      <c r="BI59" s="21">
        <v>1766793</v>
      </c>
      <c r="BK59" s="73"/>
      <c r="BL59" s="73"/>
      <c r="BM59" s="73"/>
      <c r="BN59" s="73"/>
      <c r="BO59" s="73"/>
      <c r="BP59" s="73"/>
      <c r="BQ59" s="73"/>
    </row>
    <row r="60" spans="1:69" ht="22.5" customHeight="1" x14ac:dyDescent="0.15">
      <c r="A60" s="125" t="s">
        <v>1852</v>
      </c>
      <c r="B60" s="126" t="s">
        <v>1798</v>
      </c>
      <c r="C60" s="136" t="s">
        <v>161</v>
      </c>
      <c r="D60" s="129">
        <v>6</v>
      </c>
      <c r="E60" s="130" t="s">
        <v>3561</v>
      </c>
      <c r="F60" s="19">
        <v>122366</v>
      </c>
      <c r="G60" s="20">
        <v>103896</v>
      </c>
      <c r="H60" s="20">
        <v>14100</v>
      </c>
      <c r="I60" s="20">
        <v>0</v>
      </c>
      <c r="J60" s="20">
        <v>0</v>
      </c>
      <c r="K60" s="20">
        <v>0</v>
      </c>
      <c r="L60" s="20">
        <v>5956</v>
      </c>
      <c r="M60" s="20">
        <v>0</v>
      </c>
      <c r="N60" s="20">
        <v>1527</v>
      </c>
      <c r="O60" s="20">
        <v>0</v>
      </c>
      <c r="P60" s="20">
        <v>63208</v>
      </c>
      <c r="Q60" s="20">
        <v>11820</v>
      </c>
      <c r="R60" s="20">
        <v>17545</v>
      </c>
      <c r="S60" s="20">
        <v>24540</v>
      </c>
      <c r="T60" s="21">
        <v>25416</v>
      </c>
      <c r="U60" s="54">
        <v>15121</v>
      </c>
      <c r="V60" s="20">
        <v>12300</v>
      </c>
      <c r="W60" s="20">
        <v>11029</v>
      </c>
      <c r="X60" s="20">
        <v>0</v>
      </c>
      <c r="Y60" s="21">
        <v>0</v>
      </c>
      <c r="Z60" s="20">
        <v>54052</v>
      </c>
      <c r="AA60" s="21">
        <v>0</v>
      </c>
      <c r="AB60" s="32">
        <v>0</v>
      </c>
      <c r="AC60" s="20">
        <v>49805</v>
      </c>
      <c r="AD60" s="20">
        <v>107736</v>
      </c>
      <c r="AE60" s="20">
        <v>115116</v>
      </c>
      <c r="AF60" s="20">
        <v>156024</v>
      </c>
      <c r="AG60" s="20">
        <v>55185</v>
      </c>
      <c r="AH60" s="20">
        <v>20397</v>
      </c>
      <c r="AI60" s="20">
        <v>11684</v>
      </c>
      <c r="AJ60" s="21">
        <v>21525</v>
      </c>
      <c r="AK60" s="25">
        <v>13759</v>
      </c>
      <c r="AL60" s="25">
        <v>29409</v>
      </c>
      <c r="AM60" s="25">
        <v>3237</v>
      </c>
      <c r="AN60" s="22">
        <v>10695</v>
      </c>
      <c r="AO60" s="20">
        <v>123136</v>
      </c>
      <c r="AP60" s="20">
        <v>11284</v>
      </c>
      <c r="AQ60" s="54">
        <v>1211868</v>
      </c>
      <c r="AR60" s="25">
        <v>44065</v>
      </c>
      <c r="AS60" s="25">
        <v>146785</v>
      </c>
      <c r="AT60" s="54">
        <v>50604</v>
      </c>
      <c r="AU60" s="54">
        <v>56086</v>
      </c>
      <c r="AV60" s="54">
        <v>16785</v>
      </c>
      <c r="AW60" s="54">
        <v>20417</v>
      </c>
      <c r="AX60" s="54">
        <v>9758</v>
      </c>
      <c r="AY60" s="25">
        <f t="shared" si="0"/>
        <v>344500</v>
      </c>
      <c r="AZ60" s="165">
        <v>422953</v>
      </c>
      <c r="BA60" s="98">
        <f t="shared" si="1"/>
        <v>1979321</v>
      </c>
      <c r="BB60" s="73"/>
      <c r="BC60" s="20">
        <v>221276</v>
      </c>
      <c r="BD60" s="20">
        <v>55176</v>
      </c>
      <c r="BE60" s="19">
        <v>276452</v>
      </c>
      <c r="BF60" s="19">
        <v>2255773</v>
      </c>
      <c r="BH60" s="20">
        <v>3893</v>
      </c>
      <c r="BI60" s="21">
        <v>2251880</v>
      </c>
      <c r="BK60" s="73"/>
      <c r="BL60" s="73"/>
      <c r="BM60" s="73"/>
      <c r="BN60" s="73"/>
      <c r="BO60" s="73"/>
      <c r="BP60" s="73"/>
      <c r="BQ60" s="73"/>
    </row>
    <row r="61" spans="1:69" ht="22.5" customHeight="1" x14ac:dyDescent="0.15">
      <c r="A61" s="125" t="s">
        <v>1853</v>
      </c>
      <c r="B61" s="126" t="s">
        <v>1798</v>
      </c>
      <c r="C61" s="136" t="s">
        <v>162</v>
      </c>
      <c r="D61" s="129">
        <v>6</v>
      </c>
      <c r="E61" s="130" t="s">
        <v>3561</v>
      </c>
      <c r="F61" s="19">
        <v>158604</v>
      </c>
      <c r="G61" s="20">
        <v>192620</v>
      </c>
      <c r="H61" s="20">
        <v>37600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1502</v>
      </c>
      <c r="O61" s="20">
        <v>0</v>
      </c>
      <c r="P61" s="20">
        <v>31605</v>
      </c>
      <c r="Q61" s="20">
        <v>13483</v>
      </c>
      <c r="R61" s="20">
        <v>17493</v>
      </c>
      <c r="S61" s="20">
        <v>22086</v>
      </c>
      <c r="T61" s="21">
        <v>25416</v>
      </c>
      <c r="U61" s="54">
        <v>15642</v>
      </c>
      <c r="V61" s="20">
        <v>20500</v>
      </c>
      <c r="W61" s="20">
        <v>22058</v>
      </c>
      <c r="X61" s="20">
        <v>0</v>
      </c>
      <c r="Y61" s="21">
        <v>0</v>
      </c>
      <c r="Z61" s="20">
        <v>79038</v>
      </c>
      <c r="AA61" s="21">
        <v>0</v>
      </c>
      <c r="AB61" s="32">
        <v>0</v>
      </c>
      <c r="AC61" s="20">
        <v>61607</v>
      </c>
      <c r="AD61" s="20">
        <v>114844</v>
      </c>
      <c r="AE61" s="20">
        <v>92697</v>
      </c>
      <c r="AF61" s="20">
        <v>223726</v>
      </c>
      <c r="AG61" s="20">
        <v>58921</v>
      </c>
      <c r="AH61" s="20">
        <v>29309</v>
      </c>
      <c r="AI61" s="20">
        <v>17664</v>
      </c>
      <c r="AJ61" s="21">
        <v>53550</v>
      </c>
      <c r="AK61" s="25">
        <v>13532</v>
      </c>
      <c r="AL61" s="25">
        <v>30941</v>
      </c>
      <c r="AM61" s="25">
        <v>2809</v>
      </c>
      <c r="AN61" s="22">
        <v>10945</v>
      </c>
      <c r="AO61" s="20">
        <v>68067</v>
      </c>
      <c r="AP61" s="20">
        <v>44800</v>
      </c>
      <c r="AQ61" s="54">
        <v>1461059</v>
      </c>
      <c r="AR61" s="25">
        <v>51336</v>
      </c>
      <c r="AS61" s="25">
        <v>109232</v>
      </c>
      <c r="AT61" s="54">
        <v>42810</v>
      </c>
      <c r="AU61" s="54">
        <v>55309</v>
      </c>
      <c r="AV61" s="54">
        <v>17903</v>
      </c>
      <c r="AW61" s="54">
        <v>21305</v>
      </c>
      <c r="AX61" s="54">
        <v>11749</v>
      </c>
      <c r="AY61" s="25">
        <f t="shared" si="0"/>
        <v>309644</v>
      </c>
      <c r="AZ61" s="165">
        <v>398920</v>
      </c>
      <c r="BA61" s="98">
        <f t="shared" si="1"/>
        <v>2169623</v>
      </c>
      <c r="BB61" s="73"/>
      <c r="BC61" s="20">
        <v>218910</v>
      </c>
      <c r="BD61" s="20">
        <v>230384</v>
      </c>
      <c r="BE61" s="19">
        <v>449294</v>
      </c>
      <c r="BF61" s="19">
        <v>2618917</v>
      </c>
      <c r="BH61" s="20">
        <v>4556</v>
      </c>
      <c r="BI61" s="21">
        <v>2614361</v>
      </c>
      <c r="BK61" s="73"/>
      <c r="BL61" s="73"/>
      <c r="BM61" s="73"/>
      <c r="BN61" s="73"/>
      <c r="BO61" s="73"/>
      <c r="BP61" s="73"/>
      <c r="BQ61" s="73"/>
    </row>
    <row r="62" spans="1:69" ht="22.5" customHeight="1" x14ac:dyDescent="0.15">
      <c r="A62" s="125" t="s">
        <v>1854</v>
      </c>
      <c r="B62" s="126" t="s">
        <v>1798</v>
      </c>
      <c r="C62" s="136" t="s">
        <v>163</v>
      </c>
      <c r="D62" s="129">
        <v>6</v>
      </c>
      <c r="E62" s="130" t="s">
        <v>3561</v>
      </c>
      <c r="F62" s="19">
        <v>215822</v>
      </c>
      <c r="G62" s="20">
        <v>412922</v>
      </c>
      <c r="H62" s="20">
        <v>84600</v>
      </c>
      <c r="I62" s="20">
        <v>0</v>
      </c>
      <c r="J62" s="20">
        <v>0</v>
      </c>
      <c r="K62" s="20">
        <v>0</v>
      </c>
      <c r="L62" s="20">
        <v>792</v>
      </c>
      <c r="M62" s="20">
        <v>0</v>
      </c>
      <c r="N62" s="20">
        <v>2458</v>
      </c>
      <c r="O62" s="20">
        <v>0</v>
      </c>
      <c r="P62" s="20">
        <v>17191</v>
      </c>
      <c r="Q62" s="20">
        <v>21867</v>
      </c>
      <c r="R62" s="20">
        <v>34422</v>
      </c>
      <c r="S62" s="20">
        <v>26176</v>
      </c>
      <c r="T62" s="21">
        <v>25416</v>
      </c>
      <c r="U62" s="54">
        <v>22610</v>
      </c>
      <c r="V62" s="20">
        <v>12300</v>
      </c>
      <c r="W62" s="20">
        <v>11029</v>
      </c>
      <c r="X62" s="20">
        <v>0</v>
      </c>
      <c r="Y62" s="21">
        <v>0</v>
      </c>
      <c r="Z62" s="20">
        <v>112542</v>
      </c>
      <c r="AA62" s="21">
        <v>0</v>
      </c>
      <c r="AB62" s="32">
        <v>0</v>
      </c>
      <c r="AC62" s="20">
        <v>68763</v>
      </c>
      <c r="AD62" s="20">
        <v>142013</v>
      </c>
      <c r="AE62" s="20">
        <v>180783</v>
      </c>
      <c r="AF62" s="20">
        <v>209018</v>
      </c>
      <c r="AG62" s="20">
        <v>85834</v>
      </c>
      <c r="AH62" s="20">
        <v>45656</v>
      </c>
      <c r="AI62" s="20">
        <v>64676</v>
      </c>
      <c r="AJ62" s="21">
        <v>121275</v>
      </c>
      <c r="AK62" s="25">
        <v>20488</v>
      </c>
      <c r="AL62" s="25">
        <v>38283</v>
      </c>
      <c r="AM62" s="25">
        <v>4859</v>
      </c>
      <c r="AN62" s="22">
        <v>14101</v>
      </c>
      <c r="AO62" s="20">
        <v>71504</v>
      </c>
      <c r="AP62" s="20">
        <v>68086</v>
      </c>
      <c r="AQ62" s="54">
        <v>2135486</v>
      </c>
      <c r="AR62" s="25">
        <v>63055</v>
      </c>
      <c r="AS62" s="25">
        <v>137357</v>
      </c>
      <c r="AT62" s="54">
        <v>75670</v>
      </c>
      <c r="AU62" s="54">
        <v>63188</v>
      </c>
      <c r="AV62" s="54">
        <v>21011</v>
      </c>
      <c r="AW62" s="54">
        <v>31848</v>
      </c>
      <c r="AX62" s="54">
        <v>16298</v>
      </c>
      <c r="AY62" s="25">
        <f t="shared" si="0"/>
        <v>408427</v>
      </c>
      <c r="AZ62" s="165">
        <v>618755</v>
      </c>
      <c r="BA62" s="98">
        <f t="shared" si="1"/>
        <v>3162668</v>
      </c>
      <c r="BB62" s="73"/>
      <c r="BC62" s="20">
        <v>295540</v>
      </c>
      <c r="BD62" s="20">
        <v>306130</v>
      </c>
      <c r="BE62" s="19">
        <v>601670</v>
      </c>
      <c r="BF62" s="19">
        <v>3764338</v>
      </c>
      <c r="BH62" s="20">
        <v>6877</v>
      </c>
      <c r="BI62" s="21">
        <v>3757461</v>
      </c>
      <c r="BK62" s="73"/>
      <c r="BL62" s="73"/>
      <c r="BM62" s="73"/>
      <c r="BN62" s="73"/>
      <c r="BO62" s="73"/>
      <c r="BP62" s="73"/>
      <c r="BQ62" s="73"/>
    </row>
    <row r="63" spans="1:69" ht="22.5" customHeight="1" x14ac:dyDescent="0.15">
      <c r="A63" s="125" t="s">
        <v>1855</v>
      </c>
      <c r="B63" s="126" t="s">
        <v>1798</v>
      </c>
      <c r="C63" s="136" t="s">
        <v>164</v>
      </c>
      <c r="D63" s="129">
        <v>6</v>
      </c>
      <c r="E63" s="130" t="s">
        <v>3561</v>
      </c>
      <c r="F63" s="19">
        <v>192316</v>
      </c>
      <c r="G63" s="20">
        <v>246329</v>
      </c>
      <c r="H63" s="20">
        <v>28764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2730</v>
      </c>
      <c r="O63" s="20">
        <v>0</v>
      </c>
      <c r="P63" s="20">
        <v>73192</v>
      </c>
      <c r="Q63" s="20">
        <v>20202</v>
      </c>
      <c r="R63" s="20">
        <v>44990</v>
      </c>
      <c r="S63" s="20">
        <v>35174</v>
      </c>
      <c r="T63" s="21">
        <v>25416</v>
      </c>
      <c r="U63" s="54">
        <v>6683</v>
      </c>
      <c r="V63" s="20">
        <v>20500</v>
      </c>
      <c r="W63" s="20">
        <v>11029</v>
      </c>
      <c r="X63" s="20">
        <v>25495</v>
      </c>
      <c r="Y63" s="21">
        <v>33912</v>
      </c>
      <c r="Z63" s="20">
        <v>91772</v>
      </c>
      <c r="AA63" s="21">
        <v>0</v>
      </c>
      <c r="AB63" s="32">
        <v>0</v>
      </c>
      <c r="AC63" s="20">
        <v>51874</v>
      </c>
      <c r="AD63" s="20">
        <v>149804</v>
      </c>
      <c r="AE63" s="20">
        <v>221169</v>
      </c>
      <c r="AF63" s="20">
        <v>143335</v>
      </c>
      <c r="AG63" s="20">
        <v>54930</v>
      </c>
      <c r="AH63" s="20">
        <v>47126</v>
      </c>
      <c r="AI63" s="20">
        <v>33488</v>
      </c>
      <c r="AJ63" s="21">
        <v>33600</v>
      </c>
      <c r="AK63" s="25">
        <v>21468</v>
      </c>
      <c r="AL63" s="25">
        <v>40804</v>
      </c>
      <c r="AM63" s="25">
        <v>3777</v>
      </c>
      <c r="AN63" s="22">
        <v>15495</v>
      </c>
      <c r="AO63" s="20">
        <v>133402</v>
      </c>
      <c r="AP63" s="20">
        <v>29542</v>
      </c>
      <c r="AQ63" s="54">
        <v>1838318</v>
      </c>
      <c r="AR63" s="25">
        <v>62157</v>
      </c>
      <c r="AS63" s="25">
        <v>111704</v>
      </c>
      <c r="AT63" s="54">
        <v>57447</v>
      </c>
      <c r="AU63" s="54">
        <v>51909</v>
      </c>
      <c r="AV63" s="54">
        <v>20714</v>
      </c>
      <c r="AW63" s="54">
        <v>32873</v>
      </c>
      <c r="AX63" s="54">
        <v>13581</v>
      </c>
      <c r="AY63" s="25">
        <f t="shared" si="0"/>
        <v>350385</v>
      </c>
      <c r="AZ63" s="165">
        <v>426238</v>
      </c>
      <c r="BA63" s="98">
        <f t="shared" si="1"/>
        <v>2614941</v>
      </c>
      <c r="BB63" s="73"/>
      <c r="BC63" s="20">
        <v>310264</v>
      </c>
      <c r="BD63" s="20">
        <v>145574</v>
      </c>
      <c r="BE63" s="19">
        <v>455838</v>
      </c>
      <c r="BF63" s="19">
        <v>3070779</v>
      </c>
      <c r="BH63" s="20">
        <v>7211</v>
      </c>
      <c r="BI63" s="21">
        <v>3063568</v>
      </c>
      <c r="BK63" s="73"/>
      <c r="BL63" s="73"/>
      <c r="BM63" s="73"/>
      <c r="BN63" s="73"/>
      <c r="BO63" s="73"/>
      <c r="BP63" s="73"/>
      <c r="BQ63" s="73"/>
    </row>
    <row r="64" spans="1:69" ht="22.5" customHeight="1" x14ac:dyDescent="0.15">
      <c r="A64" s="125" t="s">
        <v>1856</v>
      </c>
      <c r="B64" s="126" t="s">
        <v>1798</v>
      </c>
      <c r="C64" s="136" t="s">
        <v>165</v>
      </c>
      <c r="D64" s="129">
        <v>6</v>
      </c>
      <c r="E64" s="130" t="s">
        <v>3561</v>
      </c>
      <c r="F64" s="19">
        <v>94117</v>
      </c>
      <c r="G64" s="20">
        <v>204771</v>
      </c>
      <c r="H64" s="20">
        <v>32712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1100</v>
      </c>
      <c r="O64" s="20">
        <v>0</v>
      </c>
      <c r="P64" s="20">
        <v>32324</v>
      </c>
      <c r="Q64" s="20">
        <v>8543</v>
      </c>
      <c r="R64" s="20">
        <v>3848</v>
      </c>
      <c r="S64" s="20">
        <v>22904</v>
      </c>
      <c r="T64" s="21">
        <v>25416</v>
      </c>
      <c r="U64" s="54">
        <v>14078</v>
      </c>
      <c r="V64" s="20">
        <v>13325</v>
      </c>
      <c r="W64" s="20">
        <v>11029</v>
      </c>
      <c r="X64" s="20">
        <v>19138</v>
      </c>
      <c r="Y64" s="21">
        <v>24021</v>
      </c>
      <c r="Z64" s="20">
        <v>43559</v>
      </c>
      <c r="AA64" s="21">
        <v>0</v>
      </c>
      <c r="AB64" s="32">
        <v>0</v>
      </c>
      <c r="AC64" s="20">
        <v>21059</v>
      </c>
      <c r="AD64" s="20">
        <v>77853</v>
      </c>
      <c r="AE64" s="20">
        <v>111618</v>
      </c>
      <c r="AF64" s="20">
        <v>96614</v>
      </c>
      <c r="AG64" s="20">
        <v>33281</v>
      </c>
      <c r="AH64" s="20">
        <v>16347</v>
      </c>
      <c r="AI64" s="20">
        <v>39468</v>
      </c>
      <c r="AJ64" s="21">
        <v>16800</v>
      </c>
      <c r="AK64" s="25">
        <v>9914</v>
      </c>
      <c r="AL64" s="25">
        <v>24015</v>
      </c>
      <c r="AM64" s="25">
        <v>2102</v>
      </c>
      <c r="AN64" s="22">
        <v>8494</v>
      </c>
      <c r="AO64" s="20">
        <v>47827</v>
      </c>
      <c r="AP64" s="20">
        <v>19005</v>
      </c>
      <c r="AQ64" s="54">
        <v>1075282</v>
      </c>
      <c r="AR64" s="25">
        <v>60457</v>
      </c>
      <c r="AS64" s="25">
        <v>100603</v>
      </c>
      <c r="AT64" s="54">
        <v>34486</v>
      </c>
      <c r="AU64" s="54">
        <v>54671</v>
      </c>
      <c r="AV64" s="54">
        <v>11501</v>
      </c>
      <c r="AW64" s="54">
        <v>16127</v>
      </c>
      <c r="AX64" s="54">
        <v>7889</v>
      </c>
      <c r="AY64" s="25">
        <f t="shared" si="0"/>
        <v>285734</v>
      </c>
      <c r="AZ64" s="165">
        <v>197421</v>
      </c>
      <c r="BA64" s="98">
        <f t="shared" si="1"/>
        <v>1558437</v>
      </c>
      <c r="BB64" s="73"/>
      <c r="BC64" s="20">
        <v>181856</v>
      </c>
      <c r="BD64" s="20">
        <v>107206</v>
      </c>
      <c r="BE64" s="19">
        <v>289062</v>
      </c>
      <c r="BF64" s="19">
        <v>1847499</v>
      </c>
      <c r="BH64" s="20">
        <v>3336</v>
      </c>
      <c r="BI64" s="21">
        <v>1844163</v>
      </c>
      <c r="BK64" s="73"/>
      <c r="BL64" s="73"/>
      <c r="BM64" s="73"/>
      <c r="BN64" s="73"/>
      <c r="BO64" s="73"/>
      <c r="BP64" s="73"/>
      <c r="BQ64" s="73"/>
    </row>
    <row r="65" spans="1:69" ht="22.5" customHeight="1" x14ac:dyDescent="0.15">
      <c r="A65" s="125" t="s">
        <v>1857</v>
      </c>
      <c r="B65" s="126" t="s">
        <v>1798</v>
      </c>
      <c r="C65" s="136" t="s">
        <v>166</v>
      </c>
      <c r="D65" s="129">
        <v>6</v>
      </c>
      <c r="E65" s="130" t="s">
        <v>3561</v>
      </c>
      <c r="F65" s="19">
        <v>89503</v>
      </c>
      <c r="G65" s="20">
        <v>170259</v>
      </c>
      <c r="H65" s="20">
        <v>22184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1028</v>
      </c>
      <c r="O65" s="20">
        <v>0</v>
      </c>
      <c r="P65" s="20">
        <v>52538</v>
      </c>
      <c r="Q65" s="20">
        <v>8122</v>
      </c>
      <c r="R65" s="20">
        <v>4001</v>
      </c>
      <c r="S65" s="20">
        <v>15542</v>
      </c>
      <c r="T65" s="21">
        <v>12708</v>
      </c>
      <c r="U65" s="54">
        <v>26497</v>
      </c>
      <c r="V65" s="20">
        <v>13325</v>
      </c>
      <c r="W65" s="20">
        <v>11029</v>
      </c>
      <c r="X65" s="20">
        <v>25561</v>
      </c>
      <c r="Y65" s="21">
        <v>18683</v>
      </c>
      <c r="Z65" s="20">
        <v>42047</v>
      </c>
      <c r="AA65" s="21">
        <v>0</v>
      </c>
      <c r="AB65" s="32">
        <v>0</v>
      </c>
      <c r="AC65" s="20">
        <v>20318</v>
      </c>
      <c r="AD65" s="20">
        <v>60922</v>
      </c>
      <c r="AE65" s="20">
        <v>105735</v>
      </c>
      <c r="AF65" s="20">
        <v>60636</v>
      </c>
      <c r="AG65" s="20">
        <v>22923</v>
      </c>
      <c r="AH65" s="20">
        <v>18901</v>
      </c>
      <c r="AI65" s="20">
        <v>27048</v>
      </c>
      <c r="AJ65" s="21">
        <v>23100</v>
      </c>
      <c r="AK65" s="25">
        <v>9266</v>
      </c>
      <c r="AL65" s="25">
        <v>25631</v>
      </c>
      <c r="AM65" s="25">
        <v>1630</v>
      </c>
      <c r="AN65" s="22">
        <v>9043</v>
      </c>
      <c r="AO65" s="20">
        <v>49860</v>
      </c>
      <c r="AP65" s="20">
        <v>16742</v>
      </c>
      <c r="AQ65" s="54">
        <v>964782</v>
      </c>
      <c r="AR65" s="25">
        <v>59536</v>
      </c>
      <c r="AS65" s="25">
        <v>99280</v>
      </c>
      <c r="AT65" s="54">
        <v>31672</v>
      </c>
      <c r="AU65" s="54">
        <v>43565</v>
      </c>
      <c r="AV65" s="54">
        <v>10486</v>
      </c>
      <c r="AW65" s="54">
        <v>15308</v>
      </c>
      <c r="AX65" s="54">
        <v>8189</v>
      </c>
      <c r="AY65" s="25">
        <f t="shared" si="0"/>
        <v>268036</v>
      </c>
      <c r="AZ65" s="165">
        <v>282775</v>
      </c>
      <c r="BA65" s="98">
        <f t="shared" si="1"/>
        <v>1515593</v>
      </c>
      <c r="BB65" s="73"/>
      <c r="BC65" s="20">
        <v>174328</v>
      </c>
      <c r="BD65" s="20">
        <v>99022</v>
      </c>
      <c r="BE65" s="19">
        <v>273350</v>
      </c>
      <c r="BF65" s="19">
        <v>1788943</v>
      </c>
      <c r="BH65" s="20">
        <v>3715</v>
      </c>
      <c r="BI65" s="21">
        <v>1785228</v>
      </c>
      <c r="BK65" s="73"/>
      <c r="BL65" s="73"/>
      <c r="BM65" s="73"/>
      <c r="BN65" s="73"/>
      <c r="BO65" s="73"/>
      <c r="BP65" s="73"/>
      <c r="BQ65" s="73"/>
    </row>
    <row r="66" spans="1:69" ht="22.5" customHeight="1" x14ac:dyDescent="0.15">
      <c r="A66" s="125" t="s">
        <v>1858</v>
      </c>
      <c r="B66" s="126" t="s">
        <v>1798</v>
      </c>
      <c r="C66" s="136" t="s">
        <v>167</v>
      </c>
      <c r="D66" s="129">
        <v>6</v>
      </c>
      <c r="E66" s="130" t="s">
        <v>3561</v>
      </c>
      <c r="F66" s="19">
        <v>108713</v>
      </c>
      <c r="G66" s="20">
        <v>177809</v>
      </c>
      <c r="H66" s="20">
        <v>39104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1160</v>
      </c>
      <c r="O66" s="20">
        <v>0</v>
      </c>
      <c r="P66" s="20">
        <v>26800</v>
      </c>
      <c r="Q66" s="20">
        <v>9295</v>
      </c>
      <c r="R66" s="20">
        <v>3129</v>
      </c>
      <c r="S66" s="20">
        <v>21268</v>
      </c>
      <c r="T66" s="21">
        <v>25416</v>
      </c>
      <c r="U66" s="54">
        <v>1564</v>
      </c>
      <c r="V66" s="20">
        <v>10250</v>
      </c>
      <c r="W66" s="20">
        <v>11029</v>
      </c>
      <c r="X66" s="20">
        <v>0</v>
      </c>
      <c r="Y66" s="21">
        <v>0</v>
      </c>
      <c r="Z66" s="20">
        <v>53623</v>
      </c>
      <c r="AA66" s="21">
        <v>0</v>
      </c>
      <c r="AB66" s="32">
        <v>0</v>
      </c>
      <c r="AC66" s="20">
        <v>43390</v>
      </c>
      <c r="AD66" s="20">
        <v>72511</v>
      </c>
      <c r="AE66" s="20">
        <v>88881</v>
      </c>
      <c r="AF66" s="20">
        <v>84862</v>
      </c>
      <c r="AG66" s="20">
        <v>39988</v>
      </c>
      <c r="AH66" s="20">
        <v>19980</v>
      </c>
      <c r="AI66" s="20">
        <v>21988</v>
      </c>
      <c r="AJ66" s="21">
        <v>34125</v>
      </c>
      <c r="AK66" s="25">
        <v>10453</v>
      </c>
      <c r="AL66" s="25">
        <v>28552</v>
      </c>
      <c r="AM66" s="25">
        <v>2473</v>
      </c>
      <c r="AN66" s="22">
        <v>10084</v>
      </c>
      <c r="AO66" s="20">
        <v>46406</v>
      </c>
      <c r="AP66" s="20">
        <v>21647</v>
      </c>
      <c r="AQ66" s="54">
        <v>1014500</v>
      </c>
      <c r="AR66" s="25">
        <v>56128</v>
      </c>
      <c r="AS66" s="25">
        <v>101908</v>
      </c>
      <c r="AT66" s="54">
        <v>36837</v>
      </c>
      <c r="AU66" s="54">
        <v>46186</v>
      </c>
      <c r="AV66" s="54">
        <v>14932</v>
      </c>
      <c r="AW66" s="54">
        <v>16490</v>
      </c>
      <c r="AX66" s="54">
        <v>9015</v>
      </c>
      <c r="AY66" s="25">
        <f t="shared" si="0"/>
        <v>281496</v>
      </c>
      <c r="AZ66" s="165">
        <v>285300</v>
      </c>
      <c r="BA66" s="98">
        <f t="shared" si="1"/>
        <v>1581296</v>
      </c>
      <c r="BB66" s="73"/>
      <c r="BC66" s="20">
        <v>187385</v>
      </c>
      <c r="BD66" s="20">
        <v>115478</v>
      </c>
      <c r="BE66" s="19">
        <v>302863</v>
      </c>
      <c r="BF66" s="19">
        <v>1884159</v>
      </c>
      <c r="BH66" s="20">
        <v>3483</v>
      </c>
      <c r="BI66" s="21">
        <v>1880676</v>
      </c>
      <c r="BK66" s="73"/>
      <c r="BL66" s="73"/>
      <c r="BM66" s="73"/>
      <c r="BN66" s="73"/>
      <c r="BO66" s="73"/>
      <c r="BP66" s="73"/>
      <c r="BQ66" s="73"/>
    </row>
    <row r="67" spans="1:69" ht="22.5" customHeight="1" x14ac:dyDescent="0.15">
      <c r="A67" s="125" t="s">
        <v>1859</v>
      </c>
      <c r="B67" s="126" t="s">
        <v>1798</v>
      </c>
      <c r="C67" s="136" t="s">
        <v>168</v>
      </c>
      <c r="D67" s="129">
        <v>6</v>
      </c>
      <c r="E67" s="130" t="s">
        <v>3561</v>
      </c>
      <c r="F67" s="19">
        <v>142568</v>
      </c>
      <c r="G67" s="20">
        <v>191542</v>
      </c>
      <c r="H67" s="20">
        <v>50008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1582</v>
      </c>
      <c r="O67" s="20">
        <v>0</v>
      </c>
      <c r="P67" s="20">
        <v>14739</v>
      </c>
      <c r="Q67" s="20">
        <v>12249</v>
      </c>
      <c r="R67" s="20">
        <v>11696</v>
      </c>
      <c r="S67" s="20">
        <v>22086</v>
      </c>
      <c r="T67" s="21">
        <v>12708</v>
      </c>
      <c r="U67" s="54">
        <v>9243</v>
      </c>
      <c r="V67" s="20">
        <v>10250</v>
      </c>
      <c r="W67" s="20">
        <v>11029</v>
      </c>
      <c r="X67" s="20">
        <v>0</v>
      </c>
      <c r="Y67" s="21">
        <v>0</v>
      </c>
      <c r="Z67" s="20">
        <v>68987</v>
      </c>
      <c r="AA67" s="21">
        <v>0</v>
      </c>
      <c r="AB67" s="32">
        <v>0</v>
      </c>
      <c r="AC67" s="20">
        <v>44653</v>
      </c>
      <c r="AD67" s="20">
        <v>98337</v>
      </c>
      <c r="AE67" s="20">
        <v>150096</v>
      </c>
      <c r="AF67" s="20">
        <v>161792</v>
      </c>
      <c r="AG67" s="20">
        <v>54421</v>
      </c>
      <c r="AH67" s="20">
        <v>27544</v>
      </c>
      <c r="AI67" s="20">
        <v>27692</v>
      </c>
      <c r="AJ67" s="21">
        <v>68775</v>
      </c>
      <c r="AK67" s="25">
        <v>14260</v>
      </c>
      <c r="AL67" s="25">
        <v>29648</v>
      </c>
      <c r="AM67" s="25">
        <v>2952</v>
      </c>
      <c r="AN67" s="22">
        <v>10598</v>
      </c>
      <c r="AO67" s="20">
        <v>55764</v>
      </c>
      <c r="AP67" s="20">
        <v>24668</v>
      </c>
      <c r="AQ67" s="54">
        <v>1329887</v>
      </c>
      <c r="AR67" s="25">
        <v>50954</v>
      </c>
      <c r="AS67" s="25">
        <v>111024</v>
      </c>
      <c r="AT67" s="54">
        <v>49883</v>
      </c>
      <c r="AU67" s="54">
        <v>49444</v>
      </c>
      <c r="AV67" s="54">
        <v>15429</v>
      </c>
      <c r="AW67" s="54">
        <v>22451</v>
      </c>
      <c r="AX67" s="54">
        <v>12832</v>
      </c>
      <c r="AY67" s="25">
        <f t="shared" si="0"/>
        <v>312017</v>
      </c>
      <c r="AZ67" s="165">
        <v>373012</v>
      </c>
      <c r="BA67" s="98">
        <f t="shared" si="1"/>
        <v>2014916</v>
      </c>
      <c r="BB67" s="73"/>
      <c r="BC67" s="20">
        <v>226398</v>
      </c>
      <c r="BD67" s="20">
        <v>148038</v>
      </c>
      <c r="BE67" s="19">
        <v>374436</v>
      </c>
      <c r="BF67" s="19">
        <v>2389352</v>
      </c>
      <c r="BH67" s="20">
        <v>16390</v>
      </c>
      <c r="BI67" s="21">
        <v>2372962</v>
      </c>
      <c r="BK67" s="73"/>
      <c r="BL67" s="73"/>
      <c r="BM67" s="73"/>
      <c r="BN67" s="73"/>
      <c r="BO67" s="73"/>
      <c r="BP67" s="73"/>
      <c r="BQ67" s="73"/>
    </row>
    <row r="68" spans="1:69" ht="22.5" customHeight="1" x14ac:dyDescent="0.15">
      <c r="A68" s="125" t="s">
        <v>1860</v>
      </c>
      <c r="B68" s="126" t="s">
        <v>1798</v>
      </c>
      <c r="C68" s="136" t="s">
        <v>169</v>
      </c>
      <c r="D68" s="129">
        <v>6</v>
      </c>
      <c r="E68" s="130" t="s">
        <v>3561</v>
      </c>
      <c r="F68" s="19">
        <v>329550</v>
      </c>
      <c r="G68" s="20">
        <v>399692</v>
      </c>
      <c r="H68" s="20">
        <v>51888</v>
      </c>
      <c r="I68" s="20">
        <v>0</v>
      </c>
      <c r="J68" s="20">
        <v>0</v>
      </c>
      <c r="K68" s="20">
        <v>0</v>
      </c>
      <c r="L68" s="20">
        <v>0</v>
      </c>
      <c r="M68" s="20">
        <v>12558</v>
      </c>
      <c r="N68" s="20">
        <v>8139</v>
      </c>
      <c r="O68" s="20">
        <v>22748</v>
      </c>
      <c r="P68" s="20">
        <v>156735</v>
      </c>
      <c r="Q68" s="20">
        <v>37853</v>
      </c>
      <c r="R68" s="20">
        <v>68691</v>
      </c>
      <c r="S68" s="20">
        <v>94070</v>
      </c>
      <c r="T68" s="21">
        <v>63540</v>
      </c>
      <c r="U68" s="54">
        <v>29341</v>
      </c>
      <c r="V68" s="20">
        <v>39975</v>
      </c>
      <c r="W68" s="20">
        <v>11029</v>
      </c>
      <c r="X68" s="20">
        <v>0</v>
      </c>
      <c r="Y68" s="21">
        <v>0</v>
      </c>
      <c r="Z68" s="20">
        <v>186166</v>
      </c>
      <c r="AA68" s="21">
        <v>0</v>
      </c>
      <c r="AB68" s="32">
        <v>0</v>
      </c>
      <c r="AC68" s="20">
        <v>133236</v>
      </c>
      <c r="AD68" s="20">
        <v>182056</v>
      </c>
      <c r="AE68" s="20">
        <v>404019</v>
      </c>
      <c r="AF68" s="20">
        <v>314717</v>
      </c>
      <c r="AG68" s="20">
        <v>157490</v>
      </c>
      <c r="AH68" s="20">
        <v>105156</v>
      </c>
      <c r="AI68" s="20">
        <v>50692</v>
      </c>
      <c r="AJ68" s="21">
        <v>101850</v>
      </c>
      <c r="AK68" s="25">
        <v>39463</v>
      </c>
      <c r="AL68" s="25">
        <v>66431</v>
      </c>
      <c r="AM68" s="25">
        <v>9285</v>
      </c>
      <c r="AN68" s="22">
        <v>32328</v>
      </c>
      <c r="AO68" s="20">
        <v>217862</v>
      </c>
      <c r="AP68" s="20">
        <v>35840</v>
      </c>
      <c r="AQ68" s="54">
        <v>3362400</v>
      </c>
      <c r="AR68" s="25">
        <v>84360</v>
      </c>
      <c r="AS68" s="25">
        <v>137598</v>
      </c>
      <c r="AT68" s="54">
        <v>47734</v>
      </c>
      <c r="AU68" s="54">
        <v>56536</v>
      </c>
      <c r="AV68" s="54">
        <v>29598</v>
      </c>
      <c r="AW68" s="54">
        <v>52718</v>
      </c>
      <c r="AX68" s="54">
        <v>27909</v>
      </c>
      <c r="AY68" s="25">
        <f t="shared" si="0"/>
        <v>436453</v>
      </c>
      <c r="AZ68" s="165">
        <v>334141</v>
      </c>
      <c r="BA68" s="98">
        <f t="shared" si="1"/>
        <v>4132994</v>
      </c>
      <c r="BB68" s="73"/>
      <c r="BC68" s="20">
        <v>495437</v>
      </c>
      <c r="BD68" s="20">
        <v>203500</v>
      </c>
      <c r="BE68" s="19">
        <v>698937</v>
      </c>
      <c r="BF68" s="19">
        <v>4831931</v>
      </c>
      <c r="BH68" s="20">
        <v>14749</v>
      </c>
      <c r="BI68" s="21">
        <v>4817182</v>
      </c>
      <c r="BK68" s="73"/>
      <c r="BL68" s="73"/>
      <c r="BM68" s="73"/>
      <c r="BN68" s="73"/>
      <c r="BO68" s="73"/>
      <c r="BP68" s="73"/>
      <c r="BQ68" s="73"/>
    </row>
    <row r="69" spans="1:69" ht="22.5" customHeight="1" x14ac:dyDescent="0.15">
      <c r="A69" s="125" t="s">
        <v>1861</v>
      </c>
      <c r="B69" s="126" t="s">
        <v>1798</v>
      </c>
      <c r="C69" s="136" t="s">
        <v>170</v>
      </c>
      <c r="D69" s="129">
        <v>6</v>
      </c>
      <c r="E69" s="130" t="s">
        <v>3561</v>
      </c>
      <c r="F69" s="19">
        <v>213179</v>
      </c>
      <c r="G69" s="20">
        <v>423491</v>
      </c>
      <c r="H69" s="20">
        <v>58468</v>
      </c>
      <c r="I69" s="20">
        <v>0</v>
      </c>
      <c r="J69" s="20">
        <v>0</v>
      </c>
      <c r="K69" s="20">
        <v>0</v>
      </c>
      <c r="L69" s="20">
        <v>0</v>
      </c>
      <c r="M69" s="20">
        <v>1649</v>
      </c>
      <c r="N69" s="20">
        <v>3105</v>
      </c>
      <c r="O69" s="20">
        <v>75</v>
      </c>
      <c r="P69" s="20">
        <v>67801</v>
      </c>
      <c r="Q69" s="20">
        <v>19556</v>
      </c>
      <c r="R69" s="20">
        <v>36526</v>
      </c>
      <c r="S69" s="20">
        <v>45808</v>
      </c>
      <c r="T69" s="21">
        <v>38124</v>
      </c>
      <c r="U69" s="54">
        <v>30194</v>
      </c>
      <c r="V69" s="20">
        <v>16400</v>
      </c>
      <c r="W69" s="20">
        <v>11029</v>
      </c>
      <c r="X69" s="20">
        <v>0</v>
      </c>
      <c r="Y69" s="21">
        <v>0</v>
      </c>
      <c r="Z69" s="20">
        <v>107791</v>
      </c>
      <c r="AA69" s="21">
        <v>0</v>
      </c>
      <c r="AB69" s="32">
        <v>0</v>
      </c>
      <c r="AC69" s="20">
        <v>66912</v>
      </c>
      <c r="AD69" s="20">
        <v>156739</v>
      </c>
      <c r="AE69" s="20">
        <v>210357</v>
      </c>
      <c r="AF69" s="20">
        <v>208009</v>
      </c>
      <c r="AG69" s="20">
        <v>84900</v>
      </c>
      <c r="AH69" s="20">
        <v>46523</v>
      </c>
      <c r="AI69" s="20">
        <v>76176</v>
      </c>
      <c r="AJ69" s="21">
        <v>27825</v>
      </c>
      <c r="AK69" s="25">
        <v>22811</v>
      </c>
      <c r="AL69" s="25">
        <v>43318</v>
      </c>
      <c r="AM69" s="25">
        <v>5413</v>
      </c>
      <c r="AN69" s="22">
        <v>16465</v>
      </c>
      <c r="AO69" s="20">
        <v>76017</v>
      </c>
      <c r="AP69" s="20">
        <v>34929</v>
      </c>
      <c r="AQ69" s="54">
        <v>2149590</v>
      </c>
      <c r="AR69" s="25">
        <v>62428</v>
      </c>
      <c r="AS69" s="25">
        <v>120261</v>
      </c>
      <c r="AT69" s="54">
        <v>73306</v>
      </c>
      <c r="AU69" s="54">
        <v>48657</v>
      </c>
      <c r="AV69" s="54">
        <v>21348</v>
      </c>
      <c r="AW69" s="54">
        <v>34355</v>
      </c>
      <c r="AX69" s="54">
        <v>18010</v>
      </c>
      <c r="AY69" s="25">
        <f t="shared" si="0"/>
        <v>378365</v>
      </c>
      <c r="AZ69" s="165">
        <v>563395</v>
      </c>
      <c r="BA69" s="98">
        <f t="shared" si="1"/>
        <v>3091350</v>
      </c>
      <c r="BB69" s="73"/>
      <c r="BC69" s="20">
        <v>330557</v>
      </c>
      <c r="BD69" s="20">
        <v>230406</v>
      </c>
      <c r="BE69" s="19">
        <v>560963</v>
      </c>
      <c r="BF69" s="19">
        <v>3652313</v>
      </c>
      <c r="BH69" s="20">
        <v>7580</v>
      </c>
      <c r="BI69" s="21">
        <v>3644733</v>
      </c>
      <c r="BK69" s="73"/>
      <c r="BL69" s="73"/>
      <c r="BM69" s="73"/>
      <c r="BN69" s="73"/>
      <c r="BO69" s="73"/>
      <c r="BP69" s="73"/>
      <c r="BQ69" s="73"/>
    </row>
    <row r="70" spans="1:69" ht="22.5" customHeight="1" x14ac:dyDescent="0.15">
      <c r="A70" s="125" t="s">
        <v>1862</v>
      </c>
      <c r="B70" s="126" t="s">
        <v>1798</v>
      </c>
      <c r="C70" s="136" t="s">
        <v>171</v>
      </c>
      <c r="D70" s="129">
        <v>6</v>
      </c>
      <c r="E70" s="130" t="s">
        <v>3561</v>
      </c>
      <c r="F70" s="19">
        <v>268025</v>
      </c>
      <c r="G70" s="20">
        <v>183273</v>
      </c>
      <c r="H70" s="20">
        <v>18612</v>
      </c>
      <c r="I70" s="20">
        <v>61100</v>
      </c>
      <c r="J70" s="20">
        <v>38163</v>
      </c>
      <c r="K70" s="20">
        <v>0</v>
      </c>
      <c r="L70" s="20">
        <v>189</v>
      </c>
      <c r="M70" s="20">
        <v>11417</v>
      </c>
      <c r="N70" s="20">
        <v>7545</v>
      </c>
      <c r="O70" s="20">
        <v>20003</v>
      </c>
      <c r="P70" s="20">
        <v>127897</v>
      </c>
      <c r="Q70" s="20">
        <v>27226</v>
      </c>
      <c r="R70" s="20">
        <v>21597</v>
      </c>
      <c r="S70" s="20">
        <v>41718</v>
      </c>
      <c r="T70" s="21">
        <v>25416</v>
      </c>
      <c r="U70" s="54">
        <v>13319</v>
      </c>
      <c r="V70" s="20">
        <v>31775</v>
      </c>
      <c r="W70" s="20">
        <v>22058</v>
      </c>
      <c r="X70" s="20">
        <v>0</v>
      </c>
      <c r="Y70" s="21">
        <v>0</v>
      </c>
      <c r="Z70" s="20">
        <v>129020</v>
      </c>
      <c r="AA70" s="21">
        <v>0</v>
      </c>
      <c r="AB70" s="32">
        <v>0</v>
      </c>
      <c r="AC70" s="20">
        <v>165025</v>
      </c>
      <c r="AD70" s="20">
        <v>151541</v>
      </c>
      <c r="AE70" s="20">
        <v>329766</v>
      </c>
      <c r="AF70" s="20">
        <v>340456</v>
      </c>
      <c r="AG70" s="20">
        <v>197138</v>
      </c>
      <c r="AH70" s="20">
        <v>70320</v>
      </c>
      <c r="AI70" s="20">
        <v>8924</v>
      </c>
      <c r="AJ70" s="21">
        <v>12600</v>
      </c>
      <c r="AK70" s="25">
        <v>33520</v>
      </c>
      <c r="AL70" s="25">
        <v>51051</v>
      </c>
      <c r="AM70" s="25">
        <v>10677</v>
      </c>
      <c r="AN70" s="22">
        <v>25189</v>
      </c>
      <c r="AO70" s="20">
        <v>179490</v>
      </c>
      <c r="AP70" s="20">
        <v>9001</v>
      </c>
      <c r="AQ70" s="54">
        <v>2633051</v>
      </c>
      <c r="AR70" s="25">
        <v>56080</v>
      </c>
      <c r="AS70" s="25">
        <v>156315</v>
      </c>
      <c r="AT70" s="54">
        <v>59463</v>
      </c>
      <c r="AU70" s="54">
        <v>58311</v>
      </c>
      <c r="AV70" s="54">
        <v>34941</v>
      </c>
      <c r="AW70" s="54">
        <v>41060</v>
      </c>
      <c r="AX70" s="54">
        <v>21616</v>
      </c>
      <c r="AY70" s="25">
        <f t="shared" si="0"/>
        <v>427786</v>
      </c>
      <c r="AZ70" s="165">
        <v>622968</v>
      </c>
      <c r="BA70" s="98">
        <f t="shared" si="1"/>
        <v>3683805</v>
      </c>
      <c r="BB70" s="73"/>
      <c r="BC70" s="20">
        <v>446297</v>
      </c>
      <c r="BD70" s="20">
        <v>41844</v>
      </c>
      <c r="BE70" s="19">
        <v>488141</v>
      </c>
      <c r="BF70" s="19">
        <v>4171946</v>
      </c>
      <c r="BH70" s="20">
        <v>9806</v>
      </c>
      <c r="BI70" s="21">
        <v>4162140</v>
      </c>
      <c r="BK70" s="73"/>
      <c r="BL70" s="73"/>
      <c r="BM70" s="73"/>
      <c r="BN70" s="73"/>
      <c r="BO70" s="73"/>
      <c r="BP70" s="73"/>
      <c r="BQ70" s="73"/>
    </row>
    <row r="71" spans="1:69" ht="22.5" customHeight="1" x14ac:dyDescent="0.15">
      <c r="A71" s="125" t="s">
        <v>1863</v>
      </c>
      <c r="B71" s="126" t="s">
        <v>1798</v>
      </c>
      <c r="C71" s="136" t="s">
        <v>172</v>
      </c>
      <c r="D71" s="129">
        <v>6</v>
      </c>
      <c r="E71" s="130" t="s">
        <v>3562</v>
      </c>
      <c r="F71" s="19">
        <v>72169</v>
      </c>
      <c r="G71" s="20">
        <v>28832</v>
      </c>
      <c r="H71" s="20">
        <v>7332</v>
      </c>
      <c r="I71" s="20">
        <v>0</v>
      </c>
      <c r="J71" s="20">
        <v>0</v>
      </c>
      <c r="K71" s="20">
        <v>0</v>
      </c>
      <c r="L71" s="20">
        <v>2722</v>
      </c>
      <c r="M71" s="20">
        <v>0</v>
      </c>
      <c r="N71" s="20">
        <v>844</v>
      </c>
      <c r="O71" s="20">
        <v>0</v>
      </c>
      <c r="P71" s="20">
        <v>79299</v>
      </c>
      <c r="Q71" s="20">
        <v>6930</v>
      </c>
      <c r="R71" s="20">
        <v>14415</v>
      </c>
      <c r="S71" s="20">
        <v>13088</v>
      </c>
      <c r="T71" s="21">
        <v>12708</v>
      </c>
      <c r="U71" s="54">
        <v>1801</v>
      </c>
      <c r="V71" s="20">
        <v>13325</v>
      </c>
      <c r="W71" s="20">
        <v>11029</v>
      </c>
      <c r="X71" s="20">
        <v>0</v>
      </c>
      <c r="Y71" s="21">
        <v>0</v>
      </c>
      <c r="Z71" s="20">
        <v>32956</v>
      </c>
      <c r="AA71" s="21">
        <v>0</v>
      </c>
      <c r="AB71" s="32">
        <v>0</v>
      </c>
      <c r="AC71" s="20">
        <v>29745</v>
      </c>
      <c r="AD71" s="20">
        <v>60642</v>
      </c>
      <c r="AE71" s="20">
        <v>85860</v>
      </c>
      <c r="AF71" s="20">
        <v>117956</v>
      </c>
      <c r="AG71" s="20">
        <v>32771</v>
      </c>
      <c r="AH71" s="20">
        <v>12848</v>
      </c>
      <c r="AI71" s="20">
        <v>276</v>
      </c>
      <c r="AJ71" s="21">
        <v>11025</v>
      </c>
      <c r="AK71" s="25">
        <v>7606</v>
      </c>
      <c r="AL71" s="25">
        <v>21576</v>
      </c>
      <c r="AM71" s="25">
        <v>2045</v>
      </c>
      <c r="AN71" s="22">
        <v>7635</v>
      </c>
      <c r="AO71" s="20">
        <v>57053</v>
      </c>
      <c r="AP71" s="20">
        <v>5048</v>
      </c>
      <c r="AQ71" s="54">
        <v>749536</v>
      </c>
      <c r="AR71" s="25">
        <v>48541</v>
      </c>
      <c r="AS71" s="25">
        <v>117987</v>
      </c>
      <c r="AT71" s="54">
        <v>39135</v>
      </c>
      <c r="AU71" s="54">
        <v>35065</v>
      </c>
      <c r="AV71" s="54">
        <v>12900</v>
      </c>
      <c r="AW71" s="54">
        <v>11918</v>
      </c>
      <c r="AX71" s="54">
        <v>2871</v>
      </c>
      <c r="AY71" s="25">
        <f t="shared" ref="AY71:AY134" si="2">SUM(AR71:AX71)</f>
        <v>268417</v>
      </c>
      <c r="AZ71" s="165">
        <v>35204</v>
      </c>
      <c r="BA71" s="98">
        <f t="shared" ref="BA71:BA134" si="3">AQ71+AY71+AZ71</f>
        <v>1053157</v>
      </c>
      <c r="BB71" s="73"/>
      <c r="BC71" s="20">
        <v>153900</v>
      </c>
      <c r="BD71" s="20">
        <v>39820</v>
      </c>
      <c r="BE71" s="19">
        <v>193720</v>
      </c>
      <c r="BF71" s="19">
        <v>1246877</v>
      </c>
      <c r="BH71" s="20">
        <v>0</v>
      </c>
      <c r="BI71" s="21">
        <v>1246877</v>
      </c>
      <c r="BK71" s="73"/>
      <c r="BL71" s="73"/>
      <c r="BM71" s="73"/>
      <c r="BN71" s="73"/>
      <c r="BO71" s="73"/>
      <c r="BP71" s="73"/>
      <c r="BQ71" s="73"/>
    </row>
    <row r="72" spans="1:69" ht="22.5" customHeight="1" x14ac:dyDescent="0.15">
      <c r="A72" s="125" t="s">
        <v>1864</v>
      </c>
      <c r="B72" s="126" t="s">
        <v>1798</v>
      </c>
      <c r="C72" s="136" t="s">
        <v>173</v>
      </c>
      <c r="D72" s="129">
        <v>6</v>
      </c>
      <c r="E72" s="130" t="s">
        <v>3561</v>
      </c>
      <c r="F72" s="19">
        <v>52817</v>
      </c>
      <c r="G72" s="20">
        <v>33721</v>
      </c>
      <c r="H72" s="20">
        <v>18236</v>
      </c>
      <c r="I72" s="20">
        <v>0</v>
      </c>
      <c r="J72" s="20">
        <v>0</v>
      </c>
      <c r="K72" s="20">
        <v>0</v>
      </c>
      <c r="L72" s="20">
        <v>4111</v>
      </c>
      <c r="M72" s="20">
        <v>0</v>
      </c>
      <c r="N72" s="20">
        <v>468</v>
      </c>
      <c r="O72" s="20">
        <v>0</v>
      </c>
      <c r="P72" s="20">
        <v>24</v>
      </c>
      <c r="Q72" s="20">
        <v>5454</v>
      </c>
      <c r="R72" s="20">
        <v>7233</v>
      </c>
      <c r="S72" s="20">
        <v>8180</v>
      </c>
      <c r="T72" s="21">
        <v>12708</v>
      </c>
      <c r="U72" s="54">
        <v>569</v>
      </c>
      <c r="V72" s="20">
        <v>11275</v>
      </c>
      <c r="W72" s="20">
        <v>11029</v>
      </c>
      <c r="X72" s="20">
        <v>0</v>
      </c>
      <c r="Y72" s="21">
        <v>0</v>
      </c>
      <c r="Z72" s="20">
        <v>28297</v>
      </c>
      <c r="AA72" s="21">
        <v>0</v>
      </c>
      <c r="AB72" s="32">
        <v>0</v>
      </c>
      <c r="AC72" s="20">
        <v>10876</v>
      </c>
      <c r="AD72" s="20">
        <v>49836</v>
      </c>
      <c r="AE72" s="20">
        <v>29097</v>
      </c>
      <c r="AF72" s="20">
        <v>46793</v>
      </c>
      <c r="AG72" s="20">
        <v>23517</v>
      </c>
      <c r="AH72" s="20">
        <v>10722</v>
      </c>
      <c r="AI72" s="20">
        <v>0</v>
      </c>
      <c r="AJ72" s="21">
        <v>8400</v>
      </c>
      <c r="AK72" s="25">
        <v>4219</v>
      </c>
      <c r="AL72" s="25">
        <v>11507</v>
      </c>
      <c r="AM72" s="25">
        <v>1371</v>
      </c>
      <c r="AN72" s="22">
        <v>3950</v>
      </c>
      <c r="AO72" s="20">
        <v>44607</v>
      </c>
      <c r="AP72" s="20">
        <v>6707</v>
      </c>
      <c r="AQ72" s="54">
        <v>445724</v>
      </c>
      <c r="AR72" s="25">
        <v>34464</v>
      </c>
      <c r="AS72" s="25">
        <v>73787</v>
      </c>
      <c r="AT72" s="54">
        <v>29634</v>
      </c>
      <c r="AU72" s="54">
        <v>40997</v>
      </c>
      <c r="AV72" s="54">
        <v>10589</v>
      </c>
      <c r="AW72" s="54">
        <v>6641</v>
      </c>
      <c r="AX72" s="54">
        <v>5009</v>
      </c>
      <c r="AY72" s="25">
        <f t="shared" si="2"/>
        <v>201121</v>
      </c>
      <c r="AZ72" s="165">
        <v>181810</v>
      </c>
      <c r="BA72" s="98">
        <f t="shared" si="3"/>
        <v>828655</v>
      </c>
      <c r="BB72" s="73"/>
      <c r="BC72" s="20">
        <v>112132</v>
      </c>
      <c r="BD72" s="20">
        <v>66506</v>
      </c>
      <c r="BE72" s="19">
        <v>178638</v>
      </c>
      <c r="BF72" s="19">
        <v>1007293</v>
      </c>
      <c r="BH72" s="20">
        <v>1618</v>
      </c>
      <c r="BI72" s="21">
        <v>1005675</v>
      </c>
      <c r="BK72" s="73"/>
      <c r="BL72" s="73"/>
      <c r="BM72" s="73"/>
      <c r="BN72" s="73"/>
      <c r="BO72" s="73"/>
      <c r="BP72" s="73"/>
      <c r="BQ72" s="73"/>
    </row>
    <row r="73" spans="1:69" ht="22.5" customHeight="1" x14ac:dyDescent="0.15">
      <c r="A73" s="125" t="s">
        <v>1865</v>
      </c>
      <c r="B73" s="126" t="s">
        <v>1798</v>
      </c>
      <c r="C73" s="136" t="s">
        <v>174</v>
      </c>
      <c r="D73" s="129">
        <v>6</v>
      </c>
      <c r="E73" s="130" t="s">
        <v>3561</v>
      </c>
      <c r="F73" s="19">
        <v>100253</v>
      </c>
      <c r="G73" s="20">
        <v>90091</v>
      </c>
      <c r="H73" s="20">
        <v>15604</v>
      </c>
      <c r="I73" s="20">
        <v>0</v>
      </c>
      <c r="J73" s="20">
        <v>0</v>
      </c>
      <c r="K73" s="20">
        <v>0</v>
      </c>
      <c r="L73" s="20">
        <v>5855</v>
      </c>
      <c r="M73" s="20">
        <v>0</v>
      </c>
      <c r="N73" s="20">
        <v>985</v>
      </c>
      <c r="O73" s="20">
        <v>0</v>
      </c>
      <c r="P73" s="20">
        <v>18832</v>
      </c>
      <c r="Q73" s="20">
        <v>8361</v>
      </c>
      <c r="R73" s="20">
        <v>8926</v>
      </c>
      <c r="S73" s="20">
        <v>29448</v>
      </c>
      <c r="T73" s="21">
        <v>50832</v>
      </c>
      <c r="U73" s="54">
        <v>7489</v>
      </c>
      <c r="V73" s="20">
        <v>12300</v>
      </c>
      <c r="W73" s="20">
        <v>11029</v>
      </c>
      <c r="X73" s="20">
        <v>0</v>
      </c>
      <c r="Y73" s="21">
        <v>0</v>
      </c>
      <c r="Z73" s="20">
        <v>51851</v>
      </c>
      <c r="AA73" s="21">
        <v>0</v>
      </c>
      <c r="AB73" s="32">
        <v>0</v>
      </c>
      <c r="AC73" s="20">
        <v>27193</v>
      </c>
      <c r="AD73" s="20">
        <v>69165</v>
      </c>
      <c r="AE73" s="20">
        <v>62487</v>
      </c>
      <c r="AF73" s="20">
        <v>105699</v>
      </c>
      <c r="AG73" s="20">
        <v>41261</v>
      </c>
      <c r="AH73" s="20">
        <v>20418</v>
      </c>
      <c r="AI73" s="20">
        <v>12512</v>
      </c>
      <c r="AJ73" s="21">
        <v>31500</v>
      </c>
      <c r="AK73" s="25">
        <v>8878</v>
      </c>
      <c r="AL73" s="25">
        <v>24638</v>
      </c>
      <c r="AM73" s="25">
        <v>3115</v>
      </c>
      <c r="AN73" s="22">
        <v>8554</v>
      </c>
      <c r="AO73" s="20">
        <v>99975</v>
      </c>
      <c r="AP73" s="20">
        <v>16640</v>
      </c>
      <c r="AQ73" s="54">
        <v>943891</v>
      </c>
      <c r="AR73" s="25">
        <v>48353</v>
      </c>
      <c r="AS73" s="25">
        <v>126412</v>
      </c>
      <c r="AT73" s="54">
        <v>43532</v>
      </c>
      <c r="AU73" s="54">
        <v>46591</v>
      </c>
      <c r="AV73" s="54">
        <v>15053</v>
      </c>
      <c r="AW73" s="54">
        <v>13977</v>
      </c>
      <c r="AX73" s="54">
        <v>8791</v>
      </c>
      <c r="AY73" s="25">
        <f t="shared" si="2"/>
        <v>302709</v>
      </c>
      <c r="AZ73" s="165">
        <v>284914</v>
      </c>
      <c r="BA73" s="98">
        <f t="shared" si="3"/>
        <v>1531514</v>
      </c>
      <c r="BB73" s="73"/>
      <c r="BC73" s="20">
        <v>169537</v>
      </c>
      <c r="BD73" s="20">
        <v>127952</v>
      </c>
      <c r="BE73" s="19">
        <v>297489</v>
      </c>
      <c r="BF73" s="19">
        <v>1829003</v>
      </c>
      <c r="BH73" s="20">
        <v>2996</v>
      </c>
      <c r="BI73" s="21">
        <v>1826007</v>
      </c>
      <c r="BK73" s="73"/>
      <c r="BL73" s="73"/>
      <c r="BM73" s="73"/>
      <c r="BN73" s="73"/>
      <c r="BO73" s="73"/>
      <c r="BP73" s="73"/>
      <c r="BQ73" s="73"/>
    </row>
    <row r="74" spans="1:69" ht="22.5" customHeight="1" x14ac:dyDescent="0.15">
      <c r="A74" s="125" t="s">
        <v>1866</v>
      </c>
      <c r="B74" s="126" t="s">
        <v>1798</v>
      </c>
      <c r="C74" s="136" t="s">
        <v>175</v>
      </c>
      <c r="D74" s="129">
        <v>6</v>
      </c>
      <c r="E74" s="130" t="s">
        <v>3561</v>
      </c>
      <c r="F74" s="19">
        <v>130827</v>
      </c>
      <c r="G74" s="20">
        <v>98719</v>
      </c>
      <c r="H74" s="20">
        <v>12784</v>
      </c>
      <c r="I74" s="20">
        <v>0</v>
      </c>
      <c r="J74" s="20">
        <v>0</v>
      </c>
      <c r="K74" s="20">
        <v>0</v>
      </c>
      <c r="L74" s="20">
        <v>2530</v>
      </c>
      <c r="M74" s="20">
        <v>2470</v>
      </c>
      <c r="N74" s="20">
        <v>1477</v>
      </c>
      <c r="O74" s="20">
        <v>1692</v>
      </c>
      <c r="P74" s="20">
        <v>85701</v>
      </c>
      <c r="Q74" s="20">
        <v>11526</v>
      </c>
      <c r="R74" s="20">
        <v>16467</v>
      </c>
      <c r="S74" s="20">
        <v>16360</v>
      </c>
      <c r="T74" s="21">
        <v>12708</v>
      </c>
      <c r="U74" s="54">
        <v>2180</v>
      </c>
      <c r="V74" s="20">
        <v>12300</v>
      </c>
      <c r="W74" s="20">
        <v>11029</v>
      </c>
      <c r="X74" s="20">
        <v>0</v>
      </c>
      <c r="Y74" s="21">
        <v>0</v>
      </c>
      <c r="Z74" s="20">
        <v>61562</v>
      </c>
      <c r="AA74" s="21">
        <v>0</v>
      </c>
      <c r="AB74" s="32">
        <v>0</v>
      </c>
      <c r="AC74" s="20">
        <v>142879</v>
      </c>
      <c r="AD74" s="20">
        <v>99213</v>
      </c>
      <c r="AE74" s="20">
        <v>82998</v>
      </c>
      <c r="AF74" s="20">
        <v>156457</v>
      </c>
      <c r="AG74" s="20">
        <v>56034</v>
      </c>
      <c r="AH74" s="20">
        <v>23045</v>
      </c>
      <c r="AI74" s="20">
        <v>4876</v>
      </c>
      <c r="AJ74" s="21">
        <v>19950</v>
      </c>
      <c r="AK74" s="25">
        <v>13309</v>
      </c>
      <c r="AL74" s="25">
        <v>29573</v>
      </c>
      <c r="AM74" s="25">
        <v>3698</v>
      </c>
      <c r="AN74" s="22">
        <v>10607</v>
      </c>
      <c r="AO74" s="20">
        <v>107214</v>
      </c>
      <c r="AP74" s="20">
        <v>10568</v>
      </c>
      <c r="AQ74" s="54">
        <v>1240753</v>
      </c>
      <c r="AR74" s="25">
        <v>47253</v>
      </c>
      <c r="AS74" s="25">
        <v>137268</v>
      </c>
      <c r="AT74" s="54">
        <v>51435</v>
      </c>
      <c r="AU74" s="54">
        <v>48800</v>
      </c>
      <c r="AV74" s="54">
        <v>17728</v>
      </c>
      <c r="AW74" s="54">
        <v>20954</v>
      </c>
      <c r="AX74" s="54">
        <v>10397</v>
      </c>
      <c r="AY74" s="25">
        <f t="shared" si="2"/>
        <v>333835</v>
      </c>
      <c r="AZ74" s="165">
        <v>295467</v>
      </c>
      <c r="BA74" s="98">
        <f t="shared" si="3"/>
        <v>1870055</v>
      </c>
      <c r="BB74" s="73"/>
      <c r="BC74" s="20">
        <v>216640</v>
      </c>
      <c r="BD74" s="20">
        <v>87076</v>
      </c>
      <c r="BE74" s="19">
        <v>303716</v>
      </c>
      <c r="BF74" s="19">
        <v>2173771</v>
      </c>
      <c r="BH74" s="20">
        <v>3476</v>
      </c>
      <c r="BI74" s="21">
        <v>2170295</v>
      </c>
      <c r="BK74" s="73"/>
      <c r="BL74" s="73"/>
      <c r="BM74" s="73"/>
      <c r="BN74" s="73"/>
      <c r="BO74" s="73"/>
      <c r="BP74" s="73"/>
      <c r="BQ74" s="73"/>
    </row>
    <row r="75" spans="1:69" ht="22.5" customHeight="1" x14ac:dyDescent="0.15">
      <c r="A75" s="125" t="s">
        <v>1867</v>
      </c>
      <c r="B75" s="126" t="s">
        <v>1798</v>
      </c>
      <c r="C75" s="136" t="s">
        <v>176</v>
      </c>
      <c r="D75" s="129">
        <v>6</v>
      </c>
      <c r="E75" s="130" t="s">
        <v>3561</v>
      </c>
      <c r="F75" s="19">
        <v>147465</v>
      </c>
      <c r="G75" s="20">
        <v>157461</v>
      </c>
      <c r="H75" s="20">
        <v>19740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1711</v>
      </c>
      <c r="O75" s="20">
        <v>0</v>
      </c>
      <c r="P75" s="20">
        <v>85</v>
      </c>
      <c r="Q75" s="20">
        <v>19100</v>
      </c>
      <c r="R75" s="20">
        <v>19340</v>
      </c>
      <c r="S75" s="20">
        <v>25358</v>
      </c>
      <c r="T75" s="21">
        <v>25416</v>
      </c>
      <c r="U75" s="54">
        <v>10428</v>
      </c>
      <c r="V75" s="20">
        <v>25625</v>
      </c>
      <c r="W75" s="20">
        <v>22058</v>
      </c>
      <c r="X75" s="20">
        <v>0</v>
      </c>
      <c r="Y75" s="21">
        <v>0</v>
      </c>
      <c r="Z75" s="20">
        <v>66791</v>
      </c>
      <c r="AA75" s="21">
        <v>0</v>
      </c>
      <c r="AB75" s="32">
        <v>0</v>
      </c>
      <c r="AC75" s="20">
        <v>80001</v>
      </c>
      <c r="AD75" s="20">
        <v>135781</v>
      </c>
      <c r="AE75" s="20">
        <v>93651</v>
      </c>
      <c r="AF75" s="20">
        <v>147156</v>
      </c>
      <c r="AG75" s="20">
        <v>57902</v>
      </c>
      <c r="AH75" s="20">
        <v>29144</v>
      </c>
      <c r="AI75" s="20">
        <v>68172</v>
      </c>
      <c r="AJ75" s="21">
        <v>14175</v>
      </c>
      <c r="AK75" s="25">
        <v>15418</v>
      </c>
      <c r="AL75" s="25">
        <v>29767</v>
      </c>
      <c r="AM75" s="25">
        <v>3219</v>
      </c>
      <c r="AN75" s="22">
        <v>10751</v>
      </c>
      <c r="AO75" s="20">
        <v>67921</v>
      </c>
      <c r="AP75" s="20">
        <v>17603</v>
      </c>
      <c r="AQ75" s="54">
        <v>1311239</v>
      </c>
      <c r="AR75" s="25">
        <v>70873</v>
      </c>
      <c r="AS75" s="25">
        <v>123937</v>
      </c>
      <c r="AT75" s="54">
        <v>59239</v>
      </c>
      <c r="AU75" s="54">
        <v>60565</v>
      </c>
      <c r="AV75" s="54">
        <v>16339</v>
      </c>
      <c r="AW75" s="54">
        <v>24156</v>
      </c>
      <c r="AX75" s="54">
        <v>10717</v>
      </c>
      <c r="AY75" s="25">
        <f t="shared" si="2"/>
        <v>365826</v>
      </c>
      <c r="AZ75" s="165">
        <v>329374</v>
      </c>
      <c r="BA75" s="98">
        <f t="shared" si="3"/>
        <v>2006439</v>
      </c>
      <c r="BB75" s="73"/>
      <c r="BC75" s="20">
        <v>238251</v>
      </c>
      <c r="BD75" s="20">
        <v>106678</v>
      </c>
      <c r="BE75" s="19">
        <v>344929</v>
      </c>
      <c r="BF75" s="19">
        <v>2351368</v>
      </c>
      <c r="BH75" s="20">
        <v>4265</v>
      </c>
      <c r="BI75" s="21">
        <v>2347103</v>
      </c>
      <c r="BK75" s="73"/>
      <c r="BL75" s="73"/>
      <c r="BM75" s="73"/>
      <c r="BN75" s="73"/>
      <c r="BO75" s="73"/>
      <c r="BP75" s="73"/>
      <c r="BQ75" s="73"/>
    </row>
    <row r="76" spans="1:69" ht="22.5" customHeight="1" x14ac:dyDescent="0.15">
      <c r="A76" s="125" t="s">
        <v>1868</v>
      </c>
      <c r="B76" s="126" t="s">
        <v>1798</v>
      </c>
      <c r="C76" s="136" t="s">
        <v>177</v>
      </c>
      <c r="D76" s="129">
        <v>6</v>
      </c>
      <c r="E76" s="130" t="s">
        <v>3561</v>
      </c>
      <c r="F76" s="19">
        <v>331556</v>
      </c>
      <c r="G76" s="20">
        <v>331603</v>
      </c>
      <c r="H76" s="20">
        <v>37412</v>
      </c>
      <c r="I76" s="20">
        <v>20772</v>
      </c>
      <c r="J76" s="20">
        <v>19791</v>
      </c>
      <c r="K76" s="20">
        <v>0</v>
      </c>
      <c r="L76" s="20">
        <v>2510</v>
      </c>
      <c r="M76" s="20">
        <v>16973</v>
      </c>
      <c r="N76" s="20">
        <v>9684</v>
      </c>
      <c r="O76" s="20">
        <v>10603</v>
      </c>
      <c r="P76" s="20">
        <v>197465</v>
      </c>
      <c r="Q76" s="20">
        <v>36193</v>
      </c>
      <c r="R76" s="20">
        <v>47504</v>
      </c>
      <c r="S76" s="20">
        <v>68712</v>
      </c>
      <c r="T76" s="21">
        <v>50832</v>
      </c>
      <c r="U76" s="54">
        <v>17396</v>
      </c>
      <c r="V76" s="20">
        <v>45100</v>
      </c>
      <c r="W76" s="20">
        <v>33087</v>
      </c>
      <c r="X76" s="20">
        <v>0</v>
      </c>
      <c r="Y76" s="21">
        <v>0</v>
      </c>
      <c r="Z76" s="20">
        <v>186966</v>
      </c>
      <c r="AA76" s="21">
        <v>0</v>
      </c>
      <c r="AB76" s="32">
        <v>0</v>
      </c>
      <c r="AC76" s="20">
        <v>255169</v>
      </c>
      <c r="AD76" s="20">
        <v>243359</v>
      </c>
      <c r="AE76" s="20">
        <v>388278</v>
      </c>
      <c r="AF76" s="20">
        <v>730734</v>
      </c>
      <c r="AG76" s="20">
        <v>328054</v>
      </c>
      <c r="AH76" s="20">
        <v>123902</v>
      </c>
      <c r="AI76" s="20">
        <v>61088</v>
      </c>
      <c r="AJ76" s="21">
        <v>32550</v>
      </c>
      <c r="AK76" s="25">
        <v>44333</v>
      </c>
      <c r="AL76" s="25">
        <v>64190</v>
      </c>
      <c r="AM76" s="25">
        <v>13841</v>
      </c>
      <c r="AN76" s="22">
        <v>33584</v>
      </c>
      <c r="AO76" s="20">
        <v>187951</v>
      </c>
      <c r="AP76" s="20">
        <v>17439</v>
      </c>
      <c r="AQ76" s="54">
        <v>3988631</v>
      </c>
      <c r="AR76" s="25">
        <v>69858</v>
      </c>
      <c r="AS76" s="25">
        <v>166954</v>
      </c>
      <c r="AT76" s="54">
        <v>85574</v>
      </c>
      <c r="AU76" s="54">
        <v>67032</v>
      </c>
      <c r="AV76" s="54">
        <v>40487</v>
      </c>
      <c r="AW76" s="54">
        <v>53001</v>
      </c>
      <c r="AX76" s="54">
        <v>29833</v>
      </c>
      <c r="AY76" s="25">
        <f t="shared" si="2"/>
        <v>512739</v>
      </c>
      <c r="AZ76" s="165">
        <v>428799</v>
      </c>
      <c r="BA76" s="98">
        <f t="shared" si="3"/>
        <v>4930169</v>
      </c>
      <c r="BB76" s="73"/>
      <c r="BC76" s="20">
        <v>536371</v>
      </c>
      <c r="BD76" s="20">
        <v>102322</v>
      </c>
      <c r="BE76" s="19">
        <v>638693</v>
      </c>
      <c r="BF76" s="19">
        <v>5568862</v>
      </c>
      <c r="BH76" s="20">
        <v>14495</v>
      </c>
      <c r="BI76" s="21">
        <v>5554367</v>
      </c>
      <c r="BK76" s="73"/>
      <c r="BL76" s="73"/>
      <c r="BM76" s="73"/>
      <c r="BN76" s="73"/>
      <c r="BO76" s="73"/>
      <c r="BP76" s="73"/>
      <c r="BQ76" s="73"/>
    </row>
    <row r="77" spans="1:69" ht="22.5" customHeight="1" x14ac:dyDescent="0.15">
      <c r="A77" s="125" t="s">
        <v>1869</v>
      </c>
      <c r="B77" s="126" t="s">
        <v>1798</v>
      </c>
      <c r="C77" s="136" t="s">
        <v>178</v>
      </c>
      <c r="D77" s="129">
        <v>6</v>
      </c>
      <c r="E77" s="130" t="s">
        <v>3561</v>
      </c>
      <c r="F77" s="19">
        <v>82163</v>
      </c>
      <c r="G77" s="20">
        <v>176586</v>
      </c>
      <c r="H77" s="20">
        <v>19928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627</v>
      </c>
      <c r="O77" s="20">
        <v>0</v>
      </c>
      <c r="P77" s="20">
        <v>15760</v>
      </c>
      <c r="Q77" s="20">
        <v>5772</v>
      </c>
      <c r="R77" s="20">
        <v>2103</v>
      </c>
      <c r="S77" s="20">
        <v>18814</v>
      </c>
      <c r="T77" s="21">
        <v>25416</v>
      </c>
      <c r="U77" s="54">
        <v>7631</v>
      </c>
      <c r="V77" s="20">
        <v>11275</v>
      </c>
      <c r="W77" s="20">
        <v>11029</v>
      </c>
      <c r="X77" s="20">
        <v>0</v>
      </c>
      <c r="Y77" s="21">
        <v>0</v>
      </c>
      <c r="Z77" s="20">
        <v>47687</v>
      </c>
      <c r="AA77" s="21">
        <v>0</v>
      </c>
      <c r="AB77" s="32">
        <v>0</v>
      </c>
      <c r="AC77" s="20">
        <v>13170</v>
      </c>
      <c r="AD77" s="20">
        <v>41414</v>
      </c>
      <c r="AE77" s="20">
        <v>52629</v>
      </c>
      <c r="AF77" s="20">
        <v>44269</v>
      </c>
      <c r="AG77" s="20">
        <v>15961</v>
      </c>
      <c r="AH77" s="20">
        <v>18328</v>
      </c>
      <c r="AI77" s="20">
        <v>21160</v>
      </c>
      <c r="AJ77" s="21">
        <v>40425</v>
      </c>
      <c r="AK77" s="25">
        <v>5648</v>
      </c>
      <c r="AL77" s="25">
        <v>18795</v>
      </c>
      <c r="AM77" s="25">
        <v>1282</v>
      </c>
      <c r="AN77" s="22">
        <v>6326</v>
      </c>
      <c r="AO77" s="20">
        <v>48120</v>
      </c>
      <c r="AP77" s="20">
        <v>20613</v>
      </c>
      <c r="AQ77" s="54">
        <v>772931</v>
      </c>
      <c r="AR77" s="25">
        <v>43526</v>
      </c>
      <c r="AS77" s="25">
        <v>85558</v>
      </c>
      <c r="AT77" s="54">
        <v>31738</v>
      </c>
      <c r="AU77" s="54">
        <v>44511</v>
      </c>
      <c r="AV77" s="54">
        <v>8906</v>
      </c>
      <c r="AW77" s="54">
        <v>8910</v>
      </c>
      <c r="AX77" s="54">
        <v>7512</v>
      </c>
      <c r="AY77" s="25">
        <f t="shared" si="2"/>
        <v>230661</v>
      </c>
      <c r="AZ77" s="165">
        <v>171276</v>
      </c>
      <c r="BA77" s="98">
        <f t="shared" si="3"/>
        <v>1174868</v>
      </c>
      <c r="BB77" s="73"/>
      <c r="BC77" s="20">
        <v>129747</v>
      </c>
      <c r="BD77" s="20">
        <v>141702</v>
      </c>
      <c r="BE77" s="19">
        <v>271449</v>
      </c>
      <c r="BF77" s="19">
        <v>1446317</v>
      </c>
      <c r="BH77" s="20">
        <v>3085</v>
      </c>
      <c r="BI77" s="21">
        <v>1443232</v>
      </c>
      <c r="BK77" s="73"/>
      <c r="BL77" s="73"/>
      <c r="BM77" s="73"/>
      <c r="BN77" s="73"/>
      <c r="BO77" s="73"/>
      <c r="BP77" s="73"/>
      <c r="BQ77" s="73"/>
    </row>
    <row r="78" spans="1:69" ht="22.5" customHeight="1" x14ac:dyDescent="0.15">
      <c r="A78" s="125" t="s">
        <v>1870</v>
      </c>
      <c r="B78" s="126" t="s">
        <v>1798</v>
      </c>
      <c r="C78" s="136" t="s">
        <v>179</v>
      </c>
      <c r="D78" s="129">
        <v>6</v>
      </c>
      <c r="E78" s="130" t="s">
        <v>3561</v>
      </c>
      <c r="F78" s="19">
        <v>200022</v>
      </c>
      <c r="G78" s="20">
        <v>359788</v>
      </c>
      <c r="H78" s="20">
        <v>45496</v>
      </c>
      <c r="I78" s="20">
        <v>0</v>
      </c>
      <c r="J78" s="20">
        <v>0</v>
      </c>
      <c r="K78" s="20">
        <v>0</v>
      </c>
      <c r="L78" s="20">
        <v>0</v>
      </c>
      <c r="M78" s="20">
        <v>7180</v>
      </c>
      <c r="N78" s="20">
        <v>3938</v>
      </c>
      <c r="O78" s="20">
        <v>31697</v>
      </c>
      <c r="P78" s="20">
        <v>43809</v>
      </c>
      <c r="Q78" s="20">
        <v>20256</v>
      </c>
      <c r="R78" s="20">
        <v>28985</v>
      </c>
      <c r="S78" s="20">
        <v>26176</v>
      </c>
      <c r="T78" s="21">
        <v>12708</v>
      </c>
      <c r="U78" s="54">
        <v>12988</v>
      </c>
      <c r="V78" s="20">
        <v>18450</v>
      </c>
      <c r="W78" s="20">
        <v>11029</v>
      </c>
      <c r="X78" s="20">
        <v>0</v>
      </c>
      <c r="Y78" s="21">
        <v>0</v>
      </c>
      <c r="Z78" s="20">
        <v>96241</v>
      </c>
      <c r="AA78" s="21">
        <v>0</v>
      </c>
      <c r="AB78" s="32">
        <v>0</v>
      </c>
      <c r="AC78" s="20">
        <v>118657</v>
      </c>
      <c r="AD78" s="20">
        <v>232905</v>
      </c>
      <c r="AE78" s="20">
        <v>204474</v>
      </c>
      <c r="AF78" s="20">
        <v>235983</v>
      </c>
      <c r="AG78" s="20">
        <v>112493</v>
      </c>
      <c r="AH78" s="20">
        <v>51285</v>
      </c>
      <c r="AI78" s="20">
        <v>80132</v>
      </c>
      <c r="AJ78" s="21">
        <v>4200</v>
      </c>
      <c r="AK78" s="25">
        <v>25801</v>
      </c>
      <c r="AL78" s="25">
        <v>42799</v>
      </c>
      <c r="AM78" s="25">
        <v>5405</v>
      </c>
      <c r="AN78" s="22">
        <v>16983</v>
      </c>
      <c r="AO78" s="20">
        <v>112681</v>
      </c>
      <c r="AP78" s="20">
        <v>25283</v>
      </c>
      <c r="AQ78" s="54">
        <v>2187844</v>
      </c>
      <c r="AR78" s="25">
        <v>69679</v>
      </c>
      <c r="AS78" s="25">
        <v>161575</v>
      </c>
      <c r="AT78" s="54">
        <v>71645</v>
      </c>
      <c r="AU78" s="54">
        <v>49272</v>
      </c>
      <c r="AV78" s="54">
        <v>24993</v>
      </c>
      <c r="AW78" s="54">
        <v>32189</v>
      </c>
      <c r="AX78" s="54">
        <v>16913</v>
      </c>
      <c r="AY78" s="25">
        <f t="shared" si="2"/>
        <v>426266</v>
      </c>
      <c r="AZ78" s="165">
        <v>291924</v>
      </c>
      <c r="BA78" s="98">
        <f t="shared" si="3"/>
        <v>2906034</v>
      </c>
      <c r="BB78" s="73"/>
      <c r="BC78" s="20">
        <v>375565</v>
      </c>
      <c r="BD78" s="20">
        <v>126786</v>
      </c>
      <c r="BE78" s="19">
        <v>502351</v>
      </c>
      <c r="BF78" s="19">
        <v>3408385</v>
      </c>
      <c r="BH78" s="20">
        <v>7978</v>
      </c>
      <c r="BI78" s="21">
        <v>3400407</v>
      </c>
      <c r="BK78" s="73"/>
      <c r="BL78" s="73"/>
      <c r="BM78" s="73"/>
      <c r="BN78" s="73"/>
      <c r="BO78" s="73"/>
      <c r="BP78" s="73"/>
      <c r="BQ78" s="73"/>
    </row>
    <row r="79" spans="1:69" ht="22.5" customHeight="1" x14ac:dyDescent="0.15">
      <c r="A79" s="125" t="s">
        <v>1871</v>
      </c>
      <c r="B79" s="126" t="s">
        <v>1798</v>
      </c>
      <c r="C79" s="136" t="s">
        <v>180</v>
      </c>
      <c r="D79" s="129">
        <v>6</v>
      </c>
      <c r="E79" s="130" t="s">
        <v>3561</v>
      </c>
      <c r="F79" s="19">
        <v>179254</v>
      </c>
      <c r="G79" s="20">
        <v>256611</v>
      </c>
      <c r="H79" s="20">
        <v>23688</v>
      </c>
      <c r="I79" s="20">
        <v>0</v>
      </c>
      <c r="J79" s="20">
        <v>0</v>
      </c>
      <c r="K79" s="20">
        <v>0</v>
      </c>
      <c r="L79" s="20">
        <v>0</v>
      </c>
      <c r="M79" s="20">
        <v>5023</v>
      </c>
      <c r="N79" s="20">
        <v>2755</v>
      </c>
      <c r="O79" s="20">
        <v>6806</v>
      </c>
      <c r="P79" s="20">
        <v>142157</v>
      </c>
      <c r="Q79" s="20">
        <v>17871</v>
      </c>
      <c r="R79" s="20">
        <v>21751</v>
      </c>
      <c r="S79" s="20">
        <v>22086</v>
      </c>
      <c r="T79" s="21">
        <v>12708</v>
      </c>
      <c r="U79" s="54">
        <v>4977</v>
      </c>
      <c r="V79" s="20">
        <v>13325</v>
      </c>
      <c r="W79" s="20">
        <v>11029</v>
      </c>
      <c r="X79" s="20">
        <v>0</v>
      </c>
      <c r="Y79" s="21">
        <v>0</v>
      </c>
      <c r="Z79" s="20">
        <v>80608</v>
      </c>
      <c r="AA79" s="21">
        <v>0</v>
      </c>
      <c r="AB79" s="32">
        <v>0</v>
      </c>
      <c r="AC79" s="20">
        <v>101800</v>
      </c>
      <c r="AD79" s="20">
        <v>206454</v>
      </c>
      <c r="AE79" s="20">
        <v>216558</v>
      </c>
      <c r="AF79" s="20">
        <v>206134</v>
      </c>
      <c r="AG79" s="20">
        <v>106125</v>
      </c>
      <c r="AH79" s="20">
        <v>35640</v>
      </c>
      <c r="AI79" s="20">
        <v>40204</v>
      </c>
      <c r="AJ79" s="21">
        <v>34650</v>
      </c>
      <c r="AK79" s="25">
        <v>21559</v>
      </c>
      <c r="AL79" s="25">
        <v>37855</v>
      </c>
      <c r="AM79" s="25">
        <v>5152</v>
      </c>
      <c r="AN79" s="22">
        <v>14482</v>
      </c>
      <c r="AO79" s="20">
        <v>100669</v>
      </c>
      <c r="AP79" s="20">
        <v>15299</v>
      </c>
      <c r="AQ79" s="54">
        <v>1943230</v>
      </c>
      <c r="AR79" s="25">
        <v>55792</v>
      </c>
      <c r="AS79" s="25">
        <v>116008</v>
      </c>
      <c r="AT79" s="54">
        <v>63738</v>
      </c>
      <c r="AU79" s="54">
        <v>42227</v>
      </c>
      <c r="AV79" s="54">
        <v>20736</v>
      </c>
      <c r="AW79" s="54">
        <v>29553</v>
      </c>
      <c r="AX79" s="54">
        <v>15128</v>
      </c>
      <c r="AY79" s="25">
        <f t="shared" si="2"/>
        <v>343182</v>
      </c>
      <c r="AZ79" s="165">
        <v>398888</v>
      </c>
      <c r="BA79" s="98">
        <f t="shared" si="3"/>
        <v>2685300</v>
      </c>
      <c r="BB79" s="73"/>
      <c r="BC79" s="20">
        <v>311583</v>
      </c>
      <c r="BD79" s="20">
        <v>78760</v>
      </c>
      <c r="BE79" s="19">
        <v>390343</v>
      </c>
      <c r="BF79" s="19">
        <v>3075643</v>
      </c>
      <c r="BH79" s="20">
        <v>6558</v>
      </c>
      <c r="BI79" s="21">
        <v>3069085</v>
      </c>
      <c r="BK79" s="73"/>
      <c r="BL79" s="73"/>
      <c r="BM79" s="73"/>
      <c r="BN79" s="73"/>
      <c r="BO79" s="73"/>
      <c r="BP79" s="73"/>
      <c r="BQ79" s="73"/>
    </row>
    <row r="80" spans="1:69" ht="22.5" customHeight="1" x14ac:dyDescent="0.15">
      <c r="A80" s="125" t="s">
        <v>1872</v>
      </c>
      <c r="B80" s="126" t="s">
        <v>1798</v>
      </c>
      <c r="C80" s="136" t="s">
        <v>181</v>
      </c>
      <c r="D80" s="129">
        <v>6</v>
      </c>
      <c r="E80" s="130" t="s">
        <v>3561</v>
      </c>
      <c r="F80" s="19">
        <v>111899</v>
      </c>
      <c r="G80" s="20">
        <v>53422</v>
      </c>
      <c r="H80" s="20">
        <v>5828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1528</v>
      </c>
      <c r="O80" s="20">
        <v>0</v>
      </c>
      <c r="P80" s="20">
        <v>63388</v>
      </c>
      <c r="Q80" s="20">
        <v>13615</v>
      </c>
      <c r="R80" s="20">
        <v>4874</v>
      </c>
      <c r="S80" s="20">
        <v>16360</v>
      </c>
      <c r="T80" s="21">
        <v>12708</v>
      </c>
      <c r="U80" s="54">
        <v>2654</v>
      </c>
      <c r="V80" s="20">
        <v>13325</v>
      </c>
      <c r="W80" s="20">
        <v>11029</v>
      </c>
      <c r="X80" s="20">
        <v>0</v>
      </c>
      <c r="Y80" s="21">
        <v>0</v>
      </c>
      <c r="Z80" s="20">
        <v>46560</v>
      </c>
      <c r="AA80" s="21">
        <v>0</v>
      </c>
      <c r="AB80" s="32">
        <v>0</v>
      </c>
      <c r="AC80" s="20">
        <v>83728</v>
      </c>
      <c r="AD80" s="20">
        <v>121924</v>
      </c>
      <c r="AE80" s="20">
        <v>96195</v>
      </c>
      <c r="AF80" s="20">
        <v>184792</v>
      </c>
      <c r="AG80" s="20">
        <v>73778</v>
      </c>
      <c r="AH80" s="20">
        <v>21166</v>
      </c>
      <c r="AI80" s="20">
        <v>0</v>
      </c>
      <c r="AJ80" s="21">
        <v>7875</v>
      </c>
      <c r="AK80" s="25">
        <v>13774</v>
      </c>
      <c r="AL80" s="25">
        <v>29606</v>
      </c>
      <c r="AM80" s="25">
        <v>4323</v>
      </c>
      <c r="AN80" s="22">
        <v>11079</v>
      </c>
      <c r="AO80" s="20">
        <v>182533</v>
      </c>
      <c r="AP80" s="20">
        <v>6472</v>
      </c>
      <c r="AQ80" s="54">
        <v>1194435</v>
      </c>
      <c r="AR80" s="25">
        <v>63354</v>
      </c>
      <c r="AS80" s="25">
        <v>136459</v>
      </c>
      <c r="AT80" s="54">
        <v>48768</v>
      </c>
      <c r="AU80" s="54">
        <v>34093</v>
      </c>
      <c r="AV80" s="54">
        <v>19328</v>
      </c>
      <c r="AW80" s="54">
        <v>18942</v>
      </c>
      <c r="AX80" s="54">
        <v>9108</v>
      </c>
      <c r="AY80" s="25">
        <f t="shared" si="2"/>
        <v>330052</v>
      </c>
      <c r="AZ80" s="165">
        <v>281815</v>
      </c>
      <c r="BA80" s="98">
        <f t="shared" si="3"/>
        <v>1806302</v>
      </c>
      <c r="BB80" s="73"/>
      <c r="BC80" s="20">
        <v>221393</v>
      </c>
      <c r="BD80" s="20">
        <v>23672</v>
      </c>
      <c r="BE80" s="19">
        <v>245065</v>
      </c>
      <c r="BF80" s="19">
        <v>2051367</v>
      </c>
      <c r="BH80" s="20">
        <v>3353</v>
      </c>
      <c r="BI80" s="21">
        <v>2048014</v>
      </c>
      <c r="BK80" s="73"/>
      <c r="BL80" s="73"/>
      <c r="BM80" s="73"/>
      <c r="BN80" s="73"/>
      <c r="BO80" s="73"/>
      <c r="BP80" s="73"/>
      <c r="BQ80" s="73"/>
    </row>
    <row r="81" spans="1:69" ht="22.5" customHeight="1" x14ac:dyDescent="0.15">
      <c r="A81" s="125" t="s">
        <v>1873</v>
      </c>
      <c r="B81" s="126" t="s">
        <v>1798</v>
      </c>
      <c r="C81" s="136" t="s">
        <v>182</v>
      </c>
      <c r="D81" s="129">
        <v>6</v>
      </c>
      <c r="E81" s="130" t="s">
        <v>3561</v>
      </c>
      <c r="F81" s="19">
        <v>182699</v>
      </c>
      <c r="G81" s="20">
        <v>202327</v>
      </c>
      <c r="H81" s="20">
        <v>28764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2594</v>
      </c>
      <c r="O81" s="20">
        <v>0</v>
      </c>
      <c r="P81" s="20">
        <v>36663</v>
      </c>
      <c r="Q81" s="20">
        <v>18309</v>
      </c>
      <c r="R81" s="20">
        <v>33961</v>
      </c>
      <c r="S81" s="20">
        <v>16360</v>
      </c>
      <c r="T81" s="21">
        <v>12708</v>
      </c>
      <c r="U81" s="54">
        <v>28677</v>
      </c>
      <c r="V81" s="20">
        <v>14350</v>
      </c>
      <c r="W81" s="20">
        <v>11029</v>
      </c>
      <c r="X81" s="20">
        <v>0</v>
      </c>
      <c r="Y81" s="21">
        <v>0</v>
      </c>
      <c r="Z81" s="20">
        <v>83719</v>
      </c>
      <c r="AA81" s="21">
        <v>0</v>
      </c>
      <c r="AB81" s="32">
        <v>0</v>
      </c>
      <c r="AC81" s="20">
        <v>81474</v>
      </c>
      <c r="AD81" s="20">
        <v>244536</v>
      </c>
      <c r="AE81" s="20">
        <v>116865</v>
      </c>
      <c r="AF81" s="20">
        <v>203971</v>
      </c>
      <c r="AG81" s="20">
        <v>97380</v>
      </c>
      <c r="AH81" s="20">
        <v>33891</v>
      </c>
      <c r="AI81" s="20">
        <v>104972</v>
      </c>
      <c r="AJ81" s="21">
        <v>7350</v>
      </c>
      <c r="AK81" s="25">
        <v>20979</v>
      </c>
      <c r="AL81" s="25">
        <v>36198</v>
      </c>
      <c r="AM81" s="25">
        <v>4947</v>
      </c>
      <c r="AN81" s="22">
        <v>13600</v>
      </c>
      <c r="AO81" s="20">
        <v>91940</v>
      </c>
      <c r="AP81" s="20">
        <v>27453</v>
      </c>
      <c r="AQ81" s="54">
        <v>1757716</v>
      </c>
      <c r="AR81" s="25">
        <v>58643</v>
      </c>
      <c r="AS81" s="25">
        <v>120700</v>
      </c>
      <c r="AT81" s="54">
        <v>78129</v>
      </c>
      <c r="AU81" s="54">
        <v>75585</v>
      </c>
      <c r="AV81" s="54">
        <v>21074</v>
      </c>
      <c r="AW81" s="54">
        <v>29988</v>
      </c>
      <c r="AX81" s="54">
        <v>15019</v>
      </c>
      <c r="AY81" s="25">
        <f t="shared" si="2"/>
        <v>399138</v>
      </c>
      <c r="AZ81" s="165">
        <v>503056</v>
      </c>
      <c r="BA81" s="98">
        <f t="shared" si="3"/>
        <v>2659910</v>
      </c>
      <c r="BB81" s="73"/>
      <c r="BC81" s="20">
        <v>302912</v>
      </c>
      <c r="BD81" s="20">
        <v>160996</v>
      </c>
      <c r="BE81" s="19">
        <v>463908</v>
      </c>
      <c r="BF81" s="19">
        <v>3123818</v>
      </c>
      <c r="BH81" s="20">
        <v>6330</v>
      </c>
      <c r="BI81" s="21">
        <v>3117488</v>
      </c>
      <c r="BK81" s="73"/>
      <c r="BL81" s="73"/>
      <c r="BM81" s="73"/>
      <c r="BN81" s="73"/>
      <c r="BO81" s="73"/>
      <c r="BP81" s="73"/>
      <c r="BQ81" s="73"/>
    </row>
    <row r="82" spans="1:69" ht="22.5" customHeight="1" x14ac:dyDescent="0.15">
      <c r="A82" s="125" t="s">
        <v>1874</v>
      </c>
      <c r="B82" s="126" t="s">
        <v>1798</v>
      </c>
      <c r="C82" s="136" t="s">
        <v>183</v>
      </c>
      <c r="D82" s="129">
        <v>6</v>
      </c>
      <c r="E82" s="130" t="s">
        <v>3561</v>
      </c>
      <c r="F82" s="19">
        <v>266125</v>
      </c>
      <c r="G82" s="20">
        <v>492371</v>
      </c>
      <c r="H82" s="20">
        <v>79524</v>
      </c>
      <c r="I82" s="20">
        <v>0</v>
      </c>
      <c r="J82" s="20">
        <v>0</v>
      </c>
      <c r="K82" s="20">
        <v>0</v>
      </c>
      <c r="L82" s="20">
        <v>0</v>
      </c>
      <c r="M82" s="20">
        <v>6850</v>
      </c>
      <c r="N82" s="20">
        <v>5535</v>
      </c>
      <c r="O82" s="20">
        <v>7294</v>
      </c>
      <c r="P82" s="20">
        <v>84063</v>
      </c>
      <c r="Q82" s="20">
        <v>27848</v>
      </c>
      <c r="R82" s="20">
        <v>67460</v>
      </c>
      <c r="S82" s="20">
        <v>27812</v>
      </c>
      <c r="T82" s="21">
        <v>27958</v>
      </c>
      <c r="U82" s="54">
        <v>42044</v>
      </c>
      <c r="V82" s="20">
        <v>22550</v>
      </c>
      <c r="W82" s="20">
        <v>11029</v>
      </c>
      <c r="X82" s="20">
        <v>0</v>
      </c>
      <c r="Y82" s="21">
        <v>0</v>
      </c>
      <c r="Z82" s="20">
        <v>136070</v>
      </c>
      <c r="AA82" s="21">
        <v>0</v>
      </c>
      <c r="AB82" s="32">
        <v>0</v>
      </c>
      <c r="AC82" s="20">
        <v>123906</v>
      </c>
      <c r="AD82" s="20">
        <v>231153</v>
      </c>
      <c r="AE82" s="20">
        <v>305598</v>
      </c>
      <c r="AF82" s="20">
        <v>346224</v>
      </c>
      <c r="AG82" s="20">
        <v>189752</v>
      </c>
      <c r="AH82" s="20">
        <v>70718</v>
      </c>
      <c r="AI82" s="20">
        <v>161736</v>
      </c>
      <c r="AJ82" s="21">
        <v>14700</v>
      </c>
      <c r="AK82" s="25">
        <v>31134</v>
      </c>
      <c r="AL82" s="25">
        <v>49671</v>
      </c>
      <c r="AM82" s="25">
        <v>8168</v>
      </c>
      <c r="AN82" s="22">
        <v>20829</v>
      </c>
      <c r="AO82" s="20">
        <v>101760</v>
      </c>
      <c r="AP82" s="20">
        <v>36035</v>
      </c>
      <c r="AQ82" s="54">
        <v>2995917</v>
      </c>
      <c r="AR82" s="25">
        <v>77469</v>
      </c>
      <c r="AS82" s="25">
        <v>132338</v>
      </c>
      <c r="AT82" s="54">
        <v>92253</v>
      </c>
      <c r="AU82" s="54">
        <v>79792</v>
      </c>
      <c r="AV82" s="54">
        <v>29814</v>
      </c>
      <c r="AW82" s="54">
        <v>41763</v>
      </c>
      <c r="AX82" s="54">
        <v>23206</v>
      </c>
      <c r="AY82" s="25">
        <f t="shared" si="2"/>
        <v>476635</v>
      </c>
      <c r="AZ82" s="165">
        <v>588469</v>
      </c>
      <c r="BA82" s="98">
        <f t="shared" si="3"/>
        <v>4061021</v>
      </c>
      <c r="BB82" s="73"/>
      <c r="BC82" s="20">
        <v>427363</v>
      </c>
      <c r="BD82" s="20">
        <v>252714</v>
      </c>
      <c r="BE82" s="19">
        <v>680077</v>
      </c>
      <c r="BF82" s="19">
        <v>4741098</v>
      </c>
      <c r="BH82" s="20">
        <v>11507</v>
      </c>
      <c r="BI82" s="21">
        <v>4729591</v>
      </c>
      <c r="BK82" s="73"/>
      <c r="BL82" s="73"/>
      <c r="BM82" s="73"/>
      <c r="BN82" s="73"/>
      <c r="BO82" s="73"/>
      <c r="BP82" s="73"/>
      <c r="BQ82" s="73"/>
    </row>
    <row r="83" spans="1:69" ht="22.5" customHeight="1" x14ac:dyDescent="0.15">
      <c r="A83" s="125" t="s">
        <v>1875</v>
      </c>
      <c r="B83" s="126" t="s">
        <v>1798</v>
      </c>
      <c r="C83" s="136" t="s">
        <v>184</v>
      </c>
      <c r="D83" s="129">
        <v>6</v>
      </c>
      <c r="E83" s="130" t="s">
        <v>3561</v>
      </c>
      <c r="F83" s="19">
        <v>286374</v>
      </c>
      <c r="G83" s="20">
        <v>381286</v>
      </c>
      <c r="H83" s="20">
        <v>55836</v>
      </c>
      <c r="I83" s="20">
        <v>0</v>
      </c>
      <c r="J83" s="20">
        <v>0</v>
      </c>
      <c r="K83" s="20">
        <v>0</v>
      </c>
      <c r="L83" s="20">
        <v>0</v>
      </c>
      <c r="M83" s="20">
        <v>9530</v>
      </c>
      <c r="N83" s="20">
        <v>6064</v>
      </c>
      <c r="O83" s="20">
        <v>16243</v>
      </c>
      <c r="P83" s="20">
        <v>143109</v>
      </c>
      <c r="Q83" s="20">
        <v>27819</v>
      </c>
      <c r="R83" s="20">
        <v>39039</v>
      </c>
      <c r="S83" s="20">
        <v>49898</v>
      </c>
      <c r="T83" s="21">
        <v>38124</v>
      </c>
      <c r="U83" s="54">
        <v>24079</v>
      </c>
      <c r="V83" s="20">
        <v>22550</v>
      </c>
      <c r="W83" s="20">
        <v>11029</v>
      </c>
      <c r="X83" s="20">
        <v>0</v>
      </c>
      <c r="Y83" s="21">
        <v>0</v>
      </c>
      <c r="Z83" s="20">
        <v>155544</v>
      </c>
      <c r="AA83" s="21">
        <v>0</v>
      </c>
      <c r="AB83" s="32">
        <v>0</v>
      </c>
      <c r="AC83" s="20">
        <v>174218</v>
      </c>
      <c r="AD83" s="20">
        <v>150694</v>
      </c>
      <c r="AE83" s="20">
        <v>235638</v>
      </c>
      <c r="AF83" s="20">
        <v>485305</v>
      </c>
      <c r="AG83" s="20">
        <v>223032</v>
      </c>
      <c r="AH83" s="20">
        <v>79510</v>
      </c>
      <c r="AI83" s="20">
        <v>91540</v>
      </c>
      <c r="AJ83" s="21">
        <v>49875</v>
      </c>
      <c r="AK83" s="25">
        <v>32852</v>
      </c>
      <c r="AL83" s="25">
        <v>54178</v>
      </c>
      <c r="AM83" s="25">
        <v>9501</v>
      </c>
      <c r="AN83" s="22">
        <v>23707</v>
      </c>
      <c r="AO83" s="20">
        <v>131095</v>
      </c>
      <c r="AP83" s="20">
        <v>34488</v>
      </c>
      <c r="AQ83" s="54">
        <v>3042157</v>
      </c>
      <c r="AR83" s="25">
        <v>53244</v>
      </c>
      <c r="AS83" s="25">
        <v>133525</v>
      </c>
      <c r="AT83" s="54">
        <v>75876</v>
      </c>
      <c r="AU83" s="54">
        <v>85196</v>
      </c>
      <c r="AV83" s="54">
        <v>30876</v>
      </c>
      <c r="AW83" s="54">
        <v>45348</v>
      </c>
      <c r="AX83" s="54">
        <v>23778</v>
      </c>
      <c r="AY83" s="25">
        <f t="shared" si="2"/>
        <v>447843</v>
      </c>
      <c r="AZ83" s="165">
        <v>669339</v>
      </c>
      <c r="BA83" s="98">
        <f t="shared" si="3"/>
        <v>4159339</v>
      </c>
      <c r="BB83" s="73"/>
      <c r="BC83" s="20">
        <v>441078</v>
      </c>
      <c r="BD83" s="20">
        <v>198088</v>
      </c>
      <c r="BE83" s="19">
        <v>639166</v>
      </c>
      <c r="BF83" s="19">
        <v>4798505</v>
      </c>
      <c r="BH83" s="20">
        <v>11119</v>
      </c>
      <c r="BI83" s="21">
        <v>4787386</v>
      </c>
      <c r="BK83" s="73"/>
      <c r="BL83" s="73"/>
      <c r="BM83" s="73"/>
      <c r="BN83" s="73"/>
      <c r="BO83" s="73"/>
      <c r="BP83" s="73"/>
      <c r="BQ83" s="73"/>
    </row>
    <row r="84" spans="1:69" ht="22.5" customHeight="1" x14ac:dyDescent="0.15">
      <c r="A84" s="125" t="s">
        <v>1876</v>
      </c>
      <c r="B84" s="126" t="s">
        <v>1798</v>
      </c>
      <c r="C84" s="136" t="s">
        <v>185</v>
      </c>
      <c r="D84" s="129">
        <v>6</v>
      </c>
      <c r="E84" s="130" t="s">
        <v>3561</v>
      </c>
      <c r="F84" s="19">
        <v>162108</v>
      </c>
      <c r="G84" s="20">
        <v>195496</v>
      </c>
      <c r="H84" s="20">
        <v>24628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1986</v>
      </c>
      <c r="O84" s="20">
        <v>0</v>
      </c>
      <c r="P84" s="20">
        <v>22469</v>
      </c>
      <c r="Q84" s="20">
        <v>15718</v>
      </c>
      <c r="R84" s="20">
        <v>22316</v>
      </c>
      <c r="S84" s="20">
        <v>17178</v>
      </c>
      <c r="T84" s="21">
        <v>12708</v>
      </c>
      <c r="U84" s="54">
        <v>2038</v>
      </c>
      <c r="V84" s="20">
        <v>12300</v>
      </c>
      <c r="W84" s="20">
        <v>11029</v>
      </c>
      <c r="X84" s="20">
        <v>0</v>
      </c>
      <c r="Y84" s="21">
        <v>0</v>
      </c>
      <c r="Z84" s="20">
        <v>72811</v>
      </c>
      <c r="AA84" s="21">
        <v>0</v>
      </c>
      <c r="AB84" s="32">
        <v>0</v>
      </c>
      <c r="AC84" s="20">
        <v>66203</v>
      </c>
      <c r="AD84" s="20">
        <v>147642</v>
      </c>
      <c r="AE84" s="20">
        <v>140079</v>
      </c>
      <c r="AF84" s="20">
        <v>202817</v>
      </c>
      <c r="AG84" s="20">
        <v>67156</v>
      </c>
      <c r="AH84" s="20">
        <v>29102</v>
      </c>
      <c r="AI84" s="20">
        <v>49772</v>
      </c>
      <c r="AJ84" s="21">
        <v>19425</v>
      </c>
      <c r="AK84" s="25">
        <v>17895</v>
      </c>
      <c r="AL84" s="25">
        <v>29380</v>
      </c>
      <c r="AM84" s="25">
        <v>3060</v>
      </c>
      <c r="AN84" s="22">
        <v>10646</v>
      </c>
      <c r="AO84" s="20">
        <v>86304</v>
      </c>
      <c r="AP84" s="20">
        <v>24084</v>
      </c>
      <c r="AQ84" s="54">
        <v>1466350</v>
      </c>
      <c r="AR84" s="25">
        <v>45459</v>
      </c>
      <c r="AS84" s="25">
        <v>132797</v>
      </c>
      <c r="AT84" s="54">
        <v>70145</v>
      </c>
      <c r="AU84" s="54">
        <v>53562</v>
      </c>
      <c r="AV84" s="54">
        <v>19303</v>
      </c>
      <c r="AW84" s="54">
        <v>26979</v>
      </c>
      <c r="AX84" s="54">
        <v>11773</v>
      </c>
      <c r="AY84" s="25">
        <f t="shared" si="2"/>
        <v>360018</v>
      </c>
      <c r="AZ84" s="165">
        <v>340119</v>
      </c>
      <c r="BA84" s="98">
        <f t="shared" si="3"/>
        <v>2166487</v>
      </c>
      <c r="BB84" s="73"/>
      <c r="BC84" s="20">
        <v>263646</v>
      </c>
      <c r="BD84" s="20">
        <v>127292</v>
      </c>
      <c r="BE84" s="19">
        <v>390938</v>
      </c>
      <c r="BF84" s="19">
        <v>2557425</v>
      </c>
      <c r="BH84" s="20">
        <v>4561</v>
      </c>
      <c r="BI84" s="21">
        <v>2552864</v>
      </c>
      <c r="BK84" s="73"/>
      <c r="BL84" s="73"/>
      <c r="BM84" s="73"/>
      <c r="BN84" s="73"/>
      <c r="BO84" s="73"/>
      <c r="BP84" s="73"/>
      <c r="BQ84" s="73"/>
    </row>
    <row r="85" spans="1:69" ht="22.5" customHeight="1" x14ac:dyDescent="0.15">
      <c r="A85" s="125" t="s">
        <v>1877</v>
      </c>
      <c r="B85" s="126" t="s">
        <v>1798</v>
      </c>
      <c r="C85" s="136" t="s">
        <v>186</v>
      </c>
      <c r="D85" s="129">
        <v>6</v>
      </c>
      <c r="E85" s="130" t="s">
        <v>3561</v>
      </c>
      <c r="F85" s="19">
        <v>81243</v>
      </c>
      <c r="G85" s="20">
        <v>160193</v>
      </c>
      <c r="H85" s="20">
        <v>27636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932</v>
      </c>
      <c r="O85" s="20">
        <v>0</v>
      </c>
      <c r="P85" s="20">
        <v>44704</v>
      </c>
      <c r="Q85" s="20">
        <v>8749</v>
      </c>
      <c r="R85" s="20">
        <v>15236</v>
      </c>
      <c r="S85" s="20">
        <v>13906</v>
      </c>
      <c r="T85" s="21">
        <v>12708</v>
      </c>
      <c r="U85" s="54">
        <v>2133</v>
      </c>
      <c r="V85" s="20">
        <v>10250</v>
      </c>
      <c r="W85" s="20">
        <v>11029</v>
      </c>
      <c r="X85" s="20">
        <v>0</v>
      </c>
      <c r="Y85" s="21">
        <v>0</v>
      </c>
      <c r="Z85" s="20">
        <v>37464</v>
      </c>
      <c r="AA85" s="21">
        <v>0</v>
      </c>
      <c r="AB85" s="32">
        <v>0</v>
      </c>
      <c r="AC85" s="20">
        <v>25977</v>
      </c>
      <c r="AD85" s="20">
        <v>86777</v>
      </c>
      <c r="AE85" s="20">
        <v>53901</v>
      </c>
      <c r="AF85" s="20">
        <v>86664</v>
      </c>
      <c r="AG85" s="20">
        <v>36932</v>
      </c>
      <c r="AH85" s="20">
        <v>15336</v>
      </c>
      <c r="AI85" s="20">
        <v>53912</v>
      </c>
      <c r="AJ85" s="21">
        <v>0</v>
      </c>
      <c r="AK85" s="25">
        <v>8398</v>
      </c>
      <c r="AL85" s="25">
        <v>20707</v>
      </c>
      <c r="AM85" s="25">
        <v>2231</v>
      </c>
      <c r="AN85" s="22">
        <v>7315</v>
      </c>
      <c r="AO85" s="20">
        <v>60472</v>
      </c>
      <c r="AP85" s="20">
        <v>16763</v>
      </c>
      <c r="AQ85" s="54">
        <v>901568</v>
      </c>
      <c r="AR85" s="25">
        <v>33396</v>
      </c>
      <c r="AS85" s="25">
        <v>123199</v>
      </c>
      <c r="AT85" s="54">
        <v>43976</v>
      </c>
      <c r="AU85" s="54">
        <v>54022</v>
      </c>
      <c r="AV85" s="54">
        <v>13594</v>
      </c>
      <c r="AW85" s="54">
        <v>13221</v>
      </c>
      <c r="AX85" s="54">
        <v>8270</v>
      </c>
      <c r="AY85" s="25">
        <f t="shared" si="2"/>
        <v>289678</v>
      </c>
      <c r="AZ85" s="165">
        <v>302033</v>
      </c>
      <c r="BA85" s="98">
        <f t="shared" si="3"/>
        <v>1493279</v>
      </c>
      <c r="BB85" s="73"/>
      <c r="BC85" s="20">
        <v>163639</v>
      </c>
      <c r="BD85" s="20">
        <v>100782</v>
      </c>
      <c r="BE85" s="19">
        <v>264421</v>
      </c>
      <c r="BF85" s="19">
        <v>1757700</v>
      </c>
      <c r="BH85" s="20">
        <v>3141</v>
      </c>
      <c r="BI85" s="21">
        <v>1754559</v>
      </c>
      <c r="BK85" s="73"/>
      <c r="BL85" s="73"/>
      <c r="BM85" s="73"/>
      <c r="BN85" s="73"/>
      <c r="BO85" s="73"/>
      <c r="BP85" s="73"/>
      <c r="BQ85" s="73"/>
    </row>
    <row r="86" spans="1:69" ht="22.5" customHeight="1" x14ac:dyDescent="0.15">
      <c r="A86" s="125" t="s">
        <v>1878</v>
      </c>
      <c r="B86" s="126" t="s">
        <v>1798</v>
      </c>
      <c r="C86" s="136" t="s">
        <v>187</v>
      </c>
      <c r="D86" s="129">
        <v>6</v>
      </c>
      <c r="E86" s="130" t="s">
        <v>3561</v>
      </c>
      <c r="F86" s="19">
        <v>236956</v>
      </c>
      <c r="G86" s="20">
        <v>520700</v>
      </c>
      <c r="H86" s="20">
        <v>83096</v>
      </c>
      <c r="I86" s="20">
        <v>0</v>
      </c>
      <c r="J86" s="20">
        <v>0</v>
      </c>
      <c r="K86" s="20">
        <v>0</v>
      </c>
      <c r="L86" s="20">
        <v>0</v>
      </c>
      <c r="M86" s="20">
        <v>4744</v>
      </c>
      <c r="N86" s="20">
        <v>3488</v>
      </c>
      <c r="O86" s="20">
        <v>9776</v>
      </c>
      <c r="P86" s="20">
        <v>74698</v>
      </c>
      <c r="Q86" s="20">
        <v>37492</v>
      </c>
      <c r="R86" s="20">
        <v>41656</v>
      </c>
      <c r="S86" s="20">
        <v>34356</v>
      </c>
      <c r="T86" s="21">
        <v>12708</v>
      </c>
      <c r="U86" s="54">
        <v>6920</v>
      </c>
      <c r="V86" s="20">
        <v>23575</v>
      </c>
      <c r="W86" s="20">
        <v>11029</v>
      </c>
      <c r="X86" s="20">
        <v>0</v>
      </c>
      <c r="Y86" s="21">
        <v>0</v>
      </c>
      <c r="Z86" s="20">
        <v>131146</v>
      </c>
      <c r="AA86" s="21">
        <v>0</v>
      </c>
      <c r="AB86" s="32">
        <v>0</v>
      </c>
      <c r="AC86" s="20">
        <v>95151</v>
      </c>
      <c r="AD86" s="20">
        <v>134869</v>
      </c>
      <c r="AE86" s="20">
        <v>224667</v>
      </c>
      <c r="AF86" s="20">
        <v>226466</v>
      </c>
      <c r="AG86" s="20">
        <v>130746</v>
      </c>
      <c r="AH86" s="20">
        <v>59521</v>
      </c>
      <c r="AI86" s="20">
        <v>81236</v>
      </c>
      <c r="AJ86" s="21">
        <v>63525</v>
      </c>
      <c r="AK86" s="25">
        <v>24189</v>
      </c>
      <c r="AL86" s="25">
        <v>42234</v>
      </c>
      <c r="AM86" s="25">
        <v>6375</v>
      </c>
      <c r="AN86" s="22">
        <v>15865</v>
      </c>
      <c r="AO86" s="20">
        <v>109324</v>
      </c>
      <c r="AP86" s="20">
        <v>76319</v>
      </c>
      <c r="AQ86" s="54">
        <v>2522827</v>
      </c>
      <c r="AR86" s="25">
        <v>56842</v>
      </c>
      <c r="AS86" s="25">
        <v>133311</v>
      </c>
      <c r="AT86" s="54">
        <v>71159</v>
      </c>
      <c r="AU86" s="54">
        <v>41399</v>
      </c>
      <c r="AV86" s="54">
        <v>25259</v>
      </c>
      <c r="AW86" s="54">
        <v>36104</v>
      </c>
      <c r="AX86" s="54">
        <v>19203</v>
      </c>
      <c r="AY86" s="25">
        <f t="shared" si="2"/>
        <v>383277</v>
      </c>
      <c r="AZ86" s="165">
        <v>589861</v>
      </c>
      <c r="BA86" s="98">
        <f t="shared" si="3"/>
        <v>3495965</v>
      </c>
      <c r="BB86" s="73"/>
      <c r="BC86" s="20">
        <v>351198</v>
      </c>
      <c r="BD86" s="20">
        <v>358556</v>
      </c>
      <c r="BE86" s="19">
        <v>709754</v>
      </c>
      <c r="BF86" s="19">
        <v>4205719</v>
      </c>
      <c r="BH86" s="20">
        <v>7774</v>
      </c>
      <c r="BI86" s="21">
        <v>4197945</v>
      </c>
      <c r="BK86" s="73"/>
      <c r="BL86" s="73"/>
      <c r="BM86" s="73"/>
      <c r="BN86" s="73"/>
      <c r="BO86" s="73"/>
      <c r="BP86" s="73"/>
      <c r="BQ86" s="73"/>
    </row>
    <row r="87" spans="1:69" ht="22.5" customHeight="1" x14ac:dyDescent="0.15">
      <c r="A87" s="125" t="s">
        <v>1879</v>
      </c>
      <c r="B87" s="126" t="s">
        <v>1798</v>
      </c>
      <c r="C87" s="136" t="s">
        <v>188</v>
      </c>
      <c r="D87" s="129">
        <v>6</v>
      </c>
      <c r="E87" s="130" t="s">
        <v>3561</v>
      </c>
      <c r="F87" s="19">
        <v>110236</v>
      </c>
      <c r="G87" s="20">
        <v>193195</v>
      </c>
      <c r="H87" s="20">
        <v>23500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1449</v>
      </c>
      <c r="O87" s="20">
        <v>0</v>
      </c>
      <c r="P87" s="20">
        <v>38789</v>
      </c>
      <c r="Q87" s="20">
        <v>11217</v>
      </c>
      <c r="R87" s="20">
        <v>9952</v>
      </c>
      <c r="S87" s="20">
        <v>15542</v>
      </c>
      <c r="T87" s="21">
        <v>12708</v>
      </c>
      <c r="U87" s="54">
        <v>2844</v>
      </c>
      <c r="V87" s="20">
        <v>14350</v>
      </c>
      <c r="W87" s="20">
        <v>11029</v>
      </c>
      <c r="X87" s="20">
        <v>0</v>
      </c>
      <c r="Y87" s="21">
        <v>0</v>
      </c>
      <c r="Z87" s="20">
        <v>46578</v>
      </c>
      <c r="AA87" s="21">
        <v>0</v>
      </c>
      <c r="AB87" s="32">
        <v>0</v>
      </c>
      <c r="AC87" s="20">
        <v>45957</v>
      </c>
      <c r="AD87" s="20">
        <v>90741</v>
      </c>
      <c r="AE87" s="20">
        <v>96036</v>
      </c>
      <c r="AF87" s="20">
        <v>151050</v>
      </c>
      <c r="AG87" s="20">
        <v>61043</v>
      </c>
      <c r="AH87" s="20">
        <v>19665</v>
      </c>
      <c r="AI87" s="20">
        <v>69828</v>
      </c>
      <c r="AJ87" s="21">
        <v>0</v>
      </c>
      <c r="AK87" s="25">
        <v>13057</v>
      </c>
      <c r="AL87" s="25">
        <v>27575</v>
      </c>
      <c r="AM87" s="25">
        <v>3386</v>
      </c>
      <c r="AN87" s="22">
        <v>10040</v>
      </c>
      <c r="AO87" s="20">
        <v>98258</v>
      </c>
      <c r="AP87" s="20">
        <v>19773</v>
      </c>
      <c r="AQ87" s="54">
        <v>1197798</v>
      </c>
      <c r="AR87" s="25">
        <v>60222</v>
      </c>
      <c r="AS87" s="25">
        <v>122757</v>
      </c>
      <c r="AT87" s="54">
        <v>51632</v>
      </c>
      <c r="AU87" s="54">
        <v>39224</v>
      </c>
      <c r="AV87" s="54">
        <v>14498</v>
      </c>
      <c r="AW87" s="54">
        <v>18594</v>
      </c>
      <c r="AX87" s="54">
        <v>9794</v>
      </c>
      <c r="AY87" s="25">
        <f t="shared" si="2"/>
        <v>316721</v>
      </c>
      <c r="AZ87" s="165">
        <v>343026</v>
      </c>
      <c r="BA87" s="98">
        <f t="shared" si="3"/>
        <v>1857545</v>
      </c>
      <c r="BB87" s="73"/>
      <c r="BC87" s="20">
        <v>214040</v>
      </c>
      <c r="BD87" s="20">
        <v>77220</v>
      </c>
      <c r="BE87" s="19">
        <v>291260</v>
      </c>
      <c r="BF87" s="19">
        <v>2148805</v>
      </c>
      <c r="BH87" s="20">
        <v>3977</v>
      </c>
      <c r="BI87" s="21">
        <v>2144828</v>
      </c>
      <c r="BK87" s="73"/>
      <c r="BL87" s="73"/>
      <c r="BM87" s="73"/>
      <c r="BN87" s="73"/>
      <c r="BO87" s="73"/>
      <c r="BP87" s="73"/>
      <c r="BQ87" s="73"/>
    </row>
    <row r="88" spans="1:69" ht="22.5" customHeight="1" x14ac:dyDescent="0.15">
      <c r="A88" s="125" t="s">
        <v>1880</v>
      </c>
      <c r="B88" s="126" t="s">
        <v>1798</v>
      </c>
      <c r="C88" s="136" t="s">
        <v>189</v>
      </c>
      <c r="D88" s="129">
        <v>6</v>
      </c>
      <c r="E88" s="130" t="s">
        <v>3561</v>
      </c>
      <c r="F88" s="19">
        <v>96961</v>
      </c>
      <c r="G88" s="20">
        <v>191685</v>
      </c>
      <c r="H88" s="20">
        <v>21620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1253</v>
      </c>
      <c r="O88" s="20">
        <v>0</v>
      </c>
      <c r="P88" s="20">
        <v>15326</v>
      </c>
      <c r="Q88" s="20">
        <v>9865</v>
      </c>
      <c r="R88" s="20">
        <v>17237</v>
      </c>
      <c r="S88" s="20">
        <v>28630</v>
      </c>
      <c r="T88" s="21">
        <v>12708</v>
      </c>
      <c r="U88" s="54">
        <v>1659</v>
      </c>
      <c r="V88" s="20">
        <v>10250</v>
      </c>
      <c r="W88" s="20">
        <v>11029</v>
      </c>
      <c r="X88" s="20">
        <v>0</v>
      </c>
      <c r="Y88" s="21">
        <v>0</v>
      </c>
      <c r="Z88" s="20">
        <v>41340</v>
      </c>
      <c r="AA88" s="21">
        <v>0</v>
      </c>
      <c r="AB88" s="32">
        <v>0</v>
      </c>
      <c r="AC88" s="20">
        <v>29117</v>
      </c>
      <c r="AD88" s="20">
        <v>84444</v>
      </c>
      <c r="AE88" s="20">
        <v>127041</v>
      </c>
      <c r="AF88" s="20">
        <v>103103</v>
      </c>
      <c r="AG88" s="20">
        <v>50770</v>
      </c>
      <c r="AH88" s="20">
        <v>18891</v>
      </c>
      <c r="AI88" s="20">
        <v>52808</v>
      </c>
      <c r="AJ88" s="21">
        <v>4725</v>
      </c>
      <c r="AK88" s="25">
        <v>11292</v>
      </c>
      <c r="AL88" s="25">
        <v>25449</v>
      </c>
      <c r="AM88" s="25">
        <v>2636</v>
      </c>
      <c r="AN88" s="22">
        <v>9094</v>
      </c>
      <c r="AO88" s="20">
        <v>57589</v>
      </c>
      <c r="AP88" s="20">
        <v>14438</v>
      </c>
      <c r="AQ88" s="54">
        <v>1050960</v>
      </c>
      <c r="AR88" s="25">
        <v>55731</v>
      </c>
      <c r="AS88" s="25">
        <v>108436</v>
      </c>
      <c r="AT88" s="54">
        <v>41404</v>
      </c>
      <c r="AU88" s="54">
        <v>58105</v>
      </c>
      <c r="AV88" s="54">
        <v>14869</v>
      </c>
      <c r="AW88" s="54">
        <v>16301</v>
      </c>
      <c r="AX88" s="54">
        <v>8336</v>
      </c>
      <c r="AY88" s="25">
        <f t="shared" si="2"/>
        <v>303182</v>
      </c>
      <c r="AZ88" s="165">
        <v>341861</v>
      </c>
      <c r="BA88" s="98">
        <f t="shared" si="3"/>
        <v>1696003</v>
      </c>
      <c r="BB88" s="73"/>
      <c r="BC88" s="20">
        <v>195959</v>
      </c>
      <c r="BD88" s="20">
        <v>74866</v>
      </c>
      <c r="BE88" s="19">
        <v>270825</v>
      </c>
      <c r="BF88" s="19">
        <v>1966828</v>
      </c>
      <c r="BH88" s="20">
        <v>3503</v>
      </c>
      <c r="BI88" s="21">
        <v>1963325</v>
      </c>
      <c r="BK88" s="73"/>
      <c r="BL88" s="73"/>
      <c r="BM88" s="73"/>
      <c r="BN88" s="73"/>
      <c r="BO88" s="73"/>
      <c r="BP88" s="73"/>
      <c r="BQ88" s="73"/>
    </row>
    <row r="89" spans="1:69" ht="22.5" customHeight="1" x14ac:dyDescent="0.15">
      <c r="A89" s="125" t="s">
        <v>1881</v>
      </c>
      <c r="B89" s="126" t="s">
        <v>1798</v>
      </c>
      <c r="C89" s="136" t="s">
        <v>190</v>
      </c>
      <c r="D89" s="129">
        <v>6</v>
      </c>
      <c r="E89" s="130" t="s">
        <v>3561</v>
      </c>
      <c r="F89" s="19">
        <v>118708</v>
      </c>
      <c r="G89" s="20">
        <v>208798</v>
      </c>
      <c r="H89" s="20">
        <v>23124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1285</v>
      </c>
      <c r="O89" s="20">
        <v>0</v>
      </c>
      <c r="P89" s="20">
        <v>6927</v>
      </c>
      <c r="Q89" s="20">
        <v>9950</v>
      </c>
      <c r="R89" s="20">
        <v>16416</v>
      </c>
      <c r="S89" s="20">
        <v>17996</v>
      </c>
      <c r="T89" s="21">
        <v>12708</v>
      </c>
      <c r="U89" s="54">
        <v>2370</v>
      </c>
      <c r="V89" s="20">
        <v>13325</v>
      </c>
      <c r="W89" s="20">
        <v>11029</v>
      </c>
      <c r="X89" s="20">
        <v>0</v>
      </c>
      <c r="Y89" s="21">
        <v>0</v>
      </c>
      <c r="Z89" s="20">
        <v>57571</v>
      </c>
      <c r="AA89" s="21">
        <v>0</v>
      </c>
      <c r="AB89" s="32">
        <v>0</v>
      </c>
      <c r="AC89" s="20">
        <v>44154</v>
      </c>
      <c r="AD89" s="20">
        <v>63880</v>
      </c>
      <c r="AE89" s="20">
        <v>69165</v>
      </c>
      <c r="AF89" s="20">
        <v>99210</v>
      </c>
      <c r="AG89" s="20">
        <v>50346</v>
      </c>
      <c r="AH89" s="20">
        <v>22425</v>
      </c>
      <c r="AI89" s="20">
        <v>57224</v>
      </c>
      <c r="AJ89" s="21">
        <v>20475</v>
      </c>
      <c r="AK89" s="25">
        <v>11583</v>
      </c>
      <c r="AL89" s="25">
        <v>25099</v>
      </c>
      <c r="AM89" s="25">
        <v>2728</v>
      </c>
      <c r="AN89" s="22">
        <v>8814</v>
      </c>
      <c r="AO89" s="20">
        <v>74429</v>
      </c>
      <c r="AP89" s="20">
        <v>22303</v>
      </c>
      <c r="AQ89" s="54">
        <v>1072042</v>
      </c>
      <c r="AR89" s="25">
        <v>51377</v>
      </c>
      <c r="AS89" s="25">
        <v>112611</v>
      </c>
      <c r="AT89" s="54">
        <v>47434</v>
      </c>
      <c r="AU89" s="54">
        <v>53294</v>
      </c>
      <c r="AV89" s="54">
        <v>15862</v>
      </c>
      <c r="AW89" s="54">
        <v>18273</v>
      </c>
      <c r="AX89" s="54">
        <v>9989</v>
      </c>
      <c r="AY89" s="25">
        <f t="shared" si="2"/>
        <v>308840</v>
      </c>
      <c r="AZ89" s="165">
        <v>280479</v>
      </c>
      <c r="BA89" s="98">
        <f t="shared" si="3"/>
        <v>1661361</v>
      </c>
      <c r="BB89" s="73"/>
      <c r="BC89" s="20">
        <v>198966</v>
      </c>
      <c r="BD89" s="20">
        <v>145618</v>
      </c>
      <c r="BE89" s="19">
        <v>344584</v>
      </c>
      <c r="BF89" s="19">
        <v>2005945</v>
      </c>
      <c r="BH89" s="20">
        <v>3466</v>
      </c>
      <c r="BI89" s="21">
        <v>2002479</v>
      </c>
      <c r="BK89" s="73"/>
      <c r="BL89" s="73"/>
      <c r="BM89" s="73"/>
      <c r="BN89" s="73"/>
      <c r="BO89" s="73"/>
      <c r="BP89" s="73"/>
      <c r="BQ89" s="73"/>
    </row>
    <row r="90" spans="1:69" ht="22.5" customHeight="1" x14ac:dyDescent="0.15">
      <c r="A90" s="125" t="s">
        <v>1882</v>
      </c>
      <c r="B90" s="126" t="s">
        <v>1798</v>
      </c>
      <c r="C90" s="136" t="s">
        <v>191</v>
      </c>
      <c r="D90" s="129">
        <v>6</v>
      </c>
      <c r="E90" s="130" t="s">
        <v>3561</v>
      </c>
      <c r="F90" s="19">
        <v>87438</v>
      </c>
      <c r="G90" s="20">
        <v>189888</v>
      </c>
      <c r="H90" s="20">
        <v>25380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928</v>
      </c>
      <c r="O90" s="20">
        <v>0</v>
      </c>
      <c r="P90" s="20">
        <v>25283</v>
      </c>
      <c r="Q90" s="20">
        <v>7180</v>
      </c>
      <c r="R90" s="20">
        <v>15236</v>
      </c>
      <c r="S90" s="20">
        <v>17178</v>
      </c>
      <c r="T90" s="21">
        <v>12708</v>
      </c>
      <c r="U90" s="54">
        <v>7679</v>
      </c>
      <c r="V90" s="20">
        <v>13325</v>
      </c>
      <c r="W90" s="20">
        <v>11029</v>
      </c>
      <c r="X90" s="20">
        <v>0</v>
      </c>
      <c r="Y90" s="21">
        <v>0</v>
      </c>
      <c r="Z90" s="20">
        <v>42878</v>
      </c>
      <c r="AA90" s="21">
        <v>0</v>
      </c>
      <c r="AB90" s="32">
        <v>0</v>
      </c>
      <c r="AC90" s="20">
        <v>26026</v>
      </c>
      <c r="AD90" s="20">
        <v>70077</v>
      </c>
      <c r="AE90" s="20">
        <v>59784</v>
      </c>
      <c r="AF90" s="20">
        <v>92937</v>
      </c>
      <c r="AG90" s="20">
        <v>41601</v>
      </c>
      <c r="AH90" s="20">
        <v>18235</v>
      </c>
      <c r="AI90" s="20">
        <v>58236</v>
      </c>
      <c r="AJ90" s="21">
        <v>13125</v>
      </c>
      <c r="AK90" s="25">
        <v>8359</v>
      </c>
      <c r="AL90" s="25">
        <v>20089</v>
      </c>
      <c r="AM90" s="25">
        <v>2214</v>
      </c>
      <c r="AN90" s="22">
        <v>7033</v>
      </c>
      <c r="AO90" s="20">
        <v>55250</v>
      </c>
      <c r="AP90" s="20">
        <v>18442</v>
      </c>
      <c r="AQ90" s="54">
        <v>947538</v>
      </c>
      <c r="AR90" s="25">
        <v>47369</v>
      </c>
      <c r="AS90" s="25">
        <v>140954</v>
      </c>
      <c r="AT90" s="54">
        <v>41808</v>
      </c>
      <c r="AU90" s="54">
        <v>53733</v>
      </c>
      <c r="AV90" s="54">
        <v>13300</v>
      </c>
      <c r="AW90" s="54">
        <v>13187</v>
      </c>
      <c r="AX90" s="54">
        <v>7988</v>
      </c>
      <c r="AY90" s="25">
        <f t="shared" si="2"/>
        <v>318339</v>
      </c>
      <c r="AZ90" s="165">
        <v>349483</v>
      </c>
      <c r="BA90" s="98">
        <f t="shared" si="3"/>
        <v>1615360</v>
      </c>
      <c r="BB90" s="73"/>
      <c r="BC90" s="20">
        <v>163154</v>
      </c>
      <c r="BD90" s="20">
        <v>124212</v>
      </c>
      <c r="BE90" s="19">
        <v>287366</v>
      </c>
      <c r="BF90" s="19">
        <v>1902726</v>
      </c>
      <c r="BH90" s="20">
        <v>3309</v>
      </c>
      <c r="BI90" s="21">
        <v>1899417</v>
      </c>
      <c r="BK90" s="73"/>
      <c r="BL90" s="73"/>
      <c r="BM90" s="73"/>
      <c r="BN90" s="73"/>
      <c r="BO90" s="73"/>
      <c r="BP90" s="73"/>
      <c r="BQ90" s="73"/>
    </row>
    <row r="91" spans="1:69" ht="22.5" customHeight="1" x14ac:dyDescent="0.15">
      <c r="A91" s="125" t="s">
        <v>1883</v>
      </c>
      <c r="B91" s="126" t="s">
        <v>1798</v>
      </c>
      <c r="C91" s="136" t="s">
        <v>192</v>
      </c>
      <c r="D91" s="129">
        <v>6</v>
      </c>
      <c r="E91" s="130" t="s">
        <v>3561</v>
      </c>
      <c r="F91" s="19">
        <v>151134</v>
      </c>
      <c r="G91" s="20">
        <v>306006</v>
      </c>
      <c r="H91" s="20">
        <v>28200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1565</v>
      </c>
      <c r="O91" s="20">
        <v>0</v>
      </c>
      <c r="P91" s="20">
        <v>30235</v>
      </c>
      <c r="Q91" s="20">
        <v>12297</v>
      </c>
      <c r="R91" s="20">
        <v>17134</v>
      </c>
      <c r="S91" s="20">
        <v>18814</v>
      </c>
      <c r="T91" s="21">
        <v>12708</v>
      </c>
      <c r="U91" s="54">
        <v>1943</v>
      </c>
      <c r="V91" s="20">
        <v>15375</v>
      </c>
      <c r="W91" s="20">
        <v>11029</v>
      </c>
      <c r="X91" s="20">
        <v>0</v>
      </c>
      <c r="Y91" s="21">
        <v>0</v>
      </c>
      <c r="Z91" s="20">
        <v>75012</v>
      </c>
      <c r="AA91" s="21">
        <v>0</v>
      </c>
      <c r="AB91" s="32">
        <v>0</v>
      </c>
      <c r="AC91" s="20">
        <v>44025</v>
      </c>
      <c r="AD91" s="20">
        <v>84150</v>
      </c>
      <c r="AE91" s="20">
        <v>79341</v>
      </c>
      <c r="AF91" s="20">
        <v>331155</v>
      </c>
      <c r="AG91" s="20">
        <v>61977</v>
      </c>
      <c r="AH91" s="20">
        <v>29778</v>
      </c>
      <c r="AI91" s="20">
        <v>56488</v>
      </c>
      <c r="AJ91" s="21">
        <v>14700</v>
      </c>
      <c r="AK91" s="25">
        <v>14105</v>
      </c>
      <c r="AL91" s="25">
        <v>29874</v>
      </c>
      <c r="AM91" s="25">
        <v>3593</v>
      </c>
      <c r="AN91" s="22">
        <v>10603</v>
      </c>
      <c r="AO91" s="20">
        <v>82135</v>
      </c>
      <c r="AP91" s="20">
        <v>31488</v>
      </c>
      <c r="AQ91" s="54">
        <v>1554864</v>
      </c>
      <c r="AR91" s="25">
        <v>61557</v>
      </c>
      <c r="AS91" s="25">
        <v>139893</v>
      </c>
      <c r="AT91" s="54">
        <v>51813</v>
      </c>
      <c r="AU91" s="54">
        <v>62624</v>
      </c>
      <c r="AV91" s="54">
        <v>15851</v>
      </c>
      <c r="AW91" s="54">
        <v>22250</v>
      </c>
      <c r="AX91" s="54">
        <v>12523</v>
      </c>
      <c r="AY91" s="25">
        <f t="shared" si="2"/>
        <v>366511</v>
      </c>
      <c r="AZ91" s="165">
        <v>314901</v>
      </c>
      <c r="BA91" s="98">
        <f t="shared" si="3"/>
        <v>2236276</v>
      </c>
      <c r="BB91" s="73"/>
      <c r="BC91" s="20">
        <v>224788</v>
      </c>
      <c r="BD91" s="20">
        <v>200112</v>
      </c>
      <c r="BE91" s="19">
        <v>424900</v>
      </c>
      <c r="BF91" s="19">
        <v>2661176</v>
      </c>
      <c r="BH91" s="20">
        <v>4724</v>
      </c>
      <c r="BI91" s="21">
        <v>2656452</v>
      </c>
      <c r="BK91" s="73"/>
      <c r="BL91" s="73"/>
      <c r="BM91" s="73"/>
      <c r="BN91" s="73"/>
      <c r="BO91" s="73"/>
      <c r="BP91" s="73"/>
      <c r="BQ91" s="73"/>
    </row>
    <row r="92" spans="1:69" ht="22.5" customHeight="1" x14ac:dyDescent="0.15">
      <c r="A92" s="125" t="s">
        <v>1884</v>
      </c>
      <c r="B92" s="126" t="s">
        <v>1798</v>
      </c>
      <c r="C92" s="136" t="s">
        <v>193</v>
      </c>
      <c r="D92" s="129">
        <v>6</v>
      </c>
      <c r="E92" s="130" t="s">
        <v>3561</v>
      </c>
      <c r="F92" s="19">
        <v>203880</v>
      </c>
      <c r="G92" s="20">
        <v>317007</v>
      </c>
      <c r="H92" s="20">
        <v>46812</v>
      </c>
      <c r="I92" s="20">
        <v>0</v>
      </c>
      <c r="J92" s="20">
        <v>0</v>
      </c>
      <c r="K92" s="20">
        <v>0</v>
      </c>
      <c r="L92" s="20">
        <v>0</v>
      </c>
      <c r="M92" s="20">
        <v>5583</v>
      </c>
      <c r="N92" s="20">
        <v>3533</v>
      </c>
      <c r="O92" s="20">
        <v>30193</v>
      </c>
      <c r="P92" s="20">
        <v>39470</v>
      </c>
      <c r="Q92" s="20">
        <v>19881</v>
      </c>
      <c r="R92" s="20">
        <v>27446</v>
      </c>
      <c r="S92" s="20">
        <v>39264</v>
      </c>
      <c r="T92" s="21">
        <v>25416</v>
      </c>
      <c r="U92" s="54">
        <v>7394</v>
      </c>
      <c r="V92" s="20">
        <v>22550</v>
      </c>
      <c r="W92" s="20">
        <v>11029</v>
      </c>
      <c r="X92" s="20">
        <v>0</v>
      </c>
      <c r="Y92" s="21">
        <v>0</v>
      </c>
      <c r="Z92" s="20">
        <v>100635</v>
      </c>
      <c r="AA92" s="21">
        <v>0</v>
      </c>
      <c r="AB92" s="32">
        <v>0</v>
      </c>
      <c r="AC92" s="20">
        <v>92728</v>
      </c>
      <c r="AD92" s="20">
        <v>110285</v>
      </c>
      <c r="AE92" s="20">
        <v>281748</v>
      </c>
      <c r="AF92" s="20">
        <v>204404</v>
      </c>
      <c r="AG92" s="20">
        <v>101795</v>
      </c>
      <c r="AH92" s="20">
        <v>44933</v>
      </c>
      <c r="AI92" s="20">
        <v>81880</v>
      </c>
      <c r="AJ92" s="21">
        <v>27825</v>
      </c>
      <c r="AK92" s="25">
        <v>24355</v>
      </c>
      <c r="AL92" s="25">
        <v>41670</v>
      </c>
      <c r="AM92" s="25">
        <v>5300</v>
      </c>
      <c r="AN92" s="22">
        <v>15966</v>
      </c>
      <c r="AO92" s="20">
        <v>98463</v>
      </c>
      <c r="AP92" s="20">
        <v>24658</v>
      </c>
      <c r="AQ92" s="54">
        <v>2056103</v>
      </c>
      <c r="AR92" s="25">
        <v>57985</v>
      </c>
      <c r="AS92" s="25">
        <v>97974</v>
      </c>
      <c r="AT92" s="54">
        <v>63541</v>
      </c>
      <c r="AU92" s="54">
        <v>58773</v>
      </c>
      <c r="AV92" s="54">
        <v>22862</v>
      </c>
      <c r="AW92" s="54">
        <v>32999</v>
      </c>
      <c r="AX92" s="54">
        <v>16471</v>
      </c>
      <c r="AY92" s="25">
        <f t="shared" si="2"/>
        <v>350605</v>
      </c>
      <c r="AZ92" s="165">
        <v>442389</v>
      </c>
      <c r="BA92" s="98">
        <f t="shared" si="3"/>
        <v>2849097</v>
      </c>
      <c r="BB92" s="73"/>
      <c r="BC92" s="20">
        <v>353662</v>
      </c>
      <c r="BD92" s="20">
        <v>144122</v>
      </c>
      <c r="BE92" s="19">
        <v>497784</v>
      </c>
      <c r="BF92" s="19">
        <v>3346881</v>
      </c>
      <c r="BH92" s="20">
        <v>7720</v>
      </c>
      <c r="BI92" s="21">
        <v>3339161</v>
      </c>
      <c r="BK92" s="73"/>
      <c r="BL92" s="73"/>
      <c r="BM92" s="73"/>
      <c r="BN92" s="73"/>
      <c r="BO92" s="73"/>
      <c r="BP92" s="73"/>
      <c r="BQ92" s="73"/>
    </row>
    <row r="93" spans="1:69" ht="22.5" customHeight="1" x14ac:dyDescent="0.15">
      <c r="A93" s="125" t="s">
        <v>1885</v>
      </c>
      <c r="B93" s="126" t="s">
        <v>1798</v>
      </c>
      <c r="C93" s="136" t="s">
        <v>194</v>
      </c>
      <c r="D93" s="129">
        <v>6</v>
      </c>
      <c r="E93" s="130" t="s">
        <v>3561</v>
      </c>
      <c r="F93" s="19">
        <v>240673</v>
      </c>
      <c r="G93" s="20">
        <v>261285</v>
      </c>
      <c r="H93" s="20">
        <v>56964</v>
      </c>
      <c r="I93" s="20">
        <v>0</v>
      </c>
      <c r="J93" s="20">
        <v>0</v>
      </c>
      <c r="K93" s="20">
        <v>0</v>
      </c>
      <c r="L93" s="20">
        <v>0</v>
      </c>
      <c r="M93" s="20">
        <v>9563</v>
      </c>
      <c r="N93" s="20">
        <v>5448</v>
      </c>
      <c r="O93" s="20">
        <v>4399</v>
      </c>
      <c r="P93" s="20">
        <v>64402</v>
      </c>
      <c r="Q93" s="20">
        <v>28113</v>
      </c>
      <c r="R93" s="20">
        <v>32781</v>
      </c>
      <c r="S93" s="20">
        <v>61350</v>
      </c>
      <c r="T93" s="21">
        <v>45749</v>
      </c>
      <c r="U93" s="54">
        <v>16353</v>
      </c>
      <c r="V93" s="20">
        <v>28700</v>
      </c>
      <c r="W93" s="20">
        <v>11029</v>
      </c>
      <c r="X93" s="20">
        <v>0</v>
      </c>
      <c r="Y93" s="21">
        <v>0</v>
      </c>
      <c r="Z93" s="20">
        <v>117183</v>
      </c>
      <c r="AA93" s="21">
        <v>0</v>
      </c>
      <c r="AB93" s="32">
        <v>0</v>
      </c>
      <c r="AC93" s="20">
        <v>104433</v>
      </c>
      <c r="AD93" s="20">
        <v>139385</v>
      </c>
      <c r="AE93" s="20">
        <v>355047</v>
      </c>
      <c r="AF93" s="20">
        <v>229134</v>
      </c>
      <c r="AG93" s="20">
        <v>131255</v>
      </c>
      <c r="AH93" s="20">
        <v>64954</v>
      </c>
      <c r="AI93" s="20">
        <v>62008</v>
      </c>
      <c r="AJ93" s="21">
        <v>16275</v>
      </c>
      <c r="AK93" s="25">
        <v>30850</v>
      </c>
      <c r="AL93" s="25">
        <v>43997</v>
      </c>
      <c r="AM93" s="25">
        <v>5912</v>
      </c>
      <c r="AN93" s="22">
        <v>19383</v>
      </c>
      <c r="AO93" s="20">
        <v>133321</v>
      </c>
      <c r="AP93" s="20">
        <v>16097</v>
      </c>
      <c r="AQ93" s="54">
        <v>2336043</v>
      </c>
      <c r="AR93" s="25">
        <v>59928</v>
      </c>
      <c r="AS93" s="25">
        <v>87043</v>
      </c>
      <c r="AT93" s="54">
        <v>51720</v>
      </c>
      <c r="AU93" s="54">
        <v>42577</v>
      </c>
      <c r="AV93" s="54">
        <v>30256</v>
      </c>
      <c r="AW93" s="54">
        <v>37916</v>
      </c>
      <c r="AX93" s="54">
        <v>18284</v>
      </c>
      <c r="AY93" s="25">
        <f t="shared" si="2"/>
        <v>327724</v>
      </c>
      <c r="AZ93" s="165">
        <v>362003</v>
      </c>
      <c r="BA93" s="98">
        <f t="shared" si="3"/>
        <v>3025770</v>
      </c>
      <c r="BB93" s="73"/>
      <c r="BC93" s="20">
        <v>425151</v>
      </c>
      <c r="BD93" s="20">
        <v>92642</v>
      </c>
      <c r="BE93" s="19">
        <v>517793</v>
      </c>
      <c r="BF93" s="19">
        <v>3543563</v>
      </c>
      <c r="BH93" s="20">
        <v>10087</v>
      </c>
      <c r="BI93" s="21">
        <v>3533476</v>
      </c>
      <c r="BK93" s="73"/>
      <c r="BL93" s="73"/>
      <c r="BM93" s="73"/>
      <c r="BN93" s="73"/>
      <c r="BO93" s="73"/>
      <c r="BP93" s="73"/>
      <c r="BQ93" s="73"/>
    </row>
    <row r="94" spans="1:69" ht="22.5" customHeight="1" x14ac:dyDescent="0.15">
      <c r="A94" s="125" t="s">
        <v>1886</v>
      </c>
      <c r="B94" s="126" t="s">
        <v>1798</v>
      </c>
      <c r="C94" s="136" t="s">
        <v>195</v>
      </c>
      <c r="D94" s="129">
        <v>6</v>
      </c>
      <c r="E94" s="130" t="s">
        <v>3561</v>
      </c>
      <c r="F94" s="19">
        <v>207291</v>
      </c>
      <c r="G94" s="20">
        <v>316072</v>
      </c>
      <c r="H94" s="20">
        <v>43992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3400</v>
      </c>
      <c r="O94" s="20">
        <v>0</v>
      </c>
      <c r="P94" s="20">
        <v>14633</v>
      </c>
      <c r="Q94" s="20">
        <v>19247</v>
      </c>
      <c r="R94" s="20">
        <v>32370</v>
      </c>
      <c r="S94" s="20">
        <v>44990</v>
      </c>
      <c r="T94" s="21">
        <v>25416</v>
      </c>
      <c r="U94" s="54">
        <v>7394</v>
      </c>
      <c r="V94" s="20">
        <v>20500</v>
      </c>
      <c r="W94" s="20">
        <v>11029</v>
      </c>
      <c r="X94" s="20">
        <v>0</v>
      </c>
      <c r="Y94" s="21">
        <v>0</v>
      </c>
      <c r="Z94" s="20">
        <v>103870</v>
      </c>
      <c r="AA94" s="21">
        <v>0</v>
      </c>
      <c r="AB94" s="32">
        <v>0</v>
      </c>
      <c r="AC94" s="20">
        <v>86320</v>
      </c>
      <c r="AD94" s="20">
        <v>126899</v>
      </c>
      <c r="AE94" s="20">
        <v>193821</v>
      </c>
      <c r="AF94" s="20">
        <v>258623</v>
      </c>
      <c r="AG94" s="20">
        <v>131255</v>
      </c>
      <c r="AH94" s="20">
        <v>45191</v>
      </c>
      <c r="AI94" s="20">
        <v>96600</v>
      </c>
      <c r="AJ94" s="21">
        <v>90300</v>
      </c>
      <c r="AK94" s="25">
        <v>23873</v>
      </c>
      <c r="AL94" s="25">
        <v>43108</v>
      </c>
      <c r="AM94" s="25">
        <v>6169</v>
      </c>
      <c r="AN94" s="22">
        <v>16507</v>
      </c>
      <c r="AO94" s="20">
        <v>105740</v>
      </c>
      <c r="AP94" s="20">
        <v>37151</v>
      </c>
      <c r="AQ94" s="54">
        <v>2111761</v>
      </c>
      <c r="AR94" s="25">
        <v>60735</v>
      </c>
      <c r="AS94" s="25">
        <v>140403</v>
      </c>
      <c r="AT94" s="54">
        <v>72934</v>
      </c>
      <c r="AU94" s="54">
        <v>64785</v>
      </c>
      <c r="AV94" s="54">
        <v>23965</v>
      </c>
      <c r="AW94" s="54">
        <v>33488</v>
      </c>
      <c r="AX94" s="54">
        <v>15945</v>
      </c>
      <c r="AY94" s="25">
        <f t="shared" si="2"/>
        <v>412255</v>
      </c>
      <c r="AZ94" s="165">
        <v>601829</v>
      </c>
      <c r="BA94" s="98">
        <f t="shared" si="3"/>
        <v>3125845</v>
      </c>
      <c r="BB94" s="73"/>
      <c r="BC94" s="20">
        <v>346426</v>
      </c>
      <c r="BD94" s="20">
        <v>184712</v>
      </c>
      <c r="BE94" s="19">
        <v>531138</v>
      </c>
      <c r="BF94" s="19">
        <v>3656983</v>
      </c>
      <c r="BH94" s="20">
        <v>7000</v>
      </c>
      <c r="BI94" s="21">
        <v>3649983</v>
      </c>
      <c r="BK94" s="73"/>
      <c r="BL94" s="73"/>
      <c r="BM94" s="73"/>
      <c r="BN94" s="73"/>
      <c r="BO94" s="73"/>
      <c r="BP94" s="73"/>
      <c r="BQ94" s="73"/>
    </row>
    <row r="95" spans="1:69" ht="22.5" customHeight="1" x14ac:dyDescent="0.15">
      <c r="A95" s="125" t="s">
        <v>1887</v>
      </c>
      <c r="B95" s="126" t="s">
        <v>1798</v>
      </c>
      <c r="C95" s="136" t="s">
        <v>196</v>
      </c>
      <c r="D95" s="129">
        <v>6</v>
      </c>
      <c r="E95" s="130" t="s">
        <v>3561</v>
      </c>
      <c r="F95" s="19">
        <v>147535</v>
      </c>
      <c r="G95" s="20">
        <v>214334</v>
      </c>
      <c r="H95" s="20">
        <v>32148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1894</v>
      </c>
      <c r="O95" s="20">
        <v>0</v>
      </c>
      <c r="P95" s="20">
        <v>8845</v>
      </c>
      <c r="Q95" s="20">
        <v>19718</v>
      </c>
      <c r="R95" s="20">
        <v>20007</v>
      </c>
      <c r="S95" s="20">
        <v>21268</v>
      </c>
      <c r="T95" s="21">
        <v>12708</v>
      </c>
      <c r="U95" s="54">
        <v>3318</v>
      </c>
      <c r="V95" s="20">
        <v>12300</v>
      </c>
      <c r="W95" s="20">
        <v>11029</v>
      </c>
      <c r="X95" s="20">
        <v>0</v>
      </c>
      <c r="Y95" s="21">
        <v>0</v>
      </c>
      <c r="Z95" s="20">
        <v>63900</v>
      </c>
      <c r="AA95" s="21">
        <v>0</v>
      </c>
      <c r="AB95" s="32">
        <v>0</v>
      </c>
      <c r="AC95" s="20">
        <v>62001</v>
      </c>
      <c r="AD95" s="20">
        <v>138804</v>
      </c>
      <c r="AE95" s="20">
        <v>92856</v>
      </c>
      <c r="AF95" s="20">
        <v>179601</v>
      </c>
      <c r="AG95" s="20">
        <v>73184</v>
      </c>
      <c r="AH95" s="20">
        <v>24175</v>
      </c>
      <c r="AI95" s="20">
        <v>60444</v>
      </c>
      <c r="AJ95" s="21">
        <v>15225</v>
      </c>
      <c r="AK95" s="25">
        <v>17067</v>
      </c>
      <c r="AL95" s="25">
        <v>31411</v>
      </c>
      <c r="AM95" s="25">
        <v>3566</v>
      </c>
      <c r="AN95" s="22">
        <v>11583</v>
      </c>
      <c r="AO95" s="20">
        <v>77816</v>
      </c>
      <c r="AP95" s="20">
        <v>14285</v>
      </c>
      <c r="AQ95" s="54">
        <v>1371022</v>
      </c>
      <c r="AR95" s="25">
        <v>43888</v>
      </c>
      <c r="AS95" s="25">
        <v>136255</v>
      </c>
      <c r="AT95" s="54">
        <v>50944</v>
      </c>
      <c r="AU95" s="54">
        <v>58445</v>
      </c>
      <c r="AV95" s="54">
        <v>19063</v>
      </c>
      <c r="AW95" s="54">
        <v>24716</v>
      </c>
      <c r="AX95" s="54">
        <v>10745</v>
      </c>
      <c r="AY95" s="25">
        <f t="shared" si="2"/>
        <v>344056</v>
      </c>
      <c r="AZ95" s="165">
        <v>321238</v>
      </c>
      <c r="BA95" s="98">
        <f t="shared" si="3"/>
        <v>2036316</v>
      </c>
      <c r="BB95" s="73"/>
      <c r="BC95" s="20">
        <v>255129</v>
      </c>
      <c r="BD95" s="20">
        <v>84942</v>
      </c>
      <c r="BE95" s="19">
        <v>340071</v>
      </c>
      <c r="BF95" s="19">
        <v>2376387</v>
      </c>
      <c r="BH95" s="20">
        <v>4324</v>
      </c>
      <c r="BI95" s="21">
        <v>2372063</v>
      </c>
      <c r="BK95" s="73"/>
      <c r="BL95" s="73"/>
      <c r="BM95" s="73"/>
      <c r="BN95" s="73"/>
      <c r="BO95" s="73"/>
      <c r="BP95" s="73"/>
      <c r="BQ95" s="73"/>
    </row>
    <row r="96" spans="1:69" ht="22.5" customHeight="1" x14ac:dyDescent="0.15">
      <c r="A96" s="125" t="s">
        <v>1888</v>
      </c>
      <c r="B96" s="126" t="s">
        <v>1798</v>
      </c>
      <c r="C96" s="136" t="s">
        <v>197</v>
      </c>
      <c r="D96" s="129">
        <v>6</v>
      </c>
      <c r="E96" s="130" t="s">
        <v>3561</v>
      </c>
      <c r="F96" s="19">
        <v>134142</v>
      </c>
      <c r="G96" s="20">
        <v>196143</v>
      </c>
      <c r="H96" s="20">
        <v>41924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1401</v>
      </c>
      <c r="O96" s="20">
        <v>0</v>
      </c>
      <c r="P96" s="20">
        <v>32227</v>
      </c>
      <c r="Q96" s="20">
        <v>10849</v>
      </c>
      <c r="R96" s="20">
        <v>16673</v>
      </c>
      <c r="S96" s="20">
        <v>17178</v>
      </c>
      <c r="T96" s="21">
        <v>12708</v>
      </c>
      <c r="U96" s="54">
        <v>7963</v>
      </c>
      <c r="V96" s="20">
        <v>14350</v>
      </c>
      <c r="W96" s="20">
        <v>11029</v>
      </c>
      <c r="X96" s="20">
        <v>0</v>
      </c>
      <c r="Y96" s="21">
        <v>0</v>
      </c>
      <c r="Z96" s="20">
        <v>67175</v>
      </c>
      <c r="AA96" s="21">
        <v>0</v>
      </c>
      <c r="AB96" s="32">
        <v>0</v>
      </c>
      <c r="AC96" s="20">
        <v>44669</v>
      </c>
      <c r="AD96" s="20">
        <v>105209</v>
      </c>
      <c r="AE96" s="20">
        <v>130221</v>
      </c>
      <c r="AF96" s="20">
        <v>144849</v>
      </c>
      <c r="AG96" s="20">
        <v>60619</v>
      </c>
      <c r="AH96" s="20">
        <v>41842</v>
      </c>
      <c r="AI96" s="20">
        <v>35696</v>
      </c>
      <c r="AJ96" s="21">
        <v>33075</v>
      </c>
      <c r="AK96" s="25">
        <v>12630</v>
      </c>
      <c r="AL96" s="25">
        <v>29330</v>
      </c>
      <c r="AM96" s="25">
        <v>3462</v>
      </c>
      <c r="AN96" s="22">
        <v>10375</v>
      </c>
      <c r="AO96" s="20">
        <v>107008</v>
      </c>
      <c r="AP96" s="20">
        <v>24197</v>
      </c>
      <c r="AQ96" s="54">
        <v>1346944</v>
      </c>
      <c r="AR96" s="25">
        <v>53952</v>
      </c>
      <c r="AS96" s="25">
        <v>137319</v>
      </c>
      <c r="AT96" s="54">
        <v>54109</v>
      </c>
      <c r="AU96" s="54">
        <v>64094</v>
      </c>
      <c r="AV96" s="54">
        <v>16586</v>
      </c>
      <c r="AW96" s="54">
        <v>19925</v>
      </c>
      <c r="AX96" s="54">
        <v>11040</v>
      </c>
      <c r="AY96" s="25">
        <f t="shared" si="2"/>
        <v>357025</v>
      </c>
      <c r="AZ96" s="165">
        <v>254509</v>
      </c>
      <c r="BA96" s="98">
        <f t="shared" si="3"/>
        <v>1958478</v>
      </c>
      <c r="BB96" s="73"/>
      <c r="BC96" s="20">
        <v>209675</v>
      </c>
      <c r="BD96" s="20">
        <v>146058</v>
      </c>
      <c r="BE96" s="19">
        <v>355733</v>
      </c>
      <c r="BF96" s="19">
        <v>2314211</v>
      </c>
      <c r="BH96" s="20">
        <v>4125</v>
      </c>
      <c r="BI96" s="21">
        <v>2310086</v>
      </c>
      <c r="BK96" s="73"/>
      <c r="BL96" s="73"/>
      <c r="BM96" s="73"/>
      <c r="BN96" s="73"/>
      <c r="BO96" s="73"/>
      <c r="BP96" s="73"/>
      <c r="BQ96" s="73"/>
    </row>
    <row r="97" spans="1:69" ht="22.5" customHeight="1" x14ac:dyDescent="0.15">
      <c r="A97" s="125" t="s">
        <v>1889</v>
      </c>
      <c r="B97" s="126" t="s">
        <v>1798</v>
      </c>
      <c r="C97" s="136" t="s">
        <v>198</v>
      </c>
      <c r="D97" s="129">
        <v>6</v>
      </c>
      <c r="E97" s="130" t="s">
        <v>3561</v>
      </c>
      <c r="F97" s="19">
        <v>283070</v>
      </c>
      <c r="G97" s="20">
        <v>223393</v>
      </c>
      <c r="H97" s="20">
        <v>35156</v>
      </c>
      <c r="I97" s="20">
        <v>0</v>
      </c>
      <c r="J97" s="20">
        <v>0</v>
      </c>
      <c r="K97" s="20">
        <v>0</v>
      </c>
      <c r="L97" s="20">
        <v>0</v>
      </c>
      <c r="M97" s="20">
        <v>2909</v>
      </c>
      <c r="N97" s="20">
        <v>1883</v>
      </c>
      <c r="O97" s="20">
        <v>11694</v>
      </c>
      <c r="P97" s="20">
        <v>64956</v>
      </c>
      <c r="Q97" s="20">
        <v>14761</v>
      </c>
      <c r="R97" s="20">
        <v>16621</v>
      </c>
      <c r="S97" s="20">
        <v>18814</v>
      </c>
      <c r="T97" s="21">
        <v>12708</v>
      </c>
      <c r="U97" s="54">
        <v>8295</v>
      </c>
      <c r="V97" s="20">
        <v>11275</v>
      </c>
      <c r="W97" s="20">
        <v>11029</v>
      </c>
      <c r="X97" s="20">
        <v>0</v>
      </c>
      <c r="Y97" s="21">
        <v>0</v>
      </c>
      <c r="Z97" s="20">
        <v>172707</v>
      </c>
      <c r="AA97" s="21">
        <v>0</v>
      </c>
      <c r="AB97" s="32">
        <v>0</v>
      </c>
      <c r="AC97" s="20">
        <v>58322</v>
      </c>
      <c r="AD97" s="20">
        <v>122785</v>
      </c>
      <c r="AE97" s="20">
        <v>144531</v>
      </c>
      <c r="AF97" s="20">
        <v>152564</v>
      </c>
      <c r="AG97" s="20">
        <v>75901</v>
      </c>
      <c r="AH97" s="20">
        <v>63339</v>
      </c>
      <c r="AI97" s="20">
        <v>19964</v>
      </c>
      <c r="AJ97" s="21">
        <v>61950</v>
      </c>
      <c r="AK97" s="25">
        <v>16970</v>
      </c>
      <c r="AL97" s="25">
        <v>42473</v>
      </c>
      <c r="AM97" s="25">
        <v>4702</v>
      </c>
      <c r="AN97" s="22">
        <v>14718</v>
      </c>
      <c r="AO97" s="20">
        <v>164406</v>
      </c>
      <c r="AP97" s="20">
        <v>57580</v>
      </c>
      <c r="AQ97" s="54">
        <v>1889476</v>
      </c>
      <c r="AR97" s="25">
        <v>49811</v>
      </c>
      <c r="AS97" s="25">
        <v>104448</v>
      </c>
      <c r="AT97" s="54">
        <v>58471</v>
      </c>
      <c r="AU97" s="54">
        <v>62010</v>
      </c>
      <c r="AV97" s="54">
        <v>19174</v>
      </c>
      <c r="AW97" s="54">
        <v>26771</v>
      </c>
      <c r="AX97" s="54">
        <v>18485</v>
      </c>
      <c r="AY97" s="25">
        <f t="shared" si="2"/>
        <v>339170</v>
      </c>
      <c r="AZ97" s="165">
        <v>613203</v>
      </c>
      <c r="BA97" s="98">
        <f t="shared" si="3"/>
        <v>2841849</v>
      </c>
      <c r="BB97" s="73"/>
      <c r="BC97" s="20">
        <v>254159</v>
      </c>
      <c r="BD97" s="20">
        <v>487674</v>
      </c>
      <c r="BE97" s="19">
        <v>741833</v>
      </c>
      <c r="BF97" s="19">
        <v>3583682</v>
      </c>
      <c r="BH97" s="20">
        <v>6498</v>
      </c>
      <c r="BI97" s="21">
        <v>3577184</v>
      </c>
      <c r="BK97" s="73"/>
      <c r="BL97" s="73"/>
      <c r="BM97" s="73"/>
      <c r="BN97" s="73"/>
      <c r="BO97" s="73"/>
      <c r="BP97" s="73"/>
      <c r="BQ97" s="73"/>
    </row>
    <row r="98" spans="1:69" ht="22.5" customHeight="1" x14ac:dyDescent="0.15">
      <c r="A98" s="125" t="s">
        <v>1890</v>
      </c>
      <c r="B98" s="126" t="s">
        <v>1798</v>
      </c>
      <c r="C98" s="136" t="s">
        <v>199</v>
      </c>
      <c r="D98" s="129">
        <v>6</v>
      </c>
      <c r="E98" s="130" t="s">
        <v>3561</v>
      </c>
      <c r="F98" s="19">
        <v>239080</v>
      </c>
      <c r="G98" s="20">
        <v>306654</v>
      </c>
      <c r="H98" s="20">
        <v>44180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4473</v>
      </c>
      <c r="O98" s="20">
        <v>0</v>
      </c>
      <c r="P98" s="20">
        <v>45465</v>
      </c>
      <c r="Q98" s="20">
        <v>21888</v>
      </c>
      <c r="R98" s="20">
        <v>32627</v>
      </c>
      <c r="S98" s="20">
        <v>72802</v>
      </c>
      <c r="T98" s="21">
        <v>50832</v>
      </c>
      <c r="U98" s="54">
        <v>23321</v>
      </c>
      <c r="V98" s="20">
        <v>22550</v>
      </c>
      <c r="W98" s="20">
        <v>11029</v>
      </c>
      <c r="X98" s="20">
        <v>0</v>
      </c>
      <c r="Y98" s="21">
        <v>0</v>
      </c>
      <c r="Z98" s="20">
        <v>126191</v>
      </c>
      <c r="AA98" s="21">
        <v>0</v>
      </c>
      <c r="AB98" s="32">
        <v>0</v>
      </c>
      <c r="AC98" s="20">
        <v>87141</v>
      </c>
      <c r="AD98" s="20">
        <v>157292</v>
      </c>
      <c r="AE98" s="20">
        <v>375558</v>
      </c>
      <c r="AF98" s="20">
        <v>232378</v>
      </c>
      <c r="AG98" s="20">
        <v>127095</v>
      </c>
      <c r="AH98" s="20">
        <v>62849</v>
      </c>
      <c r="AI98" s="20">
        <v>72036</v>
      </c>
      <c r="AJ98" s="21">
        <v>134400</v>
      </c>
      <c r="AK98" s="25">
        <v>27668</v>
      </c>
      <c r="AL98" s="25">
        <v>47586</v>
      </c>
      <c r="AM98" s="25">
        <v>5756</v>
      </c>
      <c r="AN98" s="22">
        <v>18816</v>
      </c>
      <c r="AO98" s="20">
        <v>249516</v>
      </c>
      <c r="AP98" s="20">
        <v>36874</v>
      </c>
      <c r="AQ98" s="54">
        <v>2636057</v>
      </c>
      <c r="AR98" s="25">
        <v>45287</v>
      </c>
      <c r="AS98" s="25">
        <v>117086</v>
      </c>
      <c r="AT98" s="54">
        <v>56548</v>
      </c>
      <c r="AU98" s="54">
        <v>48963</v>
      </c>
      <c r="AV98" s="54">
        <v>25393</v>
      </c>
      <c r="AW98" s="54">
        <v>37962</v>
      </c>
      <c r="AX98" s="54">
        <v>19020</v>
      </c>
      <c r="AY98" s="25">
        <f t="shared" si="2"/>
        <v>350259</v>
      </c>
      <c r="AZ98" s="165">
        <v>1176314</v>
      </c>
      <c r="BA98" s="98">
        <f t="shared" si="3"/>
        <v>4162630</v>
      </c>
      <c r="BB98" s="73"/>
      <c r="BC98" s="20">
        <v>399679</v>
      </c>
      <c r="BD98" s="20">
        <v>189728</v>
      </c>
      <c r="BE98" s="19">
        <v>589407</v>
      </c>
      <c r="BF98" s="19">
        <v>4752037</v>
      </c>
      <c r="BH98" s="20">
        <v>9965</v>
      </c>
      <c r="BI98" s="21">
        <v>4742072</v>
      </c>
      <c r="BK98" s="73"/>
      <c r="BL98" s="73"/>
      <c r="BM98" s="73"/>
      <c r="BN98" s="73"/>
      <c r="BO98" s="73"/>
      <c r="BP98" s="73"/>
      <c r="BQ98" s="73"/>
    </row>
    <row r="99" spans="1:69" ht="22.5" customHeight="1" x14ac:dyDescent="0.15">
      <c r="A99" s="125" t="s">
        <v>1891</v>
      </c>
      <c r="B99" s="126" t="s">
        <v>1798</v>
      </c>
      <c r="C99" s="136" t="s">
        <v>200</v>
      </c>
      <c r="D99" s="129">
        <v>6</v>
      </c>
      <c r="E99" s="130" t="s">
        <v>3561</v>
      </c>
      <c r="F99" s="19">
        <v>301750</v>
      </c>
      <c r="G99" s="20">
        <v>820739</v>
      </c>
      <c r="H99" s="20">
        <v>120508</v>
      </c>
      <c r="I99" s="20">
        <v>0</v>
      </c>
      <c r="J99" s="20">
        <v>0</v>
      </c>
      <c r="K99" s="20">
        <v>0</v>
      </c>
      <c r="L99" s="20">
        <v>0</v>
      </c>
      <c r="M99" s="20">
        <v>6983</v>
      </c>
      <c r="N99" s="20">
        <v>5201</v>
      </c>
      <c r="O99" s="20">
        <v>20981</v>
      </c>
      <c r="P99" s="20">
        <v>64563</v>
      </c>
      <c r="Q99" s="20">
        <v>24134</v>
      </c>
      <c r="R99" s="20">
        <v>24881</v>
      </c>
      <c r="S99" s="20">
        <v>82618</v>
      </c>
      <c r="T99" s="21">
        <v>63540</v>
      </c>
      <c r="U99" s="54">
        <v>65886</v>
      </c>
      <c r="V99" s="20">
        <v>44075</v>
      </c>
      <c r="W99" s="20">
        <v>22058</v>
      </c>
      <c r="X99" s="20">
        <v>0</v>
      </c>
      <c r="Y99" s="21">
        <v>0</v>
      </c>
      <c r="Z99" s="20">
        <v>175160</v>
      </c>
      <c r="AA99" s="21">
        <v>0</v>
      </c>
      <c r="AB99" s="32">
        <v>0</v>
      </c>
      <c r="AC99" s="20">
        <v>142654</v>
      </c>
      <c r="AD99" s="20">
        <v>269544</v>
      </c>
      <c r="AE99" s="20">
        <v>192867</v>
      </c>
      <c r="AF99" s="20">
        <v>352713</v>
      </c>
      <c r="AG99" s="20">
        <v>183299</v>
      </c>
      <c r="AH99" s="20">
        <v>85754</v>
      </c>
      <c r="AI99" s="20">
        <v>121624</v>
      </c>
      <c r="AJ99" s="21">
        <v>105000</v>
      </c>
      <c r="AK99" s="25">
        <v>30044</v>
      </c>
      <c r="AL99" s="25">
        <v>53012</v>
      </c>
      <c r="AM99" s="25">
        <v>8650</v>
      </c>
      <c r="AN99" s="22">
        <v>21836</v>
      </c>
      <c r="AO99" s="20">
        <v>124283</v>
      </c>
      <c r="AP99" s="20">
        <v>71762</v>
      </c>
      <c r="AQ99" s="54">
        <v>3606119</v>
      </c>
      <c r="AR99" s="25">
        <v>70519</v>
      </c>
      <c r="AS99" s="25">
        <v>122675</v>
      </c>
      <c r="AT99" s="54">
        <v>81065</v>
      </c>
      <c r="AU99" s="54">
        <v>75432</v>
      </c>
      <c r="AV99" s="54">
        <v>26960</v>
      </c>
      <c r="AW99" s="54">
        <v>45000</v>
      </c>
      <c r="AX99" s="54">
        <v>26688</v>
      </c>
      <c r="AY99" s="25">
        <f t="shared" si="2"/>
        <v>448339</v>
      </c>
      <c r="AZ99" s="165">
        <v>1045076</v>
      </c>
      <c r="BA99" s="98">
        <f t="shared" si="3"/>
        <v>5099534</v>
      </c>
      <c r="BB99" s="73"/>
      <c r="BC99" s="20">
        <v>418633</v>
      </c>
      <c r="BD99" s="20">
        <v>518408</v>
      </c>
      <c r="BE99" s="19">
        <v>937041</v>
      </c>
      <c r="BF99" s="19">
        <v>6036575</v>
      </c>
      <c r="BH99" s="20">
        <v>11694</v>
      </c>
      <c r="BI99" s="21">
        <v>6024881</v>
      </c>
      <c r="BK99" s="73"/>
      <c r="BL99" s="73"/>
      <c r="BM99" s="73"/>
      <c r="BN99" s="73"/>
      <c r="BO99" s="73"/>
      <c r="BP99" s="73"/>
      <c r="BQ99" s="73"/>
    </row>
    <row r="100" spans="1:69" ht="22.5" customHeight="1" x14ac:dyDescent="0.15">
      <c r="A100" s="125" t="s">
        <v>1892</v>
      </c>
      <c r="B100" s="126" t="s">
        <v>1798</v>
      </c>
      <c r="C100" s="136" t="s">
        <v>201</v>
      </c>
      <c r="D100" s="129">
        <v>6</v>
      </c>
      <c r="E100" s="130" t="s">
        <v>3561</v>
      </c>
      <c r="F100" s="19">
        <v>273760</v>
      </c>
      <c r="G100" s="20">
        <v>446140</v>
      </c>
      <c r="H100" s="20">
        <v>85916</v>
      </c>
      <c r="I100" s="20">
        <v>0</v>
      </c>
      <c r="J100" s="20">
        <v>0</v>
      </c>
      <c r="K100" s="20">
        <v>0</v>
      </c>
      <c r="L100" s="20">
        <v>0</v>
      </c>
      <c r="M100" s="20">
        <v>9089</v>
      </c>
      <c r="N100" s="20">
        <v>5567</v>
      </c>
      <c r="O100" s="20">
        <v>9701</v>
      </c>
      <c r="P100" s="20">
        <v>102146</v>
      </c>
      <c r="Q100" s="20">
        <v>28095</v>
      </c>
      <c r="R100" s="20">
        <v>34935</v>
      </c>
      <c r="S100" s="20">
        <v>67894</v>
      </c>
      <c r="T100" s="21">
        <v>38124</v>
      </c>
      <c r="U100" s="54">
        <v>23937</v>
      </c>
      <c r="V100" s="20">
        <v>24600</v>
      </c>
      <c r="W100" s="20">
        <v>11029</v>
      </c>
      <c r="X100" s="20">
        <v>0</v>
      </c>
      <c r="Y100" s="21">
        <v>0</v>
      </c>
      <c r="Z100" s="20">
        <v>145449</v>
      </c>
      <c r="AA100" s="21">
        <v>0</v>
      </c>
      <c r="AB100" s="32">
        <v>0</v>
      </c>
      <c r="AC100" s="20">
        <v>127866</v>
      </c>
      <c r="AD100" s="20">
        <v>225797</v>
      </c>
      <c r="AE100" s="20">
        <v>254559</v>
      </c>
      <c r="AF100" s="20">
        <v>256388</v>
      </c>
      <c r="AG100" s="20">
        <v>151631</v>
      </c>
      <c r="AH100" s="20">
        <v>72617</v>
      </c>
      <c r="AI100" s="20">
        <v>63112</v>
      </c>
      <c r="AJ100" s="21">
        <v>48300</v>
      </c>
      <c r="AK100" s="25">
        <v>31243</v>
      </c>
      <c r="AL100" s="25">
        <v>51558</v>
      </c>
      <c r="AM100" s="25">
        <v>8108</v>
      </c>
      <c r="AN100" s="22">
        <v>21602</v>
      </c>
      <c r="AO100" s="20">
        <v>159565</v>
      </c>
      <c r="AP100" s="20">
        <v>33597</v>
      </c>
      <c r="AQ100" s="54">
        <v>2812325</v>
      </c>
      <c r="AR100" s="25">
        <v>71526</v>
      </c>
      <c r="AS100" s="25">
        <v>152378</v>
      </c>
      <c r="AT100" s="54">
        <v>59931</v>
      </c>
      <c r="AU100" s="54">
        <v>64300</v>
      </c>
      <c r="AV100" s="54">
        <v>30592</v>
      </c>
      <c r="AW100" s="54">
        <v>43742</v>
      </c>
      <c r="AX100" s="54">
        <v>21790</v>
      </c>
      <c r="AY100" s="25">
        <f t="shared" si="2"/>
        <v>444259</v>
      </c>
      <c r="AZ100" s="165">
        <v>349698</v>
      </c>
      <c r="BA100" s="98">
        <f t="shared" si="3"/>
        <v>3606282</v>
      </c>
      <c r="BB100" s="73"/>
      <c r="BC100" s="20">
        <v>428197</v>
      </c>
      <c r="BD100" s="20">
        <v>225060</v>
      </c>
      <c r="BE100" s="19">
        <v>653257</v>
      </c>
      <c r="BF100" s="19">
        <v>4259539</v>
      </c>
      <c r="BH100" s="20">
        <v>9995</v>
      </c>
      <c r="BI100" s="21">
        <v>4249544</v>
      </c>
      <c r="BK100" s="73"/>
      <c r="BL100" s="73"/>
      <c r="BM100" s="73"/>
      <c r="BN100" s="73"/>
      <c r="BO100" s="73"/>
      <c r="BP100" s="73"/>
      <c r="BQ100" s="73"/>
    </row>
    <row r="101" spans="1:69" ht="22.5" customHeight="1" x14ac:dyDescent="0.15">
      <c r="A101" s="125" t="s">
        <v>1893</v>
      </c>
      <c r="B101" s="126" t="s">
        <v>1798</v>
      </c>
      <c r="C101" s="136" t="s">
        <v>202</v>
      </c>
      <c r="D101" s="129">
        <v>6</v>
      </c>
      <c r="E101" s="130" t="s">
        <v>3561</v>
      </c>
      <c r="F101" s="19">
        <v>177991</v>
      </c>
      <c r="G101" s="20">
        <v>246545</v>
      </c>
      <c r="H101" s="20">
        <v>50196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2546</v>
      </c>
      <c r="O101" s="20">
        <v>0</v>
      </c>
      <c r="P101" s="20">
        <v>37392</v>
      </c>
      <c r="Q101" s="20">
        <v>17810</v>
      </c>
      <c r="R101" s="20">
        <v>15954</v>
      </c>
      <c r="S101" s="20">
        <v>36810</v>
      </c>
      <c r="T101" s="21">
        <v>50832</v>
      </c>
      <c r="U101" s="54">
        <v>30289</v>
      </c>
      <c r="V101" s="20">
        <v>16400</v>
      </c>
      <c r="W101" s="20">
        <v>11029</v>
      </c>
      <c r="X101" s="20">
        <v>0</v>
      </c>
      <c r="Y101" s="21">
        <v>0</v>
      </c>
      <c r="Z101" s="20">
        <v>80373</v>
      </c>
      <c r="AA101" s="21">
        <v>0</v>
      </c>
      <c r="AB101" s="32">
        <v>0</v>
      </c>
      <c r="AC101" s="20">
        <v>74599</v>
      </c>
      <c r="AD101" s="20">
        <v>142387</v>
      </c>
      <c r="AE101" s="20">
        <v>154707</v>
      </c>
      <c r="AF101" s="20">
        <v>186595</v>
      </c>
      <c r="AG101" s="20">
        <v>82778</v>
      </c>
      <c r="AH101" s="20">
        <v>33555</v>
      </c>
      <c r="AI101" s="20">
        <v>84364</v>
      </c>
      <c r="AJ101" s="21">
        <v>22050</v>
      </c>
      <c r="AK101" s="25">
        <v>20811</v>
      </c>
      <c r="AL101" s="25">
        <v>35251</v>
      </c>
      <c r="AM101" s="25">
        <v>4482</v>
      </c>
      <c r="AN101" s="22">
        <v>13217</v>
      </c>
      <c r="AO101" s="20">
        <v>66567</v>
      </c>
      <c r="AP101" s="20">
        <v>23306</v>
      </c>
      <c r="AQ101" s="54">
        <v>1718836</v>
      </c>
      <c r="AR101" s="25">
        <v>60793</v>
      </c>
      <c r="AS101" s="25">
        <v>119629</v>
      </c>
      <c r="AT101" s="54">
        <v>68972</v>
      </c>
      <c r="AU101" s="54">
        <v>53622</v>
      </c>
      <c r="AV101" s="54">
        <v>20976</v>
      </c>
      <c r="AW101" s="54">
        <v>29726</v>
      </c>
      <c r="AX101" s="54">
        <v>13400</v>
      </c>
      <c r="AY101" s="25">
        <f t="shared" si="2"/>
        <v>367118</v>
      </c>
      <c r="AZ101" s="165">
        <v>414665</v>
      </c>
      <c r="BA101" s="98">
        <f t="shared" si="3"/>
        <v>2500619</v>
      </c>
      <c r="BB101" s="73"/>
      <c r="BC101" s="20">
        <v>300351</v>
      </c>
      <c r="BD101" s="20">
        <v>129844</v>
      </c>
      <c r="BE101" s="19">
        <v>430195</v>
      </c>
      <c r="BF101" s="19">
        <v>2930814</v>
      </c>
      <c r="BH101" s="20">
        <v>5875</v>
      </c>
      <c r="BI101" s="21">
        <v>2924939</v>
      </c>
      <c r="BK101" s="73"/>
      <c r="BL101" s="73"/>
      <c r="BM101" s="73"/>
      <c r="BN101" s="73"/>
      <c r="BO101" s="73"/>
      <c r="BP101" s="73"/>
      <c r="BQ101" s="73"/>
    </row>
    <row r="102" spans="1:69" ht="22.5" customHeight="1" x14ac:dyDescent="0.15">
      <c r="A102" s="125" t="s">
        <v>1894</v>
      </c>
      <c r="B102" s="126" t="s">
        <v>1798</v>
      </c>
      <c r="C102" s="136" t="s">
        <v>203</v>
      </c>
      <c r="D102" s="129">
        <v>6</v>
      </c>
      <c r="E102" s="130" t="s">
        <v>3561</v>
      </c>
      <c r="F102" s="19">
        <v>166899</v>
      </c>
      <c r="G102" s="20">
        <v>212608</v>
      </c>
      <c r="H102" s="20">
        <v>41360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1278</v>
      </c>
      <c r="O102" s="20">
        <v>0</v>
      </c>
      <c r="P102" s="20">
        <v>37164</v>
      </c>
      <c r="Q102" s="20">
        <v>9977</v>
      </c>
      <c r="R102" s="20">
        <v>17852</v>
      </c>
      <c r="S102" s="20">
        <v>29448</v>
      </c>
      <c r="T102" s="21">
        <v>25416</v>
      </c>
      <c r="U102" s="54">
        <v>8011</v>
      </c>
      <c r="V102" s="20">
        <v>12300</v>
      </c>
      <c r="W102" s="20">
        <v>11029</v>
      </c>
      <c r="X102" s="20">
        <v>93198</v>
      </c>
      <c r="Y102" s="21">
        <v>5417</v>
      </c>
      <c r="Z102" s="20">
        <v>97258</v>
      </c>
      <c r="AA102" s="21">
        <v>0</v>
      </c>
      <c r="AB102" s="32">
        <v>0</v>
      </c>
      <c r="AC102" s="20">
        <v>39284</v>
      </c>
      <c r="AD102" s="20">
        <v>123101</v>
      </c>
      <c r="AE102" s="20">
        <v>131175</v>
      </c>
      <c r="AF102" s="20">
        <v>130068</v>
      </c>
      <c r="AG102" s="20">
        <v>37865</v>
      </c>
      <c r="AH102" s="20">
        <v>35676</v>
      </c>
      <c r="AI102" s="20">
        <v>23828</v>
      </c>
      <c r="AJ102" s="21">
        <v>105525</v>
      </c>
      <c r="AK102" s="25">
        <v>11519</v>
      </c>
      <c r="AL102" s="25">
        <v>31098</v>
      </c>
      <c r="AM102" s="25">
        <v>2734</v>
      </c>
      <c r="AN102" s="22">
        <v>10519</v>
      </c>
      <c r="AO102" s="20">
        <v>72006</v>
      </c>
      <c r="AP102" s="20">
        <v>41636</v>
      </c>
      <c r="AQ102" s="54">
        <v>1565249</v>
      </c>
      <c r="AR102" s="25">
        <v>59134</v>
      </c>
      <c r="AS102" s="25">
        <v>117946</v>
      </c>
      <c r="AT102" s="54">
        <v>40517</v>
      </c>
      <c r="AU102" s="54">
        <v>57961</v>
      </c>
      <c r="AV102" s="54">
        <v>14915</v>
      </c>
      <c r="AW102" s="54">
        <v>20589</v>
      </c>
      <c r="AX102" s="54">
        <v>14133</v>
      </c>
      <c r="AY102" s="25">
        <f t="shared" si="2"/>
        <v>325195</v>
      </c>
      <c r="AZ102" s="165">
        <v>427763</v>
      </c>
      <c r="BA102" s="98">
        <f t="shared" si="3"/>
        <v>2318207</v>
      </c>
      <c r="BB102" s="73"/>
      <c r="BC102" s="20">
        <v>198346</v>
      </c>
      <c r="BD102" s="20">
        <v>340450</v>
      </c>
      <c r="BE102" s="19">
        <v>538796</v>
      </c>
      <c r="BF102" s="19">
        <v>2857003</v>
      </c>
      <c r="BH102" s="20">
        <v>4713</v>
      </c>
      <c r="BI102" s="21">
        <v>2852290</v>
      </c>
      <c r="BK102" s="73"/>
      <c r="BL102" s="73"/>
      <c r="BM102" s="73"/>
      <c r="BN102" s="73"/>
      <c r="BO102" s="73"/>
      <c r="BP102" s="73"/>
      <c r="BQ102" s="73"/>
    </row>
    <row r="103" spans="1:69" ht="22.5" customHeight="1" x14ac:dyDescent="0.15">
      <c r="A103" s="125" t="s">
        <v>1895</v>
      </c>
      <c r="B103" s="126" t="s">
        <v>1798</v>
      </c>
      <c r="C103" s="136" t="s">
        <v>204</v>
      </c>
      <c r="D103" s="129">
        <v>6</v>
      </c>
      <c r="E103" s="130" t="s">
        <v>3561</v>
      </c>
      <c r="F103" s="19">
        <v>137022</v>
      </c>
      <c r="G103" s="20">
        <v>98431</v>
      </c>
      <c r="H103" s="20">
        <v>28388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703</v>
      </c>
      <c r="O103" s="20">
        <v>0</v>
      </c>
      <c r="P103" s="20">
        <v>17588</v>
      </c>
      <c r="Q103" s="20">
        <v>5727</v>
      </c>
      <c r="R103" s="20">
        <v>8003</v>
      </c>
      <c r="S103" s="20">
        <v>17178</v>
      </c>
      <c r="T103" s="21">
        <v>25416</v>
      </c>
      <c r="U103" s="54">
        <v>616</v>
      </c>
      <c r="V103" s="20">
        <v>12300</v>
      </c>
      <c r="W103" s="20">
        <v>22058</v>
      </c>
      <c r="X103" s="20">
        <v>0</v>
      </c>
      <c r="Y103" s="21">
        <v>0</v>
      </c>
      <c r="Z103" s="20">
        <v>86433</v>
      </c>
      <c r="AA103" s="21">
        <v>0</v>
      </c>
      <c r="AB103" s="32">
        <v>0</v>
      </c>
      <c r="AC103" s="20">
        <v>15142</v>
      </c>
      <c r="AD103" s="20">
        <v>65783</v>
      </c>
      <c r="AE103" s="20">
        <v>35934</v>
      </c>
      <c r="AF103" s="20">
        <v>37132</v>
      </c>
      <c r="AG103" s="20">
        <v>12650</v>
      </c>
      <c r="AH103" s="20">
        <v>31404</v>
      </c>
      <c r="AI103" s="20">
        <v>7176</v>
      </c>
      <c r="AJ103" s="21">
        <v>45150</v>
      </c>
      <c r="AK103" s="25">
        <v>6332</v>
      </c>
      <c r="AL103" s="25">
        <v>29709</v>
      </c>
      <c r="AM103" s="25">
        <v>1594</v>
      </c>
      <c r="AN103" s="22">
        <v>9503</v>
      </c>
      <c r="AO103" s="20">
        <v>73217</v>
      </c>
      <c r="AP103" s="20">
        <v>26327</v>
      </c>
      <c r="AQ103" s="54">
        <v>856916</v>
      </c>
      <c r="AR103" s="25">
        <v>43766</v>
      </c>
      <c r="AS103" s="25">
        <v>92249</v>
      </c>
      <c r="AT103" s="54">
        <v>29527</v>
      </c>
      <c r="AU103" s="54">
        <v>36930</v>
      </c>
      <c r="AV103" s="54">
        <v>8690</v>
      </c>
      <c r="AW103" s="54">
        <v>9989</v>
      </c>
      <c r="AX103" s="54">
        <v>10375</v>
      </c>
      <c r="AY103" s="25">
        <f t="shared" si="2"/>
        <v>231526</v>
      </c>
      <c r="AZ103" s="165">
        <v>234616</v>
      </c>
      <c r="BA103" s="98">
        <f t="shared" si="3"/>
        <v>1323058</v>
      </c>
      <c r="BB103" s="73"/>
      <c r="BC103" s="20">
        <v>138167</v>
      </c>
      <c r="BD103" s="20">
        <v>261074</v>
      </c>
      <c r="BE103" s="19">
        <v>399241</v>
      </c>
      <c r="BF103" s="19">
        <v>1722299</v>
      </c>
      <c r="BH103" s="20">
        <v>3467</v>
      </c>
      <c r="BI103" s="21">
        <v>1718832</v>
      </c>
      <c r="BK103" s="73"/>
      <c r="BL103" s="73"/>
      <c r="BM103" s="73"/>
      <c r="BN103" s="73"/>
      <c r="BO103" s="73"/>
      <c r="BP103" s="73"/>
      <c r="BQ103" s="73"/>
    </row>
    <row r="104" spans="1:69" ht="22.5" customHeight="1" x14ac:dyDescent="0.15">
      <c r="A104" s="125" t="s">
        <v>1896</v>
      </c>
      <c r="B104" s="126" t="s">
        <v>1798</v>
      </c>
      <c r="C104" s="136" t="s">
        <v>205</v>
      </c>
      <c r="D104" s="129">
        <v>6</v>
      </c>
      <c r="E104" s="130" t="s">
        <v>3561</v>
      </c>
      <c r="F104" s="19">
        <v>152550</v>
      </c>
      <c r="G104" s="20">
        <v>362304</v>
      </c>
      <c r="H104" s="20">
        <v>74448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1717</v>
      </c>
      <c r="O104" s="20">
        <v>0</v>
      </c>
      <c r="P104" s="20">
        <v>12477</v>
      </c>
      <c r="Q104" s="20">
        <v>16214</v>
      </c>
      <c r="R104" s="20">
        <v>24060</v>
      </c>
      <c r="S104" s="20">
        <v>17996</v>
      </c>
      <c r="T104" s="21">
        <v>12708</v>
      </c>
      <c r="U104" s="54">
        <v>3413</v>
      </c>
      <c r="V104" s="20">
        <v>12300</v>
      </c>
      <c r="W104" s="20">
        <v>11029</v>
      </c>
      <c r="X104" s="20">
        <v>0</v>
      </c>
      <c r="Y104" s="21">
        <v>0</v>
      </c>
      <c r="Z104" s="20">
        <v>73111</v>
      </c>
      <c r="AA104" s="21">
        <v>0</v>
      </c>
      <c r="AB104" s="32">
        <v>0</v>
      </c>
      <c r="AC104" s="20">
        <v>50852</v>
      </c>
      <c r="AD104" s="20">
        <v>126210</v>
      </c>
      <c r="AE104" s="20">
        <v>111936</v>
      </c>
      <c r="AF104" s="20">
        <v>165902</v>
      </c>
      <c r="AG104" s="20">
        <v>73184</v>
      </c>
      <c r="AH104" s="20">
        <v>27756</v>
      </c>
      <c r="AI104" s="20">
        <v>62376</v>
      </c>
      <c r="AJ104" s="21">
        <v>33600</v>
      </c>
      <c r="AK104" s="25">
        <v>15475</v>
      </c>
      <c r="AL104" s="25">
        <v>31098</v>
      </c>
      <c r="AM104" s="25">
        <v>3848</v>
      </c>
      <c r="AN104" s="22">
        <v>11242</v>
      </c>
      <c r="AO104" s="20">
        <v>99112</v>
      </c>
      <c r="AP104" s="20">
        <v>27290</v>
      </c>
      <c r="AQ104" s="54">
        <v>1614208</v>
      </c>
      <c r="AR104" s="25">
        <v>50046</v>
      </c>
      <c r="AS104" s="25">
        <v>102928</v>
      </c>
      <c r="AT104" s="54">
        <v>52149</v>
      </c>
      <c r="AU104" s="54">
        <v>62070</v>
      </c>
      <c r="AV104" s="54">
        <v>18851</v>
      </c>
      <c r="AW104" s="54">
        <v>24414</v>
      </c>
      <c r="AX104" s="54">
        <v>12718</v>
      </c>
      <c r="AY104" s="25">
        <f t="shared" si="2"/>
        <v>323176</v>
      </c>
      <c r="AZ104" s="165">
        <v>414125</v>
      </c>
      <c r="BA104" s="98">
        <f t="shared" si="3"/>
        <v>2351509</v>
      </c>
      <c r="BB104" s="73"/>
      <c r="BC104" s="20">
        <v>238853</v>
      </c>
      <c r="BD104" s="20">
        <v>181170</v>
      </c>
      <c r="BE104" s="19">
        <v>420023</v>
      </c>
      <c r="BF104" s="19">
        <v>2771532</v>
      </c>
      <c r="BH104" s="20">
        <v>4865</v>
      </c>
      <c r="BI104" s="21">
        <v>2766667</v>
      </c>
      <c r="BK104" s="73"/>
      <c r="BL104" s="73"/>
      <c r="BM104" s="73"/>
      <c r="BN104" s="73"/>
      <c r="BO104" s="73"/>
      <c r="BP104" s="73"/>
      <c r="BQ104" s="73"/>
    </row>
    <row r="105" spans="1:69" ht="22.5" customHeight="1" x14ac:dyDescent="0.15">
      <c r="A105" s="125" t="s">
        <v>1897</v>
      </c>
      <c r="B105" s="126" t="s">
        <v>1798</v>
      </c>
      <c r="C105" s="136" t="s">
        <v>206</v>
      </c>
      <c r="D105" s="129">
        <v>6</v>
      </c>
      <c r="E105" s="130" t="s">
        <v>3561</v>
      </c>
      <c r="F105" s="19">
        <v>130343</v>
      </c>
      <c r="G105" s="20">
        <v>357990</v>
      </c>
      <c r="H105" s="20">
        <v>56400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1574</v>
      </c>
      <c r="O105" s="20">
        <v>0</v>
      </c>
      <c r="P105" s="20">
        <v>31886</v>
      </c>
      <c r="Q105" s="20">
        <v>12311</v>
      </c>
      <c r="R105" s="20">
        <v>22880</v>
      </c>
      <c r="S105" s="20">
        <v>16360</v>
      </c>
      <c r="T105" s="21">
        <v>12708</v>
      </c>
      <c r="U105" s="54">
        <v>2654</v>
      </c>
      <c r="V105" s="20">
        <v>11275</v>
      </c>
      <c r="W105" s="20">
        <v>11029</v>
      </c>
      <c r="X105" s="20">
        <v>106568</v>
      </c>
      <c r="Y105" s="21">
        <v>15229</v>
      </c>
      <c r="Z105" s="20">
        <v>59334</v>
      </c>
      <c r="AA105" s="21">
        <v>0</v>
      </c>
      <c r="AB105" s="32">
        <v>0</v>
      </c>
      <c r="AC105" s="20">
        <v>60303</v>
      </c>
      <c r="AD105" s="20">
        <v>114327</v>
      </c>
      <c r="AE105" s="20">
        <v>117183</v>
      </c>
      <c r="AF105" s="20">
        <v>143407</v>
      </c>
      <c r="AG105" s="20">
        <v>56374</v>
      </c>
      <c r="AH105" s="20">
        <v>22766</v>
      </c>
      <c r="AI105" s="20">
        <v>87584</v>
      </c>
      <c r="AJ105" s="21">
        <v>16275</v>
      </c>
      <c r="AK105" s="25">
        <v>14186</v>
      </c>
      <c r="AL105" s="25">
        <v>28576</v>
      </c>
      <c r="AM105" s="25">
        <v>3185</v>
      </c>
      <c r="AN105" s="22">
        <v>10293</v>
      </c>
      <c r="AO105" s="20">
        <v>82076</v>
      </c>
      <c r="AP105" s="20">
        <v>25303</v>
      </c>
      <c r="AQ105" s="54">
        <v>1630379</v>
      </c>
      <c r="AR105" s="25">
        <v>54195</v>
      </c>
      <c r="AS105" s="25">
        <v>115848</v>
      </c>
      <c r="AT105" s="54">
        <v>57502</v>
      </c>
      <c r="AU105" s="54">
        <v>45193</v>
      </c>
      <c r="AV105" s="54">
        <v>16529</v>
      </c>
      <c r="AW105" s="54">
        <v>24917</v>
      </c>
      <c r="AX105" s="54">
        <v>11448</v>
      </c>
      <c r="AY105" s="25">
        <f t="shared" si="2"/>
        <v>325632</v>
      </c>
      <c r="AZ105" s="165">
        <v>233350</v>
      </c>
      <c r="BA105" s="98">
        <f t="shared" si="3"/>
        <v>2189361</v>
      </c>
      <c r="BB105" s="73"/>
      <c r="BC105" s="20">
        <v>225641</v>
      </c>
      <c r="BD105" s="20">
        <v>169136</v>
      </c>
      <c r="BE105" s="19">
        <v>394777</v>
      </c>
      <c r="BF105" s="19">
        <v>2584138</v>
      </c>
      <c r="BH105" s="20">
        <v>4573</v>
      </c>
      <c r="BI105" s="21">
        <v>2579565</v>
      </c>
      <c r="BK105" s="73"/>
      <c r="BL105" s="73"/>
      <c r="BM105" s="73"/>
      <c r="BN105" s="73"/>
      <c r="BO105" s="73"/>
      <c r="BP105" s="73"/>
      <c r="BQ105" s="73"/>
    </row>
    <row r="106" spans="1:69" ht="22.5" customHeight="1" x14ac:dyDescent="0.15">
      <c r="A106" s="125" t="s">
        <v>1898</v>
      </c>
      <c r="B106" s="126" t="s">
        <v>1798</v>
      </c>
      <c r="C106" s="136" t="s">
        <v>207</v>
      </c>
      <c r="D106" s="129">
        <v>6</v>
      </c>
      <c r="E106" s="130" t="s">
        <v>3561</v>
      </c>
      <c r="F106" s="19">
        <v>199632</v>
      </c>
      <c r="G106" s="20">
        <v>345336</v>
      </c>
      <c r="H106" s="20">
        <v>70124</v>
      </c>
      <c r="I106" s="20">
        <v>0</v>
      </c>
      <c r="J106" s="20">
        <v>0</v>
      </c>
      <c r="K106" s="20">
        <v>0</v>
      </c>
      <c r="L106" s="20">
        <v>0</v>
      </c>
      <c r="M106" s="20">
        <v>2660</v>
      </c>
      <c r="N106" s="20">
        <v>1682</v>
      </c>
      <c r="O106" s="20">
        <v>9212</v>
      </c>
      <c r="P106" s="20">
        <v>44888</v>
      </c>
      <c r="Q106" s="20">
        <v>14808</v>
      </c>
      <c r="R106" s="20">
        <v>24008</v>
      </c>
      <c r="S106" s="20">
        <v>16360</v>
      </c>
      <c r="T106" s="21">
        <v>12708</v>
      </c>
      <c r="U106" s="54">
        <v>2654</v>
      </c>
      <c r="V106" s="20">
        <v>13325</v>
      </c>
      <c r="W106" s="20">
        <v>11029</v>
      </c>
      <c r="X106" s="20">
        <v>0</v>
      </c>
      <c r="Y106" s="21">
        <v>0</v>
      </c>
      <c r="Z106" s="20">
        <v>112180</v>
      </c>
      <c r="AA106" s="21">
        <v>0</v>
      </c>
      <c r="AB106" s="32">
        <v>0</v>
      </c>
      <c r="AC106" s="20">
        <v>55513</v>
      </c>
      <c r="AD106" s="20">
        <v>163446</v>
      </c>
      <c r="AE106" s="20">
        <v>137853</v>
      </c>
      <c r="AF106" s="20">
        <v>143191</v>
      </c>
      <c r="AG106" s="20">
        <v>61298</v>
      </c>
      <c r="AH106" s="20">
        <v>41295</v>
      </c>
      <c r="AI106" s="20">
        <v>32660</v>
      </c>
      <c r="AJ106" s="21">
        <v>133875</v>
      </c>
      <c r="AK106" s="25">
        <v>15156</v>
      </c>
      <c r="AL106" s="25">
        <v>34390</v>
      </c>
      <c r="AM106" s="25">
        <v>3876</v>
      </c>
      <c r="AN106" s="22">
        <v>12043</v>
      </c>
      <c r="AO106" s="20">
        <v>96666</v>
      </c>
      <c r="AP106" s="20">
        <v>40806</v>
      </c>
      <c r="AQ106" s="54">
        <v>1852674</v>
      </c>
      <c r="AR106" s="25">
        <v>54777</v>
      </c>
      <c r="AS106" s="25">
        <v>112758</v>
      </c>
      <c r="AT106" s="54">
        <v>47851</v>
      </c>
      <c r="AU106" s="54">
        <v>62920</v>
      </c>
      <c r="AV106" s="54">
        <v>18442</v>
      </c>
      <c r="AW106" s="54">
        <v>23909</v>
      </c>
      <c r="AX106" s="54">
        <v>15517</v>
      </c>
      <c r="AY106" s="25">
        <f t="shared" si="2"/>
        <v>336174</v>
      </c>
      <c r="AZ106" s="165">
        <v>480782</v>
      </c>
      <c r="BA106" s="98">
        <f t="shared" si="3"/>
        <v>2669630</v>
      </c>
      <c r="BB106" s="73"/>
      <c r="BC106" s="20">
        <v>235613</v>
      </c>
      <c r="BD106" s="20">
        <v>339636</v>
      </c>
      <c r="BE106" s="19">
        <v>575249</v>
      </c>
      <c r="BF106" s="19">
        <v>3244879</v>
      </c>
      <c r="BH106" s="20">
        <v>5577</v>
      </c>
      <c r="BI106" s="21">
        <v>3239302</v>
      </c>
      <c r="BK106" s="73"/>
      <c r="BL106" s="73"/>
      <c r="BM106" s="73"/>
      <c r="BN106" s="73"/>
      <c r="BO106" s="73"/>
      <c r="BP106" s="73"/>
      <c r="BQ106" s="73"/>
    </row>
    <row r="107" spans="1:69" ht="22.5" customHeight="1" x14ac:dyDescent="0.15">
      <c r="A107" s="125" t="s">
        <v>1899</v>
      </c>
      <c r="B107" s="126" t="s">
        <v>1798</v>
      </c>
      <c r="C107" s="136" t="s">
        <v>208</v>
      </c>
      <c r="D107" s="129">
        <v>6</v>
      </c>
      <c r="E107" s="130" t="s">
        <v>3561</v>
      </c>
      <c r="F107" s="19">
        <v>241770</v>
      </c>
      <c r="G107" s="20">
        <v>454983</v>
      </c>
      <c r="H107" s="20">
        <v>58280</v>
      </c>
      <c r="I107" s="20">
        <v>0</v>
      </c>
      <c r="J107" s="20">
        <v>0</v>
      </c>
      <c r="K107" s="20">
        <v>0</v>
      </c>
      <c r="L107" s="20">
        <v>0</v>
      </c>
      <c r="M107" s="20">
        <v>3444</v>
      </c>
      <c r="N107" s="20">
        <v>2230</v>
      </c>
      <c r="O107" s="20">
        <v>1579</v>
      </c>
      <c r="P107" s="20">
        <v>59838</v>
      </c>
      <c r="Q107" s="20">
        <v>16952</v>
      </c>
      <c r="R107" s="20">
        <v>24521</v>
      </c>
      <c r="S107" s="20">
        <v>33538</v>
      </c>
      <c r="T107" s="21">
        <v>25416</v>
      </c>
      <c r="U107" s="54">
        <v>10381</v>
      </c>
      <c r="V107" s="20">
        <v>23575</v>
      </c>
      <c r="W107" s="20">
        <v>22058</v>
      </c>
      <c r="X107" s="20">
        <v>0</v>
      </c>
      <c r="Y107" s="21">
        <v>0</v>
      </c>
      <c r="Z107" s="20">
        <v>133139</v>
      </c>
      <c r="AA107" s="21">
        <v>0</v>
      </c>
      <c r="AB107" s="32">
        <v>0</v>
      </c>
      <c r="AC107" s="20">
        <v>84919</v>
      </c>
      <c r="AD107" s="20">
        <v>130619</v>
      </c>
      <c r="AE107" s="20">
        <v>170925</v>
      </c>
      <c r="AF107" s="20">
        <v>176861</v>
      </c>
      <c r="AG107" s="20">
        <v>83542</v>
      </c>
      <c r="AH107" s="20">
        <v>49768</v>
      </c>
      <c r="AI107" s="20">
        <v>40296</v>
      </c>
      <c r="AJ107" s="21">
        <v>113400</v>
      </c>
      <c r="AK107" s="25">
        <v>19674</v>
      </c>
      <c r="AL107" s="25">
        <v>38262</v>
      </c>
      <c r="AM107" s="25">
        <v>4721</v>
      </c>
      <c r="AN107" s="22">
        <v>13763</v>
      </c>
      <c r="AO107" s="20">
        <v>112051</v>
      </c>
      <c r="AP107" s="20">
        <v>99697</v>
      </c>
      <c r="AQ107" s="54">
        <v>2250202</v>
      </c>
      <c r="AR107" s="25">
        <v>63645</v>
      </c>
      <c r="AS107" s="25">
        <v>129880</v>
      </c>
      <c r="AT107" s="54">
        <v>61509</v>
      </c>
      <c r="AU107" s="54">
        <v>74912</v>
      </c>
      <c r="AV107" s="54">
        <v>23290</v>
      </c>
      <c r="AW107" s="54">
        <v>30969</v>
      </c>
      <c r="AX107" s="54">
        <v>17178</v>
      </c>
      <c r="AY107" s="25">
        <f t="shared" si="2"/>
        <v>401383</v>
      </c>
      <c r="AZ107" s="165">
        <v>417280</v>
      </c>
      <c r="BA107" s="98">
        <f t="shared" si="3"/>
        <v>3068865</v>
      </c>
      <c r="BB107" s="73"/>
      <c r="BC107" s="20">
        <v>283221</v>
      </c>
      <c r="BD107" s="20">
        <v>436480</v>
      </c>
      <c r="BE107" s="19">
        <v>719701</v>
      </c>
      <c r="BF107" s="19">
        <v>3788566</v>
      </c>
      <c r="BH107" s="20">
        <v>6749</v>
      </c>
      <c r="BI107" s="21">
        <v>3781817</v>
      </c>
      <c r="BK107" s="73"/>
      <c r="BL107" s="73"/>
      <c r="BM107" s="73"/>
      <c r="BN107" s="73"/>
      <c r="BO107" s="73"/>
      <c r="BP107" s="73"/>
      <c r="BQ107" s="73"/>
    </row>
    <row r="108" spans="1:69" ht="22.5" customHeight="1" x14ac:dyDescent="0.15">
      <c r="A108" s="125" t="s">
        <v>1900</v>
      </c>
      <c r="B108" s="126" t="s">
        <v>1798</v>
      </c>
      <c r="C108" s="136" t="s">
        <v>209</v>
      </c>
      <c r="D108" s="129">
        <v>6</v>
      </c>
      <c r="E108" s="130" t="s">
        <v>3561</v>
      </c>
      <c r="F108" s="19">
        <v>56841</v>
      </c>
      <c r="G108" s="20">
        <v>218576</v>
      </c>
      <c r="H108" s="20">
        <v>36660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380</v>
      </c>
      <c r="O108" s="20">
        <v>0</v>
      </c>
      <c r="P108" s="20">
        <v>11431</v>
      </c>
      <c r="Q108" s="20">
        <v>2941</v>
      </c>
      <c r="R108" s="20">
        <v>564</v>
      </c>
      <c r="S108" s="20">
        <v>8180</v>
      </c>
      <c r="T108" s="21">
        <v>12708</v>
      </c>
      <c r="U108" s="54">
        <v>332</v>
      </c>
      <c r="V108" s="20">
        <v>7175</v>
      </c>
      <c r="W108" s="20">
        <v>11029</v>
      </c>
      <c r="X108" s="20">
        <v>86578</v>
      </c>
      <c r="Y108" s="21">
        <v>28810</v>
      </c>
      <c r="Z108" s="20">
        <v>34838</v>
      </c>
      <c r="AA108" s="21">
        <v>0</v>
      </c>
      <c r="AB108" s="32">
        <v>0</v>
      </c>
      <c r="AC108" s="20">
        <v>12614</v>
      </c>
      <c r="AD108" s="20">
        <v>44717</v>
      </c>
      <c r="AE108" s="20">
        <v>44202</v>
      </c>
      <c r="AF108" s="20">
        <v>18530</v>
      </c>
      <c r="AG108" s="20">
        <v>9764</v>
      </c>
      <c r="AH108" s="20">
        <v>12725</v>
      </c>
      <c r="AI108" s="20">
        <v>7452</v>
      </c>
      <c r="AJ108" s="21">
        <v>18900</v>
      </c>
      <c r="AK108" s="25">
        <v>3423</v>
      </c>
      <c r="AL108" s="25">
        <v>11046</v>
      </c>
      <c r="AM108" s="25">
        <v>942</v>
      </c>
      <c r="AN108" s="22">
        <v>3651</v>
      </c>
      <c r="AO108" s="20">
        <v>61278</v>
      </c>
      <c r="AP108" s="20">
        <v>30515</v>
      </c>
      <c r="AQ108" s="54">
        <v>796802</v>
      </c>
      <c r="AR108" s="25">
        <v>47397</v>
      </c>
      <c r="AS108" s="25">
        <v>69095</v>
      </c>
      <c r="AT108" s="54">
        <v>26688</v>
      </c>
      <c r="AU108" s="54">
        <v>35290</v>
      </c>
      <c r="AV108" s="54">
        <v>8924</v>
      </c>
      <c r="AW108" s="54">
        <v>7644</v>
      </c>
      <c r="AX108" s="54">
        <v>6910</v>
      </c>
      <c r="AY108" s="25">
        <f t="shared" si="2"/>
        <v>201948</v>
      </c>
      <c r="AZ108" s="165">
        <v>214829</v>
      </c>
      <c r="BA108" s="98">
        <f t="shared" si="3"/>
        <v>1213579</v>
      </c>
      <c r="BB108" s="73"/>
      <c r="BC108" s="20">
        <v>102316</v>
      </c>
      <c r="BD108" s="20">
        <v>161238</v>
      </c>
      <c r="BE108" s="19">
        <v>263554</v>
      </c>
      <c r="BF108" s="19">
        <v>1477133</v>
      </c>
      <c r="BH108" s="20">
        <v>2396</v>
      </c>
      <c r="BI108" s="21">
        <v>1474737</v>
      </c>
      <c r="BK108" s="73"/>
      <c r="BL108" s="73"/>
      <c r="BM108" s="73"/>
      <c r="BN108" s="73"/>
      <c r="BO108" s="73"/>
      <c r="BP108" s="73"/>
      <c r="BQ108" s="73"/>
    </row>
    <row r="109" spans="1:69" ht="22.5" customHeight="1" x14ac:dyDescent="0.15">
      <c r="A109" s="125" t="s">
        <v>1901</v>
      </c>
      <c r="B109" s="126" t="s">
        <v>1798</v>
      </c>
      <c r="C109" s="136" t="s">
        <v>210</v>
      </c>
      <c r="D109" s="129">
        <v>6</v>
      </c>
      <c r="E109" s="130" t="s">
        <v>3561</v>
      </c>
      <c r="F109" s="19">
        <v>123310</v>
      </c>
      <c r="G109" s="20">
        <v>238420</v>
      </c>
      <c r="H109" s="20">
        <v>50384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822</v>
      </c>
      <c r="O109" s="20">
        <v>0</v>
      </c>
      <c r="P109" s="20">
        <v>17981</v>
      </c>
      <c r="Q109" s="20">
        <v>7635</v>
      </c>
      <c r="R109" s="20">
        <v>8875</v>
      </c>
      <c r="S109" s="20">
        <v>17996</v>
      </c>
      <c r="T109" s="21">
        <v>12708</v>
      </c>
      <c r="U109" s="54">
        <v>1564</v>
      </c>
      <c r="V109" s="20">
        <v>13325</v>
      </c>
      <c r="W109" s="20">
        <v>11029</v>
      </c>
      <c r="X109" s="20">
        <v>0</v>
      </c>
      <c r="Y109" s="21">
        <v>0</v>
      </c>
      <c r="Z109" s="20">
        <v>75401</v>
      </c>
      <c r="AA109" s="21">
        <v>0</v>
      </c>
      <c r="AB109" s="32">
        <v>0</v>
      </c>
      <c r="AC109" s="20">
        <v>33593</v>
      </c>
      <c r="AD109" s="20">
        <v>69962</v>
      </c>
      <c r="AE109" s="20">
        <v>66939</v>
      </c>
      <c r="AF109" s="20">
        <v>74768</v>
      </c>
      <c r="AG109" s="20">
        <v>30224</v>
      </c>
      <c r="AH109" s="20">
        <v>27549</v>
      </c>
      <c r="AI109" s="20">
        <v>17756</v>
      </c>
      <c r="AJ109" s="21">
        <v>68250</v>
      </c>
      <c r="AK109" s="25">
        <v>7408</v>
      </c>
      <c r="AL109" s="25">
        <v>26170</v>
      </c>
      <c r="AM109" s="25">
        <v>2173</v>
      </c>
      <c r="AN109" s="22">
        <v>8653</v>
      </c>
      <c r="AO109" s="20">
        <v>91938</v>
      </c>
      <c r="AP109" s="20">
        <v>34929</v>
      </c>
      <c r="AQ109" s="54">
        <v>1139762</v>
      </c>
      <c r="AR109" s="25">
        <v>51647</v>
      </c>
      <c r="AS109" s="25">
        <v>122941</v>
      </c>
      <c r="AT109" s="54">
        <v>40246</v>
      </c>
      <c r="AU109" s="54">
        <v>67735</v>
      </c>
      <c r="AV109" s="54">
        <v>13215</v>
      </c>
      <c r="AW109" s="54">
        <v>11687</v>
      </c>
      <c r="AX109" s="54">
        <v>10969</v>
      </c>
      <c r="AY109" s="25">
        <f t="shared" si="2"/>
        <v>318440</v>
      </c>
      <c r="AZ109" s="165">
        <v>450231</v>
      </c>
      <c r="BA109" s="98">
        <f t="shared" si="3"/>
        <v>1908433</v>
      </c>
      <c r="BB109" s="73"/>
      <c r="BC109" s="20">
        <v>151456</v>
      </c>
      <c r="BD109" s="20">
        <v>311124</v>
      </c>
      <c r="BE109" s="19">
        <v>462580</v>
      </c>
      <c r="BF109" s="19">
        <v>2371013</v>
      </c>
      <c r="BH109" s="20">
        <v>3826</v>
      </c>
      <c r="BI109" s="21">
        <v>2367187</v>
      </c>
      <c r="BK109" s="73"/>
      <c r="BL109" s="73"/>
      <c r="BM109" s="73"/>
      <c r="BN109" s="73"/>
      <c r="BO109" s="73"/>
      <c r="BP109" s="73"/>
      <c r="BQ109" s="73"/>
    </row>
    <row r="110" spans="1:69" ht="22.5" customHeight="1" x14ac:dyDescent="0.15">
      <c r="A110" s="125" t="s">
        <v>1902</v>
      </c>
      <c r="B110" s="126" t="s">
        <v>1798</v>
      </c>
      <c r="C110" s="136" t="s">
        <v>211</v>
      </c>
      <c r="D110" s="129">
        <v>6</v>
      </c>
      <c r="E110" s="130" t="s">
        <v>3561</v>
      </c>
      <c r="F110" s="19">
        <v>138992</v>
      </c>
      <c r="G110" s="20">
        <v>297666</v>
      </c>
      <c r="H110" s="20">
        <v>66176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737</v>
      </c>
      <c r="O110" s="20">
        <v>0</v>
      </c>
      <c r="P110" s="20">
        <v>23666</v>
      </c>
      <c r="Q110" s="20">
        <v>5706</v>
      </c>
      <c r="R110" s="20">
        <v>8208</v>
      </c>
      <c r="S110" s="20">
        <v>20450</v>
      </c>
      <c r="T110" s="21">
        <v>25416</v>
      </c>
      <c r="U110" s="54">
        <v>7205</v>
      </c>
      <c r="V110" s="20">
        <v>13325</v>
      </c>
      <c r="W110" s="20">
        <v>11029</v>
      </c>
      <c r="X110" s="20">
        <v>19203</v>
      </c>
      <c r="Y110" s="21">
        <v>17820</v>
      </c>
      <c r="Z110" s="20">
        <v>90667</v>
      </c>
      <c r="AA110" s="21">
        <v>0</v>
      </c>
      <c r="AB110" s="32">
        <v>0</v>
      </c>
      <c r="AC110" s="20">
        <v>19642</v>
      </c>
      <c r="AD110" s="20">
        <v>76725</v>
      </c>
      <c r="AE110" s="20">
        <v>39591</v>
      </c>
      <c r="AF110" s="20">
        <v>73254</v>
      </c>
      <c r="AG110" s="20">
        <v>29460</v>
      </c>
      <c r="AH110" s="20">
        <v>40129</v>
      </c>
      <c r="AI110" s="20">
        <v>42780</v>
      </c>
      <c r="AJ110" s="21">
        <v>33600</v>
      </c>
      <c r="AK110" s="25">
        <v>6642</v>
      </c>
      <c r="AL110" s="25">
        <v>23340</v>
      </c>
      <c r="AM110" s="25">
        <v>2659</v>
      </c>
      <c r="AN110" s="22">
        <v>7465</v>
      </c>
      <c r="AO110" s="20">
        <v>68274</v>
      </c>
      <c r="AP110" s="20">
        <v>45701</v>
      </c>
      <c r="AQ110" s="54">
        <v>1255528</v>
      </c>
      <c r="AR110" s="25">
        <v>52204</v>
      </c>
      <c r="AS110" s="25">
        <v>106131</v>
      </c>
      <c r="AT110" s="54">
        <v>35771</v>
      </c>
      <c r="AU110" s="54">
        <v>60317</v>
      </c>
      <c r="AV110" s="54">
        <v>12778</v>
      </c>
      <c r="AW110" s="54">
        <v>10997</v>
      </c>
      <c r="AX110" s="54">
        <v>12068</v>
      </c>
      <c r="AY110" s="25">
        <f t="shared" si="2"/>
        <v>290266</v>
      </c>
      <c r="AZ110" s="165">
        <v>446514</v>
      </c>
      <c r="BA110" s="98">
        <f t="shared" si="3"/>
        <v>1992308</v>
      </c>
      <c r="BB110" s="73"/>
      <c r="BC110" s="20">
        <v>142008</v>
      </c>
      <c r="BD110" s="20">
        <v>408188</v>
      </c>
      <c r="BE110" s="19">
        <v>550196</v>
      </c>
      <c r="BF110" s="19">
        <v>2542504</v>
      </c>
      <c r="BH110" s="20">
        <v>4110</v>
      </c>
      <c r="BI110" s="21">
        <v>2538394</v>
      </c>
      <c r="BK110" s="73"/>
      <c r="BL110" s="73"/>
      <c r="BM110" s="73"/>
      <c r="BN110" s="73"/>
      <c r="BO110" s="73"/>
      <c r="BP110" s="73"/>
      <c r="BQ110" s="73"/>
    </row>
    <row r="111" spans="1:69" ht="22.5" customHeight="1" x14ac:dyDescent="0.15">
      <c r="A111" s="125" t="s">
        <v>1903</v>
      </c>
      <c r="B111" s="126" t="s">
        <v>1798</v>
      </c>
      <c r="C111" s="136" t="s">
        <v>212</v>
      </c>
      <c r="D111" s="129">
        <v>6</v>
      </c>
      <c r="E111" s="130" t="s">
        <v>3561</v>
      </c>
      <c r="F111" s="19">
        <v>196258</v>
      </c>
      <c r="G111" s="20">
        <v>153650</v>
      </c>
      <c r="H111" s="20">
        <v>38352</v>
      </c>
      <c r="I111" s="20">
        <v>38630</v>
      </c>
      <c r="J111" s="20">
        <v>26416</v>
      </c>
      <c r="K111" s="20">
        <v>0</v>
      </c>
      <c r="L111" s="20">
        <v>3133</v>
      </c>
      <c r="M111" s="20">
        <v>3055</v>
      </c>
      <c r="N111" s="20">
        <v>2103</v>
      </c>
      <c r="O111" s="20">
        <v>7783</v>
      </c>
      <c r="P111" s="20">
        <v>37634</v>
      </c>
      <c r="Q111" s="20">
        <v>21316</v>
      </c>
      <c r="R111" s="20">
        <v>24521</v>
      </c>
      <c r="S111" s="20">
        <v>18814</v>
      </c>
      <c r="T111" s="21">
        <v>12708</v>
      </c>
      <c r="U111" s="54">
        <v>9622</v>
      </c>
      <c r="V111" s="20">
        <v>13325</v>
      </c>
      <c r="W111" s="20">
        <v>11029</v>
      </c>
      <c r="X111" s="20">
        <v>0</v>
      </c>
      <c r="Y111" s="21">
        <v>0</v>
      </c>
      <c r="Z111" s="20">
        <v>97196</v>
      </c>
      <c r="AA111" s="21">
        <v>0</v>
      </c>
      <c r="AB111" s="32">
        <v>0</v>
      </c>
      <c r="AC111" s="20">
        <v>65970</v>
      </c>
      <c r="AD111" s="20">
        <v>115440</v>
      </c>
      <c r="AE111" s="20">
        <v>146757</v>
      </c>
      <c r="AF111" s="20">
        <v>246077</v>
      </c>
      <c r="AG111" s="20">
        <v>82268</v>
      </c>
      <c r="AH111" s="20">
        <v>47348</v>
      </c>
      <c r="AI111" s="20">
        <v>19872</v>
      </c>
      <c r="AJ111" s="21">
        <v>65100</v>
      </c>
      <c r="AK111" s="25">
        <v>18948</v>
      </c>
      <c r="AL111" s="25">
        <v>36009</v>
      </c>
      <c r="AM111" s="25">
        <v>5449</v>
      </c>
      <c r="AN111" s="22">
        <v>13196</v>
      </c>
      <c r="AO111" s="20">
        <v>110920</v>
      </c>
      <c r="AP111" s="20">
        <v>40212</v>
      </c>
      <c r="AQ111" s="54">
        <v>1729111</v>
      </c>
      <c r="AR111" s="25">
        <v>58848</v>
      </c>
      <c r="AS111" s="25">
        <v>115784</v>
      </c>
      <c r="AT111" s="54">
        <v>66589</v>
      </c>
      <c r="AU111" s="54">
        <v>68986</v>
      </c>
      <c r="AV111" s="54">
        <v>20876</v>
      </c>
      <c r="AW111" s="54">
        <v>29832</v>
      </c>
      <c r="AX111" s="54">
        <v>14411</v>
      </c>
      <c r="AY111" s="25">
        <f t="shared" si="2"/>
        <v>375326</v>
      </c>
      <c r="AZ111" s="165">
        <v>394029</v>
      </c>
      <c r="BA111" s="98">
        <f t="shared" si="3"/>
        <v>2498466</v>
      </c>
      <c r="BB111" s="73"/>
      <c r="BC111" s="20">
        <v>274374</v>
      </c>
      <c r="BD111" s="20">
        <v>200288</v>
      </c>
      <c r="BE111" s="19">
        <v>474662</v>
      </c>
      <c r="BF111" s="19">
        <v>2973128</v>
      </c>
      <c r="BH111" s="20">
        <v>5241</v>
      </c>
      <c r="BI111" s="21">
        <v>2967887</v>
      </c>
      <c r="BK111" s="73"/>
      <c r="BL111" s="73"/>
      <c r="BM111" s="73"/>
      <c r="BN111" s="73"/>
      <c r="BO111" s="73"/>
      <c r="BP111" s="73"/>
      <c r="BQ111" s="73"/>
    </row>
    <row r="112" spans="1:69" ht="22.5" customHeight="1" x14ac:dyDescent="0.15">
      <c r="A112" s="125" t="s">
        <v>1904</v>
      </c>
      <c r="B112" s="126" t="s">
        <v>1798</v>
      </c>
      <c r="C112" s="136" t="s">
        <v>213</v>
      </c>
      <c r="D112" s="129">
        <v>6</v>
      </c>
      <c r="E112" s="130" t="s">
        <v>3561</v>
      </c>
      <c r="F112" s="19">
        <v>192505</v>
      </c>
      <c r="G112" s="20">
        <v>171050</v>
      </c>
      <c r="H112" s="20">
        <v>38352</v>
      </c>
      <c r="I112" s="20">
        <v>0</v>
      </c>
      <c r="J112" s="20">
        <v>0</v>
      </c>
      <c r="K112" s="20">
        <v>0</v>
      </c>
      <c r="L112" s="20">
        <v>5405</v>
      </c>
      <c r="M112" s="20">
        <v>0</v>
      </c>
      <c r="N112" s="20">
        <v>1611</v>
      </c>
      <c r="O112" s="20">
        <v>0</v>
      </c>
      <c r="P112" s="20">
        <v>57299</v>
      </c>
      <c r="Q112" s="20">
        <v>17652</v>
      </c>
      <c r="R112" s="20">
        <v>17493</v>
      </c>
      <c r="S112" s="20">
        <v>26176</v>
      </c>
      <c r="T112" s="21">
        <v>25416</v>
      </c>
      <c r="U112" s="54">
        <v>14267</v>
      </c>
      <c r="V112" s="20">
        <v>16400</v>
      </c>
      <c r="W112" s="20">
        <v>11029</v>
      </c>
      <c r="X112" s="20">
        <v>0</v>
      </c>
      <c r="Y112" s="21">
        <v>0</v>
      </c>
      <c r="Z112" s="20">
        <v>107441</v>
      </c>
      <c r="AA112" s="21">
        <v>0</v>
      </c>
      <c r="AB112" s="32">
        <v>0</v>
      </c>
      <c r="AC112" s="20">
        <v>48831</v>
      </c>
      <c r="AD112" s="20">
        <v>119009</v>
      </c>
      <c r="AE112" s="20">
        <v>102714</v>
      </c>
      <c r="AF112" s="20">
        <v>128771</v>
      </c>
      <c r="AG112" s="20">
        <v>60364</v>
      </c>
      <c r="AH112" s="20">
        <v>49020</v>
      </c>
      <c r="AI112" s="20">
        <v>35880</v>
      </c>
      <c r="AJ112" s="21">
        <v>96600</v>
      </c>
      <c r="AK112" s="25">
        <v>14517</v>
      </c>
      <c r="AL112" s="25">
        <v>33244</v>
      </c>
      <c r="AM112" s="25">
        <v>3958</v>
      </c>
      <c r="AN112" s="22">
        <v>11579</v>
      </c>
      <c r="AO112" s="20">
        <v>101910</v>
      </c>
      <c r="AP112" s="20">
        <v>50606</v>
      </c>
      <c r="AQ112" s="54">
        <v>1559099</v>
      </c>
      <c r="AR112" s="25">
        <v>60803</v>
      </c>
      <c r="AS112" s="25">
        <v>142443</v>
      </c>
      <c r="AT112" s="54">
        <v>56963</v>
      </c>
      <c r="AU112" s="54">
        <v>57068</v>
      </c>
      <c r="AV112" s="54">
        <v>17593</v>
      </c>
      <c r="AW112" s="54">
        <v>22854</v>
      </c>
      <c r="AX112" s="54">
        <v>14121</v>
      </c>
      <c r="AY112" s="25">
        <f t="shared" si="2"/>
        <v>371845</v>
      </c>
      <c r="AZ112" s="165">
        <v>334044</v>
      </c>
      <c r="BA112" s="98">
        <f t="shared" si="3"/>
        <v>2264988</v>
      </c>
      <c r="BB112" s="73"/>
      <c r="BC112" s="20">
        <v>229017</v>
      </c>
      <c r="BD112" s="20">
        <v>327734</v>
      </c>
      <c r="BE112" s="19">
        <v>556751</v>
      </c>
      <c r="BF112" s="19">
        <v>2821739</v>
      </c>
      <c r="BH112" s="20">
        <v>4894</v>
      </c>
      <c r="BI112" s="21">
        <v>2816845</v>
      </c>
      <c r="BK112" s="73"/>
      <c r="BL112" s="73"/>
      <c r="BM112" s="73"/>
      <c r="BN112" s="73"/>
      <c r="BO112" s="73"/>
      <c r="BP112" s="73"/>
      <c r="BQ112" s="73"/>
    </row>
    <row r="113" spans="1:69" ht="22.5" customHeight="1" x14ac:dyDescent="0.15">
      <c r="A113" s="125" t="s">
        <v>1905</v>
      </c>
      <c r="B113" s="126" t="s">
        <v>1798</v>
      </c>
      <c r="C113" s="136" t="s">
        <v>214</v>
      </c>
      <c r="D113" s="129">
        <v>6</v>
      </c>
      <c r="E113" s="130" t="s">
        <v>3561</v>
      </c>
      <c r="F113" s="19">
        <v>177861</v>
      </c>
      <c r="G113" s="20">
        <v>259919</v>
      </c>
      <c r="H113" s="20">
        <v>39292</v>
      </c>
      <c r="I113" s="20">
        <v>0</v>
      </c>
      <c r="J113" s="20">
        <v>0</v>
      </c>
      <c r="K113" s="20">
        <v>0</v>
      </c>
      <c r="L113" s="20">
        <v>5239</v>
      </c>
      <c r="M113" s="20">
        <v>0</v>
      </c>
      <c r="N113" s="20">
        <v>1580</v>
      </c>
      <c r="O113" s="20">
        <v>0</v>
      </c>
      <c r="P113" s="20">
        <v>55316</v>
      </c>
      <c r="Q113" s="20">
        <v>12462</v>
      </c>
      <c r="R113" s="20">
        <v>17493</v>
      </c>
      <c r="S113" s="20">
        <v>28630</v>
      </c>
      <c r="T113" s="21">
        <v>25416</v>
      </c>
      <c r="U113" s="54">
        <v>15026</v>
      </c>
      <c r="V113" s="20">
        <v>25625</v>
      </c>
      <c r="W113" s="20">
        <v>22058</v>
      </c>
      <c r="X113" s="20">
        <v>0</v>
      </c>
      <c r="Y113" s="21">
        <v>0</v>
      </c>
      <c r="Z113" s="20">
        <v>95499</v>
      </c>
      <c r="AA113" s="21">
        <v>0</v>
      </c>
      <c r="AB113" s="32">
        <v>0</v>
      </c>
      <c r="AC113" s="20">
        <v>38431</v>
      </c>
      <c r="AD113" s="20">
        <v>109179</v>
      </c>
      <c r="AE113" s="20">
        <v>67893</v>
      </c>
      <c r="AF113" s="20">
        <v>157250</v>
      </c>
      <c r="AG113" s="20">
        <v>60534</v>
      </c>
      <c r="AH113" s="20">
        <v>35934</v>
      </c>
      <c r="AI113" s="20">
        <v>39192</v>
      </c>
      <c r="AJ113" s="21">
        <v>43575</v>
      </c>
      <c r="AK113" s="25">
        <v>14235</v>
      </c>
      <c r="AL113" s="25">
        <v>32338</v>
      </c>
      <c r="AM113" s="25">
        <v>3789</v>
      </c>
      <c r="AN113" s="22">
        <v>11336</v>
      </c>
      <c r="AO113" s="20">
        <v>116002</v>
      </c>
      <c r="AP113" s="20">
        <v>31816</v>
      </c>
      <c r="AQ113" s="54">
        <v>1542920</v>
      </c>
      <c r="AR113" s="25">
        <v>59812</v>
      </c>
      <c r="AS113" s="25">
        <v>110044</v>
      </c>
      <c r="AT113" s="54">
        <v>53496</v>
      </c>
      <c r="AU113" s="54">
        <v>68557</v>
      </c>
      <c r="AV113" s="54">
        <v>18394</v>
      </c>
      <c r="AW113" s="54">
        <v>22412</v>
      </c>
      <c r="AX113" s="54">
        <v>13646</v>
      </c>
      <c r="AY113" s="25">
        <f t="shared" si="2"/>
        <v>346361</v>
      </c>
      <c r="AZ113" s="165">
        <v>583656</v>
      </c>
      <c r="BA113" s="98">
        <f t="shared" si="3"/>
        <v>2472937</v>
      </c>
      <c r="BB113" s="73"/>
      <c r="BC113" s="20">
        <v>226126</v>
      </c>
      <c r="BD113" s="20">
        <v>256124</v>
      </c>
      <c r="BE113" s="19">
        <v>482250</v>
      </c>
      <c r="BF113" s="19">
        <v>2955187</v>
      </c>
      <c r="BH113" s="20">
        <v>4969</v>
      </c>
      <c r="BI113" s="21">
        <v>2950218</v>
      </c>
      <c r="BK113" s="73"/>
      <c r="BL113" s="73"/>
      <c r="BM113" s="73"/>
      <c r="BN113" s="73"/>
      <c r="BO113" s="73"/>
      <c r="BP113" s="73"/>
      <c r="BQ113" s="73"/>
    </row>
    <row r="114" spans="1:69" ht="22.5" customHeight="1" x14ac:dyDescent="0.15">
      <c r="A114" s="125" t="s">
        <v>1906</v>
      </c>
      <c r="B114" s="126" t="s">
        <v>1798</v>
      </c>
      <c r="C114" s="136" t="s">
        <v>215</v>
      </c>
      <c r="D114" s="129">
        <v>6</v>
      </c>
      <c r="E114" s="130" t="s">
        <v>3561</v>
      </c>
      <c r="F114" s="19">
        <v>239918</v>
      </c>
      <c r="G114" s="20">
        <v>259056</v>
      </c>
      <c r="H114" s="20">
        <v>32336</v>
      </c>
      <c r="I114" s="20">
        <v>70892</v>
      </c>
      <c r="J114" s="20">
        <v>33498</v>
      </c>
      <c r="K114" s="20">
        <v>0</v>
      </c>
      <c r="L114" s="20">
        <v>1535</v>
      </c>
      <c r="M114" s="20">
        <v>5874</v>
      </c>
      <c r="N114" s="20">
        <v>3523</v>
      </c>
      <c r="O114" s="20">
        <v>12521</v>
      </c>
      <c r="P114" s="20">
        <v>115885</v>
      </c>
      <c r="Q114" s="20">
        <v>27811</v>
      </c>
      <c r="R114" s="20">
        <v>16262</v>
      </c>
      <c r="S114" s="20">
        <v>32720</v>
      </c>
      <c r="T114" s="21">
        <v>38124</v>
      </c>
      <c r="U114" s="54">
        <v>12656</v>
      </c>
      <c r="V114" s="20">
        <v>32800</v>
      </c>
      <c r="W114" s="20">
        <v>33087</v>
      </c>
      <c r="X114" s="20">
        <v>12780</v>
      </c>
      <c r="Y114" s="21">
        <v>2905</v>
      </c>
      <c r="Z114" s="20">
        <v>128936</v>
      </c>
      <c r="AA114" s="21">
        <v>0</v>
      </c>
      <c r="AB114" s="32">
        <v>0</v>
      </c>
      <c r="AC114" s="20">
        <v>97043</v>
      </c>
      <c r="AD114" s="20">
        <v>109402</v>
      </c>
      <c r="AE114" s="20">
        <v>175218</v>
      </c>
      <c r="AF114" s="20">
        <v>236272</v>
      </c>
      <c r="AG114" s="20">
        <v>138047</v>
      </c>
      <c r="AH114" s="20">
        <v>57101</v>
      </c>
      <c r="AI114" s="20">
        <v>32476</v>
      </c>
      <c r="AJ114" s="21">
        <v>79800</v>
      </c>
      <c r="AK114" s="25">
        <v>24311</v>
      </c>
      <c r="AL114" s="25">
        <v>47743</v>
      </c>
      <c r="AM114" s="25">
        <v>7119</v>
      </c>
      <c r="AN114" s="22">
        <v>18288</v>
      </c>
      <c r="AO114" s="20">
        <v>167553</v>
      </c>
      <c r="AP114" s="20">
        <v>32911</v>
      </c>
      <c r="AQ114" s="54">
        <v>2336403</v>
      </c>
      <c r="AR114" s="25">
        <v>61097</v>
      </c>
      <c r="AS114" s="25">
        <v>121645</v>
      </c>
      <c r="AT114" s="54">
        <v>66435</v>
      </c>
      <c r="AU114" s="54">
        <v>85536</v>
      </c>
      <c r="AV114" s="54">
        <v>27254</v>
      </c>
      <c r="AW114" s="54">
        <v>36597</v>
      </c>
      <c r="AX114" s="54">
        <v>19116</v>
      </c>
      <c r="AY114" s="25">
        <f t="shared" si="2"/>
        <v>417680</v>
      </c>
      <c r="AZ114" s="165">
        <v>610427</v>
      </c>
      <c r="BA114" s="98">
        <f t="shared" si="3"/>
        <v>3364510</v>
      </c>
      <c r="BB114" s="73"/>
      <c r="BC114" s="20">
        <v>353138</v>
      </c>
      <c r="BD114" s="20">
        <v>258610</v>
      </c>
      <c r="BE114" s="19">
        <v>611748</v>
      </c>
      <c r="BF114" s="19">
        <v>3976258</v>
      </c>
      <c r="BH114" s="20">
        <v>7583</v>
      </c>
      <c r="BI114" s="21">
        <v>3968675</v>
      </c>
      <c r="BK114" s="73"/>
      <c r="BL114" s="73"/>
      <c r="BM114" s="73"/>
      <c r="BN114" s="73"/>
      <c r="BO114" s="73"/>
      <c r="BP114" s="73"/>
      <c r="BQ114" s="73"/>
    </row>
    <row r="115" spans="1:69" ht="22.5" customHeight="1" x14ac:dyDescent="0.15">
      <c r="A115" s="125" t="s">
        <v>1907</v>
      </c>
      <c r="B115" s="126" t="s">
        <v>1798</v>
      </c>
      <c r="C115" s="136" t="s">
        <v>216</v>
      </c>
      <c r="D115" s="129">
        <v>6</v>
      </c>
      <c r="E115" s="130" t="s">
        <v>3561</v>
      </c>
      <c r="F115" s="19">
        <v>78210</v>
      </c>
      <c r="G115" s="20">
        <v>168606</v>
      </c>
      <c r="H115" s="20">
        <v>19176</v>
      </c>
      <c r="I115" s="20">
        <v>0</v>
      </c>
      <c r="J115" s="20">
        <v>0</v>
      </c>
      <c r="K115" s="20">
        <v>0</v>
      </c>
      <c r="L115" s="20">
        <v>2432</v>
      </c>
      <c r="M115" s="20">
        <v>0</v>
      </c>
      <c r="N115" s="20">
        <v>581</v>
      </c>
      <c r="O115" s="20">
        <v>0</v>
      </c>
      <c r="P115" s="20">
        <v>23143</v>
      </c>
      <c r="Q115" s="20">
        <v>4575</v>
      </c>
      <c r="R115" s="20">
        <v>2206</v>
      </c>
      <c r="S115" s="20">
        <v>9816</v>
      </c>
      <c r="T115" s="21">
        <v>12708</v>
      </c>
      <c r="U115" s="54">
        <v>13130</v>
      </c>
      <c r="V115" s="20">
        <v>9225</v>
      </c>
      <c r="W115" s="20">
        <v>11029</v>
      </c>
      <c r="X115" s="20">
        <v>0</v>
      </c>
      <c r="Y115" s="21">
        <v>0</v>
      </c>
      <c r="Z115" s="20">
        <v>44209</v>
      </c>
      <c r="AA115" s="21">
        <v>0</v>
      </c>
      <c r="AB115" s="32">
        <v>0</v>
      </c>
      <c r="AC115" s="20">
        <v>17469</v>
      </c>
      <c r="AD115" s="20">
        <v>89197</v>
      </c>
      <c r="AE115" s="20">
        <v>28461</v>
      </c>
      <c r="AF115" s="20">
        <v>61213</v>
      </c>
      <c r="AG115" s="20">
        <v>21650</v>
      </c>
      <c r="AH115" s="20">
        <v>16218</v>
      </c>
      <c r="AI115" s="20">
        <v>24012</v>
      </c>
      <c r="AJ115" s="21">
        <v>44100</v>
      </c>
      <c r="AK115" s="25">
        <v>5236</v>
      </c>
      <c r="AL115" s="25">
        <v>15071</v>
      </c>
      <c r="AM115" s="25">
        <v>1643</v>
      </c>
      <c r="AN115" s="22">
        <v>5072</v>
      </c>
      <c r="AO115" s="20">
        <v>67503</v>
      </c>
      <c r="AP115" s="20">
        <v>25569</v>
      </c>
      <c r="AQ115" s="54">
        <v>821460</v>
      </c>
      <c r="AR115" s="25">
        <v>56219</v>
      </c>
      <c r="AS115" s="25">
        <v>101789</v>
      </c>
      <c r="AT115" s="54">
        <v>34121</v>
      </c>
      <c r="AU115" s="54">
        <v>55719</v>
      </c>
      <c r="AV115" s="54">
        <v>10785</v>
      </c>
      <c r="AW115" s="54">
        <v>8244</v>
      </c>
      <c r="AX115" s="54">
        <v>7780</v>
      </c>
      <c r="AY115" s="25">
        <f t="shared" si="2"/>
        <v>274657</v>
      </c>
      <c r="AZ115" s="165">
        <v>199194</v>
      </c>
      <c r="BA115" s="98">
        <f t="shared" si="3"/>
        <v>1295311</v>
      </c>
      <c r="BB115" s="73"/>
      <c r="BC115" s="20">
        <v>124664</v>
      </c>
      <c r="BD115" s="20">
        <v>160842</v>
      </c>
      <c r="BE115" s="19">
        <v>285506</v>
      </c>
      <c r="BF115" s="19">
        <v>1580817</v>
      </c>
      <c r="BH115" s="20">
        <v>2579</v>
      </c>
      <c r="BI115" s="21">
        <v>1578238</v>
      </c>
      <c r="BK115" s="73"/>
      <c r="BL115" s="73"/>
      <c r="BM115" s="73"/>
      <c r="BN115" s="73"/>
      <c r="BO115" s="73"/>
      <c r="BP115" s="73"/>
      <c r="BQ115" s="73"/>
    </row>
    <row r="116" spans="1:69" ht="22.5" customHeight="1" x14ac:dyDescent="0.15">
      <c r="A116" s="125" t="s">
        <v>1908</v>
      </c>
      <c r="B116" s="126" t="s">
        <v>1798</v>
      </c>
      <c r="C116" s="136" t="s">
        <v>217</v>
      </c>
      <c r="D116" s="129">
        <v>6</v>
      </c>
      <c r="E116" s="130" t="s">
        <v>3561</v>
      </c>
      <c r="F116" s="19">
        <v>176634</v>
      </c>
      <c r="G116" s="20">
        <v>249709</v>
      </c>
      <c r="H116" s="20">
        <v>31772</v>
      </c>
      <c r="I116" s="20">
        <v>0</v>
      </c>
      <c r="J116" s="20">
        <v>0</v>
      </c>
      <c r="K116" s="20">
        <v>0</v>
      </c>
      <c r="L116" s="20">
        <v>2253</v>
      </c>
      <c r="M116" s="20">
        <v>0</v>
      </c>
      <c r="N116" s="20">
        <v>1356</v>
      </c>
      <c r="O116" s="20">
        <v>0</v>
      </c>
      <c r="P116" s="20">
        <v>54023</v>
      </c>
      <c r="Q116" s="20">
        <v>10542</v>
      </c>
      <c r="R116" s="20">
        <v>4668</v>
      </c>
      <c r="S116" s="20">
        <v>31902</v>
      </c>
      <c r="T116" s="21">
        <v>12708</v>
      </c>
      <c r="U116" s="54">
        <v>2275</v>
      </c>
      <c r="V116" s="20">
        <v>14350</v>
      </c>
      <c r="W116" s="20">
        <v>11029</v>
      </c>
      <c r="X116" s="20">
        <v>0</v>
      </c>
      <c r="Y116" s="21">
        <v>0</v>
      </c>
      <c r="Z116" s="20">
        <v>103154</v>
      </c>
      <c r="AA116" s="21">
        <v>0</v>
      </c>
      <c r="AB116" s="32">
        <v>0</v>
      </c>
      <c r="AC116" s="20">
        <v>48542</v>
      </c>
      <c r="AD116" s="20">
        <v>156187</v>
      </c>
      <c r="AE116" s="20">
        <v>93492</v>
      </c>
      <c r="AF116" s="20">
        <v>120479</v>
      </c>
      <c r="AG116" s="20">
        <v>50431</v>
      </c>
      <c r="AH116" s="20">
        <v>38375</v>
      </c>
      <c r="AI116" s="20">
        <v>31096</v>
      </c>
      <c r="AJ116" s="21">
        <v>94500</v>
      </c>
      <c r="AK116" s="25">
        <v>12218</v>
      </c>
      <c r="AL116" s="25">
        <v>32482</v>
      </c>
      <c r="AM116" s="25">
        <v>3375</v>
      </c>
      <c r="AN116" s="22">
        <v>11075</v>
      </c>
      <c r="AO116" s="20">
        <v>97833</v>
      </c>
      <c r="AP116" s="20">
        <v>47616</v>
      </c>
      <c r="AQ116" s="54">
        <v>1544076</v>
      </c>
      <c r="AR116" s="25">
        <v>61735</v>
      </c>
      <c r="AS116" s="25">
        <v>101728</v>
      </c>
      <c r="AT116" s="54">
        <v>38889</v>
      </c>
      <c r="AU116" s="54">
        <v>70039</v>
      </c>
      <c r="AV116" s="54">
        <v>16386</v>
      </c>
      <c r="AW116" s="54">
        <v>19236</v>
      </c>
      <c r="AX116" s="54">
        <v>13201</v>
      </c>
      <c r="AY116" s="25">
        <f t="shared" si="2"/>
        <v>321214</v>
      </c>
      <c r="AZ116" s="165">
        <v>447629</v>
      </c>
      <c r="BA116" s="98">
        <f t="shared" si="3"/>
        <v>2312919</v>
      </c>
      <c r="BB116" s="73"/>
      <c r="BC116" s="20">
        <v>205485</v>
      </c>
      <c r="BD116" s="20">
        <v>321354</v>
      </c>
      <c r="BE116" s="19">
        <v>526839</v>
      </c>
      <c r="BF116" s="19">
        <v>2839758</v>
      </c>
      <c r="BH116" s="20">
        <v>4805</v>
      </c>
      <c r="BI116" s="21">
        <v>2834953</v>
      </c>
      <c r="BK116" s="73"/>
      <c r="BL116" s="73"/>
      <c r="BM116" s="73"/>
      <c r="BN116" s="73"/>
      <c r="BO116" s="73"/>
      <c r="BP116" s="73"/>
      <c r="BQ116" s="73"/>
    </row>
    <row r="117" spans="1:69" ht="22.5" customHeight="1" x14ac:dyDescent="0.15">
      <c r="A117" s="125" t="s">
        <v>1909</v>
      </c>
      <c r="B117" s="126" t="s">
        <v>1798</v>
      </c>
      <c r="C117" s="136" t="s">
        <v>218</v>
      </c>
      <c r="D117" s="129">
        <v>6</v>
      </c>
      <c r="E117" s="130" t="s">
        <v>3561</v>
      </c>
      <c r="F117" s="19">
        <v>161412</v>
      </c>
      <c r="G117" s="20">
        <v>286234</v>
      </c>
      <c r="H117" s="20">
        <v>50196</v>
      </c>
      <c r="I117" s="20">
        <v>21819</v>
      </c>
      <c r="J117" s="20">
        <v>33784</v>
      </c>
      <c r="K117" s="20">
        <v>0</v>
      </c>
      <c r="L117" s="20">
        <v>0</v>
      </c>
      <c r="M117" s="20">
        <v>0</v>
      </c>
      <c r="N117" s="20">
        <v>1587</v>
      </c>
      <c r="O117" s="20">
        <v>0</v>
      </c>
      <c r="P117" s="20">
        <v>58820</v>
      </c>
      <c r="Q117" s="20">
        <v>12286</v>
      </c>
      <c r="R117" s="20">
        <v>24060</v>
      </c>
      <c r="S117" s="20">
        <v>25358</v>
      </c>
      <c r="T117" s="21">
        <v>25416</v>
      </c>
      <c r="U117" s="54">
        <v>15121</v>
      </c>
      <c r="V117" s="20">
        <v>12300</v>
      </c>
      <c r="W117" s="20">
        <v>11029</v>
      </c>
      <c r="X117" s="20">
        <v>0</v>
      </c>
      <c r="Y117" s="21">
        <v>0</v>
      </c>
      <c r="Z117" s="20">
        <v>83542</v>
      </c>
      <c r="AA117" s="21">
        <v>0</v>
      </c>
      <c r="AB117" s="32">
        <v>0</v>
      </c>
      <c r="AC117" s="20">
        <v>45837</v>
      </c>
      <c r="AD117" s="20">
        <v>198785</v>
      </c>
      <c r="AE117" s="20">
        <v>125133</v>
      </c>
      <c r="AF117" s="20">
        <v>118677</v>
      </c>
      <c r="AG117" s="20">
        <v>46440</v>
      </c>
      <c r="AH117" s="20">
        <v>30991</v>
      </c>
      <c r="AI117" s="20">
        <v>27876</v>
      </c>
      <c r="AJ117" s="21">
        <v>59850</v>
      </c>
      <c r="AK117" s="25">
        <v>14303</v>
      </c>
      <c r="AL117" s="25">
        <v>32239</v>
      </c>
      <c r="AM117" s="25">
        <v>3520</v>
      </c>
      <c r="AN117" s="22">
        <v>11485</v>
      </c>
      <c r="AO117" s="20">
        <v>124753</v>
      </c>
      <c r="AP117" s="20">
        <v>45056</v>
      </c>
      <c r="AQ117" s="54">
        <v>1707909</v>
      </c>
      <c r="AR117" s="25">
        <v>56470</v>
      </c>
      <c r="AS117" s="25">
        <v>128904</v>
      </c>
      <c r="AT117" s="54">
        <v>51371</v>
      </c>
      <c r="AU117" s="54">
        <v>65469</v>
      </c>
      <c r="AV117" s="54">
        <v>17802</v>
      </c>
      <c r="AW117" s="54">
        <v>22520</v>
      </c>
      <c r="AX117" s="54">
        <v>14088</v>
      </c>
      <c r="AY117" s="25">
        <f t="shared" si="2"/>
        <v>356624</v>
      </c>
      <c r="AZ117" s="165">
        <v>377039</v>
      </c>
      <c r="BA117" s="98">
        <f t="shared" si="3"/>
        <v>2441572</v>
      </c>
      <c r="BB117" s="73"/>
      <c r="BC117" s="20">
        <v>226805</v>
      </c>
      <c r="BD117" s="20">
        <v>325182</v>
      </c>
      <c r="BE117" s="19">
        <v>551987</v>
      </c>
      <c r="BF117" s="19">
        <v>2993559</v>
      </c>
      <c r="BH117" s="20">
        <v>5138</v>
      </c>
      <c r="BI117" s="21">
        <v>2988421</v>
      </c>
      <c r="BK117" s="73"/>
      <c r="BL117" s="73"/>
      <c r="BM117" s="73"/>
      <c r="BN117" s="73"/>
      <c r="BO117" s="73"/>
      <c r="BP117" s="73"/>
      <c r="BQ117" s="73"/>
    </row>
    <row r="118" spans="1:69" ht="22.5" customHeight="1" x14ac:dyDescent="0.15">
      <c r="A118" s="125" t="s">
        <v>1910</v>
      </c>
      <c r="B118" s="126" t="s">
        <v>1798</v>
      </c>
      <c r="C118" s="136" t="s">
        <v>219</v>
      </c>
      <c r="D118" s="129">
        <v>6</v>
      </c>
      <c r="E118" s="130" t="s">
        <v>3561</v>
      </c>
      <c r="F118" s="19">
        <v>184115</v>
      </c>
      <c r="G118" s="20">
        <v>280626</v>
      </c>
      <c r="H118" s="20">
        <v>48880</v>
      </c>
      <c r="I118" s="20">
        <v>0</v>
      </c>
      <c r="J118" s="20">
        <v>0</v>
      </c>
      <c r="K118" s="20">
        <v>0</v>
      </c>
      <c r="L118" s="20">
        <v>8251</v>
      </c>
      <c r="M118" s="20">
        <v>0</v>
      </c>
      <c r="N118" s="20">
        <v>1405</v>
      </c>
      <c r="O118" s="20">
        <v>0</v>
      </c>
      <c r="P118" s="20">
        <v>39857</v>
      </c>
      <c r="Q118" s="20">
        <v>12943</v>
      </c>
      <c r="R118" s="20">
        <v>31806</v>
      </c>
      <c r="S118" s="20">
        <v>36810</v>
      </c>
      <c r="T118" s="21">
        <v>50832</v>
      </c>
      <c r="U118" s="54">
        <v>21425</v>
      </c>
      <c r="V118" s="20">
        <v>13325</v>
      </c>
      <c r="W118" s="20">
        <v>11029</v>
      </c>
      <c r="X118" s="20">
        <v>0</v>
      </c>
      <c r="Y118" s="21">
        <v>0</v>
      </c>
      <c r="Z118" s="20">
        <v>106876</v>
      </c>
      <c r="AA118" s="21">
        <v>0</v>
      </c>
      <c r="AB118" s="32">
        <v>0</v>
      </c>
      <c r="AC118" s="20">
        <v>33416</v>
      </c>
      <c r="AD118" s="20">
        <v>143679</v>
      </c>
      <c r="AE118" s="20">
        <v>131334</v>
      </c>
      <c r="AF118" s="20">
        <v>71451</v>
      </c>
      <c r="AG118" s="20">
        <v>24961</v>
      </c>
      <c r="AH118" s="20">
        <v>39206</v>
      </c>
      <c r="AI118" s="20">
        <v>18216</v>
      </c>
      <c r="AJ118" s="21">
        <v>60375</v>
      </c>
      <c r="AK118" s="25">
        <v>12659</v>
      </c>
      <c r="AL118" s="25">
        <v>32902</v>
      </c>
      <c r="AM118" s="25">
        <v>2943</v>
      </c>
      <c r="AN118" s="22">
        <v>11242</v>
      </c>
      <c r="AO118" s="20">
        <v>104746</v>
      </c>
      <c r="AP118" s="20">
        <v>62382</v>
      </c>
      <c r="AQ118" s="54">
        <v>1597692</v>
      </c>
      <c r="AR118" s="25">
        <v>48644</v>
      </c>
      <c r="AS118" s="25">
        <v>101762</v>
      </c>
      <c r="AT118" s="54">
        <v>42982</v>
      </c>
      <c r="AU118" s="54">
        <v>41934</v>
      </c>
      <c r="AV118" s="54">
        <v>12279</v>
      </c>
      <c r="AW118" s="54">
        <v>19931</v>
      </c>
      <c r="AX118" s="54">
        <v>13779</v>
      </c>
      <c r="AY118" s="25">
        <f t="shared" si="2"/>
        <v>281311</v>
      </c>
      <c r="AZ118" s="165">
        <v>431643</v>
      </c>
      <c r="BA118" s="98">
        <f t="shared" si="3"/>
        <v>2310646</v>
      </c>
      <c r="BB118" s="73"/>
      <c r="BC118" s="20">
        <v>210005</v>
      </c>
      <c r="BD118" s="20">
        <v>380534</v>
      </c>
      <c r="BE118" s="19">
        <v>590539</v>
      </c>
      <c r="BF118" s="19">
        <v>2901185</v>
      </c>
      <c r="BH118" s="20">
        <v>5791</v>
      </c>
      <c r="BI118" s="21">
        <v>2895394</v>
      </c>
      <c r="BK118" s="73"/>
      <c r="BL118" s="73"/>
      <c r="BM118" s="73"/>
      <c r="BN118" s="73"/>
      <c r="BO118" s="73"/>
      <c r="BP118" s="73"/>
      <c r="BQ118" s="73"/>
    </row>
    <row r="119" spans="1:69" ht="22.5" customHeight="1" x14ac:dyDescent="0.15">
      <c r="A119" s="125" t="s">
        <v>1911</v>
      </c>
      <c r="B119" s="126" t="s">
        <v>1798</v>
      </c>
      <c r="C119" s="136" t="s">
        <v>220</v>
      </c>
      <c r="D119" s="129">
        <v>6</v>
      </c>
      <c r="E119" s="130" t="s">
        <v>3561</v>
      </c>
      <c r="F119" s="19">
        <v>182440</v>
      </c>
      <c r="G119" s="20">
        <v>307373</v>
      </c>
      <c r="H119" s="20">
        <v>53204</v>
      </c>
      <c r="I119" s="20">
        <v>0</v>
      </c>
      <c r="J119" s="20">
        <v>0</v>
      </c>
      <c r="K119" s="20">
        <v>0</v>
      </c>
      <c r="L119" s="20">
        <v>3883</v>
      </c>
      <c r="M119" s="20">
        <v>2928</v>
      </c>
      <c r="N119" s="20">
        <v>1855</v>
      </c>
      <c r="O119" s="20">
        <v>3497</v>
      </c>
      <c r="P119" s="20">
        <v>47854</v>
      </c>
      <c r="Q119" s="20">
        <v>16931</v>
      </c>
      <c r="R119" s="20">
        <v>6053</v>
      </c>
      <c r="S119" s="20">
        <v>16360</v>
      </c>
      <c r="T119" s="21">
        <v>16520</v>
      </c>
      <c r="U119" s="54">
        <v>14552</v>
      </c>
      <c r="V119" s="20">
        <v>10250</v>
      </c>
      <c r="W119" s="20">
        <v>11029</v>
      </c>
      <c r="X119" s="20">
        <v>0</v>
      </c>
      <c r="Y119" s="21">
        <v>0</v>
      </c>
      <c r="Z119" s="20">
        <v>92767</v>
      </c>
      <c r="AA119" s="21">
        <v>0</v>
      </c>
      <c r="AB119" s="32">
        <v>0</v>
      </c>
      <c r="AC119" s="20">
        <v>43051</v>
      </c>
      <c r="AD119" s="20">
        <v>194937</v>
      </c>
      <c r="AE119" s="20">
        <v>138330</v>
      </c>
      <c r="AF119" s="20">
        <v>141388</v>
      </c>
      <c r="AG119" s="20">
        <v>56713</v>
      </c>
      <c r="AH119" s="20">
        <v>35243</v>
      </c>
      <c r="AI119" s="20">
        <v>22356</v>
      </c>
      <c r="AJ119" s="21">
        <v>71925</v>
      </c>
      <c r="AK119" s="25">
        <v>16717</v>
      </c>
      <c r="AL119" s="25">
        <v>34868</v>
      </c>
      <c r="AM119" s="25">
        <v>3763</v>
      </c>
      <c r="AN119" s="22">
        <v>12634</v>
      </c>
      <c r="AO119" s="20">
        <v>143736</v>
      </c>
      <c r="AP119" s="20">
        <v>35072</v>
      </c>
      <c r="AQ119" s="54">
        <v>1738229</v>
      </c>
      <c r="AR119" s="25">
        <v>56998</v>
      </c>
      <c r="AS119" s="25">
        <v>113281</v>
      </c>
      <c r="AT119" s="54">
        <v>55659</v>
      </c>
      <c r="AU119" s="54">
        <v>64186</v>
      </c>
      <c r="AV119" s="54">
        <v>15856</v>
      </c>
      <c r="AW119" s="54">
        <v>26372</v>
      </c>
      <c r="AX119" s="54">
        <v>14835</v>
      </c>
      <c r="AY119" s="25">
        <f t="shared" si="2"/>
        <v>347187</v>
      </c>
      <c r="AZ119" s="165">
        <v>420781</v>
      </c>
      <c r="BA119" s="98">
        <f t="shared" si="3"/>
        <v>2506197</v>
      </c>
      <c r="BB119" s="73"/>
      <c r="BC119" s="20">
        <v>251579</v>
      </c>
      <c r="BD119" s="20">
        <v>252010</v>
      </c>
      <c r="BE119" s="19">
        <v>503589</v>
      </c>
      <c r="BF119" s="19">
        <v>3009786</v>
      </c>
      <c r="BH119" s="20">
        <v>5481</v>
      </c>
      <c r="BI119" s="21">
        <v>3004305</v>
      </c>
      <c r="BK119" s="73"/>
      <c r="BL119" s="73"/>
      <c r="BM119" s="73"/>
      <c r="BN119" s="73"/>
      <c r="BO119" s="73"/>
      <c r="BP119" s="73"/>
      <c r="BQ119" s="73"/>
    </row>
    <row r="120" spans="1:69" ht="22.5" customHeight="1" x14ac:dyDescent="0.15">
      <c r="A120" s="125" t="s">
        <v>1912</v>
      </c>
      <c r="B120" s="126" t="s">
        <v>1798</v>
      </c>
      <c r="C120" s="136" t="s">
        <v>221</v>
      </c>
      <c r="D120" s="129">
        <v>6</v>
      </c>
      <c r="E120" s="130" t="s">
        <v>3561</v>
      </c>
      <c r="F120" s="19">
        <v>114814</v>
      </c>
      <c r="G120" s="20">
        <v>244891</v>
      </c>
      <c r="H120" s="20">
        <v>42300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881</v>
      </c>
      <c r="O120" s="20">
        <v>0</v>
      </c>
      <c r="P120" s="20">
        <v>37642</v>
      </c>
      <c r="Q120" s="20">
        <v>11342</v>
      </c>
      <c r="R120" s="20">
        <v>8824</v>
      </c>
      <c r="S120" s="20">
        <v>16360</v>
      </c>
      <c r="T120" s="21">
        <v>12708</v>
      </c>
      <c r="U120" s="54">
        <v>7584</v>
      </c>
      <c r="V120" s="20">
        <v>16400</v>
      </c>
      <c r="W120" s="20">
        <v>11029</v>
      </c>
      <c r="X120" s="20">
        <v>0</v>
      </c>
      <c r="Y120" s="21">
        <v>0</v>
      </c>
      <c r="Z120" s="20">
        <v>67007</v>
      </c>
      <c r="AA120" s="21">
        <v>0</v>
      </c>
      <c r="AB120" s="32">
        <v>0</v>
      </c>
      <c r="AC120" s="20">
        <v>31814</v>
      </c>
      <c r="AD120" s="20">
        <v>132780</v>
      </c>
      <c r="AE120" s="20">
        <v>82839</v>
      </c>
      <c r="AF120" s="20">
        <v>142109</v>
      </c>
      <c r="AG120" s="20">
        <v>32602</v>
      </c>
      <c r="AH120" s="20">
        <v>24747</v>
      </c>
      <c r="AI120" s="20">
        <v>14076</v>
      </c>
      <c r="AJ120" s="21">
        <v>55650</v>
      </c>
      <c r="AK120" s="25">
        <v>7937</v>
      </c>
      <c r="AL120" s="25">
        <v>22882</v>
      </c>
      <c r="AM120" s="25">
        <v>2300</v>
      </c>
      <c r="AN120" s="22">
        <v>7702</v>
      </c>
      <c r="AO120" s="20">
        <v>82259</v>
      </c>
      <c r="AP120" s="20">
        <v>30915</v>
      </c>
      <c r="AQ120" s="54">
        <v>1262394</v>
      </c>
      <c r="AR120" s="25">
        <v>58015</v>
      </c>
      <c r="AS120" s="25">
        <v>122998</v>
      </c>
      <c r="AT120" s="54">
        <v>33033</v>
      </c>
      <c r="AU120" s="54">
        <v>51634</v>
      </c>
      <c r="AV120" s="54">
        <v>12848</v>
      </c>
      <c r="AW120" s="54">
        <v>12521</v>
      </c>
      <c r="AX120" s="54">
        <v>10548</v>
      </c>
      <c r="AY120" s="25">
        <f t="shared" si="2"/>
        <v>301597</v>
      </c>
      <c r="AZ120" s="165">
        <v>363906</v>
      </c>
      <c r="BA120" s="98">
        <f t="shared" si="3"/>
        <v>1927897</v>
      </c>
      <c r="BB120" s="73"/>
      <c r="BC120" s="20">
        <v>157955</v>
      </c>
      <c r="BD120" s="20">
        <v>233728</v>
      </c>
      <c r="BE120" s="19">
        <v>391683</v>
      </c>
      <c r="BF120" s="19">
        <v>2319580</v>
      </c>
      <c r="BH120" s="20">
        <v>3818</v>
      </c>
      <c r="BI120" s="21">
        <v>2315762</v>
      </c>
      <c r="BK120" s="73"/>
      <c r="BL120" s="73"/>
      <c r="BM120" s="73"/>
      <c r="BN120" s="73"/>
      <c r="BO120" s="73"/>
      <c r="BP120" s="73"/>
      <c r="BQ120" s="73"/>
    </row>
    <row r="121" spans="1:69" ht="22.5" customHeight="1" x14ac:dyDescent="0.15">
      <c r="A121" s="125" t="s">
        <v>1913</v>
      </c>
      <c r="B121" s="126" t="s">
        <v>1798</v>
      </c>
      <c r="C121" s="136" t="s">
        <v>222</v>
      </c>
      <c r="D121" s="129">
        <v>6</v>
      </c>
      <c r="E121" s="130" t="s">
        <v>3561</v>
      </c>
      <c r="F121" s="19">
        <v>306989</v>
      </c>
      <c r="G121" s="20">
        <v>799744</v>
      </c>
      <c r="H121" s="20">
        <v>145512</v>
      </c>
      <c r="I121" s="20">
        <v>41714</v>
      </c>
      <c r="J121" s="20">
        <v>34315</v>
      </c>
      <c r="K121" s="20">
        <v>0</v>
      </c>
      <c r="L121" s="20">
        <v>8225</v>
      </c>
      <c r="M121" s="20">
        <v>4614</v>
      </c>
      <c r="N121" s="20">
        <v>4070</v>
      </c>
      <c r="O121" s="20">
        <v>8610</v>
      </c>
      <c r="P121" s="20">
        <v>92964</v>
      </c>
      <c r="Q121" s="20">
        <v>23988</v>
      </c>
      <c r="R121" s="20">
        <v>19084</v>
      </c>
      <c r="S121" s="20">
        <v>65440</v>
      </c>
      <c r="T121" s="21">
        <v>100393</v>
      </c>
      <c r="U121" s="54">
        <v>12656</v>
      </c>
      <c r="V121" s="20">
        <v>35875</v>
      </c>
      <c r="W121" s="20">
        <v>33087</v>
      </c>
      <c r="X121" s="20">
        <v>0</v>
      </c>
      <c r="Y121" s="21">
        <v>0</v>
      </c>
      <c r="Z121" s="20">
        <v>189088</v>
      </c>
      <c r="AA121" s="21">
        <v>0</v>
      </c>
      <c r="AB121" s="32">
        <v>0</v>
      </c>
      <c r="AC121" s="20">
        <v>96584</v>
      </c>
      <c r="AD121" s="20">
        <v>333016</v>
      </c>
      <c r="AE121" s="20">
        <v>283497</v>
      </c>
      <c r="AF121" s="20">
        <v>236344</v>
      </c>
      <c r="AG121" s="20">
        <v>118690</v>
      </c>
      <c r="AH121" s="20">
        <v>84314</v>
      </c>
      <c r="AI121" s="20">
        <v>32476</v>
      </c>
      <c r="AJ121" s="21">
        <v>270375</v>
      </c>
      <c r="AK121" s="25">
        <v>26277</v>
      </c>
      <c r="AL121" s="25">
        <v>52089</v>
      </c>
      <c r="AM121" s="25">
        <v>7904</v>
      </c>
      <c r="AN121" s="22">
        <v>20100</v>
      </c>
      <c r="AO121" s="20">
        <v>309727</v>
      </c>
      <c r="AP121" s="20">
        <v>109548</v>
      </c>
      <c r="AQ121" s="54">
        <v>3907309</v>
      </c>
      <c r="AR121" s="25">
        <v>51905</v>
      </c>
      <c r="AS121" s="25">
        <v>124797</v>
      </c>
      <c r="AT121" s="54">
        <v>83909</v>
      </c>
      <c r="AU121" s="54">
        <v>67383</v>
      </c>
      <c r="AV121" s="54">
        <v>24618</v>
      </c>
      <c r="AW121" s="54">
        <v>38502</v>
      </c>
      <c r="AX121" s="54">
        <v>32663</v>
      </c>
      <c r="AY121" s="25">
        <f t="shared" si="2"/>
        <v>423777</v>
      </c>
      <c r="AZ121" s="165">
        <v>1006497</v>
      </c>
      <c r="BA121" s="98">
        <f t="shared" si="3"/>
        <v>5337583</v>
      </c>
      <c r="BB121" s="73"/>
      <c r="BC121" s="20">
        <v>382762</v>
      </c>
      <c r="BD121" s="20">
        <v>701646</v>
      </c>
      <c r="BE121" s="19">
        <v>1084408</v>
      </c>
      <c r="BF121" s="19">
        <v>6421991</v>
      </c>
      <c r="BH121" s="20">
        <v>11591</v>
      </c>
      <c r="BI121" s="21">
        <v>6410400</v>
      </c>
      <c r="BK121" s="73"/>
      <c r="BL121" s="73"/>
      <c r="BM121" s="73"/>
      <c r="BN121" s="73"/>
      <c r="BO121" s="73"/>
      <c r="BP121" s="73"/>
      <c r="BQ121" s="73"/>
    </row>
    <row r="122" spans="1:69" ht="22.5" customHeight="1" x14ac:dyDescent="0.15">
      <c r="A122" s="125" t="s">
        <v>1914</v>
      </c>
      <c r="B122" s="126" t="s">
        <v>1798</v>
      </c>
      <c r="C122" s="136" t="s">
        <v>223</v>
      </c>
      <c r="D122" s="129">
        <v>6</v>
      </c>
      <c r="E122" s="130" t="s">
        <v>3561</v>
      </c>
      <c r="F122" s="19">
        <v>216601</v>
      </c>
      <c r="G122" s="20">
        <v>424210</v>
      </c>
      <c r="H122" s="20">
        <v>62980</v>
      </c>
      <c r="I122" s="20">
        <v>0</v>
      </c>
      <c r="J122" s="20">
        <v>0</v>
      </c>
      <c r="K122" s="20">
        <v>0</v>
      </c>
      <c r="L122" s="20">
        <v>1320</v>
      </c>
      <c r="M122" s="20">
        <v>0</v>
      </c>
      <c r="N122" s="20">
        <v>2138</v>
      </c>
      <c r="O122" s="20">
        <v>0</v>
      </c>
      <c r="P122" s="20">
        <v>53812</v>
      </c>
      <c r="Q122" s="20">
        <v>16613</v>
      </c>
      <c r="R122" s="20">
        <v>55814</v>
      </c>
      <c r="S122" s="20">
        <v>26176</v>
      </c>
      <c r="T122" s="21">
        <v>25416</v>
      </c>
      <c r="U122" s="54">
        <v>10144</v>
      </c>
      <c r="V122" s="20">
        <v>18450</v>
      </c>
      <c r="W122" s="20">
        <v>22058</v>
      </c>
      <c r="X122" s="20">
        <v>0</v>
      </c>
      <c r="Y122" s="21">
        <v>0</v>
      </c>
      <c r="Z122" s="20">
        <v>112538</v>
      </c>
      <c r="AA122" s="21">
        <v>0</v>
      </c>
      <c r="AB122" s="32">
        <v>0</v>
      </c>
      <c r="AC122" s="20">
        <v>66380</v>
      </c>
      <c r="AD122" s="20">
        <v>159245</v>
      </c>
      <c r="AE122" s="20">
        <v>134037</v>
      </c>
      <c r="AF122" s="20">
        <v>147805</v>
      </c>
      <c r="AG122" s="20">
        <v>58411</v>
      </c>
      <c r="AH122" s="20">
        <v>42998</v>
      </c>
      <c r="AI122" s="20">
        <v>40480</v>
      </c>
      <c r="AJ122" s="21">
        <v>60375</v>
      </c>
      <c r="AK122" s="25">
        <v>19267</v>
      </c>
      <c r="AL122" s="25">
        <v>37611</v>
      </c>
      <c r="AM122" s="25">
        <v>3966</v>
      </c>
      <c r="AN122" s="22">
        <v>13704</v>
      </c>
      <c r="AO122" s="20">
        <v>89573</v>
      </c>
      <c r="AP122" s="20">
        <v>57989</v>
      </c>
      <c r="AQ122" s="54">
        <v>1980111</v>
      </c>
      <c r="AR122" s="25">
        <v>65423</v>
      </c>
      <c r="AS122" s="25">
        <v>103918</v>
      </c>
      <c r="AT122" s="54">
        <v>50076</v>
      </c>
      <c r="AU122" s="54">
        <v>69652</v>
      </c>
      <c r="AV122" s="54">
        <v>17476</v>
      </c>
      <c r="AW122" s="54">
        <v>30336</v>
      </c>
      <c r="AX122" s="54">
        <v>16407</v>
      </c>
      <c r="AY122" s="25">
        <f t="shared" si="2"/>
        <v>353288</v>
      </c>
      <c r="AZ122" s="165">
        <v>395412</v>
      </c>
      <c r="BA122" s="98">
        <f t="shared" si="3"/>
        <v>2728811</v>
      </c>
      <c r="BB122" s="73"/>
      <c r="BC122" s="20">
        <v>277692</v>
      </c>
      <c r="BD122" s="20">
        <v>402556</v>
      </c>
      <c r="BE122" s="19">
        <v>680248</v>
      </c>
      <c r="BF122" s="19">
        <v>3409059</v>
      </c>
      <c r="BH122" s="20">
        <v>4907</v>
      </c>
      <c r="BI122" s="21">
        <v>3404152</v>
      </c>
      <c r="BK122" s="73"/>
      <c r="BL122" s="73"/>
      <c r="BM122" s="73"/>
      <c r="BN122" s="73"/>
      <c r="BO122" s="73"/>
      <c r="BP122" s="73"/>
      <c r="BQ122" s="73"/>
    </row>
    <row r="123" spans="1:69" ht="22.5" customHeight="1" x14ac:dyDescent="0.15">
      <c r="A123" s="125" t="s">
        <v>1915</v>
      </c>
      <c r="B123" s="126" t="s">
        <v>1798</v>
      </c>
      <c r="C123" s="136" t="s">
        <v>224</v>
      </c>
      <c r="D123" s="129">
        <v>6</v>
      </c>
      <c r="E123" s="130" t="s">
        <v>3561</v>
      </c>
      <c r="F123" s="19">
        <v>110047</v>
      </c>
      <c r="G123" s="20">
        <v>69671</v>
      </c>
      <c r="H123" s="20">
        <v>25192</v>
      </c>
      <c r="I123" s="20">
        <v>53544</v>
      </c>
      <c r="J123" s="20">
        <v>47076</v>
      </c>
      <c r="K123" s="20">
        <v>0</v>
      </c>
      <c r="L123" s="20">
        <v>8734</v>
      </c>
      <c r="M123" s="20">
        <v>0</v>
      </c>
      <c r="N123" s="20">
        <v>1350</v>
      </c>
      <c r="O123" s="20">
        <v>0</v>
      </c>
      <c r="P123" s="20">
        <v>65384</v>
      </c>
      <c r="Q123" s="20">
        <v>14255</v>
      </c>
      <c r="R123" s="20">
        <v>10106</v>
      </c>
      <c r="S123" s="20">
        <v>24540</v>
      </c>
      <c r="T123" s="21">
        <v>38124</v>
      </c>
      <c r="U123" s="54">
        <v>8390</v>
      </c>
      <c r="V123" s="20">
        <v>19475</v>
      </c>
      <c r="W123" s="20">
        <v>22058</v>
      </c>
      <c r="X123" s="20">
        <v>0</v>
      </c>
      <c r="Y123" s="21">
        <v>0</v>
      </c>
      <c r="Z123" s="20">
        <v>47519</v>
      </c>
      <c r="AA123" s="21">
        <v>0</v>
      </c>
      <c r="AB123" s="32">
        <v>0</v>
      </c>
      <c r="AC123" s="20">
        <v>30799</v>
      </c>
      <c r="AD123" s="20">
        <v>89728</v>
      </c>
      <c r="AE123" s="20">
        <v>96195</v>
      </c>
      <c r="AF123" s="20">
        <v>99426</v>
      </c>
      <c r="AG123" s="20">
        <v>38884</v>
      </c>
      <c r="AH123" s="20">
        <v>23746</v>
      </c>
      <c r="AI123" s="20">
        <v>4048</v>
      </c>
      <c r="AJ123" s="21">
        <v>37275</v>
      </c>
      <c r="AK123" s="25">
        <v>12165</v>
      </c>
      <c r="AL123" s="25">
        <v>28490</v>
      </c>
      <c r="AM123" s="25">
        <v>2943</v>
      </c>
      <c r="AN123" s="22">
        <v>10308</v>
      </c>
      <c r="AO123" s="20">
        <v>373879</v>
      </c>
      <c r="AP123" s="20">
        <v>4997</v>
      </c>
      <c r="AQ123" s="54">
        <v>1418348</v>
      </c>
      <c r="AR123" s="25">
        <v>49621</v>
      </c>
      <c r="AS123" s="25">
        <v>163652</v>
      </c>
      <c r="AT123" s="54">
        <v>54288</v>
      </c>
      <c r="AU123" s="54">
        <v>37856</v>
      </c>
      <c r="AV123" s="54">
        <v>15717</v>
      </c>
      <c r="AW123" s="54">
        <v>17910</v>
      </c>
      <c r="AX123" s="54">
        <v>10132</v>
      </c>
      <c r="AY123" s="25">
        <f t="shared" si="2"/>
        <v>349176</v>
      </c>
      <c r="AZ123" s="165">
        <v>581679</v>
      </c>
      <c r="BA123" s="98">
        <f t="shared" si="3"/>
        <v>2349203</v>
      </c>
      <c r="BB123" s="73"/>
      <c r="BC123" s="20">
        <v>204922</v>
      </c>
      <c r="BD123" s="20">
        <v>38456</v>
      </c>
      <c r="BE123" s="19">
        <v>243378</v>
      </c>
      <c r="BF123" s="19">
        <v>2592581</v>
      </c>
      <c r="BH123" s="20">
        <v>4353</v>
      </c>
      <c r="BI123" s="21">
        <v>2588228</v>
      </c>
      <c r="BK123" s="73"/>
      <c r="BL123" s="73"/>
      <c r="BM123" s="73"/>
      <c r="BN123" s="73"/>
      <c r="BO123" s="73"/>
      <c r="BP123" s="73"/>
      <c r="BQ123" s="73"/>
    </row>
    <row r="124" spans="1:69" ht="22.5" customHeight="1" x14ac:dyDescent="0.15">
      <c r="A124" s="125" t="s">
        <v>1916</v>
      </c>
      <c r="B124" s="126" t="s">
        <v>1798</v>
      </c>
      <c r="C124" s="136" t="s">
        <v>225</v>
      </c>
      <c r="D124" s="129">
        <v>6</v>
      </c>
      <c r="E124" s="130" t="s">
        <v>3561</v>
      </c>
      <c r="F124" s="19">
        <v>89881</v>
      </c>
      <c r="G124" s="20">
        <v>87215</v>
      </c>
      <c r="H124" s="20">
        <v>22748</v>
      </c>
      <c r="I124" s="20">
        <v>26885</v>
      </c>
      <c r="J124" s="20">
        <v>10208</v>
      </c>
      <c r="K124" s="20">
        <v>0</v>
      </c>
      <c r="L124" s="20">
        <v>4906</v>
      </c>
      <c r="M124" s="20">
        <v>0</v>
      </c>
      <c r="N124" s="20">
        <v>1078</v>
      </c>
      <c r="O124" s="20">
        <v>0</v>
      </c>
      <c r="P124" s="20">
        <v>39441</v>
      </c>
      <c r="Q124" s="20">
        <v>10535</v>
      </c>
      <c r="R124" s="20">
        <v>15749</v>
      </c>
      <c r="S124" s="20">
        <v>18814</v>
      </c>
      <c r="T124" s="21">
        <v>25416</v>
      </c>
      <c r="U124" s="54">
        <v>7631</v>
      </c>
      <c r="V124" s="20">
        <v>15375</v>
      </c>
      <c r="W124" s="20">
        <v>11029</v>
      </c>
      <c r="X124" s="20">
        <v>0</v>
      </c>
      <c r="Y124" s="21">
        <v>0</v>
      </c>
      <c r="Z124" s="20">
        <v>39241</v>
      </c>
      <c r="AA124" s="21">
        <v>0</v>
      </c>
      <c r="AB124" s="32">
        <v>0</v>
      </c>
      <c r="AC124" s="20">
        <v>23522</v>
      </c>
      <c r="AD124" s="20">
        <v>146853</v>
      </c>
      <c r="AE124" s="20">
        <v>95559</v>
      </c>
      <c r="AF124" s="20">
        <v>101661</v>
      </c>
      <c r="AG124" s="20">
        <v>38375</v>
      </c>
      <c r="AH124" s="20">
        <v>16223</v>
      </c>
      <c r="AI124" s="20">
        <v>20148</v>
      </c>
      <c r="AJ124" s="21">
        <v>29925</v>
      </c>
      <c r="AK124" s="25">
        <v>9716</v>
      </c>
      <c r="AL124" s="25">
        <v>26607</v>
      </c>
      <c r="AM124" s="25">
        <v>2565</v>
      </c>
      <c r="AN124" s="22">
        <v>9482</v>
      </c>
      <c r="AO124" s="20">
        <v>364942</v>
      </c>
      <c r="AP124" s="20">
        <v>4137</v>
      </c>
      <c r="AQ124" s="54">
        <v>1315867</v>
      </c>
      <c r="AR124" s="25">
        <v>32753</v>
      </c>
      <c r="AS124" s="25">
        <v>141661</v>
      </c>
      <c r="AT124" s="54">
        <v>46330</v>
      </c>
      <c r="AU124" s="54">
        <v>41806</v>
      </c>
      <c r="AV124" s="54">
        <v>14581</v>
      </c>
      <c r="AW124" s="54">
        <v>14934</v>
      </c>
      <c r="AX124" s="54">
        <v>8841</v>
      </c>
      <c r="AY124" s="25">
        <f t="shared" si="2"/>
        <v>300906</v>
      </c>
      <c r="AZ124" s="165">
        <v>399001</v>
      </c>
      <c r="BA124" s="98">
        <f t="shared" si="3"/>
        <v>2015774</v>
      </c>
      <c r="BB124" s="73"/>
      <c r="BC124" s="20">
        <v>179857</v>
      </c>
      <c r="BD124" s="20">
        <v>37158</v>
      </c>
      <c r="BE124" s="19">
        <v>217015</v>
      </c>
      <c r="BF124" s="19">
        <v>2232789</v>
      </c>
      <c r="BH124" s="20">
        <v>3681</v>
      </c>
      <c r="BI124" s="21">
        <v>2229108</v>
      </c>
      <c r="BK124" s="73"/>
      <c r="BL124" s="73"/>
      <c r="BM124" s="73"/>
      <c r="BN124" s="73"/>
      <c r="BO124" s="73"/>
      <c r="BP124" s="73"/>
      <c r="BQ124" s="73"/>
    </row>
    <row r="125" spans="1:69" ht="22.5" customHeight="1" x14ac:dyDescent="0.15">
      <c r="A125" s="125" t="s">
        <v>1917</v>
      </c>
      <c r="B125" s="126" t="s">
        <v>1798</v>
      </c>
      <c r="C125" s="136" t="s">
        <v>226</v>
      </c>
      <c r="D125" s="129">
        <v>6</v>
      </c>
      <c r="E125" s="130" t="s">
        <v>3561</v>
      </c>
      <c r="F125" s="19">
        <v>109138</v>
      </c>
      <c r="G125" s="20">
        <v>87215</v>
      </c>
      <c r="H125" s="20">
        <v>22560</v>
      </c>
      <c r="I125" s="20">
        <v>43044</v>
      </c>
      <c r="J125" s="20">
        <v>34533</v>
      </c>
      <c r="K125" s="20">
        <v>0</v>
      </c>
      <c r="L125" s="20">
        <v>2073</v>
      </c>
      <c r="M125" s="20">
        <v>0</v>
      </c>
      <c r="N125" s="20">
        <v>1322</v>
      </c>
      <c r="O125" s="20">
        <v>0</v>
      </c>
      <c r="P125" s="20">
        <v>53687</v>
      </c>
      <c r="Q125" s="20">
        <v>10914</v>
      </c>
      <c r="R125" s="20">
        <v>4258</v>
      </c>
      <c r="S125" s="20">
        <v>32720</v>
      </c>
      <c r="T125" s="21">
        <v>25416</v>
      </c>
      <c r="U125" s="54">
        <v>14552</v>
      </c>
      <c r="V125" s="20">
        <v>23575</v>
      </c>
      <c r="W125" s="20">
        <v>22058</v>
      </c>
      <c r="X125" s="20">
        <v>0</v>
      </c>
      <c r="Y125" s="21">
        <v>0</v>
      </c>
      <c r="Z125" s="20">
        <v>49358</v>
      </c>
      <c r="AA125" s="21">
        <v>0</v>
      </c>
      <c r="AB125" s="32">
        <v>0</v>
      </c>
      <c r="AC125" s="20">
        <v>29286</v>
      </c>
      <c r="AD125" s="20">
        <v>88450</v>
      </c>
      <c r="AE125" s="20">
        <v>99693</v>
      </c>
      <c r="AF125" s="20">
        <v>85511</v>
      </c>
      <c r="AG125" s="20">
        <v>47120</v>
      </c>
      <c r="AH125" s="20">
        <v>41285</v>
      </c>
      <c r="AI125" s="20">
        <v>5520</v>
      </c>
      <c r="AJ125" s="21">
        <v>35700</v>
      </c>
      <c r="AK125" s="25">
        <v>11918</v>
      </c>
      <c r="AL125" s="25">
        <v>28267</v>
      </c>
      <c r="AM125" s="25">
        <v>2923</v>
      </c>
      <c r="AN125" s="22">
        <v>10170</v>
      </c>
      <c r="AO125" s="20">
        <v>359963</v>
      </c>
      <c r="AP125" s="20">
        <v>7670</v>
      </c>
      <c r="AQ125" s="54">
        <v>1389899</v>
      </c>
      <c r="AR125" s="25">
        <v>37560</v>
      </c>
      <c r="AS125" s="25">
        <v>112129</v>
      </c>
      <c r="AT125" s="54">
        <v>43037</v>
      </c>
      <c r="AU125" s="54">
        <v>41090</v>
      </c>
      <c r="AV125" s="54">
        <v>16186</v>
      </c>
      <c r="AW125" s="54">
        <v>18357</v>
      </c>
      <c r="AX125" s="54">
        <v>10194</v>
      </c>
      <c r="AY125" s="25">
        <f t="shared" si="2"/>
        <v>278553</v>
      </c>
      <c r="AZ125" s="165">
        <v>487979</v>
      </c>
      <c r="BA125" s="98">
        <f t="shared" si="3"/>
        <v>2156431</v>
      </c>
      <c r="BB125" s="73"/>
      <c r="BC125" s="20">
        <v>202381</v>
      </c>
      <c r="BD125" s="20">
        <v>60566</v>
      </c>
      <c r="BE125" s="19">
        <v>262947</v>
      </c>
      <c r="BF125" s="19">
        <v>2419378</v>
      </c>
      <c r="BH125" s="20">
        <v>4071</v>
      </c>
      <c r="BI125" s="21">
        <v>2415307</v>
      </c>
      <c r="BK125" s="73"/>
      <c r="BL125" s="73"/>
      <c r="BM125" s="73"/>
      <c r="BN125" s="73"/>
      <c r="BO125" s="73"/>
      <c r="BP125" s="73"/>
      <c r="BQ125" s="73"/>
    </row>
    <row r="126" spans="1:69" ht="22.5" customHeight="1" x14ac:dyDescent="0.15">
      <c r="A126" s="125" t="s">
        <v>1918</v>
      </c>
      <c r="B126" s="126" t="s">
        <v>1798</v>
      </c>
      <c r="C126" s="136" t="s">
        <v>227</v>
      </c>
      <c r="D126" s="129">
        <v>6</v>
      </c>
      <c r="E126" s="130" t="s">
        <v>3561</v>
      </c>
      <c r="F126" s="19">
        <v>166191</v>
      </c>
      <c r="G126" s="20">
        <v>289038</v>
      </c>
      <c r="H126" s="20">
        <v>54520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1276</v>
      </c>
      <c r="O126" s="20">
        <v>0</v>
      </c>
      <c r="P126" s="20">
        <v>35766</v>
      </c>
      <c r="Q126" s="20">
        <v>10282</v>
      </c>
      <c r="R126" s="20">
        <v>23444</v>
      </c>
      <c r="S126" s="20">
        <v>19632</v>
      </c>
      <c r="T126" s="21">
        <v>25416</v>
      </c>
      <c r="U126" s="54">
        <v>8579</v>
      </c>
      <c r="V126" s="20">
        <v>14350</v>
      </c>
      <c r="W126" s="20">
        <v>22058</v>
      </c>
      <c r="X126" s="20">
        <v>0</v>
      </c>
      <c r="Y126" s="21">
        <v>0</v>
      </c>
      <c r="Z126" s="20">
        <v>97054</v>
      </c>
      <c r="AA126" s="21">
        <v>0</v>
      </c>
      <c r="AB126" s="32">
        <v>0</v>
      </c>
      <c r="AC126" s="20">
        <v>49089</v>
      </c>
      <c r="AD126" s="20">
        <v>89204</v>
      </c>
      <c r="AE126" s="20">
        <v>117660</v>
      </c>
      <c r="AF126" s="20">
        <v>70442</v>
      </c>
      <c r="AG126" s="20">
        <v>26489</v>
      </c>
      <c r="AH126" s="20">
        <v>35614</v>
      </c>
      <c r="AI126" s="20">
        <v>27508</v>
      </c>
      <c r="AJ126" s="21">
        <v>48300</v>
      </c>
      <c r="AK126" s="25">
        <v>11496</v>
      </c>
      <c r="AL126" s="25">
        <v>32754</v>
      </c>
      <c r="AM126" s="25">
        <v>2620</v>
      </c>
      <c r="AN126" s="22">
        <v>11186</v>
      </c>
      <c r="AO126" s="20">
        <v>57267</v>
      </c>
      <c r="AP126" s="20">
        <v>48435</v>
      </c>
      <c r="AQ126" s="54">
        <v>1395670</v>
      </c>
      <c r="AR126" s="25">
        <v>54613</v>
      </c>
      <c r="AS126" s="25">
        <v>127490</v>
      </c>
      <c r="AT126" s="54">
        <v>39550</v>
      </c>
      <c r="AU126" s="54">
        <v>44991</v>
      </c>
      <c r="AV126" s="54">
        <v>13305</v>
      </c>
      <c r="AW126" s="54">
        <v>18135</v>
      </c>
      <c r="AX126" s="54">
        <v>14194</v>
      </c>
      <c r="AY126" s="25">
        <f t="shared" si="2"/>
        <v>312278</v>
      </c>
      <c r="AZ126" s="165">
        <v>575013</v>
      </c>
      <c r="BA126" s="98">
        <f t="shared" si="3"/>
        <v>2282961</v>
      </c>
      <c r="BB126" s="73"/>
      <c r="BC126" s="20">
        <v>198074</v>
      </c>
      <c r="BD126" s="20">
        <v>382470</v>
      </c>
      <c r="BE126" s="19">
        <v>580544</v>
      </c>
      <c r="BF126" s="19">
        <v>2863505</v>
      </c>
      <c r="BH126" s="20">
        <v>5308</v>
      </c>
      <c r="BI126" s="21">
        <v>2858197</v>
      </c>
      <c r="BK126" s="73"/>
      <c r="BL126" s="73"/>
      <c r="BM126" s="73"/>
      <c r="BN126" s="73"/>
      <c r="BO126" s="73"/>
      <c r="BP126" s="73"/>
      <c r="BQ126" s="73"/>
    </row>
    <row r="127" spans="1:69" ht="22.5" customHeight="1" x14ac:dyDescent="0.15">
      <c r="A127" s="125" t="s">
        <v>1919</v>
      </c>
      <c r="B127" s="126" t="s">
        <v>1798</v>
      </c>
      <c r="C127" s="136" t="s">
        <v>228</v>
      </c>
      <c r="D127" s="129">
        <v>6</v>
      </c>
      <c r="E127" s="130" t="s">
        <v>3561</v>
      </c>
      <c r="F127" s="19">
        <v>377494</v>
      </c>
      <c r="G127" s="20">
        <v>442113</v>
      </c>
      <c r="H127" s="20">
        <v>97196</v>
      </c>
      <c r="I127" s="20">
        <v>0</v>
      </c>
      <c r="J127" s="20">
        <v>0</v>
      </c>
      <c r="K127" s="20">
        <v>0</v>
      </c>
      <c r="L127" s="20">
        <v>0</v>
      </c>
      <c r="M127" s="20">
        <v>16718</v>
      </c>
      <c r="N127" s="20">
        <v>10059</v>
      </c>
      <c r="O127" s="20">
        <v>35194</v>
      </c>
      <c r="P127" s="20">
        <v>245243</v>
      </c>
      <c r="Q127" s="20">
        <v>54321</v>
      </c>
      <c r="R127" s="20">
        <v>33961</v>
      </c>
      <c r="S127" s="20">
        <v>72802</v>
      </c>
      <c r="T127" s="21">
        <v>38124</v>
      </c>
      <c r="U127" s="54">
        <v>74845</v>
      </c>
      <c r="V127" s="20">
        <v>41000</v>
      </c>
      <c r="W127" s="20">
        <v>22058</v>
      </c>
      <c r="X127" s="20">
        <v>0</v>
      </c>
      <c r="Y127" s="21">
        <v>0</v>
      </c>
      <c r="Z127" s="20">
        <v>231970</v>
      </c>
      <c r="AA127" s="21">
        <v>0</v>
      </c>
      <c r="AB127" s="32">
        <v>0</v>
      </c>
      <c r="AC127" s="20">
        <v>229079</v>
      </c>
      <c r="AD127" s="20">
        <v>373604</v>
      </c>
      <c r="AE127" s="20">
        <v>401157</v>
      </c>
      <c r="AF127" s="20">
        <v>536280</v>
      </c>
      <c r="AG127" s="20">
        <v>301480</v>
      </c>
      <c r="AH127" s="20">
        <v>146064</v>
      </c>
      <c r="AI127" s="20">
        <v>95404</v>
      </c>
      <c r="AJ127" s="21">
        <v>192675</v>
      </c>
      <c r="AK127" s="25">
        <v>45516</v>
      </c>
      <c r="AL127" s="25">
        <v>70691</v>
      </c>
      <c r="AM127" s="25">
        <v>13954</v>
      </c>
      <c r="AN127" s="22">
        <v>34767</v>
      </c>
      <c r="AO127" s="20">
        <v>244581</v>
      </c>
      <c r="AP127" s="20">
        <v>70902</v>
      </c>
      <c r="AQ127" s="54">
        <v>4549252</v>
      </c>
      <c r="AR127" s="25">
        <v>77388</v>
      </c>
      <c r="AS127" s="25">
        <v>144367</v>
      </c>
      <c r="AT127" s="54">
        <v>74523</v>
      </c>
      <c r="AU127" s="54">
        <v>73692</v>
      </c>
      <c r="AV127" s="54">
        <v>37749</v>
      </c>
      <c r="AW127" s="54">
        <v>61532</v>
      </c>
      <c r="AX127" s="54">
        <v>35046</v>
      </c>
      <c r="AY127" s="25">
        <f t="shared" si="2"/>
        <v>504297</v>
      </c>
      <c r="AZ127" s="165">
        <v>726859</v>
      </c>
      <c r="BA127" s="98">
        <f t="shared" si="3"/>
        <v>5780408</v>
      </c>
      <c r="BB127" s="73"/>
      <c r="BC127" s="20">
        <v>546265</v>
      </c>
      <c r="BD127" s="20">
        <v>387002</v>
      </c>
      <c r="BE127" s="19">
        <v>933267</v>
      </c>
      <c r="BF127" s="19">
        <v>6713675</v>
      </c>
      <c r="BH127" s="20">
        <v>18552</v>
      </c>
      <c r="BI127" s="21">
        <v>6695123</v>
      </c>
      <c r="BK127" s="73"/>
      <c r="BL127" s="73"/>
      <c r="BM127" s="73"/>
      <c r="BN127" s="73"/>
      <c r="BO127" s="73"/>
      <c r="BP127" s="73"/>
      <c r="BQ127" s="73"/>
    </row>
    <row r="128" spans="1:69" ht="22.5" customHeight="1" x14ac:dyDescent="0.15">
      <c r="A128" s="125" t="s">
        <v>1920</v>
      </c>
      <c r="B128" s="126" t="s">
        <v>1798</v>
      </c>
      <c r="C128" s="136" t="s">
        <v>229</v>
      </c>
      <c r="D128" s="129">
        <v>6</v>
      </c>
      <c r="E128" s="130" t="s">
        <v>3561</v>
      </c>
      <c r="F128" s="19">
        <v>246549</v>
      </c>
      <c r="G128" s="20">
        <v>237342</v>
      </c>
      <c r="H128" s="20">
        <v>49820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2353</v>
      </c>
      <c r="O128" s="20">
        <v>0</v>
      </c>
      <c r="P128" s="20">
        <v>67763</v>
      </c>
      <c r="Q128" s="20">
        <v>17064</v>
      </c>
      <c r="R128" s="20">
        <v>38167</v>
      </c>
      <c r="S128" s="20">
        <v>22904</v>
      </c>
      <c r="T128" s="21">
        <v>12708</v>
      </c>
      <c r="U128" s="54">
        <v>3650</v>
      </c>
      <c r="V128" s="20">
        <v>14350</v>
      </c>
      <c r="W128" s="20">
        <v>11029</v>
      </c>
      <c r="X128" s="20">
        <v>0</v>
      </c>
      <c r="Y128" s="21">
        <v>0</v>
      </c>
      <c r="Z128" s="20">
        <v>137851</v>
      </c>
      <c r="AA128" s="21">
        <v>0</v>
      </c>
      <c r="AB128" s="32">
        <v>0</v>
      </c>
      <c r="AC128" s="20">
        <v>88816</v>
      </c>
      <c r="AD128" s="20">
        <v>125119</v>
      </c>
      <c r="AE128" s="20">
        <v>107166</v>
      </c>
      <c r="AF128" s="20">
        <v>187676</v>
      </c>
      <c r="AG128" s="20">
        <v>92966</v>
      </c>
      <c r="AH128" s="20">
        <v>52802</v>
      </c>
      <c r="AI128" s="20">
        <v>45724</v>
      </c>
      <c r="AJ128" s="21">
        <v>112350</v>
      </c>
      <c r="AK128" s="25">
        <v>20113</v>
      </c>
      <c r="AL128" s="25">
        <v>39647</v>
      </c>
      <c r="AM128" s="25">
        <v>5435</v>
      </c>
      <c r="AN128" s="22">
        <v>14329</v>
      </c>
      <c r="AO128" s="20">
        <v>139899</v>
      </c>
      <c r="AP128" s="20">
        <v>76493</v>
      </c>
      <c r="AQ128" s="54">
        <v>1970085</v>
      </c>
      <c r="AR128" s="25">
        <v>62354</v>
      </c>
      <c r="AS128" s="25">
        <v>121190</v>
      </c>
      <c r="AT128" s="54">
        <v>69354</v>
      </c>
      <c r="AU128" s="54">
        <v>70119</v>
      </c>
      <c r="AV128" s="54">
        <v>20030</v>
      </c>
      <c r="AW128" s="54">
        <v>31473</v>
      </c>
      <c r="AX128" s="54">
        <v>17667</v>
      </c>
      <c r="AY128" s="25">
        <f t="shared" si="2"/>
        <v>392187</v>
      </c>
      <c r="AZ128" s="165">
        <v>568031</v>
      </c>
      <c r="BA128" s="98">
        <f t="shared" si="3"/>
        <v>2930303</v>
      </c>
      <c r="BB128" s="73"/>
      <c r="BC128" s="20">
        <v>289797</v>
      </c>
      <c r="BD128" s="20">
        <v>443300</v>
      </c>
      <c r="BE128" s="19">
        <v>733097</v>
      </c>
      <c r="BF128" s="19">
        <v>3663400</v>
      </c>
      <c r="BH128" s="20">
        <v>7053</v>
      </c>
      <c r="BI128" s="21">
        <v>3656347</v>
      </c>
      <c r="BK128" s="73"/>
      <c r="BL128" s="73"/>
      <c r="BM128" s="73"/>
      <c r="BN128" s="73"/>
      <c r="BO128" s="73"/>
      <c r="BP128" s="73"/>
      <c r="BQ128" s="73"/>
    </row>
    <row r="129" spans="1:69" ht="22.5" customHeight="1" x14ac:dyDescent="0.15">
      <c r="A129" s="125" t="s">
        <v>1921</v>
      </c>
      <c r="B129" s="126" t="s">
        <v>1798</v>
      </c>
      <c r="C129" s="136" t="s">
        <v>230</v>
      </c>
      <c r="D129" s="129">
        <v>6</v>
      </c>
      <c r="E129" s="130" t="s">
        <v>3561</v>
      </c>
      <c r="F129" s="19">
        <v>334141</v>
      </c>
      <c r="G129" s="20">
        <v>547734</v>
      </c>
      <c r="H129" s="20">
        <v>101332</v>
      </c>
      <c r="I129" s="20">
        <v>0</v>
      </c>
      <c r="J129" s="20">
        <v>0</v>
      </c>
      <c r="K129" s="20">
        <v>0</v>
      </c>
      <c r="L129" s="20">
        <v>11384</v>
      </c>
      <c r="M129" s="20">
        <v>8882</v>
      </c>
      <c r="N129" s="20">
        <v>6143</v>
      </c>
      <c r="O129" s="20">
        <v>9738</v>
      </c>
      <c r="P129" s="20">
        <v>132055</v>
      </c>
      <c r="Q129" s="20">
        <v>27483</v>
      </c>
      <c r="R129" s="20">
        <v>24881</v>
      </c>
      <c r="S129" s="20">
        <v>63804</v>
      </c>
      <c r="T129" s="21">
        <v>38124</v>
      </c>
      <c r="U129" s="54">
        <v>61051</v>
      </c>
      <c r="V129" s="20">
        <v>37925</v>
      </c>
      <c r="W129" s="20">
        <v>22058</v>
      </c>
      <c r="X129" s="20">
        <v>0</v>
      </c>
      <c r="Y129" s="21">
        <v>0</v>
      </c>
      <c r="Z129" s="20">
        <v>197075</v>
      </c>
      <c r="AA129" s="21">
        <v>0</v>
      </c>
      <c r="AB129" s="32">
        <v>0</v>
      </c>
      <c r="AC129" s="20">
        <v>122521</v>
      </c>
      <c r="AD129" s="20">
        <v>286690</v>
      </c>
      <c r="AE129" s="20">
        <v>380805</v>
      </c>
      <c r="AF129" s="20">
        <v>321350</v>
      </c>
      <c r="AG129" s="20">
        <v>165385</v>
      </c>
      <c r="AH129" s="20">
        <v>161962</v>
      </c>
      <c r="AI129" s="20">
        <v>76544</v>
      </c>
      <c r="AJ129" s="21">
        <v>94500</v>
      </c>
      <c r="AK129" s="25">
        <v>33123</v>
      </c>
      <c r="AL129" s="25">
        <v>58422</v>
      </c>
      <c r="AM129" s="25">
        <v>9211</v>
      </c>
      <c r="AN129" s="22">
        <v>25544</v>
      </c>
      <c r="AO129" s="20">
        <v>195077</v>
      </c>
      <c r="AP129" s="20">
        <v>62198</v>
      </c>
      <c r="AQ129" s="54">
        <v>3617142</v>
      </c>
      <c r="AR129" s="25">
        <v>80798</v>
      </c>
      <c r="AS129" s="25">
        <v>136843</v>
      </c>
      <c r="AT129" s="54">
        <v>79464</v>
      </c>
      <c r="AU129" s="54">
        <v>63833</v>
      </c>
      <c r="AV129" s="54">
        <v>28980</v>
      </c>
      <c r="AW129" s="54">
        <v>50714</v>
      </c>
      <c r="AX129" s="54">
        <v>29590</v>
      </c>
      <c r="AY129" s="25">
        <f t="shared" si="2"/>
        <v>470222</v>
      </c>
      <c r="AZ129" s="165">
        <v>567495</v>
      </c>
      <c r="BA129" s="98">
        <f t="shared" si="3"/>
        <v>4654859</v>
      </c>
      <c r="BB129" s="73"/>
      <c r="BC129" s="20">
        <v>443018</v>
      </c>
      <c r="BD129" s="20">
        <v>506154</v>
      </c>
      <c r="BE129" s="19">
        <v>949172</v>
      </c>
      <c r="BF129" s="19">
        <v>5604031</v>
      </c>
      <c r="BH129" s="20">
        <v>15521</v>
      </c>
      <c r="BI129" s="21">
        <v>5588510</v>
      </c>
      <c r="BK129" s="73"/>
      <c r="BL129" s="73"/>
      <c r="BM129" s="73"/>
      <c r="BN129" s="73"/>
      <c r="BO129" s="73"/>
      <c r="BP129" s="73"/>
      <c r="BQ129" s="73"/>
    </row>
    <row r="130" spans="1:69" ht="22.5" customHeight="1" x14ac:dyDescent="0.15">
      <c r="A130" s="125" t="s">
        <v>1922</v>
      </c>
      <c r="B130" s="126" t="s">
        <v>1798</v>
      </c>
      <c r="C130" s="136" t="s">
        <v>231</v>
      </c>
      <c r="D130" s="129">
        <v>6</v>
      </c>
      <c r="E130" s="130" t="s">
        <v>3561</v>
      </c>
      <c r="F130" s="19">
        <v>199455</v>
      </c>
      <c r="G130" s="20">
        <v>401346</v>
      </c>
      <c r="H130" s="20">
        <v>49444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2089</v>
      </c>
      <c r="O130" s="20">
        <v>0</v>
      </c>
      <c r="P130" s="20">
        <v>25523</v>
      </c>
      <c r="Q130" s="20">
        <v>16172</v>
      </c>
      <c r="R130" s="20">
        <v>21495</v>
      </c>
      <c r="S130" s="20">
        <v>17996</v>
      </c>
      <c r="T130" s="21">
        <v>12708</v>
      </c>
      <c r="U130" s="54">
        <v>16922</v>
      </c>
      <c r="V130" s="20">
        <v>15375</v>
      </c>
      <c r="W130" s="20">
        <v>11029</v>
      </c>
      <c r="X130" s="20">
        <v>0</v>
      </c>
      <c r="Y130" s="21">
        <v>0</v>
      </c>
      <c r="Z130" s="20">
        <v>100126</v>
      </c>
      <c r="AA130" s="21">
        <v>0</v>
      </c>
      <c r="AB130" s="32">
        <v>0</v>
      </c>
      <c r="AC130" s="20">
        <v>58330</v>
      </c>
      <c r="AD130" s="20">
        <v>109093</v>
      </c>
      <c r="AE130" s="20">
        <v>147870</v>
      </c>
      <c r="AF130" s="20">
        <v>151410</v>
      </c>
      <c r="AG130" s="20">
        <v>73863</v>
      </c>
      <c r="AH130" s="20">
        <v>43777</v>
      </c>
      <c r="AI130" s="20">
        <v>74060</v>
      </c>
      <c r="AJ130" s="21">
        <v>15750</v>
      </c>
      <c r="AK130" s="25">
        <v>18826</v>
      </c>
      <c r="AL130" s="25">
        <v>33364</v>
      </c>
      <c r="AM130" s="25">
        <v>4004</v>
      </c>
      <c r="AN130" s="22">
        <v>12053</v>
      </c>
      <c r="AO130" s="20">
        <v>116704</v>
      </c>
      <c r="AP130" s="20">
        <v>36209</v>
      </c>
      <c r="AQ130" s="54">
        <v>1784993</v>
      </c>
      <c r="AR130" s="25">
        <v>53530</v>
      </c>
      <c r="AS130" s="25">
        <v>95900</v>
      </c>
      <c r="AT130" s="54">
        <v>62059</v>
      </c>
      <c r="AU130" s="54">
        <v>51172</v>
      </c>
      <c r="AV130" s="54">
        <v>19382</v>
      </c>
      <c r="AW130" s="54">
        <v>29699</v>
      </c>
      <c r="AX130" s="54">
        <v>15189</v>
      </c>
      <c r="AY130" s="25">
        <f t="shared" si="2"/>
        <v>326931</v>
      </c>
      <c r="AZ130" s="165">
        <v>444630</v>
      </c>
      <c r="BA130" s="98">
        <f t="shared" si="3"/>
        <v>2556554</v>
      </c>
      <c r="BB130" s="73"/>
      <c r="BC130" s="20">
        <v>273152</v>
      </c>
      <c r="BD130" s="20">
        <v>313324</v>
      </c>
      <c r="BE130" s="19">
        <v>586476</v>
      </c>
      <c r="BF130" s="19">
        <v>3143030</v>
      </c>
      <c r="BH130" s="20">
        <v>5800</v>
      </c>
      <c r="BI130" s="21">
        <v>3137230</v>
      </c>
      <c r="BK130" s="73"/>
      <c r="BL130" s="73"/>
      <c r="BM130" s="73"/>
      <c r="BN130" s="73"/>
      <c r="BO130" s="73"/>
      <c r="BP130" s="73"/>
      <c r="BQ130" s="73"/>
    </row>
    <row r="131" spans="1:69" ht="22.5" customHeight="1" x14ac:dyDescent="0.15">
      <c r="A131" s="125" t="s">
        <v>1923</v>
      </c>
      <c r="B131" s="126" t="s">
        <v>1798</v>
      </c>
      <c r="C131" s="136" t="s">
        <v>232</v>
      </c>
      <c r="D131" s="129">
        <v>6</v>
      </c>
      <c r="E131" s="130" t="s">
        <v>3561</v>
      </c>
      <c r="F131" s="19">
        <v>197095</v>
      </c>
      <c r="G131" s="20">
        <v>353892</v>
      </c>
      <c r="H131" s="20">
        <v>74260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2487</v>
      </c>
      <c r="O131" s="20">
        <v>0</v>
      </c>
      <c r="P131" s="20">
        <v>29584</v>
      </c>
      <c r="Q131" s="20">
        <v>20324</v>
      </c>
      <c r="R131" s="20">
        <v>35243</v>
      </c>
      <c r="S131" s="20">
        <v>20450</v>
      </c>
      <c r="T131" s="21">
        <v>12708</v>
      </c>
      <c r="U131" s="54">
        <v>23226</v>
      </c>
      <c r="V131" s="20">
        <v>9225</v>
      </c>
      <c r="W131" s="20">
        <v>11029</v>
      </c>
      <c r="X131" s="20">
        <v>0</v>
      </c>
      <c r="Y131" s="21">
        <v>0</v>
      </c>
      <c r="Z131" s="20">
        <v>96754</v>
      </c>
      <c r="AA131" s="21">
        <v>0</v>
      </c>
      <c r="AB131" s="32">
        <v>0</v>
      </c>
      <c r="AC131" s="20">
        <v>58837</v>
      </c>
      <c r="AD131" s="20">
        <v>130784</v>
      </c>
      <c r="AE131" s="20">
        <v>192072</v>
      </c>
      <c r="AF131" s="20">
        <v>185730</v>
      </c>
      <c r="AG131" s="20">
        <v>83032</v>
      </c>
      <c r="AH131" s="20">
        <v>41342</v>
      </c>
      <c r="AI131" s="20">
        <v>92000</v>
      </c>
      <c r="AJ131" s="21">
        <v>43575</v>
      </c>
      <c r="AK131" s="25">
        <v>20597</v>
      </c>
      <c r="AL131" s="25">
        <v>36174</v>
      </c>
      <c r="AM131" s="25">
        <v>4717</v>
      </c>
      <c r="AN131" s="22">
        <v>13399</v>
      </c>
      <c r="AO131" s="20">
        <v>118746</v>
      </c>
      <c r="AP131" s="20">
        <v>39363</v>
      </c>
      <c r="AQ131" s="54">
        <v>1946645</v>
      </c>
      <c r="AR131" s="25">
        <v>62926</v>
      </c>
      <c r="AS131" s="25">
        <v>108079</v>
      </c>
      <c r="AT131" s="54">
        <v>73903</v>
      </c>
      <c r="AU131" s="54">
        <v>79566</v>
      </c>
      <c r="AV131" s="54">
        <v>20806</v>
      </c>
      <c r="AW131" s="54">
        <v>32031</v>
      </c>
      <c r="AX131" s="54">
        <v>16057</v>
      </c>
      <c r="AY131" s="25">
        <f t="shared" si="2"/>
        <v>393368</v>
      </c>
      <c r="AZ131" s="165">
        <v>547951</v>
      </c>
      <c r="BA131" s="98">
        <f t="shared" si="3"/>
        <v>2887964</v>
      </c>
      <c r="BB131" s="73"/>
      <c r="BC131" s="20">
        <v>297130</v>
      </c>
      <c r="BD131" s="20">
        <v>297044</v>
      </c>
      <c r="BE131" s="19">
        <v>594174</v>
      </c>
      <c r="BF131" s="19">
        <v>3482138</v>
      </c>
      <c r="BH131" s="20">
        <v>6834</v>
      </c>
      <c r="BI131" s="21">
        <v>3475304</v>
      </c>
      <c r="BK131" s="73"/>
      <c r="BL131" s="73"/>
      <c r="BM131" s="73"/>
      <c r="BN131" s="73"/>
      <c r="BO131" s="73"/>
      <c r="BP131" s="73"/>
      <c r="BQ131" s="73"/>
    </row>
    <row r="132" spans="1:69" ht="22.5" customHeight="1" x14ac:dyDescent="0.15">
      <c r="A132" s="125" t="s">
        <v>1924</v>
      </c>
      <c r="B132" s="126" t="s">
        <v>1798</v>
      </c>
      <c r="C132" s="136" t="s">
        <v>233</v>
      </c>
      <c r="D132" s="129">
        <v>6</v>
      </c>
      <c r="E132" s="130" t="s">
        <v>3561</v>
      </c>
      <c r="F132" s="19">
        <v>187585</v>
      </c>
      <c r="G132" s="20">
        <v>250715</v>
      </c>
      <c r="H132" s="20">
        <v>46812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2516</v>
      </c>
      <c r="O132" s="20">
        <v>0</v>
      </c>
      <c r="P132" s="20">
        <v>31447</v>
      </c>
      <c r="Q132" s="20">
        <v>17394</v>
      </c>
      <c r="R132" s="20">
        <v>23444</v>
      </c>
      <c r="S132" s="20">
        <v>27812</v>
      </c>
      <c r="T132" s="21">
        <v>25416</v>
      </c>
      <c r="U132" s="54">
        <v>17775</v>
      </c>
      <c r="V132" s="20">
        <v>14350</v>
      </c>
      <c r="W132" s="20">
        <v>11029</v>
      </c>
      <c r="X132" s="20">
        <v>0</v>
      </c>
      <c r="Y132" s="21">
        <v>0</v>
      </c>
      <c r="Z132" s="20">
        <v>88210</v>
      </c>
      <c r="AA132" s="21">
        <v>0</v>
      </c>
      <c r="AB132" s="32">
        <v>0</v>
      </c>
      <c r="AC132" s="20">
        <v>75034</v>
      </c>
      <c r="AD132" s="20">
        <v>129893</v>
      </c>
      <c r="AE132" s="20">
        <v>200340</v>
      </c>
      <c r="AF132" s="20">
        <v>180466</v>
      </c>
      <c r="AG132" s="20">
        <v>84730</v>
      </c>
      <c r="AH132" s="20">
        <v>35645</v>
      </c>
      <c r="AI132" s="20">
        <v>78292</v>
      </c>
      <c r="AJ132" s="21">
        <v>33600</v>
      </c>
      <c r="AK132" s="25">
        <v>20698</v>
      </c>
      <c r="AL132" s="25">
        <v>34740</v>
      </c>
      <c r="AM132" s="25">
        <v>4735</v>
      </c>
      <c r="AN132" s="22">
        <v>12906</v>
      </c>
      <c r="AO132" s="20">
        <v>96558</v>
      </c>
      <c r="AP132" s="20">
        <v>35471</v>
      </c>
      <c r="AQ132" s="54">
        <v>1767613</v>
      </c>
      <c r="AR132" s="25">
        <v>60513</v>
      </c>
      <c r="AS132" s="25">
        <v>111139</v>
      </c>
      <c r="AT132" s="54">
        <v>68392</v>
      </c>
      <c r="AU132" s="54">
        <v>52788</v>
      </c>
      <c r="AV132" s="54">
        <v>19004</v>
      </c>
      <c r="AW132" s="54">
        <v>31113</v>
      </c>
      <c r="AX132" s="54">
        <v>14158</v>
      </c>
      <c r="AY132" s="25">
        <f t="shared" si="2"/>
        <v>357107</v>
      </c>
      <c r="AZ132" s="165">
        <v>420171</v>
      </c>
      <c r="BA132" s="98">
        <f t="shared" si="3"/>
        <v>2544891</v>
      </c>
      <c r="BB132" s="73"/>
      <c r="BC132" s="20">
        <v>298702</v>
      </c>
      <c r="BD132" s="20">
        <v>208890</v>
      </c>
      <c r="BE132" s="19">
        <v>507592</v>
      </c>
      <c r="BF132" s="19">
        <v>3052483</v>
      </c>
      <c r="BH132" s="20">
        <v>6148</v>
      </c>
      <c r="BI132" s="21">
        <v>3046335</v>
      </c>
      <c r="BK132" s="73"/>
      <c r="BL132" s="73"/>
      <c r="BM132" s="73"/>
      <c r="BN132" s="73"/>
      <c r="BO132" s="73"/>
      <c r="BP132" s="73"/>
      <c r="BQ132" s="73"/>
    </row>
    <row r="133" spans="1:69" ht="22.5" customHeight="1" x14ac:dyDescent="0.15">
      <c r="A133" s="125" t="s">
        <v>1925</v>
      </c>
      <c r="B133" s="126" t="s">
        <v>1798</v>
      </c>
      <c r="C133" s="136" t="s">
        <v>234</v>
      </c>
      <c r="D133" s="129">
        <v>6</v>
      </c>
      <c r="E133" s="130" t="s">
        <v>3561</v>
      </c>
      <c r="F133" s="19">
        <v>179903</v>
      </c>
      <c r="G133" s="20">
        <v>208798</v>
      </c>
      <c r="H133" s="20">
        <v>46812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1493</v>
      </c>
      <c r="O133" s="20">
        <v>0</v>
      </c>
      <c r="P133" s="20">
        <v>38985</v>
      </c>
      <c r="Q133" s="20">
        <v>11660</v>
      </c>
      <c r="R133" s="20">
        <v>17699</v>
      </c>
      <c r="S133" s="20">
        <v>17996</v>
      </c>
      <c r="T133" s="21">
        <v>12708</v>
      </c>
      <c r="U133" s="54">
        <v>20951</v>
      </c>
      <c r="V133" s="20">
        <v>9225</v>
      </c>
      <c r="W133" s="20">
        <v>11029</v>
      </c>
      <c r="X133" s="20">
        <v>0</v>
      </c>
      <c r="Y133" s="21">
        <v>0</v>
      </c>
      <c r="Z133" s="20">
        <v>99583</v>
      </c>
      <c r="AA133" s="21">
        <v>0</v>
      </c>
      <c r="AB133" s="32">
        <v>0</v>
      </c>
      <c r="AC133" s="20">
        <v>38085</v>
      </c>
      <c r="AD133" s="20">
        <v>116560</v>
      </c>
      <c r="AE133" s="20">
        <v>101124</v>
      </c>
      <c r="AF133" s="20">
        <v>288833</v>
      </c>
      <c r="AG133" s="20">
        <v>63930</v>
      </c>
      <c r="AH133" s="20">
        <v>37229</v>
      </c>
      <c r="AI133" s="20">
        <v>31556</v>
      </c>
      <c r="AJ133" s="21">
        <v>99750</v>
      </c>
      <c r="AK133" s="25">
        <v>13454</v>
      </c>
      <c r="AL133" s="25">
        <v>31481</v>
      </c>
      <c r="AM133" s="25">
        <v>3797</v>
      </c>
      <c r="AN133" s="22">
        <v>10866</v>
      </c>
      <c r="AO133" s="20">
        <v>108091</v>
      </c>
      <c r="AP133" s="20">
        <v>43592</v>
      </c>
      <c r="AQ133" s="54">
        <v>1665190</v>
      </c>
      <c r="AR133" s="25">
        <v>58428</v>
      </c>
      <c r="AS133" s="25">
        <v>153979</v>
      </c>
      <c r="AT133" s="54">
        <v>58718</v>
      </c>
      <c r="AU133" s="54">
        <v>66212</v>
      </c>
      <c r="AV133" s="54">
        <v>15970</v>
      </c>
      <c r="AW133" s="54">
        <v>21225</v>
      </c>
      <c r="AX133" s="54">
        <v>13881</v>
      </c>
      <c r="AY133" s="25">
        <f t="shared" si="2"/>
        <v>388413</v>
      </c>
      <c r="AZ133" s="165">
        <v>483792</v>
      </c>
      <c r="BA133" s="98">
        <f t="shared" si="3"/>
        <v>2537395</v>
      </c>
      <c r="BB133" s="73"/>
      <c r="BC133" s="20">
        <v>218134</v>
      </c>
      <c r="BD133" s="20">
        <v>313302</v>
      </c>
      <c r="BE133" s="19">
        <v>531436</v>
      </c>
      <c r="BF133" s="19">
        <v>3068831</v>
      </c>
      <c r="BH133" s="20">
        <v>5194</v>
      </c>
      <c r="BI133" s="21">
        <v>3063637</v>
      </c>
      <c r="BK133" s="73"/>
      <c r="BL133" s="73"/>
      <c r="BM133" s="73"/>
      <c r="BN133" s="73"/>
      <c r="BO133" s="73"/>
      <c r="BP133" s="73"/>
      <c r="BQ133" s="73"/>
    </row>
    <row r="134" spans="1:69" ht="22.5" customHeight="1" x14ac:dyDescent="0.15">
      <c r="A134" s="125" t="s">
        <v>1926</v>
      </c>
      <c r="B134" s="126" t="s">
        <v>1798</v>
      </c>
      <c r="C134" s="136" t="s">
        <v>235</v>
      </c>
      <c r="D134" s="129">
        <v>6</v>
      </c>
      <c r="E134" s="130" t="s">
        <v>3561</v>
      </c>
      <c r="F134" s="19">
        <v>213769</v>
      </c>
      <c r="G134" s="20">
        <v>269913</v>
      </c>
      <c r="H134" s="20">
        <v>71628</v>
      </c>
      <c r="I134" s="20">
        <v>0</v>
      </c>
      <c r="J134" s="20">
        <v>0</v>
      </c>
      <c r="K134" s="20">
        <v>0</v>
      </c>
      <c r="L134" s="20">
        <v>3276</v>
      </c>
      <c r="M134" s="20">
        <v>0</v>
      </c>
      <c r="N134" s="20">
        <v>2623</v>
      </c>
      <c r="O134" s="20">
        <v>0</v>
      </c>
      <c r="P134" s="20">
        <v>57137</v>
      </c>
      <c r="Q134" s="20">
        <v>17659</v>
      </c>
      <c r="R134" s="20">
        <v>25804</v>
      </c>
      <c r="S134" s="20">
        <v>29448</v>
      </c>
      <c r="T134" s="21">
        <v>38124</v>
      </c>
      <c r="U134" s="54">
        <v>23368</v>
      </c>
      <c r="V134" s="20">
        <v>11275</v>
      </c>
      <c r="W134" s="20">
        <v>11029</v>
      </c>
      <c r="X134" s="20">
        <v>0</v>
      </c>
      <c r="Y134" s="21">
        <v>0</v>
      </c>
      <c r="Z134" s="20">
        <v>109894</v>
      </c>
      <c r="AA134" s="21">
        <v>0</v>
      </c>
      <c r="AB134" s="32">
        <v>0</v>
      </c>
      <c r="AC134" s="20">
        <v>67813</v>
      </c>
      <c r="AD134" s="20">
        <v>157264</v>
      </c>
      <c r="AE134" s="20">
        <v>184440</v>
      </c>
      <c r="AF134" s="20">
        <v>179890</v>
      </c>
      <c r="AG134" s="20">
        <v>90334</v>
      </c>
      <c r="AH134" s="20">
        <v>44020</v>
      </c>
      <c r="AI134" s="20">
        <v>40112</v>
      </c>
      <c r="AJ134" s="21">
        <v>72975</v>
      </c>
      <c r="AK134" s="25">
        <v>21084</v>
      </c>
      <c r="AL134" s="25">
        <v>39667</v>
      </c>
      <c r="AM134" s="25">
        <v>5251</v>
      </c>
      <c r="AN134" s="22">
        <v>14772</v>
      </c>
      <c r="AO134" s="20">
        <v>128501</v>
      </c>
      <c r="AP134" s="20">
        <v>41595</v>
      </c>
      <c r="AQ134" s="54">
        <v>1972665</v>
      </c>
      <c r="AR134" s="25">
        <v>62089</v>
      </c>
      <c r="AS134" s="25">
        <v>124845</v>
      </c>
      <c r="AT134" s="54">
        <v>76982</v>
      </c>
      <c r="AU134" s="54">
        <v>67417</v>
      </c>
      <c r="AV134" s="54">
        <v>18942</v>
      </c>
      <c r="AW134" s="54">
        <v>32600</v>
      </c>
      <c r="AX134" s="54">
        <v>16562</v>
      </c>
      <c r="AY134" s="25">
        <f t="shared" si="2"/>
        <v>399437</v>
      </c>
      <c r="AZ134" s="165">
        <v>466473</v>
      </c>
      <c r="BA134" s="98">
        <f t="shared" si="3"/>
        <v>2838575</v>
      </c>
      <c r="BB134" s="73"/>
      <c r="BC134" s="20">
        <v>304444</v>
      </c>
      <c r="BD134" s="20">
        <v>294668</v>
      </c>
      <c r="BE134" s="19">
        <v>599112</v>
      </c>
      <c r="BF134" s="19">
        <v>3437687</v>
      </c>
      <c r="BH134" s="20">
        <v>7205</v>
      </c>
      <c r="BI134" s="21">
        <v>3430482</v>
      </c>
      <c r="BK134" s="73"/>
      <c r="BL134" s="73"/>
      <c r="BM134" s="73"/>
      <c r="BN134" s="73"/>
      <c r="BO134" s="73"/>
      <c r="BP134" s="73"/>
      <c r="BQ134" s="73"/>
    </row>
    <row r="135" spans="1:69" ht="22.5" customHeight="1" x14ac:dyDescent="0.15">
      <c r="A135" s="125" t="s">
        <v>1927</v>
      </c>
      <c r="B135" s="126" t="s">
        <v>1798</v>
      </c>
      <c r="C135" s="136" t="s">
        <v>236</v>
      </c>
      <c r="D135" s="129">
        <v>6</v>
      </c>
      <c r="E135" s="130" t="s">
        <v>3561</v>
      </c>
      <c r="F135" s="19">
        <v>483375</v>
      </c>
      <c r="G135" s="20">
        <v>502725</v>
      </c>
      <c r="H135" s="20">
        <v>134608</v>
      </c>
      <c r="I135" s="20">
        <v>0</v>
      </c>
      <c r="J135" s="20">
        <v>0</v>
      </c>
      <c r="K135" s="20">
        <v>0</v>
      </c>
      <c r="L135" s="20">
        <v>0</v>
      </c>
      <c r="M135" s="20">
        <v>14811</v>
      </c>
      <c r="N135" s="20">
        <v>10352</v>
      </c>
      <c r="O135" s="20">
        <v>38352</v>
      </c>
      <c r="P135" s="20">
        <v>193054</v>
      </c>
      <c r="Q135" s="20">
        <v>43442</v>
      </c>
      <c r="R135" s="20">
        <v>41912</v>
      </c>
      <c r="S135" s="20">
        <v>97342</v>
      </c>
      <c r="T135" s="21">
        <v>109289</v>
      </c>
      <c r="U135" s="54">
        <v>33180</v>
      </c>
      <c r="V135" s="20">
        <v>75850</v>
      </c>
      <c r="W135" s="20">
        <v>77203</v>
      </c>
      <c r="X135" s="20">
        <v>0</v>
      </c>
      <c r="Y135" s="21">
        <v>0</v>
      </c>
      <c r="Z135" s="20">
        <v>301572</v>
      </c>
      <c r="AA135" s="21">
        <v>0</v>
      </c>
      <c r="AB135" s="32">
        <v>0</v>
      </c>
      <c r="AC135" s="20">
        <v>200429</v>
      </c>
      <c r="AD135" s="20">
        <v>355187</v>
      </c>
      <c r="AE135" s="20">
        <v>455694</v>
      </c>
      <c r="AF135" s="20">
        <v>576007</v>
      </c>
      <c r="AG135" s="20">
        <v>343930</v>
      </c>
      <c r="AH135" s="20">
        <v>184470</v>
      </c>
      <c r="AI135" s="20">
        <v>36524</v>
      </c>
      <c r="AJ135" s="21">
        <v>292950</v>
      </c>
      <c r="AK135" s="25">
        <v>46448</v>
      </c>
      <c r="AL135" s="25">
        <v>75631</v>
      </c>
      <c r="AM135" s="25">
        <v>14646</v>
      </c>
      <c r="AN135" s="22">
        <v>37187</v>
      </c>
      <c r="AO135" s="20">
        <v>771264</v>
      </c>
      <c r="AP135" s="20">
        <v>86917</v>
      </c>
      <c r="AQ135" s="54">
        <v>5634351</v>
      </c>
      <c r="AR135" s="25">
        <v>84021</v>
      </c>
      <c r="AS135" s="25">
        <v>157335</v>
      </c>
      <c r="AT135" s="54">
        <v>93011</v>
      </c>
      <c r="AU135" s="54">
        <v>70089</v>
      </c>
      <c r="AV135" s="54">
        <v>42948</v>
      </c>
      <c r="AW135" s="54">
        <v>67623</v>
      </c>
      <c r="AX135" s="54">
        <v>51747</v>
      </c>
      <c r="AY135" s="25">
        <f t="shared" ref="AY135:AY198" si="4">SUM(AR135:AX135)</f>
        <v>566774</v>
      </c>
      <c r="AZ135" s="165">
        <v>1877802</v>
      </c>
      <c r="BA135" s="98">
        <f t="shared" ref="BA135:BA198" si="5">AQ135+AY135+AZ135</f>
        <v>8078927</v>
      </c>
      <c r="BB135" s="73"/>
      <c r="BC135" s="20">
        <v>553948</v>
      </c>
      <c r="BD135" s="20">
        <v>706970</v>
      </c>
      <c r="BE135" s="19">
        <v>1260918</v>
      </c>
      <c r="BF135" s="19">
        <v>9339845</v>
      </c>
      <c r="BH135" s="20">
        <v>20431</v>
      </c>
      <c r="BI135" s="21">
        <v>9319414</v>
      </c>
      <c r="BK135" s="73"/>
      <c r="BL135" s="73"/>
      <c r="BM135" s="73"/>
      <c r="BN135" s="73"/>
      <c r="BO135" s="73"/>
      <c r="BP135" s="73"/>
      <c r="BQ135" s="73"/>
    </row>
    <row r="136" spans="1:69" ht="22.5" customHeight="1" x14ac:dyDescent="0.15">
      <c r="A136" s="125" t="s">
        <v>1928</v>
      </c>
      <c r="B136" s="126" t="s">
        <v>1798</v>
      </c>
      <c r="C136" s="136" t="s">
        <v>237</v>
      </c>
      <c r="D136" s="129">
        <v>6</v>
      </c>
      <c r="E136" s="130" t="s">
        <v>3561</v>
      </c>
      <c r="F136" s="19">
        <v>278409</v>
      </c>
      <c r="G136" s="20">
        <v>451676</v>
      </c>
      <c r="H136" s="20">
        <v>109792</v>
      </c>
      <c r="I136" s="20">
        <v>0</v>
      </c>
      <c r="J136" s="20">
        <v>0</v>
      </c>
      <c r="K136" s="20">
        <v>0</v>
      </c>
      <c r="L136" s="20">
        <v>5721</v>
      </c>
      <c r="M136" s="20">
        <v>0</v>
      </c>
      <c r="N136" s="20">
        <v>4449</v>
      </c>
      <c r="O136" s="20">
        <v>0</v>
      </c>
      <c r="P136" s="20">
        <v>94538</v>
      </c>
      <c r="Q136" s="20">
        <v>21666</v>
      </c>
      <c r="R136" s="20">
        <v>33909</v>
      </c>
      <c r="S136" s="20">
        <v>53170</v>
      </c>
      <c r="T136" s="21">
        <v>76248</v>
      </c>
      <c r="U136" s="54">
        <v>24411</v>
      </c>
      <c r="V136" s="20">
        <v>32800</v>
      </c>
      <c r="W136" s="20">
        <v>33087</v>
      </c>
      <c r="X136" s="20">
        <v>0</v>
      </c>
      <c r="Y136" s="21">
        <v>0</v>
      </c>
      <c r="Z136" s="20">
        <v>148150</v>
      </c>
      <c r="AA136" s="21">
        <v>0</v>
      </c>
      <c r="AB136" s="32">
        <v>0</v>
      </c>
      <c r="AC136" s="20">
        <v>102919</v>
      </c>
      <c r="AD136" s="20">
        <v>179557</v>
      </c>
      <c r="AE136" s="20">
        <v>236751</v>
      </c>
      <c r="AF136" s="20">
        <v>303541</v>
      </c>
      <c r="AG136" s="20">
        <v>155027</v>
      </c>
      <c r="AH136" s="20">
        <v>68189</v>
      </c>
      <c r="AI136" s="20">
        <v>72036</v>
      </c>
      <c r="AJ136" s="21">
        <v>158550</v>
      </c>
      <c r="AK136" s="25">
        <v>27589</v>
      </c>
      <c r="AL136" s="25">
        <v>50165</v>
      </c>
      <c r="AM136" s="25">
        <v>7915</v>
      </c>
      <c r="AN136" s="22">
        <v>20024</v>
      </c>
      <c r="AO136" s="20">
        <v>389791</v>
      </c>
      <c r="AP136" s="20">
        <v>85791</v>
      </c>
      <c r="AQ136" s="54">
        <v>3225871</v>
      </c>
      <c r="AR136" s="25">
        <v>71809</v>
      </c>
      <c r="AS136" s="25">
        <v>134348</v>
      </c>
      <c r="AT136" s="54">
        <v>99048</v>
      </c>
      <c r="AU136" s="54">
        <v>82254</v>
      </c>
      <c r="AV136" s="54">
        <v>25885</v>
      </c>
      <c r="AW136" s="54">
        <v>40353</v>
      </c>
      <c r="AX136" s="54">
        <v>27096</v>
      </c>
      <c r="AY136" s="25">
        <f t="shared" si="4"/>
        <v>480793</v>
      </c>
      <c r="AZ136" s="165">
        <v>784999</v>
      </c>
      <c r="BA136" s="98">
        <f t="shared" si="5"/>
        <v>4491663</v>
      </c>
      <c r="BB136" s="73"/>
      <c r="BC136" s="20">
        <v>399174</v>
      </c>
      <c r="BD136" s="20">
        <v>420266</v>
      </c>
      <c r="BE136" s="19">
        <v>819440</v>
      </c>
      <c r="BF136" s="19">
        <v>5311103</v>
      </c>
      <c r="BH136" s="20">
        <v>11147</v>
      </c>
      <c r="BI136" s="21">
        <v>5299956</v>
      </c>
      <c r="BK136" s="73"/>
      <c r="BL136" s="73"/>
      <c r="BM136" s="73"/>
      <c r="BN136" s="73"/>
      <c r="BO136" s="73"/>
      <c r="BP136" s="73"/>
      <c r="BQ136" s="73"/>
    </row>
    <row r="137" spans="1:69" ht="22.5" customHeight="1" x14ac:dyDescent="0.15">
      <c r="A137" s="125" t="s">
        <v>1929</v>
      </c>
      <c r="B137" s="126" t="s">
        <v>1798</v>
      </c>
      <c r="C137" s="136" t="s">
        <v>238</v>
      </c>
      <c r="D137" s="129">
        <v>6</v>
      </c>
      <c r="E137" s="130" t="s">
        <v>3561</v>
      </c>
      <c r="F137" s="19">
        <v>194912</v>
      </c>
      <c r="G137" s="20">
        <v>188666</v>
      </c>
      <c r="H137" s="20">
        <v>50760</v>
      </c>
      <c r="I137" s="20">
        <v>0</v>
      </c>
      <c r="J137" s="20">
        <v>0</v>
      </c>
      <c r="K137" s="20">
        <v>0</v>
      </c>
      <c r="L137" s="20">
        <v>0</v>
      </c>
      <c r="M137" s="20">
        <v>2081</v>
      </c>
      <c r="N137" s="20">
        <v>1302</v>
      </c>
      <c r="O137" s="20">
        <v>7520</v>
      </c>
      <c r="P137" s="20">
        <v>33710</v>
      </c>
      <c r="Q137" s="20">
        <v>10210</v>
      </c>
      <c r="R137" s="20">
        <v>9901</v>
      </c>
      <c r="S137" s="20">
        <v>21268</v>
      </c>
      <c r="T137" s="21">
        <v>25416</v>
      </c>
      <c r="U137" s="54">
        <v>2180</v>
      </c>
      <c r="V137" s="20">
        <v>11275</v>
      </c>
      <c r="W137" s="20">
        <v>11029</v>
      </c>
      <c r="X137" s="20">
        <v>0</v>
      </c>
      <c r="Y137" s="21">
        <v>0</v>
      </c>
      <c r="Z137" s="20">
        <v>119464</v>
      </c>
      <c r="AA137" s="21">
        <v>0</v>
      </c>
      <c r="AB137" s="32">
        <v>0</v>
      </c>
      <c r="AC137" s="20">
        <v>49226</v>
      </c>
      <c r="AD137" s="20">
        <v>125420</v>
      </c>
      <c r="AE137" s="20">
        <v>103509</v>
      </c>
      <c r="AF137" s="20">
        <v>123868</v>
      </c>
      <c r="AG137" s="20">
        <v>53317</v>
      </c>
      <c r="AH137" s="20">
        <v>49371</v>
      </c>
      <c r="AI137" s="20">
        <v>20608</v>
      </c>
      <c r="AJ137" s="21">
        <v>141750</v>
      </c>
      <c r="AK137" s="25">
        <v>11738</v>
      </c>
      <c r="AL137" s="25">
        <v>34175</v>
      </c>
      <c r="AM137" s="25">
        <v>3836</v>
      </c>
      <c r="AN137" s="22">
        <v>11449</v>
      </c>
      <c r="AO137" s="20">
        <v>119160</v>
      </c>
      <c r="AP137" s="20">
        <v>46367</v>
      </c>
      <c r="AQ137" s="54">
        <v>1583488</v>
      </c>
      <c r="AR137" s="25">
        <v>53510</v>
      </c>
      <c r="AS137" s="25">
        <v>143177</v>
      </c>
      <c r="AT137" s="54">
        <v>49986</v>
      </c>
      <c r="AU137" s="54">
        <v>60237</v>
      </c>
      <c r="AV137" s="54">
        <v>16442</v>
      </c>
      <c r="AW137" s="54">
        <v>18518</v>
      </c>
      <c r="AX137" s="54">
        <v>14623</v>
      </c>
      <c r="AY137" s="25">
        <f t="shared" si="4"/>
        <v>356493</v>
      </c>
      <c r="AZ137" s="165">
        <v>403083</v>
      </c>
      <c r="BA137" s="98">
        <f t="shared" si="5"/>
        <v>2343064</v>
      </c>
      <c r="BB137" s="73"/>
      <c r="BC137" s="20">
        <v>200557</v>
      </c>
      <c r="BD137" s="20">
        <v>402424</v>
      </c>
      <c r="BE137" s="19">
        <v>602981</v>
      </c>
      <c r="BF137" s="19">
        <v>2946045</v>
      </c>
      <c r="BH137" s="20">
        <v>4920</v>
      </c>
      <c r="BI137" s="21">
        <v>2941125</v>
      </c>
      <c r="BK137" s="73"/>
      <c r="BL137" s="73"/>
      <c r="BM137" s="73"/>
      <c r="BN137" s="73"/>
      <c r="BO137" s="73"/>
      <c r="BP137" s="73"/>
      <c r="BQ137" s="73"/>
    </row>
    <row r="138" spans="1:69" ht="22.5" customHeight="1" x14ac:dyDescent="0.15">
      <c r="A138" s="125" t="s">
        <v>1930</v>
      </c>
      <c r="B138" s="126" t="s">
        <v>1798</v>
      </c>
      <c r="C138" s="136" t="s">
        <v>239</v>
      </c>
      <c r="D138" s="129">
        <v>6</v>
      </c>
      <c r="E138" s="130" t="s">
        <v>3561</v>
      </c>
      <c r="F138" s="19">
        <v>186605</v>
      </c>
      <c r="G138" s="20">
        <v>241584</v>
      </c>
      <c r="H138" s="20">
        <v>59596</v>
      </c>
      <c r="I138" s="20">
        <v>0</v>
      </c>
      <c r="J138" s="20">
        <v>0</v>
      </c>
      <c r="K138" s="20">
        <v>0</v>
      </c>
      <c r="L138" s="20">
        <v>2615</v>
      </c>
      <c r="M138" s="20">
        <v>3289</v>
      </c>
      <c r="N138" s="20">
        <v>1952</v>
      </c>
      <c r="O138" s="20">
        <v>6806</v>
      </c>
      <c r="P138" s="20">
        <v>38518</v>
      </c>
      <c r="Q138" s="20">
        <v>15110</v>
      </c>
      <c r="R138" s="20">
        <v>9080</v>
      </c>
      <c r="S138" s="20">
        <v>23722</v>
      </c>
      <c r="T138" s="21">
        <v>25416</v>
      </c>
      <c r="U138" s="54">
        <v>22231</v>
      </c>
      <c r="V138" s="20">
        <v>10250</v>
      </c>
      <c r="W138" s="20">
        <v>11029</v>
      </c>
      <c r="X138" s="20">
        <v>0</v>
      </c>
      <c r="Y138" s="21">
        <v>0</v>
      </c>
      <c r="Z138" s="20">
        <v>93554</v>
      </c>
      <c r="AA138" s="21">
        <v>0</v>
      </c>
      <c r="AB138" s="32">
        <v>0</v>
      </c>
      <c r="AC138" s="20">
        <v>46497</v>
      </c>
      <c r="AD138" s="20">
        <v>184713</v>
      </c>
      <c r="AE138" s="20">
        <v>151845</v>
      </c>
      <c r="AF138" s="20">
        <v>137134</v>
      </c>
      <c r="AG138" s="20">
        <v>53402</v>
      </c>
      <c r="AH138" s="20">
        <v>40284</v>
      </c>
      <c r="AI138" s="20">
        <v>24656</v>
      </c>
      <c r="AJ138" s="21">
        <v>113925</v>
      </c>
      <c r="AK138" s="25">
        <v>17590</v>
      </c>
      <c r="AL138" s="25">
        <v>34711</v>
      </c>
      <c r="AM138" s="25">
        <v>3918</v>
      </c>
      <c r="AN138" s="22">
        <v>12615</v>
      </c>
      <c r="AO138" s="20">
        <v>115517</v>
      </c>
      <c r="AP138" s="20">
        <v>55306</v>
      </c>
      <c r="AQ138" s="54">
        <v>1743470</v>
      </c>
      <c r="AR138" s="25">
        <v>46555</v>
      </c>
      <c r="AS138" s="25">
        <v>111585</v>
      </c>
      <c r="AT138" s="54">
        <v>57749</v>
      </c>
      <c r="AU138" s="54">
        <v>62557</v>
      </c>
      <c r="AV138" s="54">
        <v>17486</v>
      </c>
      <c r="AW138" s="54">
        <v>27749</v>
      </c>
      <c r="AX138" s="54">
        <v>14115</v>
      </c>
      <c r="AY138" s="25">
        <f t="shared" si="4"/>
        <v>337796</v>
      </c>
      <c r="AZ138" s="165">
        <v>456014</v>
      </c>
      <c r="BA138" s="98">
        <f t="shared" si="5"/>
        <v>2537280</v>
      </c>
      <c r="BB138" s="73"/>
      <c r="BC138" s="20">
        <v>260484</v>
      </c>
      <c r="BD138" s="20">
        <v>281028</v>
      </c>
      <c r="BE138" s="19">
        <v>541512</v>
      </c>
      <c r="BF138" s="19">
        <v>3078792</v>
      </c>
      <c r="BH138" s="20">
        <v>5769</v>
      </c>
      <c r="BI138" s="21">
        <v>3073023</v>
      </c>
      <c r="BK138" s="73"/>
      <c r="BL138" s="73"/>
      <c r="BM138" s="73"/>
      <c r="BN138" s="73"/>
      <c r="BO138" s="73"/>
      <c r="BP138" s="73"/>
      <c r="BQ138" s="73"/>
    </row>
    <row r="139" spans="1:69" ht="22.5" customHeight="1" x14ac:dyDescent="0.15">
      <c r="A139" s="125" t="s">
        <v>1931</v>
      </c>
      <c r="B139" s="126" t="s">
        <v>1798</v>
      </c>
      <c r="C139" s="136" t="s">
        <v>240</v>
      </c>
      <c r="D139" s="129">
        <v>6</v>
      </c>
      <c r="E139" s="130" t="s">
        <v>3561</v>
      </c>
      <c r="F139" s="19">
        <v>84783</v>
      </c>
      <c r="G139" s="20">
        <v>91385</v>
      </c>
      <c r="H139" s="20">
        <v>20680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567</v>
      </c>
      <c r="O139" s="20">
        <v>0</v>
      </c>
      <c r="P139" s="20">
        <v>16142</v>
      </c>
      <c r="Q139" s="20">
        <v>4530</v>
      </c>
      <c r="R139" s="20">
        <v>7798</v>
      </c>
      <c r="S139" s="20">
        <v>16360</v>
      </c>
      <c r="T139" s="21">
        <v>25416</v>
      </c>
      <c r="U139" s="54">
        <v>6873</v>
      </c>
      <c r="V139" s="20">
        <v>11275</v>
      </c>
      <c r="W139" s="20">
        <v>11029</v>
      </c>
      <c r="X139" s="20">
        <v>0</v>
      </c>
      <c r="Y139" s="21">
        <v>0</v>
      </c>
      <c r="Z139" s="20">
        <v>51962</v>
      </c>
      <c r="AA139" s="21">
        <v>0</v>
      </c>
      <c r="AB139" s="32">
        <v>0</v>
      </c>
      <c r="AC139" s="20">
        <v>16680</v>
      </c>
      <c r="AD139" s="20">
        <v>48609</v>
      </c>
      <c r="AE139" s="20">
        <v>30369</v>
      </c>
      <c r="AF139" s="20">
        <v>43693</v>
      </c>
      <c r="AG139" s="20">
        <v>21055</v>
      </c>
      <c r="AH139" s="20">
        <v>19665</v>
      </c>
      <c r="AI139" s="20">
        <v>6440</v>
      </c>
      <c r="AJ139" s="21">
        <v>53550</v>
      </c>
      <c r="AK139" s="25">
        <v>5105</v>
      </c>
      <c r="AL139" s="25">
        <v>15887</v>
      </c>
      <c r="AM139" s="25">
        <v>1296</v>
      </c>
      <c r="AN139" s="22">
        <v>5252</v>
      </c>
      <c r="AO139" s="20">
        <v>43570</v>
      </c>
      <c r="AP139" s="20">
        <v>45097</v>
      </c>
      <c r="AQ139" s="54">
        <v>705068</v>
      </c>
      <c r="AR139" s="25">
        <v>47367</v>
      </c>
      <c r="AS139" s="25">
        <v>67289</v>
      </c>
      <c r="AT139" s="54">
        <v>24954</v>
      </c>
      <c r="AU139" s="54">
        <v>48632</v>
      </c>
      <c r="AV139" s="54">
        <v>10913</v>
      </c>
      <c r="AW139" s="54">
        <v>8054</v>
      </c>
      <c r="AX139" s="54">
        <v>7179</v>
      </c>
      <c r="AY139" s="25">
        <f t="shared" si="4"/>
        <v>214388</v>
      </c>
      <c r="AZ139" s="165">
        <v>327900</v>
      </c>
      <c r="BA139" s="98">
        <f t="shared" si="5"/>
        <v>1247356</v>
      </c>
      <c r="BB139" s="73"/>
      <c r="BC139" s="20">
        <v>123054</v>
      </c>
      <c r="BD139" s="20">
        <v>192522</v>
      </c>
      <c r="BE139" s="19">
        <v>315576</v>
      </c>
      <c r="BF139" s="19">
        <v>1562932</v>
      </c>
      <c r="BH139" s="20">
        <v>2529</v>
      </c>
      <c r="BI139" s="21">
        <v>1560403</v>
      </c>
      <c r="BK139" s="73"/>
      <c r="BL139" s="73"/>
      <c r="BM139" s="73"/>
      <c r="BN139" s="73"/>
      <c r="BO139" s="73"/>
      <c r="BP139" s="73"/>
      <c r="BQ139" s="73"/>
    </row>
    <row r="140" spans="1:69" ht="22.5" customHeight="1" x14ac:dyDescent="0.15">
      <c r="A140" s="125" t="s">
        <v>1932</v>
      </c>
      <c r="B140" s="126" t="s">
        <v>1798</v>
      </c>
      <c r="C140" s="136" t="s">
        <v>241</v>
      </c>
      <c r="D140" s="129">
        <v>6</v>
      </c>
      <c r="E140" s="130" t="s">
        <v>3561</v>
      </c>
      <c r="F140" s="19">
        <v>230891</v>
      </c>
      <c r="G140" s="20">
        <v>324485</v>
      </c>
      <c r="H140" s="20">
        <v>48880</v>
      </c>
      <c r="I140" s="20">
        <v>0</v>
      </c>
      <c r="J140" s="20">
        <v>0</v>
      </c>
      <c r="K140" s="20">
        <v>0</v>
      </c>
      <c r="L140" s="20">
        <v>7338</v>
      </c>
      <c r="M140" s="20">
        <v>3283</v>
      </c>
      <c r="N140" s="20">
        <v>2259</v>
      </c>
      <c r="O140" s="20">
        <v>4888</v>
      </c>
      <c r="P140" s="20">
        <v>64193</v>
      </c>
      <c r="Q140" s="20">
        <v>16898</v>
      </c>
      <c r="R140" s="20">
        <v>7952</v>
      </c>
      <c r="S140" s="20">
        <v>33538</v>
      </c>
      <c r="T140" s="21">
        <v>49561</v>
      </c>
      <c r="U140" s="54">
        <v>28582</v>
      </c>
      <c r="V140" s="20">
        <v>12300</v>
      </c>
      <c r="W140" s="20">
        <v>11029</v>
      </c>
      <c r="X140" s="20">
        <v>0</v>
      </c>
      <c r="Y140" s="21">
        <v>0</v>
      </c>
      <c r="Z140" s="20">
        <v>124295</v>
      </c>
      <c r="AA140" s="21">
        <v>0</v>
      </c>
      <c r="AB140" s="32">
        <v>0</v>
      </c>
      <c r="AC140" s="20">
        <v>59425</v>
      </c>
      <c r="AD140" s="20">
        <v>214179</v>
      </c>
      <c r="AE140" s="20">
        <v>155502</v>
      </c>
      <c r="AF140" s="20">
        <v>162081</v>
      </c>
      <c r="AG140" s="20">
        <v>64609</v>
      </c>
      <c r="AH140" s="20">
        <v>47818</v>
      </c>
      <c r="AI140" s="20">
        <v>21068</v>
      </c>
      <c r="AJ140" s="21">
        <v>144900</v>
      </c>
      <c r="AK140" s="25">
        <v>19776</v>
      </c>
      <c r="AL140" s="25">
        <v>39103</v>
      </c>
      <c r="AM140" s="25">
        <v>4678</v>
      </c>
      <c r="AN140" s="22">
        <v>14225</v>
      </c>
      <c r="AO140" s="20">
        <v>120452</v>
      </c>
      <c r="AP140" s="20">
        <v>96236</v>
      </c>
      <c r="AQ140" s="54">
        <v>2134424</v>
      </c>
      <c r="AR140" s="25">
        <v>50949</v>
      </c>
      <c r="AS140" s="25">
        <v>109888</v>
      </c>
      <c r="AT140" s="54">
        <v>61361</v>
      </c>
      <c r="AU140" s="54">
        <v>59383</v>
      </c>
      <c r="AV140" s="54">
        <v>17914</v>
      </c>
      <c r="AW140" s="54">
        <v>31026</v>
      </c>
      <c r="AX140" s="54">
        <v>17350</v>
      </c>
      <c r="AY140" s="25">
        <f t="shared" si="4"/>
        <v>347871</v>
      </c>
      <c r="AZ140" s="165">
        <v>518421</v>
      </c>
      <c r="BA140" s="98">
        <f t="shared" si="5"/>
        <v>3000716</v>
      </c>
      <c r="BB140" s="73"/>
      <c r="BC140" s="20">
        <v>284792</v>
      </c>
      <c r="BD140" s="20">
        <v>465740</v>
      </c>
      <c r="BE140" s="19">
        <v>750532</v>
      </c>
      <c r="BF140" s="19">
        <v>3751248</v>
      </c>
      <c r="BH140" s="20">
        <v>6727</v>
      </c>
      <c r="BI140" s="21">
        <v>3744521</v>
      </c>
      <c r="BK140" s="73"/>
      <c r="BL140" s="73"/>
      <c r="BM140" s="73"/>
      <c r="BN140" s="73"/>
      <c r="BO140" s="73"/>
      <c r="BP140" s="73"/>
      <c r="BQ140" s="73"/>
    </row>
    <row r="141" spans="1:69" ht="22.5" customHeight="1" x14ac:dyDescent="0.15">
      <c r="A141" s="125" t="s">
        <v>1933</v>
      </c>
      <c r="B141" s="126" t="s">
        <v>1798</v>
      </c>
      <c r="C141" s="136" t="s">
        <v>242</v>
      </c>
      <c r="D141" s="129">
        <v>6</v>
      </c>
      <c r="E141" s="130" t="s">
        <v>3561</v>
      </c>
      <c r="F141" s="19">
        <v>232554</v>
      </c>
      <c r="G141" s="20">
        <v>529903</v>
      </c>
      <c r="H141" s="20">
        <v>126148</v>
      </c>
      <c r="I141" s="20">
        <v>0</v>
      </c>
      <c r="J141" s="20">
        <v>0</v>
      </c>
      <c r="K141" s="20">
        <v>0</v>
      </c>
      <c r="L141" s="20">
        <v>0</v>
      </c>
      <c r="M141" s="20">
        <v>3818</v>
      </c>
      <c r="N141" s="20">
        <v>3645</v>
      </c>
      <c r="O141" s="20">
        <v>6204</v>
      </c>
      <c r="P141" s="20">
        <v>94035</v>
      </c>
      <c r="Q141" s="20">
        <v>19664</v>
      </c>
      <c r="R141" s="20">
        <v>45452</v>
      </c>
      <c r="S141" s="20">
        <v>33538</v>
      </c>
      <c r="T141" s="21">
        <v>25416</v>
      </c>
      <c r="U141" s="54">
        <v>38631</v>
      </c>
      <c r="V141" s="20">
        <v>27675</v>
      </c>
      <c r="W141" s="20">
        <v>22058</v>
      </c>
      <c r="X141" s="20">
        <v>99883</v>
      </c>
      <c r="Y141" s="21">
        <v>11461</v>
      </c>
      <c r="Z141" s="20">
        <v>119782</v>
      </c>
      <c r="AA141" s="21">
        <v>0</v>
      </c>
      <c r="AB141" s="32">
        <v>0</v>
      </c>
      <c r="AC141" s="20">
        <v>85354</v>
      </c>
      <c r="AD141" s="20">
        <v>207516</v>
      </c>
      <c r="AE141" s="20">
        <v>163929</v>
      </c>
      <c r="AF141" s="20">
        <v>240381</v>
      </c>
      <c r="AG141" s="20">
        <v>111728</v>
      </c>
      <c r="AH141" s="20">
        <v>52787</v>
      </c>
      <c r="AI141" s="20">
        <v>126500</v>
      </c>
      <c r="AJ141" s="21">
        <v>67725</v>
      </c>
      <c r="AK141" s="25">
        <v>24749</v>
      </c>
      <c r="AL141" s="25">
        <v>43450</v>
      </c>
      <c r="AM141" s="25">
        <v>6269</v>
      </c>
      <c r="AN141" s="22">
        <v>16542</v>
      </c>
      <c r="AO141" s="20">
        <v>302906</v>
      </c>
      <c r="AP141" s="20">
        <v>68966</v>
      </c>
      <c r="AQ141" s="54">
        <v>2958669</v>
      </c>
      <c r="AR141" s="25">
        <v>63010</v>
      </c>
      <c r="AS141" s="25">
        <v>108586</v>
      </c>
      <c r="AT141" s="54">
        <v>81592</v>
      </c>
      <c r="AU141" s="54">
        <v>74799</v>
      </c>
      <c r="AV141" s="54">
        <v>23799</v>
      </c>
      <c r="AW141" s="54">
        <v>39410</v>
      </c>
      <c r="AX141" s="54">
        <v>24924</v>
      </c>
      <c r="AY141" s="25">
        <f t="shared" si="4"/>
        <v>416120</v>
      </c>
      <c r="AZ141" s="165">
        <v>1032823</v>
      </c>
      <c r="BA141" s="98">
        <f t="shared" si="5"/>
        <v>4407612</v>
      </c>
      <c r="BB141" s="73"/>
      <c r="BC141" s="20">
        <v>359734</v>
      </c>
      <c r="BD141" s="20">
        <v>379654</v>
      </c>
      <c r="BE141" s="19">
        <v>739388</v>
      </c>
      <c r="BF141" s="19">
        <v>5147000</v>
      </c>
      <c r="BH141" s="20">
        <v>10998</v>
      </c>
      <c r="BI141" s="21">
        <v>5136002</v>
      </c>
      <c r="BK141" s="73"/>
      <c r="BL141" s="73"/>
      <c r="BM141" s="73"/>
      <c r="BN141" s="73"/>
      <c r="BO141" s="73"/>
      <c r="BP141" s="73"/>
      <c r="BQ141" s="73"/>
    </row>
    <row r="142" spans="1:69" ht="22.5" customHeight="1" x14ac:dyDescent="0.15">
      <c r="A142" s="125" t="s">
        <v>1934</v>
      </c>
      <c r="B142" s="126" t="s">
        <v>1798</v>
      </c>
      <c r="C142" s="136" t="s">
        <v>243</v>
      </c>
      <c r="D142" s="129">
        <v>6</v>
      </c>
      <c r="E142" s="130" t="s">
        <v>3561</v>
      </c>
      <c r="F142" s="19">
        <v>178416</v>
      </c>
      <c r="G142" s="20">
        <v>246977</v>
      </c>
      <c r="H142" s="20">
        <v>83284</v>
      </c>
      <c r="I142" s="20">
        <v>0</v>
      </c>
      <c r="J142" s="20">
        <v>0</v>
      </c>
      <c r="K142" s="20">
        <v>0</v>
      </c>
      <c r="L142" s="20">
        <v>4342</v>
      </c>
      <c r="M142" s="20">
        <v>0</v>
      </c>
      <c r="N142" s="20">
        <v>2056</v>
      </c>
      <c r="O142" s="20">
        <v>0</v>
      </c>
      <c r="P142" s="20">
        <v>38149</v>
      </c>
      <c r="Q142" s="20">
        <v>16099</v>
      </c>
      <c r="R142" s="20">
        <v>18571</v>
      </c>
      <c r="S142" s="20">
        <v>31084</v>
      </c>
      <c r="T142" s="21">
        <v>38124</v>
      </c>
      <c r="U142" s="54">
        <v>9670</v>
      </c>
      <c r="V142" s="20">
        <v>9225</v>
      </c>
      <c r="W142" s="20">
        <v>11029</v>
      </c>
      <c r="X142" s="20">
        <v>0</v>
      </c>
      <c r="Y142" s="21">
        <v>0</v>
      </c>
      <c r="Z142" s="20">
        <v>84073</v>
      </c>
      <c r="AA142" s="21">
        <v>0</v>
      </c>
      <c r="AB142" s="32">
        <v>0</v>
      </c>
      <c r="AC142" s="20">
        <v>62468</v>
      </c>
      <c r="AD142" s="20">
        <v>242138</v>
      </c>
      <c r="AE142" s="20">
        <v>118614</v>
      </c>
      <c r="AF142" s="20">
        <v>166479</v>
      </c>
      <c r="AG142" s="20">
        <v>74118</v>
      </c>
      <c r="AH142" s="20">
        <v>31564</v>
      </c>
      <c r="AI142" s="20">
        <v>21252</v>
      </c>
      <c r="AJ142" s="21">
        <v>71925</v>
      </c>
      <c r="AK142" s="25">
        <v>18526</v>
      </c>
      <c r="AL142" s="25">
        <v>34299</v>
      </c>
      <c r="AM142" s="25">
        <v>3993</v>
      </c>
      <c r="AN142" s="22">
        <v>12613</v>
      </c>
      <c r="AO142" s="20">
        <v>87668</v>
      </c>
      <c r="AP142" s="20">
        <v>33311</v>
      </c>
      <c r="AQ142" s="54">
        <v>1750067</v>
      </c>
      <c r="AR142" s="25">
        <v>46896</v>
      </c>
      <c r="AS142" s="25">
        <v>125885</v>
      </c>
      <c r="AT142" s="54">
        <v>60471</v>
      </c>
      <c r="AU142" s="54">
        <v>71388</v>
      </c>
      <c r="AV142" s="54">
        <v>22337</v>
      </c>
      <c r="AW142" s="54">
        <v>29168</v>
      </c>
      <c r="AX142" s="54">
        <v>13145</v>
      </c>
      <c r="AY142" s="25">
        <f t="shared" si="4"/>
        <v>369290</v>
      </c>
      <c r="AZ142" s="165">
        <v>506817</v>
      </c>
      <c r="BA142" s="98">
        <f t="shared" si="5"/>
        <v>2626174</v>
      </c>
      <c r="BB142" s="73"/>
      <c r="BC142" s="20">
        <v>270126</v>
      </c>
      <c r="BD142" s="20">
        <v>153450</v>
      </c>
      <c r="BE142" s="19">
        <v>423576</v>
      </c>
      <c r="BF142" s="19">
        <v>3049750</v>
      </c>
      <c r="BH142" s="20">
        <v>5537</v>
      </c>
      <c r="BI142" s="21">
        <v>3044213</v>
      </c>
      <c r="BK142" s="73"/>
      <c r="BL142" s="73"/>
      <c r="BM142" s="73"/>
      <c r="BN142" s="73"/>
      <c r="BO142" s="73"/>
      <c r="BP142" s="73"/>
      <c r="BQ142" s="73"/>
    </row>
    <row r="143" spans="1:69" ht="22.5" customHeight="1" x14ac:dyDescent="0.15">
      <c r="A143" s="125" t="s">
        <v>1935</v>
      </c>
      <c r="B143" s="126" t="s">
        <v>1798</v>
      </c>
      <c r="C143" s="136" t="s">
        <v>244</v>
      </c>
      <c r="D143" s="129">
        <v>6</v>
      </c>
      <c r="E143" s="130" t="s">
        <v>3561</v>
      </c>
      <c r="F143" s="19">
        <v>132962</v>
      </c>
      <c r="G143" s="20">
        <v>94261</v>
      </c>
      <c r="H143" s="20">
        <v>35532</v>
      </c>
      <c r="I143" s="20">
        <v>0</v>
      </c>
      <c r="J143" s="20">
        <v>0</v>
      </c>
      <c r="K143" s="20">
        <v>0</v>
      </c>
      <c r="L143" s="20">
        <v>0</v>
      </c>
      <c r="M143" s="20">
        <v>366</v>
      </c>
      <c r="N143" s="20">
        <v>1476</v>
      </c>
      <c r="O143" s="20">
        <v>414</v>
      </c>
      <c r="P143" s="20">
        <v>19936</v>
      </c>
      <c r="Q143" s="20">
        <v>12130</v>
      </c>
      <c r="R143" s="20">
        <v>22572</v>
      </c>
      <c r="S143" s="20">
        <v>13088</v>
      </c>
      <c r="T143" s="21">
        <v>12708</v>
      </c>
      <c r="U143" s="54">
        <v>1991</v>
      </c>
      <c r="V143" s="20">
        <v>10250</v>
      </c>
      <c r="W143" s="20">
        <v>11029</v>
      </c>
      <c r="X143" s="20">
        <v>99686</v>
      </c>
      <c r="Y143" s="21">
        <v>10362</v>
      </c>
      <c r="Z143" s="20">
        <v>64342</v>
      </c>
      <c r="AA143" s="21">
        <v>0</v>
      </c>
      <c r="AB143" s="32">
        <v>0</v>
      </c>
      <c r="AC143" s="20">
        <v>56326</v>
      </c>
      <c r="AD143" s="20">
        <v>97210</v>
      </c>
      <c r="AE143" s="20">
        <v>133719</v>
      </c>
      <c r="AF143" s="20">
        <v>139514</v>
      </c>
      <c r="AG143" s="20">
        <v>61892</v>
      </c>
      <c r="AH143" s="20">
        <v>28266</v>
      </c>
      <c r="AI143" s="20">
        <v>29072</v>
      </c>
      <c r="AJ143" s="21">
        <v>30450</v>
      </c>
      <c r="AK143" s="25">
        <v>13299</v>
      </c>
      <c r="AL143" s="25">
        <v>28671</v>
      </c>
      <c r="AM143" s="25">
        <v>2704</v>
      </c>
      <c r="AN143" s="22">
        <v>10193</v>
      </c>
      <c r="AO143" s="20">
        <v>69837</v>
      </c>
      <c r="AP143" s="20">
        <v>19118</v>
      </c>
      <c r="AQ143" s="54">
        <v>1263376</v>
      </c>
      <c r="AR143" s="25">
        <v>49343</v>
      </c>
      <c r="AS143" s="25">
        <v>129095</v>
      </c>
      <c r="AT143" s="54">
        <v>55253</v>
      </c>
      <c r="AU143" s="54">
        <v>61732</v>
      </c>
      <c r="AV143" s="54">
        <v>16559</v>
      </c>
      <c r="AW143" s="54">
        <v>23519</v>
      </c>
      <c r="AX143" s="54">
        <v>10547</v>
      </c>
      <c r="AY143" s="25">
        <f t="shared" si="4"/>
        <v>346048</v>
      </c>
      <c r="AZ143" s="165">
        <v>232389</v>
      </c>
      <c r="BA143" s="98">
        <f t="shared" si="5"/>
        <v>1841813</v>
      </c>
      <c r="BB143" s="73"/>
      <c r="BC143" s="20">
        <v>216523</v>
      </c>
      <c r="BD143" s="20">
        <v>119350</v>
      </c>
      <c r="BE143" s="19">
        <v>335873</v>
      </c>
      <c r="BF143" s="19">
        <v>2177686</v>
      </c>
      <c r="BH143" s="20">
        <v>4052</v>
      </c>
      <c r="BI143" s="21">
        <v>2173634</v>
      </c>
      <c r="BK143" s="73"/>
      <c r="BL143" s="73"/>
      <c r="BM143" s="73"/>
      <c r="BN143" s="73"/>
      <c r="BO143" s="73"/>
      <c r="BP143" s="73"/>
      <c r="BQ143" s="73"/>
    </row>
    <row r="144" spans="1:69" ht="22.5" customHeight="1" x14ac:dyDescent="0.15">
      <c r="A144" s="125" t="s">
        <v>1936</v>
      </c>
      <c r="B144" s="126" t="s">
        <v>1798</v>
      </c>
      <c r="C144" s="136" t="s">
        <v>245</v>
      </c>
      <c r="D144" s="129">
        <v>6</v>
      </c>
      <c r="E144" s="130" t="s">
        <v>3561</v>
      </c>
      <c r="F144" s="19">
        <v>354673</v>
      </c>
      <c r="G144" s="20">
        <v>367769</v>
      </c>
      <c r="H144" s="20">
        <v>79712</v>
      </c>
      <c r="I144" s="20">
        <v>32771</v>
      </c>
      <c r="J144" s="20">
        <v>55890</v>
      </c>
      <c r="K144" s="20">
        <v>0</v>
      </c>
      <c r="L144" s="20">
        <v>1056</v>
      </c>
      <c r="M144" s="20">
        <v>15827</v>
      </c>
      <c r="N144" s="20">
        <v>8722</v>
      </c>
      <c r="O144" s="20">
        <v>78133</v>
      </c>
      <c r="P144" s="20">
        <v>301154</v>
      </c>
      <c r="Q144" s="20">
        <v>51083</v>
      </c>
      <c r="R144" s="20">
        <v>28112</v>
      </c>
      <c r="S144" s="20">
        <v>46626</v>
      </c>
      <c r="T144" s="21">
        <v>50832</v>
      </c>
      <c r="U144" s="54">
        <v>25312</v>
      </c>
      <c r="V144" s="20">
        <v>24600</v>
      </c>
      <c r="W144" s="20">
        <v>22058</v>
      </c>
      <c r="X144" s="20">
        <v>0</v>
      </c>
      <c r="Y144" s="21">
        <v>0</v>
      </c>
      <c r="Z144" s="20">
        <v>210741</v>
      </c>
      <c r="AA144" s="21">
        <v>0</v>
      </c>
      <c r="AB144" s="32">
        <v>0</v>
      </c>
      <c r="AC144" s="20">
        <v>234521</v>
      </c>
      <c r="AD144" s="20">
        <v>295313</v>
      </c>
      <c r="AE144" s="20">
        <v>364905</v>
      </c>
      <c r="AF144" s="20">
        <v>557549</v>
      </c>
      <c r="AG144" s="20">
        <v>335185</v>
      </c>
      <c r="AH144" s="20">
        <v>117617</v>
      </c>
      <c r="AI144" s="20">
        <v>12696</v>
      </c>
      <c r="AJ144" s="21">
        <v>96075</v>
      </c>
      <c r="AK144" s="25">
        <v>41296</v>
      </c>
      <c r="AL144" s="25">
        <v>67848</v>
      </c>
      <c r="AM144" s="25">
        <v>12372</v>
      </c>
      <c r="AN144" s="22">
        <v>32780</v>
      </c>
      <c r="AO144" s="20">
        <v>168209</v>
      </c>
      <c r="AP144" s="20">
        <v>36741</v>
      </c>
      <c r="AQ144" s="54">
        <v>4128178</v>
      </c>
      <c r="AR144" s="25">
        <v>74076</v>
      </c>
      <c r="AS144" s="25">
        <v>162880</v>
      </c>
      <c r="AT144" s="54">
        <v>120764</v>
      </c>
      <c r="AU144" s="54">
        <v>77783</v>
      </c>
      <c r="AV144" s="54">
        <v>35319</v>
      </c>
      <c r="AW144" s="54">
        <v>57318</v>
      </c>
      <c r="AX144" s="54">
        <v>34156</v>
      </c>
      <c r="AY144" s="25">
        <f t="shared" si="4"/>
        <v>562296</v>
      </c>
      <c r="AZ144" s="165">
        <v>611555</v>
      </c>
      <c r="BA144" s="98">
        <f t="shared" si="5"/>
        <v>5302029</v>
      </c>
      <c r="BB144" s="73"/>
      <c r="BC144" s="20">
        <v>510763</v>
      </c>
      <c r="BD144" s="20">
        <v>222464</v>
      </c>
      <c r="BE144" s="19">
        <v>733227</v>
      </c>
      <c r="BF144" s="19">
        <v>6035256</v>
      </c>
      <c r="BH144" s="20">
        <v>17504</v>
      </c>
      <c r="BI144" s="21">
        <v>6017752</v>
      </c>
      <c r="BK144" s="73"/>
      <c r="BL144" s="73"/>
      <c r="BM144" s="73"/>
      <c r="BN144" s="73"/>
      <c r="BO144" s="73"/>
      <c r="BP144" s="73"/>
      <c r="BQ144" s="73"/>
    </row>
    <row r="145" spans="1:69" ht="22.5" customHeight="1" x14ac:dyDescent="0.15">
      <c r="A145" s="125" t="s">
        <v>1937</v>
      </c>
      <c r="B145" s="126" t="s">
        <v>1798</v>
      </c>
      <c r="C145" s="136" t="s">
        <v>246</v>
      </c>
      <c r="D145" s="129">
        <v>6</v>
      </c>
      <c r="E145" s="130" t="s">
        <v>3561</v>
      </c>
      <c r="F145" s="19">
        <v>309809</v>
      </c>
      <c r="G145" s="20">
        <v>237773</v>
      </c>
      <c r="H145" s="20">
        <v>41924</v>
      </c>
      <c r="I145" s="20">
        <v>0</v>
      </c>
      <c r="J145" s="20">
        <v>0</v>
      </c>
      <c r="K145" s="20">
        <v>0</v>
      </c>
      <c r="L145" s="20">
        <v>0</v>
      </c>
      <c r="M145" s="20">
        <v>4290</v>
      </c>
      <c r="N145" s="20">
        <v>2384</v>
      </c>
      <c r="O145" s="20">
        <v>31396</v>
      </c>
      <c r="P145" s="20">
        <v>56252</v>
      </c>
      <c r="Q145" s="20">
        <v>17131</v>
      </c>
      <c r="R145" s="20">
        <v>29446</v>
      </c>
      <c r="S145" s="20">
        <v>35174</v>
      </c>
      <c r="T145" s="21">
        <v>25416</v>
      </c>
      <c r="U145" s="54">
        <v>23510</v>
      </c>
      <c r="V145" s="20">
        <v>22550</v>
      </c>
      <c r="W145" s="20">
        <v>22058</v>
      </c>
      <c r="X145" s="20">
        <v>0</v>
      </c>
      <c r="Y145" s="21">
        <v>0</v>
      </c>
      <c r="Z145" s="20">
        <v>106372</v>
      </c>
      <c r="AA145" s="21">
        <v>0</v>
      </c>
      <c r="AB145" s="32">
        <v>0</v>
      </c>
      <c r="AC145" s="20">
        <v>71500</v>
      </c>
      <c r="AD145" s="20">
        <v>199302</v>
      </c>
      <c r="AE145" s="20">
        <v>173787</v>
      </c>
      <c r="AF145" s="20">
        <v>190488</v>
      </c>
      <c r="AG145" s="20">
        <v>75986</v>
      </c>
      <c r="AH145" s="20">
        <v>41827</v>
      </c>
      <c r="AI145" s="20">
        <v>78568</v>
      </c>
      <c r="AJ145" s="21">
        <v>92400</v>
      </c>
      <c r="AK145" s="25">
        <v>20229</v>
      </c>
      <c r="AL145" s="25">
        <v>36528</v>
      </c>
      <c r="AM145" s="25">
        <v>4333</v>
      </c>
      <c r="AN145" s="22">
        <v>13412</v>
      </c>
      <c r="AO145" s="20">
        <v>71704</v>
      </c>
      <c r="AP145" s="20">
        <v>66929</v>
      </c>
      <c r="AQ145" s="54">
        <v>2102478</v>
      </c>
      <c r="AR145" s="25">
        <v>48250</v>
      </c>
      <c r="AS145" s="25">
        <v>140563</v>
      </c>
      <c r="AT145" s="54">
        <v>66986</v>
      </c>
      <c r="AU145" s="54">
        <v>66885</v>
      </c>
      <c r="AV145" s="54">
        <v>20274</v>
      </c>
      <c r="AW145" s="54">
        <v>31611</v>
      </c>
      <c r="AX145" s="54">
        <v>22571</v>
      </c>
      <c r="AY145" s="25">
        <f t="shared" si="4"/>
        <v>397140</v>
      </c>
      <c r="AZ145" s="165">
        <v>949267</v>
      </c>
      <c r="BA145" s="98">
        <f t="shared" si="5"/>
        <v>3448885</v>
      </c>
      <c r="BB145" s="73"/>
      <c r="BC145" s="20">
        <v>291563</v>
      </c>
      <c r="BD145" s="20">
        <v>308418</v>
      </c>
      <c r="BE145" s="19">
        <v>599981</v>
      </c>
      <c r="BF145" s="19">
        <v>4048866</v>
      </c>
      <c r="BH145" s="20">
        <v>14300</v>
      </c>
      <c r="BI145" s="21">
        <v>4034566</v>
      </c>
      <c r="BK145" s="73"/>
      <c r="BL145" s="73"/>
      <c r="BM145" s="73"/>
      <c r="BN145" s="73"/>
      <c r="BO145" s="73"/>
      <c r="BP145" s="73"/>
      <c r="BQ145" s="73"/>
    </row>
    <row r="146" spans="1:69" ht="22.5" customHeight="1" x14ac:dyDescent="0.15">
      <c r="A146" s="125" t="s">
        <v>1938</v>
      </c>
      <c r="B146" s="126" t="s">
        <v>1798</v>
      </c>
      <c r="C146" s="136" t="s">
        <v>247</v>
      </c>
      <c r="D146" s="129">
        <v>6</v>
      </c>
      <c r="E146" s="130" t="s">
        <v>3561</v>
      </c>
      <c r="F146" s="19">
        <v>241463</v>
      </c>
      <c r="G146" s="20">
        <v>252297</v>
      </c>
      <c r="H146" s="20">
        <v>35156</v>
      </c>
      <c r="I146" s="20">
        <v>0</v>
      </c>
      <c r="J146" s="20">
        <v>0</v>
      </c>
      <c r="K146" s="20">
        <v>0</v>
      </c>
      <c r="L146" s="20">
        <v>2853</v>
      </c>
      <c r="M146" s="20">
        <v>6495</v>
      </c>
      <c r="N146" s="20">
        <v>4542</v>
      </c>
      <c r="O146" s="20">
        <v>17446</v>
      </c>
      <c r="P146" s="20">
        <v>137919</v>
      </c>
      <c r="Q146" s="20">
        <v>79766</v>
      </c>
      <c r="R146" s="20">
        <v>32114</v>
      </c>
      <c r="S146" s="20">
        <v>39264</v>
      </c>
      <c r="T146" s="21">
        <v>38124</v>
      </c>
      <c r="U146" s="54">
        <v>18960</v>
      </c>
      <c r="V146" s="20">
        <v>22550</v>
      </c>
      <c r="W146" s="20">
        <v>22058</v>
      </c>
      <c r="X146" s="20">
        <v>0</v>
      </c>
      <c r="Y146" s="21">
        <v>0</v>
      </c>
      <c r="Z146" s="20">
        <v>122089</v>
      </c>
      <c r="AA146" s="21">
        <v>0</v>
      </c>
      <c r="AB146" s="32">
        <v>0</v>
      </c>
      <c r="AC146" s="20">
        <v>114914</v>
      </c>
      <c r="AD146" s="20">
        <v>186809</v>
      </c>
      <c r="AE146" s="20">
        <v>283338</v>
      </c>
      <c r="AF146" s="20">
        <v>404769</v>
      </c>
      <c r="AG146" s="20">
        <v>180667</v>
      </c>
      <c r="AH146" s="20">
        <v>67957</v>
      </c>
      <c r="AI146" s="20">
        <v>33304</v>
      </c>
      <c r="AJ146" s="21">
        <v>25200</v>
      </c>
      <c r="AK146" s="25">
        <v>27899</v>
      </c>
      <c r="AL146" s="25">
        <v>50260</v>
      </c>
      <c r="AM146" s="25">
        <v>7666</v>
      </c>
      <c r="AN146" s="22">
        <v>20779</v>
      </c>
      <c r="AO146" s="20">
        <v>264492</v>
      </c>
      <c r="AP146" s="20">
        <v>24033</v>
      </c>
      <c r="AQ146" s="54">
        <v>2765183</v>
      </c>
      <c r="AR146" s="25">
        <v>69330</v>
      </c>
      <c r="AS146" s="25">
        <v>140556</v>
      </c>
      <c r="AT146" s="54">
        <v>85453</v>
      </c>
      <c r="AU146" s="54">
        <v>64223</v>
      </c>
      <c r="AV146" s="54">
        <v>30269</v>
      </c>
      <c r="AW146" s="54">
        <v>37077</v>
      </c>
      <c r="AX146" s="54">
        <v>23212</v>
      </c>
      <c r="AY146" s="25">
        <f t="shared" si="4"/>
        <v>450120</v>
      </c>
      <c r="AZ146" s="165">
        <v>543212</v>
      </c>
      <c r="BA146" s="98">
        <f t="shared" si="5"/>
        <v>3758515</v>
      </c>
      <c r="BB146" s="73"/>
      <c r="BC146" s="20">
        <v>401580</v>
      </c>
      <c r="BD146" s="20">
        <v>131912</v>
      </c>
      <c r="BE146" s="19">
        <v>533492</v>
      </c>
      <c r="BF146" s="19">
        <v>4292007</v>
      </c>
      <c r="BH146" s="20">
        <v>9559</v>
      </c>
      <c r="BI146" s="21">
        <v>4282448</v>
      </c>
      <c r="BK146" s="73"/>
      <c r="BL146" s="73"/>
      <c r="BM146" s="73"/>
      <c r="BN146" s="73"/>
      <c r="BO146" s="73"/>
      <c r="BP146" s="73"/>
      <c r="BQ146" s="73"/>
    </row>
    <row r="147" spans="1:69" ht="22.5" customHeight="1" x14ac:dyDescent="0.15">
      <c r="A147" s="125" t="s">
        <v>1939</v>
      </c>
      <c r="B147" s="126" t="s">
        <v>1798</v>
      </c>
      <c r="C147" s="136" t="s">
        <v>248</v>
      </c>
      <c r="D147" s="129">
        <v>6</v>
      </c>
      <c r="E147" s="130" t="s">
        <v>3561</v>
      </c>
      <c r="F147" s="19">
        <v>234631</v>
      </c>
      <c r="G147" s="20">
        <v>317007</v>
      </c>
      <c r="H147" s="20">
        <v>55836</v>
      </c>
      <c r="I147" s="20">
        <v>0</v>
      </c>
      <c r="J147" s="20">
        <v>0</v>
      </c>
      <c r="K147" s="20">
        <v>0</v>
      </c>
      <c r="L147" s="20">
        <v>0</v>
      </c>
      <c r="M147" s="20">
        <v>4275</v>
      </c>
      <c r="N147" s="20">
        <v>3949</v>
      </c>
      <c r="O147" s="20">
        <v>22447</v>
      </c>
      <c r="P147" s="20">
        <v>151718</v>
      </c>
      <c r="Q147" s="20">
        <v>41108</v>
      </c>
      <c r="R147" s="20">
        <v>16826</v>
      </c>
      <c r="S147" s="20">
        <v>37628</v>
      </c>
      <c r="T147" s="21">
        <v>50832</v>
      </c>
      <c r="U147" s="54">
        <v>37683</v>
      </c>
      <c r="V147" s="20">
        <v>20500</v>
      </c>
      <c r="W147" s="20">
        <v>22058</v>
      </c>
      <c r="X147" s="20">
        <v>0</v>
      </c>
      <c r="Y147" s="21">
        <v>0</v>
      </c>
      <c r="Z147" s="20">
        <v>116211</v>
      </c>
      <c r="AA147" s="21">
        <v>0</v>
      </c>
      <c r="AB147" s="32">
        <v>0</v>
      </c>
      <c r="AC147" s="20">
        <v>88985</v>
      </c>
      <c r="AD147" s="20">
        <v>196050</v>
      </c>
      <c r="AE147" s="20">
        <v>198432</v>
      </c>
      <c r="AF147" s="20">
        <v>237209</v>
      </c>
      <c r="AG147" s="20">
        <v>126926</v>
      </c>
      <c r="AH147" s="20">
        <v>53932</v>
      </c>
      <c r="AI147" s="20">
        <v>56764</v>
      </c>
      <c r="AJ147" s="21">
        <v>44625</v>
      </c>
      <c r="AK147" s="25">
        <v>25844</v>
      </c>
      <c r="AL147" s="25">
        <v>47899</v>
      </c>
      <c r="AM147" s="25">
        <v>6490</v>
      </c>
      <c r="AN147" s="22">
        <v>18977</v>
      </c>
      <c r="AO147" s="20">
        <v>273810</v>
      </c>
      <c r="AP147" s="20">
        <v>40018</v>
      </c>
      <c r="AQ147" s="54">
        <v>2548670</v>
      </c>
      <c r="AR147" s="25">
        <v>55154</v>
      </c>
      <c r="AS147" s="25">
        <v>117443</v>
      </c>
      <c r="AT147" s="54">
        <v>84117</v>
      </c>
      <c r="AU147" s="54">
        <v>71699</v>
      </c>
      <c r="AV147" s="54">
        <v>24479</v>
      </c>
      <c r="AW147" s="54">
        <v>35618</v>
      </c>
      <c r="AX147" s="54">
        <v>26266</v>
      </c>
      <c r="AY147" s="25">
        <f t="shared" si="4"/>
        <v>414776</v>
      </c>
      <c r="AZ147" s="165">
        <v>693543</v>
      </c>
      <c r="BA147" s="98">
        <f t="shared" si="5"/>
        <v>3656989</v>
      </c>
      <c r="BB147" s="73"/>
      <c r="BC147" s="20">
        <v>376205</v>
      </c>
      <c r="BD147" s="20">
        <v>234256</v>
      </c>
      <c r="BE147" s="19">
        <v>610461</v>
      </c>
      <c r="BF147" s="19">
        <v>4267450</v>
      </c>
      <c r="BH147" s="20">
        <v>15559</v>
      </c>
      <c r="BI147" s="21">
        <v>4251891</v>
      </c>
      <c r="BK147" s="73"/>
      <c r="BL147" s="73"/>
      <c r="BM147" s="73"/>
      <c r="BN147" s="73"/>
      <c r="BO147" s="73"/>
      <c r="BP147" s="73"/>
      <c r="BQ147" s="73"/>
    </row>
    <row r="148" spans="1:69" ht="22.5" customHeight="1" x14ac:dyDescent="0.15">
      <c r="A148" s="125" t="s">
        <v>1940</v>
      </c>
      <c r="B148" s="126" t="s">
        <v>1798</v>
      </c>
      <c r="C148" s="136" t="s">
        <v>249</v>
      </c>
      <c r="D148" s="129">
        <v>6</v>
      </c>
      <c r="E148" s="130" t="s">
        <v>3561</v>
      </c>
      <c r="F148" s="19">
        <v>279507</v>
      </c>
      <c r="G148" s="20">
        <v>351519</v>
      </c>
      <c r="H148" s="20">
        <v>100768</v>
      </c>
      <c r="I148" s="20">
        <v>0</v>
      </c>
      <c r="J148" s="20">
        <v>0</v>
      </c>
      <c r="K148" s="20">
        <v>0</v>
      </c>
      <c r="L148" s="20">
        <v>1232</v>
      </c>
      <c r="M148" s="20">
        <v>5153</v>
      </c>
      <c r="N148" s="20">
        <v>4116</v>
      </c>
      <c r="O148" s="20">
        <v>21695</v>
      </c>
      <c r="P148" s="20">
        <v>54644</v>
      </c>
      <c r="Q148" s="20">
        <v>26064</v>
      </c>
      <c r="R148" s="20">
        <v>50633</v>
      </c>
      <c r="S148" s="20">
        <v>35174</v>
      </c>
      <c r="T148" s="21">
        <v>38124</v>
      </c>
      <c r="U148" s="54">
        <v>26260</v>
      </c>
      <c r="V148" s="20">
        <v>21525</v>
      </c>
      <c r="W148" s="20">
        <v>22058</v>
      </c>
      <c r="X148" s="20">
        <v>0</v>
      </c>
      <c r="Y148" s="21">
        <v>0</v>
      </c>
      <c r="Z148" s="20">
        <v>157555</v>
      </c>
      <c r="AA148" s="21">
        <v>0</v>
      </c>
      <c r="AB148" s="32">
        <v>0</v>
      </c>
      <c r="AC148" s="20">
        <v>109263</v>
      </c>
      <c r="AD148" s="20">
        <v>266428</v>
      </c>
      <c r="AE148" s="20">
        <v>175218</v>
      </c>
      <c r="AF148" s="20">
        <v>275710</v>
      </c>
      <c r="AG148" s="20">
        <v>143906</v>
      </c>
      <c r="AH148" s="20">
        <v>80579</v>
      </c>
      <c r="AI148" s="20">
        <v>86020</v>
      </c>
      <c r="AJ148" s="21">
        <v>246225</v>
      </c>
      <c r="AK148" s="25">
        <v>26440</v>
      </c>
      <c r="AL148" s="25">
        <v>50923</v>
      </c>
      <c r="AM148" s="25">
        <v>7758</v>
      </c>
      <c r="AN148" s="22">
        <v>20108</v>
      </c>
      <c r="AO148" s="20">
        <v>411962</v>
      </c>
      <c r="AP148" s="20">
        <v>85555</v>
      </c>
      <c r="AQ148" s="54">
        <v>3182122</v>
      </c>
      <c r="AR148" s="25">
        <v>63802</v>
      </c>
      <c r="AS148" s="25">
        <v>169242</v>
      </c>
      <c r="AT148" s="54">
        <v>99990</v>
      </c>
      <c r="AU148" s="54">
        <v>78453</v>
      </c>
      <c r="AV148" s="54">
        <v>29566</v>
      </c>
      <c r="AW148" s="54">
        <v>38699</v>
      </c>
      <c r="AX148" s="54">
        <v>28853</v>
      </c>
      <c r="AY148" s="25">
        <f t="shared" si="4"/>
        <v>508605</v>
      </c>
      <c r="AZ148" s="165">
        <v>742856</v>
      </c>
      <c r="BA148" s="98">
        <f t="shared" si="5"/>
        <v>4433583</v>
      </c>
      <c r="BB148" s="73"/>
      <c r="BC148" s="20">
        <v>385168</v>
      </c>
      <c r="BD148" s="20">
        <v>443014</v>
      </c>
      <c r="BE148" s="19">
        <v>828182</v>
      </c>
      <c r="BF148" s="19">
        <v>5261765</v>
      </c>
      <c r="BH148" s="20">
        <v>11023</v>
      </c>
      <c r="BI148" s="21">
        <v>5250742</v>
      </c>
      <c r="BK148" s="73"/>
      <c r="BL148" s="73"/>
      <c r="BM148" s="73"/>
      <c r="BN148" s="73"/>
      <c r="BO148" s="73"/>
      <c r="BP148" s="73"/>
      <c r="BQ148" s="73"/>
    </row>
    <row r="149" spans="1:69" ht="22.5" customHeight="1" x14ac:dyDescent="0.15">
      <c r="A149" s="125" t="s">
        <v>1941</v>
      </c>
      <c r="B149" s="126" t="s">
        <v>1798</v>
      </c>
      <c r="C149" s="136" t="s">
        <v>250</v>
      </c>
      <c r="D149" s="129">
        <v>6</v>
      </c>
      <c r="E149" s="130" t="s">
        <v>3561</v>
      </c>
      <c r="F149" s="19">
        <v>362272</v>
      </c>
      <c r="G149" s="20">
        <v>339512</v>
      </c>
      <c r="H149" s="20">
        <v>77832</v>
      </c>
      <c r="I149" s="20">
        <v>0</v>
      </c>
      <c r="J149" s="20">
        <v>0</v>
      </c>
      <c r="K149" s="20">
        <v>0</v>
      </c>
      <c r="L149" s="20">
        <v>5249</v>
      </c>
      <c r="M149" s="20">
        <v>7585</v>
      </c>
      <c r="N149" s="20">
        <v>6068</v>
      </c>
      <c r="O149" s="20">
        <v>0</v>
      </c>
      <c r="P149" s="20">
        <v>118008</v>
      </c>
      <c r="Q149" s="20">
        <v>29229</v>
      </c>
      <c r="R149" s="20">
        <v>58226</v>
      </c>
      <c r="S149" s="20">
        <v>51534</v>
      </c>
      <c r="T149" s="21">
        <v>50832</v>
      </c>
      <c r="U149" s="54">
        <v>29530</v>
      </c>
      <c r="V149" s="20">
        <v>41000</v>
      </c>
      <c r="W149" s="20">
        <v>44116</v>
      </c>
      <c r="X149" s="20">
        <v>12780</v>
      </c>
      <c r="Y149" s="21">
        <v>5103</v>
      </c>
      <c r="Z149" s="20">
        <v>216262</v>
      </c>
      <c r="AA149" s="21">
        <v>0</v>
      </c>
      <c r="AB149" s="32">
        <v>0</v>
      </c>
      <c r="AC149" s="20">
        <v>129017</v>
      </c>
      <c r="AD149" s="20">
        <v>314297</v>
      </c>
      <c r="AE149" s="20">
        <v>308142</v>
      </c>
      <c r="AF149" s="20">
        <v>492587</v>
      </c>
      <c r="AG149" s="20">
        <v>183893</v>
      </c>
      <c r="AH149" s="20">
        <v>121580</v>
      </c>
      <c r="AI149" s="20">
        <v>76544</v>
      </c>
      <c r="AJ149" s="21">
        <v>156450</v>
      </c>
      <c r="AK149" s="25">
        <v>32873</v>
      </c>
      <c r="AL149" s="25">
        <v>60412</v>
      </c>
      <c r="AM149" s="25">
        <v>9641</v>
      </c>
      <c r="AN149" s="22">
        <v>26491</v>
      </c>
      <c r="AO149" s="20">
        <v>393156</v>
      </c>
      <c r="AP149" s="20">
        <v>78643</v>
      </c>
      <c r="AQ149" s="54">
        <v>3838864</v>
      </c>
      <c r="AR149" s="25">
        <v>62352</v>
      </c>
      <c r="AS149" s="25">
        <v>150749</v>
      </c>
      <c r="AT149" s="54">
        <v>109288</v>
      </c>
      <c r="AU149" s="54">
        <v>86055</v>
      </c>
      <c r="AV149" s="54">
        <v>30883</v>
      </c>
      <c r="AW149" s="54">
        <v>50586</v>
      </c>
      <c r="AX149" s="54">
        <v>34437</v>
      </c>
      <c r="AY149" s="25">
        <f t="shared" si="4"/>
        <v>524350</v>
      </c>
      <c r="AZ149" s="165">
        <v>1123007</v>
      </c>
      <c r="BA149" s="98">
        <f t="shared" si="5"/>
        <v>5486221</v>
      </c>
      <c r="BB149" s="73"/>
      <c r="BC149" s="20">
        <v>441117</v>
      </c>
      <c r="BD149" s="20">
        <v>569910</v>
      </c>
      <c r="BE149" s="19">
        <v>1011027</v>
      </c>
      <c r="BF149" s="19">
        <v>6497248</v>
      </c>
      <c r="BH149" s="20">
        <v>14190</v>
      </c>
      <c r="BI149" s="21">
        <v>6483058</v>
      </c>
      <c r="BK149" s="73"/>
      <c r="BL149" s="73"/>
      <c r="BM149" s="73"/>
      <c r="BN149" s="73"/>
      <c r="BO149" s="73"/>
      <c r="BP149" s="73"/>
      <c r="BQ149" s="73"/>
    </row>
    <row r="150" spans="1:69" ht="22.5" customHeight="1" x14ac:dyDescent="0.15">
      <c r="A150" s="125" t="s">
        <v>1942</v>
      </c>
      <c r="B150" s="126" t="s">
        <v>1798</v>
      </c>
      <c r="C150" s="136" t="s">
        <v>251</v>
      </c>
      <c r="D150" s="129">
        <v>6</v>
      </c>
      <c r="E150" s="130" t="s">
        <v>3561</v>
      </c>
      <c r="F150" s="19">
        <v>255576</v>
      </c>
      <c r="G150" s="20">
        <v>205562</v>
      </c>
      <c r="H150" s="20">
        <v>36660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2569</v>
      </c>
      <c r="O150" s="20">
        <v>0</v>
      </c>
      <c r="P150" s="20">
        <v>126</v>
      </c>
      <c r="Q150" s="20">
        <v>24788</v>
      </c>
      <c r="R150" s="20">
        <v>35448</v>
      </c>
      <c r="S150" s="20">
        <v>39264</v>
      </c>
      <c r="T150" s="21">
        <v>63540</v>
      </c>
      <c r="U150" s="54">
        <v>17728</v>
      </c>
      <c r="V150" s="20">
        <v>16400</v>
      </c>
      <c r="W150" s="20">
        <v>22058</v>
      </c>
      <c r="X150" s="20">
        <v>0</v>
      </c>
      <c r="Y150" s="21">
        <v>0</v>
      </c>
      <c r="Z150" s="20">
        <v>146227</v>
      </c>
      <c r="AA150" s="21">
        <v>0</v>
      </c>
      <c r="AB150" s="32">
        <v>0</v>
      </c>
      <c r="AC150" s="20">
        <v>72353</v>
      </c>
      <c r="AD150" s="20">
        <v>280436</v>
      </c>
      <c r="AE150" s="20">
        <v>128472</v>
      </c>
      <c r="AF150" s="20">
        <v>170517</v>
      </c>
      <c r="AG150" s="20">
        <v>75052</v>
      </c>
      <c r="AH150" s="20">
        <v>64149</v>
      </c>
      <c r="AI150" s="20">
        <v>53452</v>
      </c>
      <c r="AJ150" s="21">
        <v>152250</v>
      </c>
      <c r="AK150" s="25">
        <v>20890</v>
      </c>
      <c r="AL150" s="25">
        <v>42214</v>
      </c>
      <c r="AM150" s="25">
        <v>5246</v>
      </c>
      <c r="AN150" s="22">
        <v>15378</v>
      </c>
      <c r="AO150" s="20">
        <v>77127</v>
      </c>
      <c r="AP150" s="20">
        <v>61256</v>
      </c>
      <c r="AQ150" s="54">
        <v>2084738</v>
      </c>
      <c r="AR150" s="25">
        <v>60768</v>
      </c>
      <c r="AS150" s="25">
        <v>114611</v>
      </c>
      <c r="AT150" s="54">
        <v>76341</v>
      </c>
      <c r="AU150" s="54">
        <v>65844</v>
      </c>
      <c r="AV150" s="54">
        <v>22793</v>
      </c>
      <c r="AW150" s="54">
        <v>32375</v>
      </c>
      <c r="AX150" s="54">
        <v>17865</v>
      </c>
      <c r="AY150" s="25">
        <f t="shared" si="4"/>
        <v>390597</v>
      </c>
      <c r="AZ150" s="165">
        <v>721992</v>
      </c>
      <c r="BA150" s="98">
        <f t="shared" si="5"/>
        <v>3197327</v>
      </c>
      <c r="BB150" s="73"/>
      <c r="BC150" s="20">
        <v>301592</v>
      </c>
      <c r="BD150" s="20">
        <v>419408</v>
      </c>
      <c r="BE150" s="19">
        <v>721000</v>
      </c>
      <c r="BF150" s="19">
        <v>3918327</v>
      </c>
      <c r="BH150" s="20">
        <v>7222</v>
      </c>
      <c r="BI150" s="21">
        <v>3911105</v>
      </c>
      <c r="BK150" s="73"/>
      <c r="BL150" s="73"/>
      <c r="BM150" s="73"/>
      <c r="BN150" s="73"/>
      <c r="BO150" s="73"/>
      <c r="BP150" s="73"/>
      <c r="BQ150" s="73"/>
    </row>
    <row r="151" spans="1:69" ht="22.5" customHeight="1" x14ac:dyDescent="0.15">
      <c r="A151" s="125" t="s">
        <v>1943</v>
      </c>
      <c r="B151" s="126" t="s">
        <v>1798</v>
      </c>
      <c r="C151" s="136" t="s">
        <v>252</v>
      </c>
      <c r="D151" s="129">
        <v>6</v>
      </c>
      <c r="E151" s="130" t="s">
        <v>3561</v>
      </c>
      <c r="F151" s="19">
        <v>239752</v>
      </c>
      <c r="G151" s="20">
        <v>225407</v>
      </c>
      <c r="H151" s="20">
        <v>33464</v>
      </c>
      <c r="I151" s="20">
        <v>0</v>
      </c>
      <c r="J151" s="20">
        <v>0</v>
      </c>
      <c r="K151" s="20">
        <v>0</v>
      </c>
      <c r="L151" s="20">
        <v>1809</v>
      </c>
      <c r="M151" s="20">
        <v>0</v>
      </c>
      <c r="N151" s="20">
        <v>2856</v>
      </c>
      <c r="O151" s="20">
        <v>0</v>
      </c>
      <c r="P151" s="20">
        <v>42279</v>
      </c>
      <c r="Q151" s="20">
        <v>21003</v>
      </c>
      <c r="R151" s="20">
        <v>43656</v>
      </c>
      <c r="S151" s="20">
        <v>22904</v>
      </c>
      <c r="T151" s="21">
        <v>25416</v>
      </c>
      <c r="U151" s="54">
        <v>5641</v>
      </c>
      <c r="V151" s="20">
        <v>13325</v>
      </c>
      <c r="W151" s="20">
        <v>11029</v>
      </c>
      <c r="X151" s="20">
        <v>0</v>
      </c>
      <c r="Y151" s="21">
        <v>0</v>
      </c>
      <c r="Z151" s="20">
        <v>130165</v>
      </c>
      <c r="AA151" s="21">
        <v>0</v>
      </c>
      <c r="AB151" s="32">
        <v>0</v>
      </c>
      <c r="AC151" s="20">
        <v>83937</v>
      </c>
      <c r="AD151" s="20">
        <v>165398</v>
      </c>
      <c r="AE151" s="20">
        <v>194298</v>
      </c>
      <c r="AF151" s="20">
        <v>170661</v>
      </c>
      <c r="AG151" s="20">
        <v>78363</v>
      </c>
      <c r="AH151" s="20">
        <v>55310</v>
      </c>
      <c r="AI151" s="20">
        <v>50324</v>
      </c>
      <c r="AJ151" s="21">
        <v>68250</v>
      </c>
      <c r="AK151" s="25">
        <v>21920</v>
      </c>
      <c r="AL151" s="25">
        <v>42222</v>
      </c>
      <c r="AM151" s="25">
        <v>4950</v>
      </c>
      <c r="AN151" s="22">
        <v>15690</v>
      </c>
      <c r="AO151" s="20">
        <v>79998</v>
      </c>
      <c r="AP151" s="20">
        <v>52941</v>
      </c>
      <c r="AQ151" s="54">
        <v>1902968</v>
      </c>
      <c r="AR151" s="25">
        <v>57178</v>
      </c>
      <c r="AS151" s="25">
        <v>100235</v>
      </c>
      <c r="AT151" s="54">
        <v>64849</v>
      </c>
      <c r="AU151" s="54">
        <v>75100</v>
      </c>
      <c r="AV151" s="54">
        <v>23673</v>
      </c>
      <c r="AW151" s="54">
        <v>33486</v>
      </c>
      <c r="AX151" s="54">
        <v>17380</v>
      </c>
      <c r="AY151" s="25">
        <f t="shared" si="4"/>
        <v>371901</v>
      </c>
      <c r="AZ151" s="165">
        <v>464850</v>
      </c>
      <c r="BA151" s="98">
        <f t="shared" si="5"/>
        <v>2739719</v>
      </c>
      <c r="BB151" s="73"/>
      <c r="BC151" s="20">
        <v>317112</v>
      </c>
      <c r="BD151" s="20">
        <v>372416</v>
      </c>
      <c r="BE151" s="19">
        <v>689528</v>
      </c>
      <c r="BF151" s="19">
        <v>3429247</v>
      </c>
      <c r="BH151" s="20">
        <v>6833</v>
      </c>
      <c r="BI151" s="21">
        <v>3422414</v>
      </c>
      <c r="BK151" s="73"/>
      <c r="BL151" s="73"/>
      <c r="BM151" s="73"/>
      <c r="BN151" s="73"/>
      <c r="BO151" s="73"/>
      <c r="BP151" s="73"/>
      <c r="BQ151" s="73"/>
    </row>
    <row r="152" spans="1:69" ht="22.5" customHeight="1" x14ac:dyDescent="0.15">
      <c r="A152" s="125" t="s">
        <v>1944</v>
      </c>
      <c r="B152" s="126" t="s">
        <v>1798</v>
      </c>
      <c r="C152" s="136" t="s">
        <v>253</v>
      </c>
      <c r="D152" s="129">
        <v>6</v>
      </c>
      <c r="E152" s="130" t="s">
        <v>3561</v>
      </c>
      <c r="F152" s="19">
        <v>343215</v>
      </c>
      <c r="G152" s="20">
        <v>192261</v>
      </c>
      <c r="H152" s="20">
        <v>41548</v>
      </c>
      <c r="I152" s="20">
        <v>40158</v>
      </c>
      <c r="J152" s="20">
        <v>24570</v>
      </c>
      <c r="K152" s="20">
        <v>0</v>
      </c>
      <c r="L152" s="20">
        <v>2256</v>
      </c>
      <c r="M152" s="20">
        <v>7381</v>
      </c>
      <c r="N152" s="20">
        <v>6496</v>
      </c>
      <c r="O152" s="20">
        <v>6091</v>
      </c>
      <c r="P152" s="20">
        <v>125964</v>
      </c>
      <c r="Q152" s="20">
        <v>27930</v>
      </c>
      <c r="R152" s="20">
        <v>64895</v>
      </c>
      <c r="S152" s="20">
        <v>62168</v>
      </c>
      <c r="T152" s="21">
        <v>50832</v>
      </c>
      <c r="U152" s="54">
        <v>12371</v>
      </c>
      <c r="V152" s="20">
        <v>30750</v>
      </c>
      <c r="W152" s="20">
        <v>33087</v>
      </c>
      <c r="X152" s="20">
        <v>0</v>
      </c>
      <c r="Y152" s="21">
        <v>0</v>
      </c>
      <c r="Z152" s="20">
        <v>199165</v>
      </c>
      <c r="AA152" s="21">
        <v>0</v>
      </c>
      <c r="AB152" s="32">
        <v>0</v>
      </c>
      <c r="AC152" s="20">
        <v>229578</v>
      </c>
      <c r="AD152" s="20">
        <v>155612</v>
      </c>
      <c r="AE152" s="20">
        <v>316251</v>
      </c>
      <c r="AF152" s="20">
        <v>498932</v>
      </c>
      <c r="AG152" s="20">
        <v>183893</v>
      </c>
      <c r="AH152" s="20">
        <v>97937</v>
      </c>
      <c r="AI152" s="20">
        <v>68264</v>
      </c>
      <c r="AJ152" s="21">
        <v>163275</v>
      </c>
      <c r="AK152" s="25">
        <v>34269</v>
      </c>
      <c r="AL152" s="25">
        <v>60968</v>
      </c>
      <c r="AM152" s="25">
        <v>9775</v>
      </c>
      <c r="AN152" s="22">
        <v>27406</v>
      </c>
      <c r="AO152" s="20">
        <v>183469</v>
      </c>
      <c r="AP152" s="20">
        <v>80036</v>
      </c>
      <c r="AQ152" s="54">
        <v>3380803</v>
      </c>
      <c r="AR152" s="25">
        <v>64363</v>
      </c>
      <c r="AS152" s="25">
        <v>143351</v>
      </c>
      <c r="AT152" s="54">
        <v>104325</v>
      </c>
      <c r="AU152" s="54">
        <v>100847</v>
      </c>
      <c r="AV152" s="54">
        <v>33755</v>
      </c>
      <c r="AW152" s="54">
        <v>52758</v>
      </c>
      <c r="AX152" s="54">
        <v>27692</v>
      </c>
      <c r="AY152" s="25">
        <f t="shared" si="4"/>
        <v>527091</v>
      </c>
      <c r="AZ152" s="165">
        <v>584279</v>
      </c>
      <c r="BA152" s="98">
        <f t="shared" si="5"/>
        <v>4492173</v>
      </c>
      <c r="BB152" s="73"/>
      <c r="BC152" s="20">
        <v>452311</v>
      </c>
      <c r="BD152" s="20">
        <v>397804</v>
      </c>
      <c r="BE152" s="19">
        <v>850115</v>
      </c>
      <c r="BF152" s="19">
        <v>5342288</v>
      </c>
      <c r="BH152" s="20">
        <v>12674</v>
      </c>
      <c r="BI152" s="21">
        <v>5329614</v>
      </c>
      <c r="BK152" s="73"/>
      <c r="BL152" s="73"/>
      <c r="BM152" s="73"/>
      <c r="BN152" s="73"/>
      <c r="BO152" s="73"/>
      <c r="BP152" s="73"/>
      <c r="BQ152" s="73"/>
    </row>
    <row r="153" spans="1:69" ht="22.5" customHeight="1" x14ac:dyDescent="0.15">
      <c r="A153" s="125" t="s">
        <v>1945</v>
      </c>
      <c r="B153" s="126" t="s">
        <v>1798</v>
      </c>
      <c r="C153" s="136" t="s">
        <v>254</v>
      </c>
      <c r="D153" s="129">
        <v>6</v>
      </c>
      <c r="E153" s="130" t="s">
        <v>3561</v>
      </c>
      <c r="F153" s="19">
        <v>201804</v>
      </c>
      <c r="G153" s="20">
        <v>112164</v>
      </c>
      <c r="H153" s="20">
        <v>31960</v>
      </c>
      <c r="I153" s="20">
        <v>0</v>
      </c>
      <c r="J153" s="20">
        <v>0</v>
      </c>
      <c r="K153" s="20">
        <v>0</v>
      </c>
      <c r="L153" s="20">
        <v>7309</v>
      </c>
      <c r="M153" s="20">
        <v>0</v>
      </c>
      <c r="N153" s="20">
        <v>2175</v>
      </c>
      <c r="O153" s="20">
        <v>0</v>
      </c>
      <c r="P153" s="20">
        <v>54245</v>
      </c>
      <c r="Q153" s="20">
        <v>17774</v>
      </c>
      <c r="R153" s="20">
        <v>13287</v>
      </c>
      <c r="S153" s="20">
        <v>12270</v>
      </c>
      <c r="T153" s="21">
        <v>12708</v>
      </c>
      <c r="U153" s="54">
        <v>9717</v>
      </c>
      <c r="V153" s="20">
        <v>8200</v>
      </c>
      <c r="W153" s="20">
        <v>11029</v>
      </c>
      <c r="X153" s="20">
        <v>0</v>
      </c>
      <c r="Y153" s="21">
        <v>0</v>
      </c>
      <c r="Z153" s="20">
        <v>100179</v>
      </c>
      <c r="AA153" s="21">
        <v>0</v>
      </c>
      <c r="AB153" s="32">
        <v>0</v>
      </c>
      <c r="AC153" s="20">
        <v>66976</v>
      </c>
      <c r="AD153" s="20">
        <v>101109</v>
      </c>
      <c r="AE153" s="20">
        <v>172833</v>
      </c>
      <c r="AF153" s="20">
        <v>153285</v>
      </c>
      <c r="AG153" s="20">
        <v>74712</v>
      </c>
      <c r="AH153" s="20">
        <v>37467</v>
      </c>
      <c r="AI153" s="20">
        <v>18952</v>
      </c>
      <c r="AJ153" s="21">
        <v>106050</v>
      </c>
      <c r="AK153" s="25">
        <v>19475</v>
      </c>
      <c r="AL153" s="25">
        <v>36367</v>
      </c>
      <c r="AM153" s="25">
        <v>4890</v>
      </c>
      <c r="AN153" s="22">
        <v>13343</v>
      </c>
      <c r="AO153" s="20">
        <v>115597</v>
      </c>
      <c r="AP153" s="20">
        <v>52388</v>
      </c>
      <c r="AQ153" s="54">
        <v>1568265</v>
      </c>
      <c r="AR153" s="25">
        <v>53026</v>
      </c>
      <c r="AS153" s="25">
        <v>163826</v>
      </c>
      <c r="AT153" s="54">
        <v>70962</v>
      </c>
      <c r="AU153" s="54">
        <v>70073</v>
      </c>
      <c r="AV153" s="54">
        <v>20193</v>
      </c>
      <c r="AW153" s="54">
        <v>30687</v>
      </c>
      <c r="AX153" s="54">
        <v>14076</v>
      </c>
      <c r="AY153" s="25">
        <f t="shared" si="4"/>
        <v>422843</v>
      </c>
      <c r="AZ153" s="165">
        <v>453456</v>
      </c>
      <c r="BA153" s="98">
        <f t="shared" si="5"/>
        <v>2444564</v>
      </c>
      <c r="BB153" s="73"/>
      <c r="BC153" s="20">
        <v>280252</v>
      </c>
      <c r="BD153" s="20">
        <v>214478</v>
      </c>
      <c r="BE153" s="19">
        <v>494730</v>
      </c>
      <c r="BF153" s="19">
        <v>2939294</v>
      </c>
      <c r="BH153" s="20">
        <v>5319</v>
      </c>
      <c r="BI153" s="21">
        <v>2933975</v>
      </c>
      <c r="BK153" s="73"/>
      <c r="BL153" s="73"/>
      <c r="BM153" s="73"/>
      <c r="BN153" s="73"/>
      <c r="BO153" s="73"/>
      <c r="BP153" s="73"/>
      <c r="BQ153" s="73"/>
    </row>
    <row r="154" spans="1:69" ht="22.5" customHeight="1" x14ac:dyDescent="0.15">
      <c r="A154" s="125" t="s">
        <v>1946</v>
      </c>
      <c r="B154" s="126" t="s">
        <v>1798</v>
      </c>
      <c r="C154" s="136" t="s">
        <v>255</v>
      </c>
      <c r="D154" s="129">
        <v>6</v>
      </c>
      <c r="E154" s="130" t="s">
        <v>3561</v>
      </c>
      <c r="F154" s="19">
        <v>194995</v>
      </c>
      <c r="G154" s="20">
        <v>109648</v>
      </c>
      <c r="H154" s="20">
        <v>44368</v>
      </c>
      <c r="I154" s="20">
        <v>22357</v>
      </c>
      <c r="J154" s="20">
        <v>16136</v>
      </c>
      <c r="K154" s="20">
        <v>0</v>
      </c>
      <c r="L154" s="20">
        <v>5963</v>
      </c>
      <c r="M154" s="20">
        <v>0</v>
      </c>
      <c r="N154" s="20">
        <v>2353</v>
      </c>
      <c r="O154" s="20">
        <v>0</v>
      </c>
      <c r="P154" s="20">
        <v>70638</v>
      </c>
      <c r="Q154" s="20">
        <v>17061</v>
      </c>
      <c r="R154" s="20">
        <v>22316</v>
      </c>
      <c r="S154" s="20">
        <v>37628</v>
      </c>
      <c r="T154" s="21">
        <v>58457</v>
      </c>
      <c r="U154" s="54">
        <v>23653</v>
      </c>
      <c r="V154" s="20">
        <v>11275</v>
      </c>
      <c r="W154" s="20">
        <v>11029</v>
      </c>
      <c r="X154" s="20">
        <v>152708</v>
      </c>
      <c r="Y154" s="21">
        <v>7850</v>
      </c>
      <c r="Z154" s="20">
        <v>95079</v>
      </c>
      <c r="AA154" s="21">
        <v>0</v>
      </c>
      <c r="AB154" s="32">
        <v>0</v>
      </c>
      <c r="AC154" s="20">
        <v>66018</v>
      </c>
      <c r="AD154" s="20">
        <v>131365</v>
      </c>
      <c r="AE154" s="20">
        <v>159477</v>
      </c>
      <c r="AF154" s="20">
        <v>151050</v>
      </c>
      <c r="AG154" s="20">
        <v>56968</v>
      </c>
      <c r="AH154" s="20">
        <v>36719</v>
      </c>
      <c r="AI154" s="20">
        <v>4140</v>
      </c>
      <c r="AJ154" s="21">
        <v>143850</v>
      </c>
      <c r="AK154" s="25">
        <v>20118</v>
      </c>
      <c r="AL154" s="25">
        <v>34868</v>
      </c>
      <c r="AM154" s="25">
        <v>4509</v>
      </c>
      <c r="AN154" s="22">
        <v>12833</v>
      </c>
      <c r="AO154" s="20">
        <v>103970</v>
      </c>
      <c r="AP154" s="20">
        <v>37478</v>
      </c>
      <c r="AQ154" s="54">
        <v>1866877</v>
      </c>
      <c r="AR154" s="25">
        <v>46977</v>
      </c>
      <c r="AS154" s="25">
        <v>99147</v>
      </c>
      <c r="AT154" s="54">
        <v>76031</v>
      </c>
      <c r="AU154" s="54">
        <v>67598</v>
      </c>
      <c r="AV154" s="54">
        <v>21337</v>
      </c>
      <c r="AW154" s="54">
        <v>35378</v>
      </c>
      <c r="AX154" s="54">
        <v>14348</v>
      </c>
      <c r="AY154" s="25">
        <f t="shared" si="4"/>
        <v>360816</v>
      </c>
      <c r="AZ154" s="165">
        <v>286616</v>
      </c>
      <c r="BA154" s="98">
        <f t="shared" si="5"/>
        <v>2514309</v>
      </c>
      <c r="BB154" s="73"/>
      <c r="BC154" s="20">
        <v>289875</v>
      </c>
      <c r="BD154" s="20">
        <v>162338</v>
      </c>
      <c r="BE154" s="19">
        <v>452213</v>
      </c>
      <c r="BF154" s="19">
        <v>2966522</v>
      </c>
      <c r="BH154" s="20">
        <v>5352</v>
      </c>
      <c r="BI154" s="21">
        <v>2961170</v>
      </c>
      <c r="BK154" s="73"/>
      <c r="BL154" s="73"/>
      <c r="BM154" s="73"/>
      <c r="BN154" s="73"/>
      <c r="BO154" s="73"/>
      <c r="BP154" s="73"/>
      <c r="BQ154" s="73"/>
    </row>
    <row r="155" spans="1:69" ht="22.5" customHeight="1" x14ac:dyDescent="0.15">
      <c r="A155" s="125" t="s">
        <v>1947</v>
      </c>
      <c r="B155" s="126" t="s">
        <v>1798</v>
      </c>
      <c r="C155" s="136" t="s">
        <v>256</v>
      </c>
      <c r="D155" s="129">
        <v>6</v>
      </c>
      <c r="E155" s="130" t="s">
        <v>3561</v>
      </c>
      <c r="F155" s="19">
        <v>488001</v>
      </c>
      <c r="G155" s="20">
        <v>383011</v>
      </c>
      <c r="H155" s="20">
        <v>74824</v>
      </c>
      <c r="I155" s="20">
        <v>0</v>
      </c>
      <c r="J155" s="20">
        <v>0</v>
      </c>
      <c r="K155" s="20">
        <v>0</v>
      </c>
      <c r="L155" s="20">
        <v>11234</v>
      </c>
      <c r="M155" s="20">
        <v>15051</v>
      </c>
      <c r="N155" s="20">
        <v>11576</v>
      </c>
      <c r="O155" s="20">
        <v>27711</v>
      </c>
      <c r="P155" s="20">
        <v>273376</v>
      </c>
      <c r="Q155" s="20">
        <v>47481</v>
      </c>
      <c r="R155" s="20">
        <v>103164</v>
      </c>
      <c r="S155" s="20">
        <v>65440</v>
      </c>
      <c r="T155" s="21">
        <v>76248</v>
      </c>
      <c r="U155" s="54">
        <v>49960</v>
      </c>
      <c r="V155" s="20">
        <v>58425</v>
      </c>
      <c r="W155" s="20">
        <v>33087</v>
      </c>
      <c r="X155" s="20">
        <v>0</v>
      </c>
      <c r="Y155" s="21">
        <v>0</v>
      </c>
      <c r="Z155" s="20">
        <v>298438</v>
      </c>
      <c r="AA155" s="21">
        <v>0</v>
      </c>
      <c r="AB155" s="32">
        <v>0</v>
      </c>
      <c r="AC155" s="20">
        <v>335685</v>
      </c>
      <c r="AD155" s="20">
        <v>473363</v>
      </c>
      <c r="AE155" s="20">
        <v>471594</v>
      </c>
      <c r="AF155" s="20">
        <v>503546</v>
      </c>
      <c r="AG155" s="20">
        <v>345288</v>
      </c>
      <c r="AH155" s="20">
        <v>170760</v>
      </c>
      <c r="AI155" s="20">
        <v>88964</v>
      </c>
      <c r="AJ155" s="21">
        <v>244650</v>
      </c>
      <c r="AK155" s="25">
        <v>49280</v>
      </c>
      <c r="AL155" s="25">
        <v>81292</v>
      </c>
      <c r="AM155" s="25">
        <v>16737</v>
      </c>
      <c r="AN155" s="22">
        <v>41386</v>
      </c>
      <c r="AO155" s="20">
        <v>446167</v>
      </c>
      <c r="AP155" s="20">
        <v>92109</v>
      </c>
      <c r="AQ155" s="54">
        <v>5377848</v>
      </c>
      <c r="AR155" s="25">
        <v>102617</v>
      </c>
      <c r="AS155" s="25">
        <v>171190</v>
      </c>
      <c r="AT155" s="54">
        <v>107539</v>
      </c>
      <c r="AU155" s="54">
        <v>111903</v>
      </c>
      <c r="AV155" s="54">
        <v>47376</v>
      </c>
      <c r="AW155" s="54">
        <v>71975</v>
      </c>
      <c r="AX155" s="54">
        <v>50176</v>
      </c>
      <c r="AY155" s="25">
        <f t="shared" si="4"/>
        <v>662776</v>
      </c>
      <c r="AZ155" s="165">
        <v>1402888</v>
      </c>
      <c r="BA155" s="98">
        <f t="shared" si="5"/>
        <v>7443512</v>
      </c>
      <c r="BB155" s="73"/>
      <c r="BC155" s="20">
        <v>596084</v>
      </c>
      <c r="BD155" s="20">
        <v>641520</v>
      </c>
      <c r="BE155" s="19">
        <v>1237604</v>
      </c>
      <c r="BF155" s="19">
        <v>8681116</v>
      </c>
      <c r="BH155" s="20">
        <v>22983</v>
      </c>
      <c r="BI155" s="21">
        <v>8658133</v>
      </c>
      <c r="BK155" s="73"/>
      <c r="BL155" s="73"/>
      <c r="BM155" s="73"/>
      <c r="BN155" s="73"/>
      <c r="BO155" s="73"/>
      <c r="BP155" s="73"/>
      <c r="BQ155" s="73"/>
    </row>
    <row r="156" spans="1:69" ht="22.5" customHeight="1" x14ac:dyDescent="0.15">
      <c r="A156" s="125" t="s">
        <v>1948</v>
      </c>
      <c r="B156" s="126" t="s">
        <v>1798</v>
      </c>
      <c r="C156" s="136" t="s">
        <v>257</v>
      </c>
      <c r="D156" s="129">
        <v>6</v>
      </c>
      <c r="E156" s="130" t="s">
        <v>3561</v>
      </c>
      <c r="F156" s="19">
        <v>654570</v>
      </c>
      <c r="G156" s="20">
        <v>1083030</v>
      </c>
      <c r="H156" s="20">
        <v>184052</v>
      </c>
      <c r="I156" s="20">
        <v>0</v>
      </c>
      <c r="J156" s="20">
        <v>0</v>
      </c>
      <c r="K156" s="20">
        <v>0</v>
      </c>
      <c r="L156" s="20">
        <v>0</v>
      </c>
      <c r="M156" s="20">
        <v>39123</v>
      </c>
      <c r="N156" s="20">
        <v>23444</v>
      </c>
      <c r="O156" s="20">
        <v>65950</v>
      </c>
      <c r="P156" s="20">
        <v>341276</v>
      </c>
      <c r="Q156" s="20">
        <v>91208</v>
      </c>
      <c r="R156" s="20">
        <v>147488</v>
      </c>
      <c r="S156" s="20">
        <v>247854</v>
      </c>
      <c r="T156" s="21">
        <v>151225</v>
      </c>
      <c r="U156" s="54">
        <v>94089</v>
      </c>
      <c r="V156" s="20">
        <v>116850</v>
      </c>
      <c r="W156" s="20">
        <v>55145</v>
      </c>
      <c r="X156" s="20">
        <v>0</v>
      </c>
      <c r="Y156" s="21">
        <v>0</v>
      </c>
      <c r="Z156" s="20">
        <v>348040</v>
      </c>
      <c r="AA156" s="21">
        <v>0</v>
      </c>
      <c r="AB156" s="32">
        <v>0</v>
      </c>
      <c r="AC156" s="20">
        <v>466900</v>
      </c>
      <c r="AD156" s="20">
        <v>428014</v>
      </c>
      <c r="AE156" s="20">
        <v>1148139</v>
      </c>
      <c r="AF156" s="20">
        <v>997576</v>
      </c>
      <c r="AG156" s="20">
        <v>577320</v>
      </c>
      <c r="AH156" s="20">
        <v>279491</v>
      </c>
      <c r="AI156" s="20">
        <v>172408</v>
      </c>
      <c r="AJ156" s="21">
        <v>120750</v>
      </c>
      <c r="AK156" s="25">
        <v>73071</v>
      </c>
      <c r="AL156" s="25">
        <v>114309</v>
      </c>
      <c r="AM156" s="25">
        <v>24127</v>
      </c>
      <c r="AN156" s="22">
        <v>59446</v>
      </c>
      <c r="AO156" s="20">
        <v>328766</v>
      </c>
      <c r="AP156" s="20">
        <v>94566</v>
      </c>
      <c r="AQ156" s="54">
        <v>8528227</v>
      </c>
      <c r="AR156" s="25">
        <v>167354</v>
      </c>
      <c r="AS156" s="25">
        <v>160602</v>
      </c>
      <c r="AT156" s="54">
        <v>74777</v>
      </c>
      <c r="AU156" s="54">
        <v>74713</v>
      </c>
      <c r="AV156" s="54">
        <v>58140</v>
      </c>
      <c r="AW156" s="54">
        <v>97980</v>
      </c>
      <c r="AX156" s="54">
        <v>65706</v>
      </c>
      <c r="AY156" s="25">
        <f t="shared" si="4"/>
        <v>699272</v>
      </c>
      <c r="AZ156" s="165">
        <v>977557</v>
      </c>
      <c r="BA156" s="98">
        <f t="shared" si="5"/>
        <v>10205056</v>
      </c>
      <c r="BB156" s="73"/>
      <c r="BC156" s="20">
        <v>998382</v>
      </c>
      <c r="BD156" s="20">
        <v>604208</v>
      </c>
      <c r="BE156" s="19">
        <v>1602590</v>
      </c>
      <c r="BF156" s="19">
        <v>11807646</v>
      </c>
      <c r="BH156" s="20">
        <v>45091</v>
      </c>
      <c r="BI156" s="21">
        <v>11762555</v>
      </c>
      <c r="BK156" s="73"/>
      <c r="BL156" s="73"/>
      <c r="BM156" s="73"/>
      <c r="BN156" s="73"/>
      <c r="BO156" s="73"/>
      <c r="BP156" s="73"/>
      <c r="BQ156" s="73"/>
    </row>
    <row r="157" spans="1:69" ht="22.5" customHeight="1" x14ac:dyDescent="0.15">
      <c r="A157" s="125" t="s">
        <v>1949</v>
      </c>
      <c r="B157" s="126" t="s">
        <v>1798</v>
      </c>
      <c r="C157" s="136" t="s">
        <v>258</v>
      </c>
      <c r="D157" s="129">
        <v>6</v>
      </c>
      <c r="E157" s="130" t="s">
        <v>3561</v>
      </c>
      <c r="F157" s="19">
        <v>206264</v>
      </c>
      <c r="G157" s="20">
        <v>556075</v>
      </c>
      <c r="H157" s="20">
        <v>113176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3146</v>
      </c>
      <c r="O157" s="20">
        <v>0</v>
      </c>
      <c r="P157" s="20">
        <v>22101</v>
      </c>
      <c r="Q157" s="20">
        <v>19166</v>
      </c>
      <c r="R157" s="20">
        <v>19289</v>
      </c>
      <c r="S157" s="20">
        <v>44172</v>
      </c>
      <c r="T157" s="21">
        <v>41936</v>
      </c>
      <c r="U157" s="54">
        <v>49770</v>
      </c>
      <c r="V157" s="20">
        <v>21525</v>
      </c>
      <c r="W157" s="20">
        <v>11029</v>
      </c>
      <c r="X157" s="20">
        <v>233060</v>
      </c>
      <c r="Y157" s="21">
        <v>31400</v>
      </c>
      <c r="Z157" s="20">
        <v>104064</v>
      </c>
      <c r="AA157" s="21">
        <v>0</v>
      </c>
      <c r="AB157" s="32">
        <v>0</v>
      </c>
      <c r="AC157" s="20">
        <v>87512</v>
      </c>
      <c r="AD157" s="20">
        <v>255120</v>
      </c>
      <c r="AE157" s="20">
        <v>249471</v>
      </c>
      <c r="AF157" s="20">
        <v>190200</v>
      </c>
      <c r="AG157" s="20">
        <v>83796</v>
      </c>
      <c r="AH157" s="20">
        <v>45325</v>
      </c>
      <c r="AI157" s="20">
        <v>119968</v>
      </c>
      <c r="AJ157" s="21">
        <v>37275</v>
      </c>
      <c r="AK157" s="25">
        <v>22961</v>
      </c>
      <c r="AL157" s="25">
        <v>41035</v>
      </c>
      <c r="AM157" s="25">
        <v>4853</v>
      </c>
      <c r="AN157" s="22">
        <v>15577</v>
      </c>
      <c r="AO157" s="20">
        <v>115207</v>
      </c>
      <c r="AP157" s="20">
        <v>55276</v>
      </c>
      <c r="AQ157" s="54">
        <v>2799749</v>
      </c>
      <c r="AR157" s="25">
        <v>60513</v>
      </c>
      <c r="AS157" s="25">
        <v>103115</v>
      </c>
      <c r="AT157" s="54">
        <v>70030</v>
      </c>
      <c r="AU157" s="54">
        <v>51076</v>
      </c>
      <c r="AV157" s="54">
        <v>19214</v>
      </c>
      <c r="AW157" s="54">
        <v>40044</v>
      </c>
      <c r="AX157" s="54">
        <v>19903</v>
      </c>
      <c r="AY157" s="25">
        <f t="shared" si="4"/>
        <v>363895</v>
      </c>
      <c r="AZ157" s="165">
        <v>359795</v>
      </c>
      <c r="BA157" s="98">
        <f t="shared" si="5"/>
        <v>3523439</v>
      </c>
      <c r="BB157" s="73"/>
      <c r="BC157" s="20">
        <v>332749</v>
      </c>
      <c r="BD157" s="20">
        <v>363924</v>
      </c>
      <c r="BE157" s="19">
        <v>696673</v>
      </c>
      <c r="BF157" s="19">
        <v>4220112</v>
      </c>
      <c r="BH157" s="20">
        <v>9879</v>
      </c>
      <c r="BI157" s="21">
        <v>4210233</v>
      </c>
      <c r="BK157" s="73"/>
      <c r="BL157" s="73"/>
      <c r="BM157" s="73"/>
      <c r="BN157" s="73"/>
      <c r="BO157" s="73"/>
      <c r="BP157" s="73"/>
      <c r="BQ157" s="73"/>
    </row>
    <row r="158" spans="1:69" ht="22.5" customHeight="1" x14ac:dyDescent="0.15">
      <c r="A158" s="125" t="s">
        <v>1950</v>
      </c>
      <c r="B158" s="126" t="s">
        <v>1798</v>
      </c>
      <c r="C158" s="136" t="s">
        <v>259</v>
      </c>
      <c r="D158" s="129">
        <v>6</v>
      </c>
      <c r="E158" s="130" t="s">
        <v>3561</v>
      </c>
      <c r="F158" s="19">
        <v>242997</v>
      </c>
      <c r="G158" s="20">
        <v>471233</v>
      </c>
      <c r="H158" s="20">
        <v>76892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2571</v>
      </c>
      <c r="O158" s="20">
        <v>0</v>
      </c>
      <c r="P158" s="20">
        <v>58765</v>
      </c>
      <c r="Q158" s="20">
        <v>19534</v>
      </c>
      <c r="R158" s="20">
        <v>10824</v>
      </c>
      <c r="S158" s="20">
        <v>23722</v>
      </c>
      <c r="T158" s="21">
        <v>16520</v>
      </c>
      <c r="U158" s="54">
        <v>41522</v>
      </c>
      <c r="V158" s="20">
        <v>19475</v>
      </c>
      <c r="W158" s="20">
        <v>11029</v>
      </c>
      <c r="X158" s="20">
        <v>0</v>
      </c>
      <c r="Y158" s="21">
        <v>0</v>
      </c>
      <c r="Z158" s="20">
        <v>135433</v>
      </c>
      <c r="AA158" s="21">
        <v>0</v>
      </c>
      <c r="AB158" s="32">
        <v>0</v>
      </c>
      <c r="AC158" s="20">
        <v>70268</v>
      </c>
      <c r="AD158" s="20">
        <v>132248</v>
      </c>
      <c r="AE158" s="20">
        <v>265212</v>
      </c>
      <c r="AF158" s="20">
        <v>169147</v>
      </c>
      <c r="AG158" s="20">
        <v>85070</v>
      </c>
      <c r="AH158" s="20">
        <v>53845</v>
      </c>
      <c r="AI158" s="20">
        <v>53728</v>
      </c>
      <c r="AJ158" s="21">
        <v>97650</v>
      </c>
      <c r="AK158" s="25">
        <v>20898</v>
      </c>
      <c r="AL158" s="25">
        <v>42193</v>
      </c>
      <c r="AM158" s="25">
        <v>4665</v>
      </c>
      <c r="AN158" s="22">
        <v>15495</v>
      </c>
      <c r="AO158" s="20">
        <v>83918</v>
      </c>
      <c r="AP158" s="20">
        <v>55020</v>
      </c>
      <c r="AQ158" s="54">
        <v>2279874</v>
      </c>
      <c r="AR158" s="25">
        <v>51012</v>
      </c>
      <c r="AS158" s="25">
        <v>132138</v>
      </c>
      <c r="AT158" s="54">
        <v>50881</v>
      </c>
      <c r="AU158" s="54">
        <v>73453</v>
      </c>
      <c r="AV158" s="54">
        <v>19149</v>
      </c>
      <c r="AW158" s="54">
        <v>32373</v>
      </c>
      <c r="AX158" s="54">
        <v>18601</v>
      </c>
      <c r="AY158" s="25">
        <f t="shared" si="4"/>
        <v>377607</v>
      </c>
      <c r="AZ158" s="165">
        <v>824780</v>
      </c>
      <c r="BA158" s="98">
        <f t="shared" si="5"/>
        <v>3482261</v>
      </c>
      <c r="BB158" s="73"/>
      <c r="BC158" s="20">
        <v>301631</v>
      </c>
      <c r="BD158" s="20">
        <v>462528</v>
      </c>
      <c r="BE158" s="19">
        <v>764159</v>
      </c>
      <c r="BF158" s="19">
        <v>4246420</v>
      </c>
      <c r="BH158" s="20">
        <v>9193</v>
      </c>
      <c r="BI158" s="21">
        <v>4237227</v>
      </c>
      <c r="BK158" s="73"/>
      <c r="BL158" s="73"/>
      <c r="BM158" s="73"/>
      <c r="BN158" s="73"/>
      <c r="BO158" s="73"/>
      <c r="BP158" s="73"/>
      <c r="BQ158" s="73"/>
    </row>
    <row r="159" spans="1:69" ht="22.5" customHeight="1" x14ac:dyDescent="0.15">
      <c r="A159" s="125" t="s">
        <v>1951</v>
      </c>
      <c r="B159" s="126" t="s">
        <v>1798</v>
      </c>
      <c r="C159" s="136" t="s">
        <v>260</v>
      </c>
      <c r="D159" s="129">
        <v>6</v>
      </c>
      <c r="E159" s="130" t="s">
        <v>3561</v>
      </c>
      <c r="F159" s="19">
        <v>215751</v>
      </c>
      <c r="G159" s="20">
        <v>477200</v>
      </c>
      <c r="H159" s="20">
        <v>86292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2833</v>
      </c>
      <c r="O159" s="20">
        <v>0</v>
      </c>
      <c r="P159" s="20">
        <v>58984</v>
      </c>
      <c r="Q159" s="20">
        <v>19913</v>
      </c>
      <c r="R159" s="20">
        <v>38578</v>
      </c>
      <c r="S159" s="20">
        <v>49898</v>
      </c>
      <c r="T159" s="21">
        <v>63540</v>
      </c>
      <c r="U159" s="54">
        <v>19387</v>
      </c>
      <c r="V159" s="20">
        <v>22550</v>
      </c>
      <c r="W159" s="20">
        <v>22058</v>
      </c>
      <c r="X159" s="20">
        <v>0</v>
      </c>
      <c r="Y159" s="21">
        <v>0</v>
      </c>
      <c r="Z159" s="20">
        <v>112843</v>
      </c>
      <c r="AA159" s="21">
        <v>0</v>
      </c>
      <c r="AB159" s="32">
        <v>0</v>
      </c>
      <c r="AC159" s="20">
        <v>60786</v>
      </c>
      <c r="AD159" s="20">
        <v>202699</v>
      </c>
      <c r="AE159" s="20">
        <v>234207</v>
      </c>
      <c r="AF159" s="20">
        <v>161937</v>
      </c>
      <c r="AG159" s="20">
        <v>74967</v>
      </c>
      <c r="AH159" s="20">
        <v>46683</v>
      </c>
      <c r="AI159" s="20">
        <v>68356</v>
      </c>
      <c r="AJ159" s="21">
        <v>26250</v>
      </c>
      <c r="AK159" s="25">
        <v>21836</v>
      </c>
      <c r="AL159" s="25">
        <v>39391</v>
      </c>
      <c r="AM159" s="25">
        <v>4383</v>
      </c>
      <c r="AN159" s="22">
        <v>14672</v>
      </c>
      <c r="AO159" s="20">
        <v>118696</v>
      </c>
      <c r="AP159" s="20">
        <v>48978</v>
      </c>
      <c r="AQ159" s="54">
        <v>2313668</v>
      </c>
      <c r="AR159" s="25">
        <v>53639</v>
      </c>
      <c r="AS159" s="25">
        <v>109878</v>
      </c>
      <c r="AT159" s="54">
        <v>62147</v>
      </c>
      <c r="AU159" s="54">
        <v>56846</v>
      </c>
      <c r="AV159" s="54">
        <v>22631</v>
      </c>
      <c r="AW159" s="54">
        <v>33461</v>
      </c>
      <c r="AX159" s="54">
        <v>18432</v>
      </c>
      <c r="AY159" s="25">
        <f t="shared" si="4"/>
        <v>357034</v>
      </c>
      <c r="AZ159" s="165">
        <v>696369</v>
      </c>
      <c r="BA159" s="98">
        <f t="shared" si="5"/>
        <v>3367071</v>
      </c>
      <c r="BB159" s="73"/>
      <c r="BC159" s="20">
        <v>315774</v>
      </c>
      <c r="BD159" s="20">
        <v>369776</v>
      </c>
      <c r="BE159" s="19">
        <v>685550</v>
      </c>
      <c r="BF159" s="19">
        <v>4052621</v>
      </c>
      <c r="BH159" s="20">
        <v>8971</v>
      </c>
      <c r="BI159" s="21">
        <v>4043650</v>
      </c>
      <c r="BK159" s="73"/>
      <c r="BL159" s="73"/>
      <c r="BM159" s="73"/>
      <c r="BN159" s="73"/>
      <c r="BO159" s="73"/>
      <c r="BP159" s="73"/>
      <c r="BQ159" s="73"/>
    </row>
    <row r="160" spans="1:69" ht="22.5" customHeight="1" x14ac:dyDescent="0.15">
      <c r="A160" s="125" t="s">
        <v>1952</v>
      </c>
      <c r="B160" s="126" t="s">
        <v>1798</v>
      </c>
      <c r="C160" s="136" t="s">
        <v>261</v>
      </c>
      <c r="D160" s="129">
        <v>6</v>
      </c>
      <c r="E160" s="130" t="s">
        <v>3561</v>
      </c>
      <c r="F160" s="19">
        <v>300640</v>
      </c>
      <c r="G160" s="20">
        <v>516026</v>
      </c>
      <c r="H160" s="20">
        <v>69372</v>
      </c>
      <c r="I160" s="20">
        <v>0</v>
      </c>
      <c r="J160" s="20">
        <v>0</v>
      </c>
      <c r="K160" s="20">
        <v>0</v>
      </c>
      <c r="L160" s="20">
        <v>0</v>
      </c>
      <c r="M160" s="20">
        <v>4764</v>
      </c>
      <c r="N160" s="20">
        <v>3130</v>
      </c>
      <c r="O160" s="20">
        <v>6016</v>
      </c>
      <c r="P160" s="20">
        <v>41045</v>
      </c>
      <c r="Q160" s="20">
        <v>22186</v>
      </c>
      <c r="R160" s="20">
        <v>11030</v>
      </c>
      <c r="S160" s="20">
        <v>33538</v>
      </c>
      <c r="T160" s="21">
        <v>38124</v>
      </c>
      <c r="U160" s="54">
        <v>6162</v>
      </c>
      <c r="V160" s="20">
        <v>31775</v>
      </c>
      <c r="W160" s="20">
        <v>33087</v>
      </c>
      <c r="X160" s="20">
        <v>0</v>
      </c>
      <c r="Y160" s="21">
        <v>0</v>
      </c>
      <c r="Z160" s="20">
        <v>185273</v>
      </c>
      <c r="AA160" s="21">
        <v>0</v>
      </c>
      <c r="AB160" s="32">
        <v>0</v>
      </c>
      <c r="AC160" s="20">
        <v>121330</v>
      </c>
      <c r="AD160" s="20">
        <v>104290</v>
      </c>
      <c r="AE160" s="20">
        <v>207177</v>
      </c>
      <c r="AF160" s="20">
        <v>366052</v>
      </c>
      <c r="AG160" s="20">
        <v>104936</v>
      </c>
      <c r="AH160" s="20">
        <v>77591</v>
      </c>
      <c r="AI160" s="20">
        <v>38640</v>
      </c>
      <c r="AJ160" s="21">
        <v>140700</v>
      </c>
      <c r="AK160" s="25">
        <v>22902</v>
      </c>
      <c r="AL160" s="25">
        <v>49531</v>
      </c>
      <c r="AM160" s="25">
        <v>5741</v>
      </c>
      <c r="AN160" s="22">
        <v>18185</v>
      </c>
      <c r="AO160" s="20">
        <v>106378</v>
      </c>
      <c r="AP160" s="20">
        <v>62781</v>
      </c>
      <c r="AQ160" s="54">
        <v>2728402</v>
      </c>
      <c r="AR160" s="25">
        <v>70053</v>
      </c>
      <c r="AS160" s="25">
        <v>113761</v>
      </c>
      <c r="AT160" s="54">
        <v>66312</v>
      </c>
      <c r="AU160" s="54">
        <v>78533</v>
      </c>
      <c r="AV160" s="54">
        <v>25716</v>
      </c>
      <c r="AW160" s="54">
        <v>34623</v>
      </c>
      <c r="AX160" s="54">
        <v>23653</v>
      </c>
      <c r="AY160" s="25">
        <f t="shared" si="4"/>
        <v>412651</v>
      </c>
      <c r="AZ160" s="165">
        <v>732272</v>
      </c>
      <c r="BA160" s="98">
        <f t="shared" si="5"/>
        <v>3873325</v>
      </c>
      <c r="BB160" s="73"/>
      <c r="BC160" s="20">
        <v>331895</v>
      </c>
      <c r="BD160" s="20">
        <v>563442</v>
      </c>
      <c r="BE160" s="19">
        <v>895337</v>
      </c>
      <c r="BF160" s="19">
        <v>4768662</v>
      </c>
      <c r="BH160" s="20">
        <v>9843</v>
      </c>
      <c r="BI160" s="21">
        <v>4758819</v>
      </c>
      <c r="BK160" s="73"/>
      <c r="BL160" s="73"/>
      <c r="BM160" s="73"/>
      <c r="BN160" s="73"/>
      <c r="BO160" s="73"/>
      <c r="BP160" s="73"/>
      <c r="BQ160" s="73"/>
    </row>
    <row r="161" spans="1:69" ht="22.5" customHeight="1" x14ac:dyDescent="0.15">
      <c r="A161" s="125" t="s">
        <v>1953</v>
      </c>
      <c r="B161" s="126" t="s">
        <v>1798</v>
      </c>
      <c r="C161" s="136" t="s">
        <v>262</v>
      </c>
      <c r="D161" s="129">
        <v>6</v>
      </c>
      <c r="E161" s="130" t="s">
        <v>3561</v>
      </c>
      <c r="F161" s="19">
        <v>269772</v>
      </c>
      <c r="G161" s="20">
        <v>616399</v>
      </c>
      <c r="H161" s="20">
        <v>112048</v>
      </c>
      <c r="I161" s="20">
        <v>0</v>
      </c>
      <c r="J161" s="20">
        <v>0</v>
      </c>
      <c r="K161" s="20">
        <v>0</v>
      </c>
      <c r="L161" s="20">
        <v>0</v>
      </c>
      <c r="M161" s="20">
        <v>5348</v>
      </c>
      <c r="N161" s="20">
        <v>4893</v>
      </c>
      <c r="O161" s="20">
        <v>20266</v>
      </c>
      <c r="P161" s="20">
        <v>53018</v>
      </c>
      <c r="Q161" s="20">
        <v>22856</v>
      </c>
      <c r="R161" s="20">
        <v>17493</v>
      </c>
      <c r="S161" s="20">
        <v>40900</v>
      </c>
      <c r="T161" s="21">
        <v>25416</v>
      </c>
      <c r="U161" s="54">
        <v>53562</v>
      </c>
      <c r="V161" s="20">
        <v>29725</v>
      </c>
      <c r="W161" s="20">
        <v>22058</v>
      </c>
      <c r="X161" s="20">
        <v>0</v>
      </c>
      <c r="Y161" s="21">
        <v>0</v>
      </c>
      <c r="Z161" s="20">
        <v>145988</v>
      </c>
      <c r="AA161" s="21">
        <v>0</v>
      </c>
      <c r="AB161" s="32">
        <v>0</v>
      </c>
      <c r="AC161" s="20">
        <v>116105</v>
      </c>
      <c r="AD161" s="20">
        <v>127129</v>
      </c>
      <c r="AE161" s="20">
        <v>327222</v>
      </c>
      <c r="AF161" s="20">
        <v>283858</v>
      </c>
      <c r="AG161" s="20">
        <v>160801</v>
      </c>
      <c r="AH161" s="20">
        <v>68700</v>
      </c>
      <c r="AI161" s="20">
        <v>94392</v>
      </c>
      <c r="AJ161" s="21">
        <v>48300</v>
      </c>
      <c r="AK161" s="25">
        <v>29040</v>
      </c>
      <c r="AL161" s="25">
        <v>51731</v>
      </c>
      <c r="AM161" s="25">
        <v>7566</v>
      </c>
      <c r="AN161" s="22">
        <v>21418</v>
      </c>
      <c r="AO161" s="20">
        <v>129089</v>
      </c>
      <c r="AP161" s="20">
        <v>58972</v>
      </c>
      <c r="AQ161" s="54">
        <v>2964065</v>
      </c>
      <c r="AR161" s="25">
        <v>67943</v>
      </c>
      <c r="AS161" s="25">
        <v>113628</v>
      </c>
      <c r="AT161" s="54">
        <v>79552</v>
      </c>
      <c r="AU161" s="54">
        <v>80829</v>
      </c>
      <c r="AV161" s="54">
        <v>25718</v>
      </c>
      <c r="AW161" s="54">
        <v>42150</v>
      </c>
      <c r="AX161" s="54">
        <v>24223</v>
      </c>
      <c r="AY161" s="25">
        <f t="shared" si="4"/>
        <v>434043</v>
      </c>
      <c r="AZ161" s="165">
        <v>783126</v>
      </c>
      <c r="BA161" s="98">
        <f t="shared" si="5"/>
        <v>4181234</v>
      </c>
      <c r="BB161" s="73"/>
      <c r="BC161" s="20">
        <v>410717</v>
      </c>
      <c r="BD161" s="20">
        <v>417384</v>
      </c>
      <c r="BE161" s="19">
        <v>828101</v>
      </c>
      <c r="BF161" s="19">
        <v>5009335</v>
      </c>
      <c r="BH161" s="20">
        <v>13204</v>
      </c>
      <c r="BI161" s="21">
        <v>4996131</v>
      </c>
      <c r="BK161" s="73"/>
      <c r="BL161" s="73"/>
      <c r="BM161" s="73"/>
      <c r="BN161" s="73"/>
      <c r="BO161" s="73"/>
      <c r="BP161" s="73"/>
      <c r="BQ161" s="73"/>
    </row>
    <row r="162" spans="1:69" ht="22.5" customHeight="1" x14ac:dyDescent="0.15">
      <c r="A162" s="125" t="s">
        <v>1954</v>
      </c>
      <c r="B162" s="126" t="s">
        <v>1798</v>
      </c>
      <c r="C162" s="136" t="s">
        <v>263</v>
      </c>
      <c r="D162" s="129">
        <v>6</v>
      </c>
      <c r="E162" s="130" t="s">
        <v>3561</v>
      </c>
      <c r="F162" s="19">
        <v>380149</v>
      </c>
      <c r="G162" s="20">
        <v>1005881</v>
      </c>
      <c r="H162" s="20">
        <v>139496</v>
      </c>
      <c r="I162" s="20">
        <v>0</v>
      </c>
      <c r="J162" s="20">
        <v>0</v>
      </c>
      <c r="K162" s="20">
        <v>0</v>
      </c>
      <c r="L162" s="20">
        <v>0</v>
      </c>
      <c r="M162" s="20">
        <v>15402</v>
      </c>
      <c r="N162" s="20">
        <v>9710</v>
      </c>
      <c r="O162" s="20">
        <v>23989</v>
      </c>
      <c r="P162" s="20">
        <v>158567</v>
      </c>
      <c r="Q162" s="20">
        <v>41620</v>
      </c>
      <c r="R162" s="20">
        <v>103164</v>
      </c>
      <c r="S162" s="20">
        <v>96524</v>
      </c>
      <c r="T162" s="21">
        <v>50832</v>
      </c>
      <c r="U162" s="54">
        <v>55505</v>
      </c>
      <c r="V162" s="20">
        <v>65600</v>
      </c>
      <c r="W162" s="20">
        <v>33087</v>
      </c>
      <c r="X162" s="20">
        <v>0</v>
      </c>
      <c r="Y162" s="21">
        <v>0</v>
      </c>
      <c r="Z162" s="20">
        <v>232218</v>
      </c>
      <c r="AA162" s="21">
        <v>0</v>
      </c>
      <c r="AB162" s="32">
        <v>0</v>
      </c>
      <c r="AC162" s="20">
        <v>193957</v>
      </c>
      <c r="AD162" s="20">
        <v>365821</v>
      </c>
      <c r="AE162" s="20">
        <v>451878</v>
      </c>
      <c r="AF162" s="20">
        <v>460935</v>
      </c>
      <c r="AG162" s="20">
        <v>247314</v>
      </c>
      <c r="AH162" s="20">
        <v>127308</v>
      </c>
      <c r="AI162" s="20">
        <v>161184</v>
      </c>
      <c r="AJ162" s="21">
        <v>58275</v>
      </c>
      <c r="AK162" s="25">
        <v>44427</v>
      </c>
      <c r="AL162" s="25">
        <v>65957</v>
      </c>
      <c r="AM162" s="25">
        <v>11636</v>
      </c>
      <c r="AN162" s="22">
        <v>31381</v>
      </c>
      <c r="AO162" s="20">
        <v>194734</v>
      </c>
      <c r="AP162" s="20">
        <v>80415</v>
      </c>
      <c r="AQ162" s="54">
        <v>4906966</v>
      </c>
      <c r="AR162" s="25">
        <v>80775</v>
      </c>
      <c r="AS162" s="25">
        <v>107141</v>
      </c>
      <c r="AT162" s="54">
        <v>62609</v>
      </c>
      <c r="AU162" s="54">
        <v>68226</v>
      </c>
      <c r="AV162" s="54">
        <v>31718</v>
      </c>
      <c r="AW162" s="54">
        <v>60696</v>
      </c>
      <c r="AX162" s="54">
        <v>38113</v>
      </c>
      <c r="AY162" s="25">
        <f t="shared" si="4"/>
        <v>449278</v>
      </c>
      <c r="AZ162" s="165">
        <v>603428</v>
      </c>
      <c r="BA162" s="98">
        <f t="shared" si="5"/>
        <v>5959672</v>
      </c>
      <c r="BB162" s="73"/>
      <c r="BC162" s="20">
        <v>536759</v>
      </c>
      <c r="BD162" s="20">
        <v>577082</v>
      </c>
      <c r="BE162" s="19">
        <v>1113841</v>
      </c>
      <c r="BF162" s="19">
        <v>7073513</v>
      </c>
      <c r="BH162" s="20">
        <v>27132</v>
      </c>
      <c r="BI162" s="21">
        <v>7046381</v>
      </c>
      <c r="BK162" s="73"/>
      <c r="BL162" s="73"/>
      <c r="BM162" s="73"/>
      <c r="BN162" s="73"/>
      <c r="BO162" s="73"/>
      <c r="BP162" s="73"/>
      <c r="BQ162" s="73"/>
    </row>
    <row r="163" spans="1:69" ht="22.5" customHeight="1" x14ac:dyDescent="0.15">
      <c r="A163" s="125" t="s">
        <v>1955</v>
      </c>
      <c r="B163" s="126" t="s">
        <v>1798</v>
      </c>
      <c r="C163" s="136" t="s">
        <v>264</v>
      </c>
      <c r="D163" s="129">
        <v>6</v>
      </c>
      <c r="E163" s="130" t="s">
        <v>3561</v>
      </c>
      <c r="F163" s="19">
        <v>188871</v>
      </c>
      <c r="G163" s="20">
        <v>364749</v>
      </c>
      <c r="H163" s="20">
        <v>51700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2090</v>
      </c>
      <c r="O163" s="20">
        <v>0</v>
      </c>
      <c r="P163" s="20">
        <v>45210</v>
      </c>
      <c r="Q163" s="20">
        <v>16236</v>
      </c>
      <c r="R163" s="20">
        <v>28215</v>
      </c>
      <c r="S163" s="20">
        <v>31084</v>
      </c>
      <c r="T163" s="21">
        <v>25416</v>
      </c>
      <c r="U163" s="54">
        <v>11660</v>
      </c>
      <c r="V163" s="20">
        <v>16400</v>
      </c>
      <c r="W163" s="20">
        <v>11029</v>
      </c>
      <c r="X163" s="20">
        <v>0</v>
      </c>
      <c r="Y163" s="21">
        <v>0</v>
      </c>
      <c r="Z163" s="20">
        <v>91105</v>
      </c>
      <c r="AA163" s="21">
        <v>0</v>
      </c>
      <c r="AB163" s="32">
        <v>0</v>
      </c>
      <c r="AC163" s="20">
        <v>49620</v>
      </c>
      <c r="AD163" s="20">
        <v>121450</v>
      </c>
      <c r="AE163" s="20">
        <v>175695</v>
      </c>
      <c r="AF163" s="20">
        <v>133169</v>
      </c>
      <c r="AG163" s="20">
        <v>52808</v>
      </c>
      <c r="AH163" s="20">
        <v>34309</v>
      </c>
      <c r="AI163" s="20">
        <v>53820</v>
      </c>
      <c r="AJ163" s="21">
        <v>20475</v>
      </c>
      <c r="AK163" s="25">
        <v>18831</v>
      </c>
      <c r="AL163" s="25">
        <v>33755</v>
      </c>
      <c r="AM163" s="25">
        <v>3107</v>
      </c>
      <c r="AN163" s="22">
        <v>12314</v>
      </c>
      <c r="AO163" s="20">
        <v>102387</v>
      </c>
      <c r="AP163" s="20">
        <v>30536</v>
      </c>
      <c r="AQ163" s="54">
        <v>1726041</v>
      </c>
      <c r="AR163" s="25">
        <v>61289</v>
      </c>
      <c r="AS163" s="25">
        <v>104761</v>
      </c>
      <c r="AT163" s="54">
        <v>49668</v>
      </c>
      <c r="AU163" s="54">
        <v>59807</v>
      </c>
      <c r="AV163" s="54">
        <v>16037</v>
      </c>
      <c r="AW163" s="54">
        <v>29708</v>
      </c>
      <c r="AX163" s="54">
        <v>13862</v>
      </c>
      <c r="AY163" s="25">
        <f t="shared" si="4"/>
        <v>335132</v>
      </c>
      <c r="AZ163" s="165">
        <v>176327</v>
      </c>
      <c r="BA163" s="98">
        <f t="shared" si="5"/>
        <v>2237500</v>
      </c>
      <c r="BB163" s="73"/>
      <c r="BC163" s="20">
        <v>273210</v>
      </c>
      <c r="BD163" s="20">
        <v>240724</v>
      </c>
      <c r="BE163" s="19">
        <v>513934</v>
      </c>
      <c r="BF163" s="19">
        <v>2751434</v>
      </c>
      <c r="BH163" s="20">
        <v>6509</v>
      </c>
      <c r="BI163" s="21">
        <v>2744925</v>
      </c>
      <c r="BK163" s="73"/>
      <c r="BL163" s="73"/>
      <c r="BM163" s="73"/>
      <c r="BN163" s="73"/>
      <c r="BO163" s="73"/>
      <c r="BP163" s="73"/>
      <c r="BQ163" s="73"/>
    </row>
    <row r="164" spans="1:69" ht="22.5" customHeight="1" x14ac:dyDescent="0.15">
      <c r="A164" s="125" t="s">
        <v>1956</v>
      </c>
      <c r="B164" s="126" t="s">
        <v>1798</v>
      </c>
      <c r="C164" s="136" t="s">
        <v>265</v>
      </c>
      <c r="D164" s="129">
        <v>6</v>
      </c>
      <c r="E164" s="130" t="s">
        <v>3561</v>
      </c>
      <c r="F164" s="19">
        <v>144031</v>
      </c>
      <c r="G164" s="20">
        <v>429531</v>
      </c>
      <c r="H164" s="20">
        <v>73508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1657</v>
      </c>
      <c r="O164" s="20">
        <v>0</v>
      </c>
      <c r="P164" s="20">
        <v>33947</v>
      </c>
      <c r="Q164" s="20">
        <v>13081</v>
      </c>
      <c r="R164" s="20">
        <v>19494</v>
      </c>
      <c r="S164" s="20">
        <v>25358</v>
      </c>
      <c r="T164" s="21">
        <v>25416</v>
      </c>
      <c r="U164" s="54">
        <v>9859</v>
      </c>
      <c r="V164" s="20">
        <v>11275</v>
      </c>
      <c r="W164" s="20">
        <v>11029</v>
      </c>
      <c r="X164" s="20">
        <v>0</v>
      </c>
      <c r="Y164" s="21">
        <v>0</v>
      </c>
      <c r="Z164" s="20">
        <v>66627</v>
      </c>
      <c r="AA164" s="21">
        <v>0</v>
      </c>
      <c r="AB164" s="32">
        <v>0</v>
      </c>
      <c r="AC164" s="20">
        <v>41804</v>
      </c>
      <c r="AD164" s="20">
        <v>109574</v>
      </c>
      <c r="AE164" s="20">
        <v>167745</v>
      </c>
      <c r="AF164" s="20">
        <v>129708</v>
      </c>
      <c r="AG164" s="20">
        <v>46610</v>
      </c>
      <c r="AH164" s="20">
        <v>24985</v>
      </c>
      <c r="AI164" s="20">
        <v>79764</v>
      </c>
      <c r="AJ164" s="21">
        <v>28350</v>
      </c>
      <c r="AK164" s="25">
        <v>14933</v>
      </c>
      <c r="AL164" s="25">
        <v>29680</v>
      </c>
      <c r="AM164" s="25">
        <v>2834</v>
      </c>
      <c r="AN164" s="22">
        <v>10688</v>
      </c>
      <c r="AO164" s="20">
        <v>64241</v>
      </c>
      <c r="AP164" s="20">
        <v>38420</v>
      </c>
      <c r="AQ164" s="54">
        <v>1654149</v>
      </c>
      <c r="AR164" s="25">
        <v>55288</v>
      </c>
      <c r="AS164" s="25">
        <v>104397</v>
      </c>
      <c r="AT164" s="54">
        <v>50486</v>
      </c>
      <c r="AU164" s="54">
        <v>53099</v>
      </c>
      <c r="AV164" s="54">
        <v>13665</v>
      </c>
      <c r="AW164" s="54">
        <v>23558</v>
      </c>
      <c r="AX164" s="54">
        <v>12859</v>
      </c>
      <c r="AY164" s="25">
        <f t="shared" si="4"/>
        <v>313352</v>
      </c>
      <c r="AZ164" s="165">
        <v>505409</v>
      </c>
      <c r="BA164" s="98">
        <f t="shared" si="5"/>
        <v>2472910</v>
      </c>
      <c r="BB164" s="73"/>
      <c r="BC164" s="20">
        <v>233266</v>
      </c>
      <c r="BD164" s="20">
        <v>274406</v>
      </c>
      <c r="BE164" s="19">
        <v>507672</v>
      </c>
      <c r="BF164" s="19">
        <v>2980582</v>
      </c>
      <c r="BH164" s="20">
        <v>6759</v>
      </c>
      <c r="BI164" s="21">
        <v>2973823</v>
      </c>
      <c r="BK164" s="73"/>
      <c r="BL164" s="73"/>
      <c r="BM164" s="73"/>
      <c r="BN164" s="73"/>
      <c r="BO164" s="73"/>
      <c r="BP164" s="73"/>
      <c r="BQ164" s="73"/>
    </row>
    <row r="165" spans="1:69" ht="22.5" customHeight="1" x14ac:dyDescent="0.15">
      <c r="A165" s="125" t="s">
        <v>1957</v>
      </c>
      <c r="B165" s="126" t="s">
        <v>1798</v>
      </c>
      <c r="C165" s="136" t="s">
        <v>266</v>
      </c>
      <c r="D165" s="129">
        <v>6</v>
      </c>
      <c r="E165" s="130" t="s">
        <v>3561</v>
      </c>
      <c r="F165" s="19">
        <v>259848</v>
      </c>
      <c r="G165" s="20">
        <v>491221</v>
      </c>
      <c r="H165" s="20">
        <v>85352</v>
      </c>
      <c r="I165" s="20">
        <v>0</v>
      </c>
      <c r="J165" s="20">
        <v>0</v>
      </c>
      <c r="K165" s="20">
        <v>0</v>
      </c>
      <c r="L165" s="20">
        <v>5588</v>
      </c>
      <c r="M165" s="20">
        <v>4192</v>
      </c>
      <c r="N165" s="20">
        <v>2916</v>
      </c>
      <c r="O165" s="20">
        <v>15454</v>
      </c>
      <c r="P165" s="20">
        <v>62426</v>
      </c>
      <c r="Q165" s="20">
        <v>18194</v>
      </c>
      <c r="R165" s="20">
        <v>42323</v>
      </c>
      <c r="S165" s="20">
        <v>23722</v>
      </c>
      <c r="T165" s="21">
        <v>12708</v>
      </c>
      <c r="U165" s="54">
        <v>24458</v>
      </c>
      <c r="V165" s="20">
        <v>17425</v>
      </c>
      <c r="W165" s="20">
        <v>11029</v>
      </c>
      <c r="X165" s="20">
        <v>0</v>
      </c>
      <c r="Y165" s="21">
        <v>0</v>
      </c>
      <c r="Z165" s="20">
        <v>147787</v>
      </c>
      <c r="AA165" s="21">
        <v>0</v>
      </c>
      <c r="AB165" s="32">
        <v>0</v>
      </c>
      <c r="AC165" s="20">
        <v>73690</v>
      </c>
      <c r="AD165" s="20">
        <v>253770</v>
      </c>
      <c r="AE165" s="20">
        <v>146757</v>
      </c>
      <c r="AF165" s="20">
        <v>200150</v>
      </c>
      <c r="AG165" s="20">
        <v>94239</v>
      </c>
      <c r="AH165" s="20">
        <v>61192</v>
      </c>
      <c r="AI165" s="20">
        <v>54004</v>
      </c>
      <c r="AJ165" s="21">
        <v>102375</v>
      </c>
      <c r="AK165" s="25">
        <v>22135</v>
      </c>
      <c r="AL165" s="25">
        <v>44710</v>
      </c>
      <c r="AM165" s="25">
        <v>5331</v>
      </c>
      <c r="AN165" s="22">
        <v>16524</v>
      </c>
      <c r="AO165" s="20">
        <v>104804</v>
      </c>
      <c r="AP165" s="20">
        <v>76042</v>
      </c>
      <c r="AQ165" s="54">
        <v>2480366</v>
      </c>
      <c r="AR165" s="25">
        <v>67275</v>
      </c>
      <c r="AS165" s="25">
        <v>132811</v>
      </c>
      <c r="AT165" s="54">
        <v>67135</v>
      </c>
      <c r="AU165" s="54">
        <v>78467</v>
      </c>
      <c r="AV165" s="54">
        <v>19428</v>
      </c>
      <c r="AW165" s="54">
        <v>33804</v>
      </c>
      <c r="AX165" s="54">
        <v>20875</v>
      </c>
      <c r="AY165" s="25">
        <f t="shared" si="4"/>
        <v>419795</v>
      </c>
      <c r="AZ165" s="165">
        <v>484034</v>
      </c>
      <c r="BA165" s="98">
        <f t="shared" si="5"/>
        <v>3384195</v>
      </c>
      <c r="BB165" s="73"/>
      <c r="BC165" s="20">
        <v>320275</v>
      </c>
      <c r="BD165" s="20">
        <v>571824</v>
      </c>
      <c r="BE165" s="19">
        <v>892099</v>
      </c>
      <c r="BF165" s="19">
        <v>4276294</v>
      </c>
      <c r="BH165" s="20">
        <v>8989</v>
      </c>
      <c r="BI165" s="21">
        <v>4267305</v>
      </c>
      <c r="BK165" s="73"/>
      <c r="BL165" s="73"/>
      <c r="BM165" s="73"/>
      <c r="BN165" s="73"/>
      <c r="BO165" s="73"/>
      <c r="BP165" s="73"/>
      <c r="BQ165" s="73"/>
    </row>
    <row r="166" spans="1:69" ht="22.5" customHeight="1" x14ac:dyDescent="0.15">
      <c r="A166" s="125" t="s">
        <v>1958</v>
      </c>
      <c r="B166" s="126" t="s">
        <v>1798</v>
      </c>
      <c r="C166" s="136" t="s">
        <v>267</v>
      </c>
      <c r="D166" s="129">
        <v>6</v>
      </c>
      <c r="E166" s="130" t="s">
        <v>3561</v>
      </c>
      <c r="F166" s="19">
        <v>246372</v>
      </c>
      <c r="G166" s="20">
        <v>390992</v>
      </c>
      <c r="H166" s="20">
        <v>81216</v>
      </c>
      <c r="I166" s="20">
        <v>142745</v>
      </c>
      <c r="J166" s="20">
        <v>38646</v>
      </c>
      <c r="K166" s="20">
        <v>0</v>
      </c>
      <c r="L166" s="20">
        <v>929</v>
      </c>
      <c r="M166" s="20">
        <v>5228</v>
      </c>
      <c r="N166" s="20">
        <v>3436</v>
      </c>
      <c r="O166" s="20">
        <v>17973</v>
      </c>
      <c r="P166" s="20">
        <v>107844</v>
      </c>
      <c r="Q166" s="20">
        <v>19454</v>
      </c>
      <c r="R166" s="20">
        <v>35859</v>
      </c>
      <c r="S166" s="20">
        <v>33538</v>
      </c>
      <c r="T166" s="21">
        <v>25416</v>
      </c>
      <c r="U166" s="54">
        <v>18107</v>
      </c>
      <c r="V166" s="20">
        <v>16400</v>
      </c>
      <c r="W166" s="20">
        <v>11029</v>
      </c>
      <c r="X166" s="20">
        <v>0</v>
      </c>
      <c r="Y166" s="21">
        <v>0</v>
      </c>
      <c r="Z166" s="20">
        <v>137484</v>
      </c>
      <c r="AA166" s="21">
        <v>0</v>
      </c>
      <c r="AB166" s="32">
        <v>0</v>
      </c>
      <c r="AC166" s="20">
        <v>84581</v>
      </c>
      <c r="AD166" s="20">
        <v>202555</v>
      </c>
      <c r="AE166" s="20">
        <v>215604</v>
      </c>
      <c r="AF166" s="20">
        <v>350983</v>
      </c>
      <c r="AG166" s="20">
        <v>116398</v>
      </c>
      <c r="AH166" s="20">
        <v>59190</v>
      </c>
      <c r="AI166" s="20">
        <v>29624</v>
      </c>
      <c r="AJ166" s="21">
        <v>129150</v>
      </c>
      <c r="AK166" s="25">
        <v>24000</v>
      </c>
      <c r="AL166" s="25">
        <v>47170</v>
      </c>
      <c r="AM166" s="25">
        <v>6608</v>
      </c>
      <c r="AN166" s="22">
        <v>17851</v>
      </c>
      <c r="AO166" s="20">
        <v>146652</v>
      </c>
      <c r="AP166" s="20">
        <v>52777</v>
      </c>
      <c r="AQ166" s="54">
        <v>2815811</v>
      </c>
      <c r="AR166" s="25">
        <v>54069</v>
      </c>
      <c r="AS166" s="25">
        <v>121326</v>
      </c>
      <c r="AT166" s="54">
        <v>77618</v>
      </c>
      <c r="AU166" s="54">
        <v>86699</v>
      </c>
      <c r="AV166" s="54">
        <v>23694</v>
      </c>
      <c r="AW166" s="54">
        <v>35889</v>
      </c>
      <c r="AX166" s="54">
        <v>21919</v>
      </c>
      <c r="AY166" s="25">
        <f t="shared" si="4"/>
        <v>421214</v>
      </c>
      <c r="AZ166" s="165">
        <v>661298</v>
      </c>
      <c r="BA166" s="98">
        <f t="shared" si="5"/>
        <v>3898323</v>
      </c>
      <c r="BB166" s="73"/>
      <c r="BC166" s="20">
        <v>348424</v>
      </c>
      <c r="BD166" s="20">
        <v>373604</v>
      </c>
      <c r="BE166" s="19">
        <v>722028</v>
      </c>
      <c r="BF166" s="19">
        <v>4620351</v>
      </c>
      <c r="BH166" s="20">
        <v>9244</v>
      </c>
      <c r="BI166" s="21">
        <v>4611107</v>
      </c>
      <c r="BK166" s="73"/>
      <c r="BL166" s="73"/>
      <c r="BM166" s="73"/>
      <c r="BN166" s="73"/>
      <c r="BO166" s="73"/>
      <c r="BP166" s="73"/>
      <c r="BQ166" s="73"/>
    </row>
    <row r="167" spans="1:69" ht="22.5" customHeight="1" x14ac:dyDescent="0.15">
      <c r="A167" s="125" t="s">
        <v>1959</v>
      </c>
      <c r="B167" s="126" t="s">
        <v>1798</v>
      </c>
      <c r="C167" s="136" t="s">
        <v>268</v>
      </c>
      <c r="D167" s="129">
        <v>6</v>
      </c>
      <c r="E167" s="130" t="s">
        <v>3561</v>
      </c>
      <c r="F167" s="19">
        <v>492237</v>
      </c>
      <c r="G167" s="20">
        <v>868768</v>
      </c>
      <c r="H167" s="20">
        <v>170328</v>
      </c>
      <c r="I167" s="20">
        <v>0</v>
      </c>
      <c r="J167" s="20">
        <v>0</v>
      </c>
      <c r="K167" s="20">
        <v>0</v>
      </c>
      <c r="L167" s="20">
        <v>0</v>
      </c>
      <c r="M167" s="20">
        <v>22473</v>
      </c>
      <c r="N167" s="20">
        <v>13862</v>
      </c>
      <c r="O167" s="20">
        <v>84750</v>
      </c>
      <c r="P167" s="20">
        <v>271725</v>
      </c>
      <c r="Q167" s="20">
        <v>60955</v>
      </c>
      <c r="R167" s="20">
        <v>95828</v>
      </c>
      <c r="S167" s="20">
        <v>153784</v>
      </c>
      <c r="T167" s="21">
        <v>114372</v>
      </c>
      <c r="U167" s="54">
        <v>65791</v>
      </c>
      <c r="V167" s="20">
        <v>79950</v>
      </c>
      <c r="W167" s="20">
        <v>55145</v>
      </c>
      <c r="X167" s="20">
        <v>0</v>
      </c>
      <c r="Y167" s="21">
        <v>0</v>
      </c>
      <c r="Z167" s="20">
        <v>277196</v>
      </c>
      <c r="AA167" s="21">
        <v>0</v>
      </c>
      <c r="AB167" s="32">
        <v>0</v>
      </c>
      <c r="AC167" s="20">
        <v>276904</v>
      </c>
      <c r="AD167" s="20">
        <v>383872</v>
      </c>
      <c r="AE167" s="20">
        <v>815829</v>
      </c>
      <c r="AF167" s="20">
        <v>632389</v>
      </c>
      <c r="AG167" s="20">
        <v>385955</v>
      </c>
      <c r="AH167" s="20">
        <v>173237</v>
      </c>
      <c r="AI167" s="20">
        <v>141036</v>
      </c>
      <c r="AJ167" s="21">
        <v>160650</v>
      </c>
      <c r="AK167" s="25">
        <v>53614</v>
      </c>
      <c r="AL167" s="25">
        <v>82791</v>
      </c>
      <c r="AM167" s="25">
        <v>15924</v>
      </c>
      <c r="AN167" s="22">
        <v>43497</v>
      </c>
      <c r="AO167" s="20">
        <v>440841</v>
      </c>
      <c r="AP167" s="20">
        <v>92375</v>
      </c>
      <c r="AQ167" s="54">
        <v>6526078</v>
      </c>
      <c r="AR167" s="25">
        <v>101499</v>
      </c>
      <c r="AS167" s="25">
        <v>131056</v>
      </c>
      <c r="AT167" s="54">
        <v>69387</v>
      </c>
      <c r="AU167" s="54">
        <v>81971</v>
      </c>
      <c r="AV167" s="54">
        <v>43069</v>
      </c>
      <c r="AW167" s="54">
        <v>73433</v>
      </c>
      <c r="AX167" s="54">
        <v>46589</v>
      </c>
      <c r="AY167" s="25">
        <f t="shared" si="4"/>
        <v>547004</v>
      </c>
      <c r="AZ167" s="165">
        <v>1082127</v>
      </c>
      <c r="BA167" s="98">
        <f t="shared" si="5"/>
        <v>8155209</v>
      </c>
      <c r="BB167" s="73"/>
      <c r="BC167" s="20">
        <v>684316</v>
      </c>
      <c r="BD167" s="20">
        <v>594308</v>
      </c>
      <c r="BE167" s="19">
        <v>1278624</v>
      </c>
      <c r="BF167" s="19">
        <v>9433833</v>
      </c>
      <c r="BH167" s="20">
        <v>25140</v>
      </c>
      <c r="BI167" s="21">
        <v>9408693</v>
      </c>
      <c r="BK167" s="73"/>
      <c r="BL167" s="73"/>
      <c r="BM167" s="73"/>
      <c r="BN167" s="73"/>
      <c r="BO167" s="73"/>
      <c r="BP167" s="73"/>
      <c r="BQ167" s="73"/>
    </row>
    <row r="168" spans="1:69" ht="22.5" customHeight="1" x14ac:dyDescent="0.15">
      <c r="A168" s="125" t="s">
        <v>1960</v>
      </c>
      <c r="B168" s="126" t="s">
        <v>1798</v>
      </c>
      <c r="C168" s="136" t="s">
        <v>269</v>
      </c>
      <c r="D168" s="129">
        <v>6</v>
      </c>
      <c r="E168" s="130" t="s">
        <v>3561</v>
      </c>
      <c r="F168" s="19">
        <v>222513</v>
      </c>
      <c r="G168" s="20">
        <v>362376</v>
      </c>
      <c r="H168" s="20">
        <v>76140</v>
      </c>
      <c r="I168" s="20">
        <v>0</v>
      </c>
      <c r="J168" s="20">
        <v>0</v>
      </c>
      <c r="K168" s="20">
        <v>0</v>
      </c>
      <c r="L168" s="20">
        <v>0</v>
      </c>
      <c r="M168" s="20">
        <v>5009</v>
      </c>
      <c r="N168" s="20">
        <v>3386</v>
      </c>
      <c r="O168" s="20">
        <v>20116</v>
      </c>
      <c r="P168" s="20">
        <v>56344</v>
      </c>
      <c r="Q168" s="20">
        <v>19448</v>
      </c>
      <c r="R168" s="20">
        <v>58790</v>
      </c>
      <c r="S168" s="20">
        <v>22086</v>
      </c>
      <c r="T168" s="21">
        <v>35582</v>
      </c>
      <c r="U168" s="54">
        <v>5309</v>
      </c>
      <c r="V168" s="20">
        <v>11275</v>
      </c>
      <c r="W168" s="20">
        <v>11029</v>
      </c>
      <c r="X168" s="20">
        <v>0</v>
      </c>
      <c r="Y168" s="21">
        <v>0</v>
      </c>
      <c r="Z168" s="20">
        <v>118288</v>
      </c>
      <c r="AA168" s="21">
        <v>0</v>
      </c>
      <c r="AB168" s="32">
        <v>0</v>
      </c>
      <c r="AC168" s="20">
        <v>92108</v>
      </c>
      <c r="AD168" s="20">
        <v>240867</v>
      </c>
      <c r="AE168" s="20">
        <v>128154</v>
      </c>
      <c r="AF168" s="20">
        <v>248385</v>
      </c>
      <c r="AG168" s="20">
        <v>131425</v>
      </c>
      <c r="AH168" s="20">
        <v>51053</v>
      </c>
      <c r="AI168" s="20">
        <v>66332</v>
      </c>
      <c r="AJ168" s="21">
        <v>113400</v>
      </c>
      <c r="AK168" s="25">
        <v>23822</v>
      </c>
      <c r="AL168" s="25">
        <v>45913</v>
      </c>
      <c r="AM168" s="25">
        <v>6611</v>
      </c>
      <c r="AN168" s="22">
        <v>17516</v>
      </c>
      <c r="AO168" s="20">
        <v>118924</v>
      </c>
      <c r="AP168" s="20">
        <v>58952</v>
      </c>
      <c r="AQ168" s="54">
        <v>2371153</v>
      </c>
      <c r="AR168" s="25">
        <v>62501</v>
      </c>
      <c r="AS168" s="25">
        <v>114658</v>
      </c>
      <c r="AT168" s="54">
        <v>80342</v>
      </c>
      <c r="AU168" s="54">
        <v>67087</v>
      </c>
      <c r="AV168" s="54">
        <v>22351</v>
      </c>
      <c r="AW168" s="54">
        <v>35753</v>
      </c>
      <c r="AX168" s="54">
        <v>18973</v>
      </c>
      <c r="AY168" s="25">
        <f t="shared" si="4"/>
        <v>401665</v>
      </c>
      <c r="AZ168" s="165">
        <v>597809</v>
      </c>
      <c r="BA168" s="98">
        <f t="shared" si="5"/>
        <v>3370627</v>
      </c>
      <c r="BB168" s="73"/>
      <c r="BC168" s="20">
        <v>345669</v>
      </c>
      <c r="BD168" s="20">
        <v>312532</v>
      </c>
      <c r="BE168" s="19">
        <v>658201</v>
      </c>
      <c r="BF168" s="19">
        <v>4028828</v>
      </c>
      <c r="BH168" s="20">
        <v>7847</v>
      </c>
      <c r="BI168" s="21">
        <v>4020981</v>
      </c>
      <c r="BK168" s="73"/>
      <c r="BL168" s="73"/>
      <c r="BM168" s="73"/>
      <c r="BN168" s="73"/>
      <c r="BO168" s="73"/>
      <c r="BP168" s="73"/>
      <c r="BQ168" s="73"/>
    </row>
    <row r="169" spans="1:69" ht="22.5" customHeight="1" x14ac:dyDescent="0.15">
      <c r="A169" s="125" t="s">
        <v>1961</v>
      </c>
      <c r="B169" s="126" t="s">
        <v>1798</v>
      </c>
      <c r="C169" s="136" t="s">
        <v>270</v>
      </c>
      <c r="D169" s="129">
        <v>6</v>
      </c>
      <c r="E169" s="130" t="s">
        <v>3561</v>
      </c>
      <c r="F169" s="19">
        <v>181685</v>
      </c>
      <c r="G169" s="20">
        <v>284940</v>
      </c>
      <c r="H169" s="20">
        <v>55836</v>
      </c>
      <c r="I169" s="20">
        <v>0</v>
      </c>
      <c r="J169" s="20">
        <v>0</v>
      </c>
      <c r="K169" s="20">
        <v>0</v>
      </c>
      <c r="L169" s="20">
        <v>3355</v>
      </c>
      <c r="M169" s="20">
        <v>0</v>
      </c>
      <c r="N169" s="20">
        <v>1626</v>
      </c>
      <c r="O169" s="20">
        <v>0</v>
      </c>
      <c r="P169" s="20">
        <v>53119</v>
      </c>
      <c r="Q169" s="20">
        <v>16093</v>
      </c>
      <c r="R169" s="20">
        <v>29651</v>
      </c>
      <c r="S169" s="20">
        <v>20450</v>
      </c>
      <c r="T169" s="21">
        <v>25416</v>
      </c>
      <c r="U169" s="54">
        <v>20714</v>
      </c>
      <c r="V169" s="20">
        <v>11275</v>
      </c>
      <c r="W169" s="20">
        <v>11029</v>
      </c>
      <c r="X169" s="20">
        <v>0</v>
      </c>
      <c r="Y169" s="21">
        <v>0</v>
      </c>
      <c r="Z169" s="20">
        <v>98296</v>
      </c>
      <c r="AA169" s="21">
        <v>0</v>
      </c>
      <c r="AB169" s="32">
        <v>0</v>
      </c>
      <c r="AC169" s="20">
        <v>56753</v>
      </c>
      <c r="AD169" s="20">
        <v>124896</v>
      </c>
      <c r="AE169" s="20">
        <v>123225</v>
      </c>
      <c r="AF169" s="20">
        <v>148166</v>
      </c>
      <c r="AG169" s="20">
        <v>58581</v>
      </c>
      <c r="AH169" s="20">
        <v>36285</v>
      </c>
      <c r="AI169" s="20">
        <v>60996</v>
      </c>
      <c r="AJ169" s="21">
        <v>103950</v>
      </c>
      <c r="AK169" s="25">
        <v>14651</v>
      </c>
      <c r="AL169" s="25">
        <v>32416</v>
      </c>
      <c r="AM169" s="25">
        <v>3614</v>
      </c>
      <c r="AN169" s="22">
        <v>11370</v>
      </c>
      <c r="AO169" s="20">
        <v>76913</v>
      </c>
      <c r="AP169" s="20">
        <v>80742</v>
      </c>
      <c r="AQ169" s="54">
        <v>1746043</v>
      </c>
      <c r="AR169" s="25">
        <v>57800</v>
      </c>
      <c r="AS169" s="25">
        <v>129883</v>
      </c>
      <c r="AT169" s="54">
        <v>56312</v>
      </c>
      <c r="AU169" s="54">
        <v>59198</v>
      </c>
      <c r="AV169" s="54">
        <v>14196</v>
      </c>
      <c r="AW169" s="54">
        <v>23114</v>
      </c>
      <c r="AX169" s="54">
        <v>14996</v>
      </c>
      <c r="AY169" s="25">
        <f t="shared" si="4"/>
        <v>355499</v>
      </c>
      <c r="AZ169" s="165">
        <v>406556</v>
      </c>
      <c r="BA169" s="98">
        <f t="shared" si="5"/>
        <v>2508098</v>
      </c>
      <c r="BB169" s="73"/>
      <c r="BC169" s="20">
        <v>230394</v>
      </c>
      <c r="BD169" s="20">
        <v>443784</v>
      </c>
      <c r="BE169" s="19">
        <v>674178</v>
      </c>
      <c r="BF169" s="19">
        <v>3182276</v>
      </c>
      <c r="BH169" s="20">
        <v>6350</v>
      </c>
      <c r="BI169" s="21">
        <v>3175926</v>
      </c>
      <c r="BK169" s="73"/>
      <c r="BL169" s="73"/>
      <c r="BM169" s="73"/>
      <c r="BN169" s="73"/>
      <c r="BO169" s="73"/>
      <c r="BP169" s="73"/>
      <c r="BQ169" s="73"/>
    </row>
    <row r="170" spans="1:69" ht="22.5" customHeight="1" x14ac:dyDescent="0.15">
      <c r="A170" s="125" t="s">
        <v>1962</v>
      </c>
      <c r="B170" s="126" t="s">
        <v>1798</v>
      </c>
      <c r="C170" s="136" t="s">
        <v>271</v>
      </c>
      <c r="D170" s="129">
        <v>6</v>
      </c>
      <c r="E170" s="130" t="s">
        <v>3561</v>
      </c>
      <c r="F170" s="19">
        <v>229510</v>
      </c>
      <c r="G170" s="20">
        <v>348356</v>
      </c>
      <c r="H170" s="20">
        <v>78772</v>
      </c>
      <c r="I170" s="20">
        <v>0</v>
      </c>
      <c r="J170" s="20">
        <v>0</v>
      </c>
      <c r="K170" s="20">
        <v>0</v>
      </c>
      <c r="L170" s="20">
        <v>0</v>
      </c>
      <c r="M170" s="20">
        <v>5177</v>
      </c>
      <c r="N170" s="20">
        <v>3560</v>
      </c>
      <c r="O170" s="20">
        <v>22222</v>
      </c>
      <c r="P170" s="20">
        <v>113566</v>
      </c>
      <c r="Q170" s="20">
        <v>27196</v>
      </c>
      <c r="R170" s="20">
        <v>53711</v>
      </c>
      <c r="S170" s="20">
        <v>31084</v>
      </c>
      <c r="T170" s="21">
        <v>38124</v>
      </c>
      <c r="U170" s="54">
        <v>11423</v>
      </c>
      <c r="V170" s="20">
        <v>22550</v>
      </c>
      <c r="W170" s="20">
        <v>22058</v>
      </c>
      <c r="X170" s="20">
        <v>0</v>
      </c>
      <c r="Y170" s="21">
        <v>0</v>
      </c>
      <c r="Z170" s="20">
        <v>122739</v>
      </c>
      <c r="AA170" s="21">
        <v>0</v>
      </c>
      <c r="AB170" s="32">
        <v>0</v>
      </c>
      <c r="AC170" s="20">
        <v>97333</v>
      </c>
      <c r="AD170" s="20">
        <v>240200</v>
      </c>
      <c r="AE170" s="20">
        <v>146598</v>
      </c>
      <c r="AF170" s="20">
        <v>237065</v>
      </c>
      <c r="AG170" s="20">
        <v>128624</v>
      </c>
      <c r="AH170" s="20">
        <v>54330</v>
      </c>
      <c r="AI170" s="20">
        <v>73876</v>
      </c>
      <c r="AJ170" s="21">
        <v>64575</v>
      </c>
      <c r="AK170" s="25">
        <v>24454</v>
      </c>
      <c r="AL170" s="25">
        <v>47186</v>
      </c>
      <c r="AM170" s="25">
        <v>6811</v>
      </c>
      <c r="AN170" s="22">
        <v>18058</v>
      </c>
      <c r="AO170" s="20">
        <v>139819</v>
      </c>
      <c r="AP170" s="20">
        <v>53801</v>
      </c>
      <c r="AQ170" s="54">
        <v>2462778</v>
      </c>
      <c r="AR170" s="25">
        <v>54585</v>
      </c>
      <c r="AS170" s="25">
        <v>128911</v>
      </c>
      <c r="AT170" s="54">
        <v>91909</v>
      </c>
      <c r="AU170" s="54">
        <v>79851</v>
      </c>
      <c r="AV170" s="54">
        <v>22659</v>
      </c>
      <c r="AW170" s="54">
        <v>36473</v>
      </c>
      <c r="AX170" s="54">
        <v>20770</v>
      </c>
      <c r="AY170" s="25">
        <f t="shared" si="4"/>
        <v>435158</v>
      </c>
      <c r="AZ170" s="165">
        <v>472701</v>
      </c>
      <c r="BA170" s="98">
        <f t="shared" si="5"/>
        <v>3370637</v>
      </c>
      <c r="BB170" s="73"/>
      <c r="BC170" s="20">
        <v>355117</v>
      </c>
      <c r="BD170" s="20">
        <v>358314</v>
      </c>
      <c r="BE170" s="19">
        <v>713431</v>
      </c>
      <c r="BF170" s="19">
        <v>4084068</v>
      </c>
      <c r="BH170" s="20">
        <v>9241</v>
      </c>
      <c r="BI170" s="21">
        <v>4074827</v>
      </c>
      <c r="BK170" s="73"/>
      <c r="BL170" s="73"/>
      <c r="BM170" s="73"/>
      <c r="BN170" s="73"/>
      <c r="BO170" s="73"/>
      <c r="BP170" s="73"/>
      <c r="BQ170" s="73"/>
    </row>
    <row r="171" spans="1:69" ht="22.5" customHeight="1" x14ac:dyDescent="0.15">
      <c r="A171" s="125" t="s">
        <v>1963</v>
      </c>
      <c r="B171" s="126" t="s">
        <v>1798</v>
      </c>
      <c r="C171" s="136" t="s">
        <v>272</v>
      </c>
      <c r="D171" s="129">
        <v>6</v>
      </c>
      <c r="E171" s="130" t="s">
        <v>3561</v>
      </c>
      <c r="F171" s="19">
        <v>313491</v>
      </c>
      <c r="G171" s="20">
        <v>421478</v>
      </c>
      <c r="H171" s="20">
        <v>81968</v>
      </c>
      <c r="I171" s="20">
        <v>0</v>
      </c>
      <c r="J171" s="20">
        <v>0</v>
      </c>
      <c r="K171" s="20">
        <v>0</v>
      </c>
      <c r="L171" s="20">
        <v>0</v>
      </c>
      <c r="M171" s="20">
        <v>4904</v>
      </c>
      <c r="N171" s="20">
        <v>3531</v>
      </c>
      <c r="O171" s="20">
        <v>45646</v>
      </c>
      <c r="P171" s="20">
        <v>87189</v>
      </c>
      <c r="Q171" s="20">
        <v>20232</v>
      </c>
      <c r="R171" s="20">
        <v>56071</v>
      </c>
      <c r="S171" s="20">
        <v>44172</v>
      </c>
      <c r="T171" s="21">
        <v>50832</v>
      </c>
      <c r="U171" s="54">
        <v>24743</v>
      </c>
      <c r="V171" s="20">
        <v>18450</v>
      </c>
      <c r="W171" s="20">
        <v>11029</v>
      </c>
      <c r="X171" s="20">
        <v>0</v>
      </c>
      <c r="Y171" s="21">
        <v>0</v>
      </c>
      <c r="Z171" s="20">
        <v>202361</v>
      </c>
      <c r="AA171" s="21">
        <v>0</v>
      </c>
      <c r="AB171" s="32">
        <v>0</v>
      </c>
      <c r="AC171" s="20">
        <v>117498</v>
      </c>
      <c r="AD171" s="20">
        <v>211817</v>
      </c>
      <c r="AE171" s="20">
        <v>219738</v>
      </c>
      <c r="AF171" s="20">
        <v>239516</v>
      </c>
      <c r="AG171" s="20">
        <v>124973</v>
      </c>
      <c r="AH171" s="20">
        <v>86832</v>
      </c>
      <c r="AI171" s="20">
        <v>55752</v>
      </c>
      <c r="AJ171" s="21">
        <v>305550</v>
      </c>
      <c r="AK171" s="25">
        <v>24340</v>
      </c>
      <c r="AL171" s="25">
        <v>51817</v>
      </c>
      <c r="AM171" s="25">
        <v>7386</v>
      </c>
      <c r="AN171" s="22">
        <v>19121</v>
      </c>
      <c r="AO171" s="20">
        <v>151013</v>
      </c>
      <c r="AP171" s="20">
        <v>108462</v>
      </c>
      <c r="AQ171" s="54">
        <v>3109912</v>
      </c>
      <c r="AR171" s="25">
        <v>70253</v>
      </c>
      <c r="AS171" s="25">
        <v>126521</v>
      </c>
      <c r="AT171" s="54">
        <v>71066</v>
      </c>
      <c r="AU171" s="54">
        <v>69386</v>
      </c>
      <c r="AV171" s="54">
        <v>25527</v>
      </c>
      <c r="AW171" s="54">
        <v>36347</v>
      </c>
      <c r="AX171" s="54">
        <v>26274</v>
      </c>
      <c r="AY171" s="25">
        <f t="shared" si="4"/>
        <v>425374</v>
      </c>
      <c r="AZ171" s="165">
        <v>966697</v>
      </c>
      <c r="BA171" s="98">
        <f t="shared" si="5"/>
        <v>4501983</v>
      </c>
      <c r="BB171" s="73"/>
      <c r="BC171" s="20">
        <v>353565</v>
      </c>
      <c r="BD171" s="20">
        <v>825462</v>
      </c>
      <c r="BE171" s="19">
        <v>1179027</v>
      </c>
      <c r="BF171" s="19">
        <v>5681010</v>
      </c>
      <c r="BH171" s="20">
        <v>10839</v>
      </c>
      <c r="BI171" s="21">
        <v>5670171</v>
      </c>
      <c r="BK171" s="73"/>
      <c r="BL171" s="73"/>
      <c r="BM171" s="73"/>
      <c r="BN171" s="73"/>
      <c r="BO171" s="73"/>
      <c r="BP171" s="73"/>
      <c r="BQ171" s="73"/>
    </row>
    <row r="172" spans="1:69" ht="22.5" customHeight="1" x14ac:dyDescent="0.15">
      <c r="A172" s="125" t="s">
        <v>1964</v>
      </c>
      <c r="B172" s="126" t="s">
        <v>1798</v>
      </c>
      <c r="C172" s="136" t="s">
        <v>273</v>
      </c>
      <c r="D172" s="129">
        <v>6</v>
      </c>
      <c r="E172" s="130" t="s">
        <v>3561</v>
      </c>
      <c r="F172" s="19">
        <v>158686</v>
      </c>
      <c r="G172" s="20">
        <v>205203</v>
      </c>
      <c r="H172" s="20">
        <v>50384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1218</v>
      </c>
      <c r="O172" s="20">
        <v>0</v>
      </c>
      <c r="P172" s="20">
        <v>28482</v>
      </c>
      <c r="Q172" s="20">
        <v>12229</v>
      </c>
      <c r="R172" s="20">
        <v>15647</v>
      </c>
      <c r="S172" s="20">
        <v>13088</v>
      </c>
      <c r="T172" s="21">
        <v>12708</v>
      </c>
      <c r="U172" s="54">
        <v>14599</v>
      </c>
      <c r="V172" s="20">
        <v>12300</v>
      </c>
      <c r="W172" s="20">
        <v>11029</v>
      </c>
      <c r="X172" s="20">
        <v>0</v>
      </c>
      <c r="Y172" s="21">
        <v>0</v>
      </c>
      <c r="Z172" s="20">
        <v>92674</v>
      </c>
      <c r="AA172" s="21">
        <v>0</v>
      </c>
      <c r="AB172" s="32">
        <v>0</v>
      </c>
      <c r="AC172" s="20">
        <v>58540</v>
      </c>
      <c r="AD172" s="20">
        <v>87194</v>
      </c>
      <c r="AE172" s="20">
        <v>61056</v>
      </c>
      <c r="AF172" s="20">
        <v>103391</v>
      </c>
      <c r="AG172" s="20">
        <v>42620</v>
      </c>
      <c r="AH172" s="20">
        <v>33994</v>
      </c>
      <c r="AI172" s="20">
        <v>22816</v>
      </c>
      <c r="AJ172" s="21">
        <v>150675</v>
      </c>
      <c r="AK172" s="25">
        <v>10977</v>
      </c>
      <c r="AL172" s="25">
        <v>30904</v>
      </c>
      <c r="AM172" s="25">
        <v>3043</v>
      </c>
      <c r="AN172" s="22">
        <v>10442</v>
      </c>
      <c r="AO172" s="20">
        <v>89119</v>
      </c>
      <c r="AP172" s="20">
        <v>44954</v>
      </c>
      <c r="AQ172" s="54">
        <v>1377972</v>
      </c>
      <c r="AR172" s="25">
        <v>56776</v>
      </c>
      <c r="AS172" s="25">
        <v>106719</v>
      </c>
      <c r="AT172" s="54">
        <v>39954</v>
      </c>
      <c r="AU172" s="54">
        <v>62053</v>
      </c>
      <c r="AV172" s="54">
        <v>15364</v>
      </c>
      <c r="AW172" s="54">
        <v>17316</v>
      </c>
      <c r="AX172" s="54">
        <v>13161</v>
      </c>
      <c r="AY172" s="25">
        <f t="shared" si="4"/>
        <v>311343</v>
      </c>
      <c r="AZ172" s="165">
        <v>378141</v>
      </c>
      <c r="BA172" s="98">
        <f t="shared" si="5"/>
        <v>2067456</v>
      </c>
      <c r="BB172" s="73"/>
      <c r="BC172" s="20">
        <v>192778</v>
      </c>
      <c r="BD172" s="20">
        <v>354024</v>
      </c>
      <c r="BE172" s="19">
        <v>546802</v>
      </c>
      <c r="BF172" s="19">
        <v>2614258</v>
      </c>
      <c r="BH172" s="20">
        <v>4616</v>
      </c>
      <c r="BI172" s="21">
        <v>2609642</v>
      </c>
      <c r="BK172" s="73"/>
      <c r="BL172" s="73"/>
      <c r="BM172" s="73"/>
      <c r="BN172" s="73"/>
      <c r="BO172" s="73"/>
      <c r="BP172" s="73"/>
      <c r="BQ172" s="73"/>
    </row>
    <row r="173" spans="1:69" ht="22.5" customHeight="1" x14ac:dyDescent="0.15">
      <c r="A173" s="125" t="s">
        <v>1965</v>
      </c>
      <c r="B173" s="126" t="s">
        <v>1798</v>
      </c>
      <c r="C173" s="136" t="s">
        <v>274</v>
      </c>
      <c r="D173" s="129">
        <v>6</v>
      </c>
      <c r="E173" s="130" t="s">
        <v>3561</v>
      </c>
      <c r="F173" s="19">
        <v>246927</v>
      </c>
      <c r="G173" s="20">
        <v>242159</v>
      </c>
      <c r="H173" s="20">
        <v>47000</v>
      </c>
      <c r="I173" s="20">
        <v>0</v>
      </c>
      <c r="J173" s="20">
        <v>0</v>
      </c>
      <c r="K173" s="20">
        <v>0</v>
      </c>
      <c r="L173" s="20">
        <v>2787</v>
      </c>
      <c r="M173" s="20">
        <v>2809</v>
      </c>
      <c r="N173" s="20">
        <v>2360</v>
      </c>
      <c r="O173" s="20">
        <v>1918</v>
      </c>
      <c r="P173" s="20">
        <v>64651</v>
      </c>
      <c r="Q173" s="20">
        <v>17219</v>
      </c>
      <c r="R173" s="20">
        <v>38680</v>
      </c>
      <c r="S173" s="20">
        <v>22086</v>
      </c>
      <c r="T173" s="21">
        <v>25416</v>
      </c>
      <c r="U173" s="54">
        <v>16400</v>
      </c>
      <c r="V173" s="20">
        <v>22550</v>
      </c>
      <c r="W173" s="20">
        <v>22058</v>
      </c>
      <c r="X173" s="20">
        <v>0</v>
      </c>
      <c r="Y173" s="21">
        <v>0</v>
      </c>
      <c r="Z173" s="20">
        <v>138178</v>
      </c>
      <c r="AA173" s="21">
        <v>0</v>
      </c>
      <c r="AB173" s="32">
        <v>0</v>
      </c>
      <c r="AC173" s="20">
        <v>77377</v>
      </c>
      <c r="AD173" s="20">
        <v>199547</v>
      </c>
      <c r="AE173" s="20">
        <v>166314</v>
      </c>
      <c r="AF173" s="20">
        <v>318033</v>
      </c>
      <c r="AG173" s="20">
        <v>84306</v>
      </c>
      <c r="AH173" s="20">
        <v>53194</v>
      </c>
      <c r="AI173" s="20">
        <v>65320</v>
      </c>
      <c r="AJ173" s="21">
        <v>252000</v>
      </c>
      <c r="AK173" s="25">
        <v>20143</v>
      </c>
      <c r="AL173" s="25">
        <v>39095</v>
      </c>
      <c r="AM173" s="25">
        <v>5364</v>
      </c>
      <c r="AN173" s="22">
        <v>14101</v>
      </c>
      <c r="AO173" s="20">
        <v>132638</v>
      </c>
      <c r="AP173" s="20">
        <v>111913</v>
      </c>
      <c r="AQ173" s="54">
        <v>2452543</v>
      </c>
      <c r="AR173" s="25">
        <v>63642</v>
      </c>
      <c r="AS173" s="25">
        <v>114747</v>
      </c>
      <c r="AT173" s="54">
        <v>69917</v>
      </c>
      <c r="AU173" s="54">
        <v>71230</v>
      </c>
      <c r="AV173" s="54">
        <v>19323</v>
      </c>
      <c r="AW173" s="54">
        <v>31514</v>
      </c>
      <c r="AX173" s="54">
        <v>19152</v>
      </c>
      <c r="AY173" s="25">
        <f t="shared" si="4"/>
        <v>389525</v>
      </c>
      <c r="AZ173" s="165">
        <v>691981</v>
      </c>
      <c r="BA173" s="98">
        <f t="shared" si="5"/>
        <v>3534049</v>
      </c>
      <c r="BB173" s="73"/>
      <c r="BC173" s="20">
        <v>290224</v>
      </c>
      <c r="BD173" s="20">
        <v>548416</v>
      </c>
      <c r="BE173" s="19">
        <v>838640</v>
      </c>
      <c r="BF173" s="19">
        <v>4372689</v>
      </c>
      <c r="BH173" s="20">
        <v>8177</v>
      </c>
      <c r="BI173" s="21">
        <v>4364512</v>
      </c>
      <c r="BK173" s="73"/>
      <c r="BL173" s="73"/>
      <c r="BM173" s="73"/>
      <c r="BN173" s="73"/>
      <c r="BO173" s="73"/>
      <c r="BP173" s="73"/>
      <c r="BQ173" s="73"/>
    </row>
    <row r="174" spans="1:69" ht="22.5" customHeight="1" x14ac:dyDescent="0.15">
      <c r="A174" s="125" t="s">
        <v>1966</v>
      </c>
      <c r="B174" s="126" t="s">
        <v>1798</v>
      </c>
      <c r="C174" s="136" t="s">
        <v>275</v>
      </c>
      <c r="D174" s="129">
        <v>6</v>
      </c>
      <c r="E174" s="130" t="s">
        <v>3561</v>
      </c>
      <c r="F174" s="19">
        <v>356643</v>
      </c>
      <c r="G174" s="20">
        <v>271638</v>
      </c>
      <c r="H174" s="20">
        <v>57904</v>
      </c>
      <c r="I174" s="20">
        <v>0</v>
      </c>
      <c r="J174" s="20">
        <v>0</v>
      </c>
      <c r="K174" s="20">
        <v>0</v>
      </c>
      <c r="L174" s="20">
        <v>6765</v>
      </c>
      <c r="M174" s="20">
        <v>17948</v>
      </c>
      <c r="N174" s="20">
        <v>10278</v>
      </c>
      <c r="O174" s="20">
        <v>117500</v>
      </c>
      <c r="P174" s="20">
        <v>168392</v>
      </c>
      <c r="Q174" s="20">
        <v>41833</v>
      </c>
      <c r="R174" s="20">
        <v>80336</v>
      </c>
      <c r="S174" s="20">
        <v>87526</v>
      </c>
      <c r="T174" s="21">
        <v>63540</v>
      </c>
      <c r="U174" s="54">
        <v>33701</v>
      </c>
      <c r="V174" s="20">
        <v>54325</v>
      </c>
      <c r="W174" s="20">
        <v>44116</v>
      </c>
      <c r="X174" s="20">
        <v>0</v>
      </c>
      <c r="Y174" s="21">
        <v>0</v>
      </c>
      <c r="Z174" s="20">
        <v>211784</v>
      </c>
      <c r="AA174" s="21">
        <v>0</v>
      </c>
      <c r="AB174" s="32">
        <v>0</v>
      </c>
      <c r="AC174" s="20">
        <v>201161</v>
      </c>
      <c r="AD174" s="20">
        <v>253634</v>
      </c>
      <c r="AE174" s="20">
        <v>545370</v>
      </c>
      <c r="AF174" s="20">
        <v>403039</v>
      </c>
      <c r="AG174" s="20">
        <v>228975</v>
      </c>
      <c r="AH174" s="20">
        <v>124609</v>
      </c>
      <c r="AI174" s="20">
        <v>9384</v>
      </c>
      <c r="AJ174" s="21">
        <v>94500</v>
      </c>
      <c r="AK174" s="25">
        <v>46224</v>
      </c>
      <c r="AL174" s="25">
        <v>68058</v>
      </c>
      <c r="AM174" s="25">
        <v>11204</v>
      </c>
      <c r="AN174" s="22">
        <v>34163</v>
      </c>
      <c r="AO174" s="20">
        <v>200519</v>
      </c>
      <c r="AP174" s="20">
        <v>27197</v>
      </c>
      <c r="AQ174" s="54">
        <v>3872266</v>
      </c>
      <c r="AR174" s="25">
        <v>88889</v>
      </c>
      <c r="AS174" s="25">
        <v>139397</v>
      </c>
      <c r="AT174" s="54">
        <v>63408</v>
      </c>
      <c r="AU174" s="54">
        <v>57325</v>
      </c>
      <c r="AV174" s="54">
        <v>37511</v>
      </c>
      <c r="AW174" s="54">
        <v>57630</v>
      </c>
      <c r="AX174" s="54">
        <v>32111</v>
      </c>
      <c r="AY174" s="25">
        <f t="shared" si="4"/>
        <v>476271</v>
      </c>
      <c r="AZ174" s="165">
        <v>415785</v>
      </c>
      <c r="BA174" s="98">
        <f t="shared" si="5"/>
        <v>4764322</v>
      </c>
      <c r="BB174" s="73"/>
      <c r="BC174" s="20">
        <v>551872</v>
      </c>
      <c r="BD174" s="20">
        <v>140602</v>
      </c>
      <c r="BE174" s="19">
        <v>692474</v>
      </c>
      <c r="BF174" s="19">
        <v>5456796</v>
      </c>
      <c r="BH174" s="20">
        <v>20309</v>
      </c>
      <c r="BI174" s="21">
        <v>5436487</v>
      </c>
      <c r="BK174" s="73"/>
      <c r="BL174" s="73"/>
      <c r="BM174" s="73"/>
      <c r="BN174" s="73"/>
      <c r="BO174" s="73"/>
      <c r="BP174" s="73"/>
      <c r="BQ174" s="73"/>
    </row>
    <row r="175" spans="1:69" ht="22.5" customHeight="1" x14ac:dyDescent="0.15">
      <c r="A175" s="125" t="s">
        <v>1967</v>
      </c>
      <c r="B175" s="126" t="s">
        <v>1798</v>
      </c>
      <c r="C175" s="136" t="s">
        <v>276</v>
      </c>
      <c r="D175" s="129">
        <v>6</v>
      </c>
      <c r="E175" s="130" t="s">
        <v>3561</v>
      </c>
      <c r="F175" s="19">
        <v>288970</v>
      </c>
      <c r="G175" s="20">
        <v>312837</v>
      </c>
      <c r="H175" s="20">
        <v>62416</v>
      </c>
      <c r="I175" s="20">
        <v>0</v>
      </c>
      <c r="J175" s="20">
        <v>0</v>
      </c>
      <c r="K175" s="20">
        <v>0</v>
      </c>
      <c r="L175" s="20">
        <v>16082</v>
      </c>
      <c r="M175" s="20">
        <v>7232</v>
      </c>
      <c r="N175" s="20">
        <v>4784</v>
      </c>
      <c r="O175" s="20">
        <v>16168</v>
      </c>
      <c r="P175" s="20">
        <v>157150</v>
      </c>
      <c r="Q175" s="20">
        <v>22892</v>
      </c>
      <c r="R175" s="20">
        <v>52275</v>
      </c>
      <c r="S175" s="20">
        <v>45808</v>
      </c>
      <c r="T175" s="21">
        <v>38124</v>
      </c>
      <c r="U175" s="54">
        <v>14362</v>
      </c>
      <c r="V175" s="20">
        <v>34850</v>
      </c>
      <c r="W175" s="20">
        <v>33087</v>
      </c>
      <c r="X175" s="20">
        <v>0</v>
      </c>
      <c r="Y175" s="21">
        <v>0</v>
      </c>
      <c r="Z175" s="20">
        <v>172066</v>
      </c>
      <c r="AA175" s="21">
        <v>0</v>
      </c>
      <c r="AB175" s="32">
        <v>0</v>
      </c>
      <c r="AC175" s="20">
        <v>101784</v>
      </c>
      <c r="AD175" s="20">
        <v>272230</v>
      </c>
      <c r="AE175" s="20">
        <v>323247</v>
      </c>
      <c r="AF175" s="20">
        <v>291861</v>
      </c>
      <c r="AG175" s="20">
        <v>145009</v>
      </c>
      <c r="AH175" s="20">
        <v>80068</v>
      </c>
      <c r="AI175" s="20">
        <v>25852</v>
      </c>
      <c r="AJ175" s="21">
        <v>190575</v>
      </c>
      <c r="AK175" s="25">
        <v>28685</v>
      </c>
      <c r="AL175" s="25">
        <v>52518</v>
      </c>
      <c r="AM175" s="25">
        <v>8662</v>
      </c>
      <c r="AN175" s="22">
        <v>21303</v>
      </c>
      <c r="AO175" s="20">
        <v>245356</v>
      </c>
      <c r="AP175" s="20">
        <v>78848</v>
      </c>
      <c r="AQ175" s="54">
        <v>3145101</v>
      </c>
      <c r="AR175" s="25">
        <v>64409</v>
      </c>
      <c r="AS175" s="25">
        <v>125497</v>
      </c>
      <c r="AT175" s="54">
        <v>92401</v>
      </c>
      <c r="AU175" s="54">
        <v>49394</v>
      </c>
      <c r="AV175" s="54">
        <v>28371</v>
      </c>
      <c r="AW175" s="54">
        <v>42321</v>
      </c>
      <c r="AX175" s="54">
        <v>24577</v>
      </c>
      <c r="AY175" s="25">
        <f t="shared" si="4"/>
        <v>426970</v>
      </c>
      <c r="AZ175" s="165">
        <v>839012</v>
      </c>
      <c r="BA175" s="98">
        <f t="shared" si="5"/>
        <v>4411083</v>
      </c>
      <c r="BB175" s="73"/>
      <c r="BC175" s="20">
        <v>407807</v>
      </c>
      <c r="BD175" s="20">
        <v>506066</v>
      </c>
      <c r="BE175" s="19">
        <v>913873</v>
      </c>
      <c r="BF175" s="19">
        <v>5324956</v>
      </c>
      <c r="BH175" s="20">
        <v>10551</v>
      </c>
      <c r="BI175" s="21">
        <v>5314405</v>
      </c>
      <c r="BK175" s="73"/>
      <c r="BL175" s="73"/>
      <c r="BM175" s="73"/>
      <c r="BN175" s="73"/>
      <c r="BO175" s="73"/>
      <c r="BP175" s="73"/>
      <c r="BQ175" s="73"/>
    </row>
    <row r="176" spans="1:69" ht="22.5" customHeight="1" x14ac:dyDescent="0.15">
      <c r="A176" s="125" t="s">
        <v>1968</v>
      </c>
      <c r="B176" s="126" t="s">
        <v>1798</v>
      </c>
      <c r="C176" s="136" t="s">
        <v>277</v>
      </c>
      <c r="D176" s="129">
        <v>6</v>
      </c>
      <c r="E176" s="130" t="s">
        <v>3561</v>
      </c>
      <c r="F176" s="19">
        <v>223409</v>
      </c>
      <c r="G176" s="20">
        <v>375318</v>
      </c>
      <c r="H176" s="20">
        <v>58280</v>
      </c>
      <c r="I176" s="20">
        <v>53430</v>
      </c>
      <c r="J176" s="20">
        <v>36868</v>
      </c>
      <c r="K176" s="20">
        <v>0</v>
      </c>
      <c r="L176" s="20">
        <v>12065</v>
      </c>
      <c r="M176" s="20">
        <v>0</v>
      </c>
      <c r="N176" s="20">
        <v>2963</v>
      </c>
      <c r="O176" s="20">
        <v>0</v>
      </c>
      <c r="P176" s="20">
        <v>81212</v>
      </c>
      <c r="Q176" s="20">
        <v>18581</v>
      </c>
      <c r="R176" s="20">
        <v>36628</v>
      </c>
      <c r="S176" s="20">
        <v>53988</v>
      </c>
      <c r="T176" s="21">
        <v>50832</v>
      </c>
      <c r="U176" s="54">
        <v>54510</v>
      </c>
      <c r="V176" s="20">
        <v>29725</v>
      </c>
      <c r="W176" s="20">
        <v>44116</v>
      </c>
      <c r="X176" s="20">
        <v>106306</v>
      </c>
      <c r="Y176" s="21">
        <v>5652</v>
      </c>
      <c r="Z176" s="20">
        <v>116423</v>
      </c>
      <c r="AA176" s="21">
        <v>0</v>
      </c>
      <c r="AB176" s="32">
        <v>0</v>
      </c>
      <c r="AC176" s="20">
        <v>68135</v>
      </c>
      <c r="AD176" s="20">
        <v>124788</v>
      </c>
      <c r="AE176" s="20">
        <v>220056</v>
      </c>
      <c r="AF176" s="20">
        <v>167272</v>
      </c>
      <c r="AG176" s="20">
        <v>71061</v>
      </c>
      <c r="AH176" s="20">
        <v>48251</v>
      </c>
      <c r="AI176" s="20">
        <v>52256</v>
      </c>
      <c r="AJ176" s="21">
        <v>119700</v>
      </c>
      <c r="AK176" s="25">
        <v>22304</v>
      </c>
      <c r="AL176" s="25">
        <v>40055</v>
      </c>
      <c r="AM176" s="25">
        <v>5458</v>
      </c>
      <c r="AN176" s="22">
        <v>14962</v>
      </c>
      <c r="AO176" s="20">
        <v>138079</v>
      </c>
      <c r="AP176" s="20">
        <v>66222</v>
      </c>
      <c r="AQ176" s="54">
        <v>2518905</v>
      </c>
      <c r="AR176" s="25">
        <v>66668</v>
      </c>
      <c r="AS176" s="25">
        <v>110116</v>
      </c>
      <c r="AT176" s="54">
        <v>85511</v>
      </c>
      <c r="AU176" s="54">
        <v>64860</v>
      </c>
      <c r="AV176" s="54">
        <v>20263</v>
      </c>
      <c r="AW176" s="54">
        <v>36686</v>
      </c>
      <c r="AX176" s="54">
        <v>19217</v>
      </c>
      <c r="AY176" s="25">
        <f t="shared" si="4"/>
        <v>403321</v>
      </c>
      <c r="AZ176" s="165">
        <v>759402</v>
      </c>
      <c r="BA176" s="98">
        <f t="shared" si="5"/>
        <v>3681628</v>
      </c>
      <c r="BB176" s="73"/>
      <c r="BC176" s="20">
        <v>322855</v>
      </c>
      <c r="BD176" s="20">
        <v>413556</v>
      </c>
      <c r="BE176" s="19">
        <v>736411</v>
      </c>
      <c r="BF176" s="19">
        <v>4418039</v>
      </c>
      <c r="BH176" s="20">
        <v>8707</v>
      </c>
      <c r="BI176" s="21">
        <v>4409332</v>
      </c>
      <c r="BK176" s="73"/>
      <c r="BL176" s="73"/>
      <c r="BM176" s="73"/>
      <c r="BN176" s="73"/>
      <c r="BO176" s="73"/>
      <c r="BP176" s="73"/>
      <c r="BQ176" s="73"/>
    </row>
    <row r="177" spans="1:69" ht="22.5" customHeight="1" x14ac:dyDescent="0.15">
      <c r="A177" s="125" t="s">
        <v>1969</v>
      </c>
      <c r="B177" s="126" t="s">
        <v>1798</v>
      </c>
      <c r="C177" s="136" t="s">
        <v>278</v>
      </c>
      <c r="D177" s="129">
        <v>6</v>
      </c>
      <c r="E177" s="130" t="s">
        <v>3561</v>
      </c>
      <c r="F177" s="19">
        <v>291861</v>
      </c>
      <c r="G177" s="20">
        <v>669533</v>
      </c>
      <c r="H177" s="20">
        <v>130284</v>
      </c>
      <c r="I177" s="20">
        <v>0</v>
      </c>
      <c r="J177" s="20">
        <v>0</v>
      </c>
      <c r="K177" s="20">
        <v>0</v>
      </c>
      <c r="L177" s="20">
        <v>0</v>
      </c>
      <c r="M177" s="20">
        <v>4200</v>
      </c>
      <c r="N177" s="20">
        <v>3890</v>
      </c>
      <c r="O177" s="20">
        <v>24478</v>
      </c>
      <c r="P177" s="20">
        <v>112268</v>
      </c>
      <c r="Q177" s="20">
        <v>20266</v>
      </c>
      <c r="R177" s="20">
        <v>100753</v>
      </c>
      <c r="S177" s="20">
        <v>59714</v>
      </c>
      <c r="T177" s="21">
        <v>76248</v>
      </c>
      <c r="U177" s="54">
        <v>20903</v>
      </c>
      <c r="V177" s="20">
        <v>45100</v>
      </c>
      <c r="W177" s="20">
        <v>44116</v>
      </c>
      <c r="X177" s="20">
        <v>0</v>
      </c>
      <c r="Y177" s="21">
        <v>0</v>
      </c>
      <c r="Z177" s="20">
        <v>182727</v>
      </c>
      <c r="AA177" s="21">
        <v>0</v>
      </c>
      <c r="AB177" s="32">
        <v>0</v>
      </c>
      <c r="AC177" s="20">
        <v>111227</v>
      </c>
      <c r="AD177" s="20">
        <v>241334</v>
      </c>
      <c r="AE177" s="20">
        <v>355842</v>
      </c>
      <c r="AF177" s="20">
        <v>237858</v>
      </c>
      <c r="AG177" s="20">
        <v>110540</v>
      </c>
      <c r="AH177" s="20">
        <v>80842</v>
      </c>
      <c r="AI177" s="20">
        <v>88872</v>
      </c>
      <c r="AJ177" s="21">
        <v>160650</v>
      </c>
      <c r="AK177" s="25">
        <v>25635</v>
      </c>
      <c r="AL177" s="25">
        <v>50705</v>
      </c>
      <c r="AM177" s="25">
        <v>7289</v>
      </c>
      <c r="AN177" s="22">
        <v>19184</v>
      </c>
      <c r="AO177" s="20">
        <v>193973</v>
      </c>
      <c r="AP177" s="20">
        <v>134257</v>
      </c>
      <c r="AQ177" s="54">
        <v>3604549</v>
      </c>
      <c r="AR177" s="25">
        <v>65266</v>
      </c>
      <c r="AS177" s="25">
        <v>121387</v>
      </c>
      <c r="AT177" s="54">
        <v>81292</v>
      </c>
      <c r="AU177" s="54">
        <v>77004</v>
      </c>
      <c r="AV177" s="54">
        <v>24353</v>
      </c>
      <c r="AW177" s="54">
        <v>37838</v>
      </c>
      <c r="AX177" s="54">
        <v>27211</v>
      </c>
      <c r="AY177" s="25">
        <f t="shared" si="4"/>
        <v>434351</v>
      </c>
      <c r="AZ177" s="165">
        <v>690498</v>
      </c>
      <c r="BA177" s="98">
        <f t="shared" si="5"/>
        <v>4729398</v>
      </c>
      <c r="BB177" s="73"/>
      <c r="BC177" s="20">
        <v>372965</v>
      </c>
      <c r="BD177" s="20">
        <v>929610</v>
      </c>
      <c r="BE177" s="19">
        <v>1302575</v>
      </c>
      <c r="BF177" s="19">
        <v>6031973</v>
      </c>
      <c r="BH177" s="20">
        <v>12158</v>
      </c>
      <c r="BI177" s="21">
        <v>6019815</v>
      </c>
      <c r="BK177" s="73"/>
      <c r="BL177" s="73"/>
      <c r="BM177" s="73"/>
      <c r="BN177" s="73"/>
      <c r="BO177" s="73"/>
      <c r="BP177" s="73"/>
      <c r="BQ177" s="73"/>
    </row>
    <row r="178" spans="1:69" ht="22.5" customHeight="1" x14ac:dyDescent="0.15">
      <c r="A178" s="125" t="s">
        <v>1970</v>
      </c>
      <c r="B178" s="126" t="s">
        <v>1798</v>
      </c>
      <c r="C178" s="136" t="s">
        <v>279</v>
      </c>
      <c r="D178" s="129">
        <v>6</v>
      </c>
      <c r="E178" s="130" t="s">
        <v>3561</v>
      </c>
      <c r="F178" s="19">
        <v>266314</v>
      </c>
      <c r="G178" s="20">
        <v>378697</v>
      </c>
      <c r="H178" s="20">
        <v>71628</v>
      </c>
      <c r="I178" s="20">
        <v>0</v>
      </c>
      <c r="J178" s="20">
        <v>0</v>
      </c>
      <c r="K178" s="20">
        <v>0</v>
      </c>
      <c r="L178" s="20">
        <v>0</v>
      </c>
      <c r="M178" s="20">
        <v>4567</v>
      </c>
      <c r="N178" s="20">
        <v>3742</v>
      </c>
      <c r="O178" s="20">
        <v>3121</v>
      </c>
      <c r="P178" s="20">
        <v>92105</v>
      </c>
      <c r="Q178" s="20">
        <v>19862</v>
      </c>
      <c r="R178" s="20">
        <v>35705</v>
      </c>
      <c r="S178" s="20">
        <v>57260</v>
      </c>
      <c r="T178" s="21">
        <v>58457</v>
      </c>
      <c r="U178" s="54">
        <v>30668</v>
      </c>
      <c r="V178" s="20">
        <v>23575</v>
      </c>
      <c r="W178" s="20">
        <v>22058</v>
      </c>
      <c r="X178" s="20">
        <v>0</v>
      </c>
      <c r="Y178" s="21">
        <v>0</v>
      </c>
      <c r="Z178" s="20">
        <v>158501</v>
      </c>
      <c r="AA178" s="21">
        <v>0</v>
      </c>
      <c r="AB178" s="32">
        <v>0</v>
      </c>
      <c r="AC178" s="20">
        <v>127987</v>
      </c>
      <c r="AD178" s="20">
        <v>142071</v>
      </c>
      <c r="AE178" s="20">
        <v>184917</v>
      </c>
      <c r="AF178" s="20">
        <v>420199</v>
      </c>
      <c r="AG178" s="20">
        <v>131255</v>
      </c>
      <c r="AH178" s="20">
        <v>72673</v>
      </c>
      <c r="AI178" s="20">
        <v>38456</v>
      </c>
      <c r="AJ178" s="21">
        <v>96600</v>
      </c>
      <c r="AK178" s="25">
        <v>25104</v>
      </c>
      <c r="AL178" s="25">
        <v>50087</v>
      </c>
      <c r="AM178" s="25">
        <v>6759</v>
      </c>
      <c r="AN178" s="22">
        <v>19253</v>
      </c>
      <c r="AO178" s="20">
        <v>163616</v>
      </c>
      <c r="AP178" s="20">
        <v>59955</v>
      </c>
      <c r="AQ178" s="54">
        <v>2765192</v>
      </c>
      <c r="AR178" s="25">
        <v>64596</v>
      </c>
      <c r="AS178" s="25">
        <v>133273</v>
      </c>
      <c r="AT178" s="54">
        <v>82676</v>
      </c>
      <c r="AU178" s="54">
        <v>72284</v>
      </c>
      <c r="AV178" s="54">
        <v>26919</v>
      </c>
      <c r="AW178" s="54">
        <v>37223</v>
      </c>
      <c r="AX178" s="54">
        <v>22742</v>
      </c>
      <c r="AY178" s="25">
        <f t="shared" si="4"/>
        <v>439713</v>
      </c>
      <c r="AZ178" s="165">
        <v>707972</v>
      </c>
      <c r="BA178" s="98">
        <f t="shared" si="5"/>
        <v>3912877</v>
      </c>
      <c r="BB178" s="73"/>
      <c r="BC178" s="20">
        <v>364972</v>
      </c>
      <c r="BD178" s="20">
        <v>491898</v>
      </c>
      <c r="BE178" s="19">
        <v>856870</v>
      </c>
      <c r="BF178" s="19">
        <v>4769747</v>
      </c>
      <c r="BH178" s="20">
        <v>9579</v>
      </c>
      <c r="BI178" s="21">
        <v>4760168</v>
      </c>
      <c r="BK178" s="73"/>
      <c r="BL178" s="73"/>
      <c r="BM178" s="73"/>
      <c r="BN178" s="73"/>
      <c r="BO178" s="73"/>
      <c r="BP178" s="73"/>
      <c r="BQ178" s="73"/>
    </row>
    <row r="179" spans="1:69" ht="22.5" customHeight="1" x14ac:dyDescent="0.15">
      <c r="A179" s="125" t="s">
        <v>1971</v>
      </c>
      <c r="B179" s="126" t="s">
        <v>1798</v>
      </c>
      <c r="C179" s="136" t="s">
        <v>280</v>
      </c>
      <c r="D179" s="129">
        <v>6</v>
      </c>
      <c r="E179" s="130" t="s">
        <v>3561</v>
      </c>
      <c r="F179" s="19">
        <v>179301</v>
      </c>
      <c r="G179" s="20">
        <v>257330</v>
      </c>
      <c r="H179" s="20">
        <v>45496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1376</v>
      </c>
      <c r="O179" s="20">
        <v>0</v>
      </c>
      <c r="P179" s="20">
        <v>9085</v>
      </c>
      <c r="Q179" s="20">
        <v>16145</v>
      </c>
      <c r="R179" s="20">
        <v>30216</v>
      </c>
      <c r="S179" s="20">
        <v>31084</v>
      </c>
      <c r="T179" s="21">
        <v>38124</v>
      </c>
      <c r="U179" s="54">
        <v>2560</v>
      </c>
      <c r="V179" s="20">
        <v>15375</v>
      </c>
      <c r="W179" s="20">
        <v>22058</v>
      </c>
      <c r="X179" s="20">
        <v>0</v>
      </c>
      <c r="Y179" s="21">
        <v>0</v>
      </c>
      <c r="Z179" s="20">
        <v>104710</v>
      </c>
      <c r="AA179" s="21">
        <v>0</v>
      </c>
      <c r="AB179" s="32">
        <v>0</v>
      </c>
      <c r="AC179" s="20">
        <v>37111</v>
      </c>
      <c r="AD179" s="20">
        <v>79382</v>
      </c>
      <c r="AE179" s="20">
        <v>130380</v>
      </c>
      <c r="AF179" s="20">
        <v>91279</v>
      </c>
      <c r="AG179" s="20">
        <v>40667</v>
      </c>
      <c r="AH179" s="20">
        <v>39097</v>
      </c>
      <c r="AI179" s="20">
        <v>31096</v>
      </c>
      <c r="AJ179" s="21">
        <v>93450</v>
      </c>
      <c r="AK179" s="25">
        <v>12402</v>
      </c>
      <c r="AL179" s="25">
        <v>31473</v>
      </c>
      <c r="AM179" s="25">
        <v>2561</v>
      </c>
      <c r="AN179" s="22">
        <v>10669</v>
      </c>
      <c r="AO179" s="20">
        <v>70463</v>
      </c>
      <c r="AP179" s="20">
        <v>66345</v>
      </c>
      <c r="AQ179" s="54">
        <v>1489235</v>
      </c>
      <c r="AR179" s="25">
        <v>54635</v>
      </c>
      <c r="AS179" s="25">
        <v>92643</v>
      </c>
      <c r="AT179" s="54">
        <v>44458</v>
      </c>
      <c r="AU179" s="54">
        <v>52986</v>
      </c>
      <c r="AV179" s="54">
        <v>14873</v>
      </c>
      <c r="AW179" s="54">
        <v>19565</v>
      </c>
      <c r="AX179" s="54">
        <v>12778</v>
      </c>
      <c r="AY179" s="25">
        <f t="shared" si="4"/>
        <v>291938</v>
      </c>
      <c r="AZ179" s="165">
        <v>382264</v>
      </c>
      <c r="BA179" s="98">
        <f t="shared" si="5"/>
        <v>2163437</v>
      </c>
      <c r="BB179" s="73"/>
      <c r="BC179" s="20">
        <v>207328</v>
      </c>
      <c r="BD179" s="20">
        <v>417230</v>
      </c>
      <c r="BE179" s="19">
        <v>624558</v>
      </c>
      <c r="BF179" s="19">
        <v>2787995</v>
      </c>
      <c r="BH179" s="20">
        <v>5262</v>
      </c>
      <c r="BI179" s="21">
        <v>2782733</v>
      </c>
      <c r="BK179" s="73"/>
      <c r="BL179" s="73"/>
      <c r="BM179" s="73"/>
      <c r="BN179" s="73"/>
      <c r="BO179" s="73"/>
      <c r="BP179" s="73"/>
      <c r="BQ179" s="73"/>
    </row>
    <row r="180" spans="1:69" ht="22.5" customHeight="1" x14ac:dyDescent="0.15">
      <c r="A180" s="125" t="s">
        <v>1972</v>
      </c>
      <c r="B180" s="126" t="s">
        <v>1798</v>
      </c>
      <c r="C180" s="136" t="s">
        <v>281</v>
      </c>
      <c r="D180" s="129">
        <v>6</v>
      </c>
      <c r="E180" s="130" t="s">
        <v>3561</v>
      </c>
      <c r="F180" s="19">
        <v>272568</v>
      </c>
      <c r="G180" s="20">
        <v>352454</v>
      </c>
      <c r="H180" s="20">
        <v>53016</v>
      </c>
      <c r="I180" s="20">
        <v>0</v>
      </c>
      <c r="J180" s="20">
        <v>0</v>
      </c>
      <c r="K180" s="20">
        <v>0</v>
      </c>
      <c r="L180" s="20">
        <v>2099</v>
      </c>
      <c r="M180" s="20">
        <v>6862</v>
      </c>
      <c r="N180" s="20">
        <v>3921</v>
      </c>
      <c r="O180" s="20">
        <v>31772</v>
      </c>
      <c r="P180" s="20">
        <v>143691</v>
      </c>
      <c r="Q180" s="20">
        <v>20225</v>
      </c>
      <c r="R180" s="20">
        <v>29651</v>
      </c>
      <c r="S180" s="20">
        <v>39264</v>
      </c>
      <c r="T180" s="21">
        <v>38124</v>
      </c>
      <c r="U180" s="54">
        <v>7774</v>
      </c>
      <c r="V180" s="20">
        <v>35875</v>
      </c>
      <c r="W180" s="20">
        <v>33087</v>
      </c>
      <c r="X180" s="20">
        <v>0</v>
      </c>
      <c r="Y180" s="21">
        <v>0</v>
      </c>
      <c r="Z180" s="20">
        <v>164243</v>
      </c>
      <c r="AA180" s="21">
        <v>0</v>
      </c>
      <c r="AB180" s="32">
        <v>0</v>
      </c>
      <c r="AC180" s="20">
        <v>116709</v>
      </c>
      <c r="AD180" s="20">
        <v>125758</v>
      </c>
      <c r="AE180" s="20">
        <v>170925</v>
      </c>
      <c r="AF180" s="20">
        <v>273620</v>
      </c>
      <c r="AG180" s="20">
        <v>135755</v>
      </c>
      <c r="AH180" s="20">
        <v>72890</v>
      </c>
      <c r="AI180" s="20">
        <v>21344</v>
      </c>
      <c r="AJ180" s="21">
        <v>154350</v>
      </c>
      <c r="AK180" s="25">
        <v>25745</v>
      </c>
      <c r="AL180" s="25">
        <v>50676</v>
      </c>
      <c r="AM180" s="25">
        <v>7998</v>
      </c>
      <c r="AN180" s="22">
        <v>19659</v>
      </c>
      <c r="AO180" s="20">
        <v>202115</v>
      </c>
      <c r="AP180" s="20">
        <v>74629</v>
      </c>
      <c r="AQ180" s="54">
        <v>2686799</v>
      </c>
      <c r="AR180" s="25">
        <v>46104</v>
      </c>
      <c r="AS180" s="25">
        <v>166267</v>
      </c>
      <c r="AT180" s="54">
        <v>86674</v>
      </c>
      <c r="AU180" s="54">
        <v>76137</v>
      </c>
      <c r="AV180" s="54">
        <v>23742</v>
      </c>
      <c r="AW180" s="54">
        <v>37896</v>
      </c>
      <c r="AX180" s="54">
        <v>23186</v>
      </c>
      <c r="AY180" s="25">
        <f t="shared" si="4"/>
        <v>460006</v>
      </c>
      <c r="AZ180" s="165">
        <v>849381</v>
      </c>
      <c r="BA180" s="98">
        <f t="shared" si="5"/>
        <v>3996186</v>
      </c>
      <c r="BB180" s="73"/>
      <c r="BC180" s="20">
        <v>374730</v>
      </c>
      <c r="BD180" s="20">
        <v>429154</v>
      </c>
      <c r="BE180" s="19">
        <v>803884</v>
      </c>
      <c r="BF180" s="19">
        <v>4800070</v>
      </c>
      <c r="BH180" s="20">
        <v>10702</v>
      </c>
      <c r="BI180" s="21">
        <v>4789368</v>
      </c>
      <c r="BK180" s="73"/>
      <c r="BL180" s="73"/>
      <c r="BM180" s="73"/>
      <c r="BN180" s="73"/>
      <c r="BO180" s="73"/>
      <c r="BP180" s="73"/>
      <c r="BQ180" s="73"/>
    </row>
    <row r="181" spans="1:69" ht="22.5" customHeight="1" x14ac:dyDescent="0.15">
      <c r="A181" s="125" t="s">
        <v>1973</v>
      </c>
      <c r="B181" s="126" t="s">
        <v>1798</v>
      </c>
      <c r="C181" s="136" t="s">
        <v>282</v>
      </c>
      <c r="D181" s="129">
        <v>6</v>
      </c>
      <c r="E181" s="130" t="s">
        <v>3561</v>
      </c>
      <c r="F181" s="19">
        <v>401814</v>
      </c>
      <c r="G181" s="20">
        <v>1179663</v>
      </c>
      <c r="H181" s="20">
        <v>183300</v>
      </c>
      <c r="I181" s="20">
        <v>0</v>
      </c>
      <c r="J181" s="20">
        <v>0</v>
      </c>
      <c r="K181" s="20">
        <v>0</v>
      </c>
      <c r="L181" s="20">
        <v>11329</v>
      </c>
      <c r="M181" s="20">
        <v>0</v>
      </c>
      <c r="N181" s="20">
        <v>7736</v>
      </c>
      <c r="O181" s="20">
        <v>0</v>
      </c>
      <c r="P181" s="20">
        <v>78590</v>
      </c>
      <c r="Q181" s="20">
        <v>31241</v>
      </c>
      <c r="R181" s="20">
        <v>127070</v>
      </c>
      <c r="S181" s="20">
        <v>117792</v>
      </c>
      <c r="T181" s="21">
        <v>101664</v>
      </c>
      <c r="U181" s="54">
        <v>62568</v>
      </c>
      <c r="V181" s="20">
        <v>91225</v>
      </c>
      <c r="W181" s="20">
        <v>88232</v>
      </c>
      <c r="X181" s="20">
        <v>0</v>
      </c>
      <c r="Y181" s="21">
        <v>0</v>
      </c>
      <c r="Z181" s="20">
        <v>260656</v>
      </c>
      <c r="AA181" s="21">
        <v>0</v>
      </c>
      <c r="AB181" s="32">
        <v>0</v>
      </c>
      <c r="AC181" s="20">
        <v>159398</v>
      </c>
      <c r="AD181" s="20">
        <v>307369</v>
      </c>
      <c r="AE181" s="20">
        <v>590049</v>
      </c>
      <c r="AF181" s="20">
        <v>335914</v>
      </c>
      <c r="AG181" s="20">
        <v>160546</v>
      </c>
      <c r="AH181" s="20">
        <v>134526</v>
      </c>
      <c r="AI181" s="20">
        <v>153548</v>
      </c>
      <c r="AJ181" s="21">
        <v>144375</v>
      </c>
      <c r="AK181" s="25">
        <v>38175</v>
      </c>
      <c r="AL181" s="25">
        <v>63123</v>
      </c>
      <c r="AM181" s="25">
        <v>10963</v>
      </c>
      <c r="AN181" s="22">
        <v>28305</v>
      </c>
      <c r="AO181" s="20">
        <v>281838</v>
      </c>
      <c r="AP181" s="20">
        <v>237005</v>
      </c>
      <c r="AQ181" s="54">
        <v>5388014</v>
      </c>
      <c r="AR181" s="25">
        <v>93172</v>
      </c>
      <c r="AS181" s="25">
        <v>135480</v>
      </c>
      <c r="AT181" s="54">
        <v>111183</v>
      </c>
      <c r="AU181" s="54">
        <v>81464</v>
      </c>
      <c r="AV181" s="54">
        <v>29628</v>
      </c>
      <c r="AW181" s="54">
        <v>57506</v>
      </c>
      <c r="AX181" s="54">
        <v>42410</v>
      </c>
      <c r="AY181" s="25">
        <f t="shared" si="4"/>
        <v>550843</v>
      </c>
      <c r="AZ181" s="165">
        <v>1096239</v>
      </c>
      <c r="BA181" s="98">
        <f t="shared" si="5"/>
        <v>7035096</v>
      </c>
      <c r="BB181" s="73"/>
      <c r="BC181" s="20">
        <v>484845</v>
      </c>
      <c r="BD181" s="20">
        <v>1685596</v>
      </c>
      <c r="BE181" s="19">
        <v>2170441</v>
      </c>
      <c r="BF181" s="19">
        <v>9205537</v>
      </c>
      <c r="BH181" s="20">
        <v>22504</v>
      </c>
      <c r="BI181" s="21">
        <v>9183033</v>
      </c>
      <c r="BK181" s="73"/>
      <c r="BL181" s="73"/>
      <c r="BM181" s="73"/>
      <c r="BN181" s="73"/>
      <c r="BO181" s="73"/>
      <c r="BP181" s="73"/>
      <c r="BQ181" s="73"/>
    </row>
    <row r="182" spans="1:69" ht="22.5" customHeight="1" x14ac:dyDescent="0.15">
      <c r="A182" s="125" t="s">
        <v>1974</v>
      </c>
      <c r="B182" s="126" t="s">
        <v>1798</v>
      </c>
      <c r="C182" s="136" t="s">
        <v>283</v>
      </c>
      <c r="D182" s="129">
        <v>6</v>
      </c>
      <c r="E182" s="130" t="s">
        <v>3561</v>
      </c>
      <c r="F182" s="19">
        <v>450182</v>
      </c>
      <c r="G182" s="20">
        <v>667232</v>
      </c>
      <c r="H182" s="20">
        <v>112048</v>
      </c>
      <c r="I182" s="20">
        <v>0</v>
      </c>
      <c r="J182" s="20">
        <v>0</v>
      </c>
      <c r="K182" s="20">
        <v>0</v>
      </c>
      <c r="L182" s="20">
        <v>0</v>
      </c>
      <c r="M182" s="20">
        <v>18769</v>
      </c>
      <c r="N182" s="20">
        <v>12379</v>
      </c>
      <c r="O182" s="20">
        <v>40608</v>
      </c>
      <c r="P182" s="20">
        <v>195171</v>
      </c>
      <c r="Q182" s="20">
        <v>49077</v>
      </c>
      <c r="R182" s="20">
        <v>86030</v>
      </c>
      <c r="S182" s="20">
        <v>133334</v>
      </c>
      <c r="T182" s="21">
        <v>54644</v>
      </c>
      <c r="U182" s="54">
        <v>34934</v>
      </c>
      <c r="V182" s="20">
        <v>84050</v>
      </c>
      <c r="W182" s="20">
        <v>33087</v>
      </c>
      <c r="X182" s="20">
        <v>206451</v>
      </c>
      <c r="Y182" s="21">
        <v>32342</v>
      </c>
      <c r="Z182" s="20">
        <v>276635</v>
      </c>
      <c r="AA182" s="21">
        <v>0</v>
      </c>
      <c r="AB182" s="32">
        <v>0</v>
      </c>
      <c r="AC182" s="20">
        <v>226905</v>
      </c>
      <c r="AD182" s="20">
        <v>568986</v>
      </c>
      <c r="AE182" s="20">
        <v>556182</v>
      </c>
      <c r="AF182" s="20">
        <v>417747</v>
      </c>
      <c r="AG182" s="20">
        <v>251559</v>
      </c>
      <c r="AH182" s="20">
        <v>171565</v>
      </c>
      <c r="AI182" s="20">
        <v>82156</v>
      </c>
      <c r="AJ182" s="21">
        <v>115500</v>
      </c>
      <c r="AK182" s="25">
        <v>50820</v>
      </c>
      <c r="AL182" s="25">
        <v>81794</v>
      </c>
      <c r="AM182" s="25">
        <v>14212</v>
      </c>
      <c r="AN182" s="22">
        <v>42310</v>
      </c>
      <c r="AO182" s="20">
        <v>257760</v>
      </c>
      <c r="AP182" s="20">
        <v>91372</v>
      </c>
      <c r="AQ182" s="54">
        <v>5415841</v>
      </c>
      <c r="AR182" s="25">
        <v>97511</v>
      </c>
      <c r="AS182" s="25">
        <v>107964</v>
      </c>
      <c r="AT182" s="54">
        <v>73899</v>
      </c>
      <c r="AU182" s="54">
        <v>86634</v>
      </c>
      <c r="AV182" s="54">
        <v>39508</v>
      </c>
      <c r="AW182" s="54">
        <v>76727</v>
      </c>
      <c r="AX182" s="54">
        <v>41727</v>
      </c>
      <c r="AY182" s="25">
        <f t="shared" si="4"/>
        <v>523970</v>
      </c>
      <c r="AZ182" s="165">
        <v>976484</v>
      </c>
      <c r="BA182" s="98">
        <f t="shared" si="5"/>
        <v>6916295</v>
      </c>
      <c r="BB182" s="73"/>
      <c r="BC182" s="20">
        <v>627183</v>
      </c>
      <c r="BD182" s="20">
        <v>678964</v>
      </c>
      <c r="BE182" s="19">
        <v>1306147</v>
      </c>
      <c r="BF182" s="19">
        <v>8222442</v>
      </c>
      <c r="BH182" s="20">
        <v>26113</v>
      </c>
      <c r="BI182" s="21">
        <v>8196329</v>
      </c>
      <c r="BK182" s="73"/>
      <c r="BL182" s="73"/>
      <c r="BM182" s="73"/>
      <c r="BN182" s="73"/>
      <c r="BO182" s="73"/>
      <c r="BP182" s="73"/>
      <c r="BQ182" s="73"/>
    </row>
    <row r="183" spans="1:69" ht="22.5" customHeight="1" x14ac:dyDescent="0.15">
      <c r="A183" s="125" t="s">
        <v>1975</v>
      </c>
      <c r="B183" s="126" t="s">
        <v>1798</v>
      </c>
      <c r="C183" s="136" t="s">
        <v>284</v>
      </c>
      <c r="D183" s="129">
        <v>6</v>
      </c>
      <c r="E183" s="130" t="s">
        <v>3561</v>
      </c>
      <c r="F183" s="19">
        <v>237853</v>
      </c>
      <c r="G183" s="20">
        <v>432335</v>
      </c>
      <c r="H183" s="20">
        <v>56964</v>
      </c>
      <c r="I183" s="20">
        <v>0</v>
      </c>
      <c r="J183" s="20">
        <v>0</v>
      </c>
      <c r="K183" s="20">
        <v>0</v>
      </c>
      <c r="L183" s="20">
        <v>6826</v>
      </c>
      <c r="M183" s="20">
        <v>0</v>
      </c>
      <c r="N183" s="20">
        <v>2702</v>
      </c>
      <c r="O183" s="20">
        <v>0</v>
      </c>
      <c r="P183" s="20">
        <v>50158</v>
      </c>
      <c r="Q183" s="20">
        <v>17767</v>
      </c>
      <c r="R183" s="20">
        <v>31396</v>
      </c>
      <c r="S183" s="20">
        <v>45808</v>
      </c>
      <c r="T183" s="21">
        <v>25416</v>
      </c>
      <c r="U183" s="54">
        <v>6304</v>
      </c>
      <c r="V183" s="20">
        <v>25625</v>
      </c>
      <c r="W183" s="20">
        <v>22058</v>
      </c>
      <c r="X183" s="20">
        <v>0</v>
      </c>
      <c r="Y183" s="21">
        <v>0</v>
      </c>
      <c r="Z183" s="20">
        <v>131813</v>
      </c>
      <c r="AA183" s="21">
        <v>0</v>
      </c>
      <c r="AB183" s="32">
        <v>0</v>
      </c>
      <c r="AC183" s="20">
        <v>73875</v>
      </c>
      <c r="AD183" s="20">
        <v>191720</v>
      </c>
      <c r="AE183" s="20">
        <v>312276</v>
      </c>
      <c r="AF183" s="20">
        <v>151698</v>
      </c>
      <c r="AG183" s="20">
        <v>66562</v>
      </c>
      <c r="AH183" s="20">
        <v>57049</v>
      </c>
      <c r="AI183" s="20">
        <v>36156</v>
      </c>
      <c r="AJ183" s="21">
        <v>105525</v>
      </c>
      <c r="AK183" s="25">
        <v>21368</v>
      </c>
      <c r="AL183" s="25">
        <v>40219</v>
      </c>
      <c r="AM183" s="25">
        <v>4908</v>
      </c>
      <c r="AN183" s="22">
        <v>14780</v>
      </c>
      <c r="AO183" s="20">
        <v>114328</v>
      </c>
      <c r="AP183" s="20">
        <v>61450</v>
      </c>
      <c r="AQ183" s="54">
        <v>2344939</v>
      </c>
      <c r="AR183" s="25">
        <v>53960</v>
      </c>
      <c r="AS183" s="25">
        <v>109317</v>
      </c>
      <c r="AT183" s="54">
        <v>64508</v>
      </c>
      <c r="AU183" s="54">
        <v>68459</v>
      </c>
      <c r="AV183" s="54">
        <v>20617</v>
      </c>
      <c r="AW183" s="54">
        <v>32865</v>
      </c>
      <c r="AX183" s="54">
        <v>18724</v>
      </c>
      <c r="AY183" s="25">
        <f t="shared" si="4"/>
        <v>368450</v>
      </c>
      <c r="AZ183" s="165">
        <v>564003</v>
      </c>
      <c r="BA183" s="98">
        <f t="shared" si="5"/>
        <v>3277392</v>
      </c>
      <c r="BB183" s="73"/>
      <c r="BC183" s="20">
        <v>308712</v>
      </c>
      <c r="BD183" s="20">
        <v>472868</v>
      </c>
      <c r="BE183" s="19">
        <v>781580</v>
      </c>
      <c r="BF183" s="19">
        <v>4058972</v>
      </c>
      <c r="BH183" s="20">
        <v>8025</v>
      </c>
      <c r="BI183" s="21">
        <v>4050947</v>
      </c>
      <c r="BK183" s="73"/>
      <c r="BL183" s="73"/>
      <c r="BM183" s="73"/>
      <c r="BN183" s="73"/>
      <c r="BO183" s="73"/>
      <c r="BP183" s="73"/>
      <c r="BQ183" s="73"/>
    </row>
    <row r="184" spans="1:69" ht="22.5" customHeight="1" x14ac:dyDescent="0.15">
      <c r="A184" s="125" t="s">
        <v>1976</v>
      </c>
      <c r="B184" s="126" t="s">
        <v>1798</v>
      </c>
      <c r="C184" s="136" t="s">
        <v>285</v>
      </c>
      <c r="D184" s="129">
        <v>6</v>
      </c>
      <c r="E184" s="130" t="s">
        <v>3561</v>
      </c>
      <c r="F184" s="19">
        <v>210394</v>
      </c>
      <c r="G184" s="20">
        <v>63272</v>
      </c>
      <c r="H184" s="20">
        <v>8460</v>
      </c>
      <c r="I184" s="20">
        <v>0</v>
      </c>
      <c r="J184" s="20">
        <v>0</v>
      </c>
      <c r="K184" s="20">
        <v>0</v>
      </c>
      <c r="L184" s="20">
        <v>9923</v>
      </c>
      <c r="M184" s="20">
        <v>0</v>
      </c>
      <c r="N184" s="20">
        <v>2540</v>
      </c>
      <c r="O184" s="20">
        <v>0</v>
      </c>
      <c r="P184" s="20">
        <v>125</v>
      </c>
      <c r="Q184" s="20">
        <v>18339</v>
      </c>
      <c r="R184" s="20">
        <v>9593</v>
      </c>
      <c r="S184" s="20">
        <v>48262</v>
      </c>
      <c r="T184" s="21">
        <v>25416</v>
      </c>
      <c r="U184" s="54">
        <v>5214</v>
      </c>
      <c r="V184" s="20">
        <v>20500</v>
      </c>
      <c r="W184" s="20">
        <v>11029</v>
      </c>
      <c r="X184" s="20">
        <v>0</v>
      </c>
      <c r="Y184" s="21">
        <v>0</v>
      </c>
      <c r="Z184" s="20">
        <v>107530</v>
      </c>
      <c r="AA184" s="21">
        <v>0</v>
      </c>
      <c r="AB184" s="32">
        <v>0</v>
      </c>
      <c r="AC184" s="20">
        <v>57131</v>
      </c>
      <c r="AD184" s="20">
        <v>106695</v>
      </c>
      <c r="AE184" s="20">
        <v>127041</v>
      </c>
      <c r="AF184" s="20">
        <v>134178</v>
      </c>
      <c r="AG184" s="20">
        <v>63251</v>
      </c>
      <c r="AH184" s="20">
        <v>51141</v>
      </c>
      <c r="AI184" s="20">
        <v>2760</v>
      </c>
      <c r="AJ184" s="21">
        <v>93450</v>
      </c>
      <c r="AK184" s="25">
        <v>20788</v>
      </c>
      <c r="AL184" s="25">
        <v>36598</v>
      </c>
      <c r="AM184" s="25">
        <v>4973</v>
      </c>
      <c r="AN184" s="22">
        <v>13495</v>
      </c>
      <c r="AO184" s="20">
        <v>203418</v>
      </c>
      <c r="AP184" s="20">
        <v>18299</v>
      </c>
      <c r="AQ184" s="54">
        <v>1473815</v>
      </c>
      <c r="AR184" s="25">
        <v>57654</v>
      </c>
      <c r="AS184" s="25">
        <v>106797</v>
      </c>
      <c r="AT184" s="54">
        <v>82475</v>
      </c>
      <c r="AU184" s="54">
        <v>83036</v>
      </c>
      <c r="AV184" s="54">
        <v>21076</v>
      </c>
      <c r="AW184" s="54">
        <v>32192</v>
      </c>
      <c r="AX184" s="54">
        <v>15279</v>
      </c>
      <c r="AY184" s="25">
        <f t="shared" si="4"/>
        <v>398509</v>
      </c>
      <c r="AZ184" s="165">
        <v>467433</v>
      </c>
      <c r="BA184" s="98">
        <f t="shared" si="5"/>
        <v>2339757</v>
      </c>
      <c r="BB184" s="73"/>
      <c r="BC184" s="20">
        <v>300021</v>
      </c>
      <c r="BD184" s="20">
        <v>181170</v>
      </c>
      <c r="BE184" s="19">
        <v>481191</v>
      </c>
      <c r="BF184" s="19">
        <v>2820948</v>
      </c>
      <c r="BH184" s="20">
        <v>5898</v>
      </c>
      <c r="BI184" s="21">
        <v>2815050</v>
      </c>
      <c r="BK184" s="73"/>
      <c r="BL184" s="73"/>
      <c r="BM184" s="73"/>
      <c r="BN184" s="73"/>
      <c r="BO184" s="73"/>
      <c r="BP184" s="73"/>
      <c r="BQ184" s="73"/>
    </row>
    <row r="185" spans="1:69" ht="22.5" customHeight="1" x14ac:dyDescent="0.15">
      <c r="A185" s="125" t="s">
        <v>1977</v>
      </c>
      <c r="B185" s="126" t="s">
        <v>1978</v>
      </c>
      <c r="C185" s="136" t="s">
        <v>286</v>
      </c>
      <c r="D185" s="129">
        <v>3</v>
      </c>
      <c r="E185" s="130" t="s">
        <v>3561</v>
      </c>
      <c r="F185" s="19">
        <v>3029697</v>
      </c>
      <c r="G185" s="20">
        <v>2489394</v>
      </c>
      <c r="H185" s="20">
        <v>847316</v>
      </c>
      <c r="I185" s="20">
        <v>0</v>
      </c>
      <c r="J185" s="20">
        <v>61428</v>
      </c>
      <c r="K185" s="20">
        <v>0</v>
      </c>
      <c r="L185" s="20">
        <v>5284</v>
      </c>
      <c r="M185" s="20">
        <v>292165</v>
      </c>
      <c r="N185" s="20">
        <v>165375</v>
      </c>
      <c r="O185" s="20">
        <v>120207</v>
      </c>
      <c r="P185" s="20">
        <v>3139690</v>
      </c>
      <c r="Q185" s="20">
        <v>467365</v>
      </c>
      <c r="R185" s="20">
        <v>640070</v>
      </c>
      <c r="S185" s="20">
        <v>1056856</v>
      </c>
      <c r="T185" s="21">
        <v>552925</v>
      </c>
      <c r="U185" s="54">
        <v>350476</v>
      </c>
      <c r="V185" s="20">
        <v>606800</v>
      </c>
      <c r="W185" s="20">
        <v>209551</v>
      </c>
      <c r="X185" s="20">
        <v>0</v>
      </c>
      <c r="Y185" s="21">
        <v>0</v>
      </c>
      <c r="Z185" s="20">
        <v>1715053</v>
      </c>
      <c r="AA185" s="21">
        <v>0</v>
      </c>
      <c r="AB185" s="32">
        <v>4437551</v>
      </c>
      <c r="AC185" s="20">
        <v>2532079</v>
      </c>
      <c r="AD185" s="20">
        <v>3702798</v>
      </c>
      <c r="AE185" s="20">
        <v>5672325</v>
      </c>
      <c r="AF185" s="20">
        <v>5996990</v>
      </c>
      <c r="AG185" s="20">
        <v>3601458</v>
      </c>
      <c r="AH185" s="20">
        <v>1888586</v>
      </c>
      <c r="AI185" s="20">
        <v>226780</v>
      </c>
      <c r="AJ185" s="21">
        <v>339675</v>
      </c>
      <c r="AK185" s="25">
        <v>373887</v>
      </c>
      <c r="AL185" s="25">
        <v>350979</v>
      </c>
      <c r="AM185" s="25">
        <v>128625</v>
      </c>
      <c r="AN185" s="22">
        <v>207514</v>
      </c>
      <c r="AO185" s="20">
        <v>2075745</v>
      </c>
      <c r="AP185" s="20">
        <v>402145</v>
      </c>
      <c r="AQ185" s="54">
        <v>47686789</v>
      </c>
      <c r="AR185" s="25">
        <v>626613</v>
      </c>
      <c r="AS185" s="25">
        <v>586653</v>
      </c>
      <c r="AT185" s="54">
        <v>404615</v>
      </c>
      <c r="AU185" s="54">
        <v>277537</v>
      </c>
      <c r="AV185" s="54">
        <v>269883</v>
      </c>
      <c r="AW185" s="54">
        <v>396690</v>
      </c>
      <c r="AX185" s="54">
        <v>430031</v>
      </c>
      <c r="AY185" s="25">
        <f t="shared" si="4"/>
        <v>2992022</v>
      </c>
      <c r="AZ185" s="165">
        <v>5804259</v>
      </c>
      <c r="BA185" s="98">
        <f t="shared" si="5"/>
        <v>56483070</v>
      </c>
      <c r="BB185" s="73"/>
      <c r="BC185" s="20">
        <v>4329711</v>
      </c>
      <c r="BD185" s="20">
        <v>606298</v>
      </c>
      <c r="BE185" s="19">
        <v>4936009</v>
      </c>
      <c r="BF185" s="19">
        <v>61419079</v>
      </c>
      <c r="BH185" s="20">
        <v>672001</v>
      </c>
      <c r="BI185" s="21">
        <v>60747078</v>
      </c>
      <c r="BK185" s="73"/>
      <c r="BL185" s="73"/>
      <c r="BM185" s="73"/>
      <c r="BN185" s="73"/>
      <c r="BO185" s="73"/>
      <c r="BP185" s="73"/>
      <c r="BQ185" s="73"/>
    </row>
    <row r="186" spans="1:69" ht="22.5" customHeight="1" x14ac:dyDescent="0.15">
      <c r="A186" s="125" t="s">
        <v>1979</v>
      </c>
      <c r="B186" s="126" t="s">
        <v>1978</v>
      </c>
      <c r="C186" s="136" t="s">
        <v>287</v>
      </c>
      <c r="D186" s="129">
        <v>5</v>
      </c>
      <c r="E186" s="130" t="s">
        <v>3561</v>
      </c>
      <c r="F186" s="19">
        <v>1999829</v>
      </c>
      <c r="G186" s="20">
        <v>1417005</v>
      </c>
      <c r="H186" s="20">
        <v>449508</v>
      </c>
      <c r="I186" s="20">
        <v>0</v>
      </c>
      <c r="J186" s="20">
        <v>0</v>
      </c>
      <c r="K186" s="20">
        <v>0</v>
      </c>
      <c r="L186" s="20">
        <v>0</v>
      </c>
      <c r="M186" s="20">
        <v>153605</v>
      </c>
      <c r="N186" s="20">
        <v>97614</v>
      </c>
      <c r="O186" s="20">
        <v>62830</v>
      </c>
      <c r="P186" s="20">
        <v>1842108</v>
      </c>
      <c r="Q186" s="20">
        <v>282042</v>
      </c>
      <c r="R186" s="20">
        <v>380697</v>
      </c>
      <c r="S186" s="20">
        <v>616772</v>
      </c>
      <c r="T186" s="21">
        <v>422160</v>
      </c>
      <c r="U186" s="54">
        <v>153055</v>
      </c>
      <c r="V186" s="20">
        <v>267525</v>
      </c>
      <c r="W186" s="20">
        <v>176464</v>
      </c>
      <c r="X186" s="20">
        <v>0</v>
      </c>
      <c r="Y186" s="21">
        <v>0</v>
      </c>
      <c r="Z186" s="20">
        <v>828016</v>
      </c>
      <c r="AA186" s="21">
        <v>0</v>
      </c>
      <c r="AB186" s="32">
        <v>2154189</v>
      </c>
      <c r="AC186" s="20">
        <v>1447012</v>
      </c>
      <c r="AD186" s="20">
        <v>1847041</v>
      </c>
      <c r="AE186" s="20">
        <v>3515808</v>
      </c>
      <c r="AF186" s="20">
        <v>3712862</v>
      </c>
      <c r="AG186" s="20">
        <v>2395199</v>
      </c>
      <c r="AH186" s="20">
        <v>1048357</v>
      </c>
      <c r="AI186" s="20">
        <v>514004</v>
      </c>
      <c r="AJ186" s="21">
        <v>112875</v>
      </c>
      <c r="AK186" s="25">
        <v>240111</v>
      </c>
      <c r="AL186" s="25">
        <v>253401</v>
      </c>
      <c r="AM186" s="25">
        <v>84648</v>
      </c>
      <c r="AN186" s="22">
        <v>133148</v>
      </c>
      <c r="AO186" s="20">
        <v>1373612</v>
      </c>
      <c r="AP186" s="20">
        <v>424960</v>
      </c>
      <c r="AQ186" s="54">
        <v>28406457</v>
      </c>
      <c r="AR186" s="25">
        <v>518708</v>
      </c>
      <c r="AS186" s="25">
        <v>433024</v>
      </c>
      <c r="AT186" s="54">
        <v>307156</v>
      </c>
      <c r="AU186" s="54">
        <v>195892</v>
      </c>
      <c r="AV186" s="54">
        <v>176957</v>
      </c>
      <c r="AW186" s="54">
        <v>244613</v>
      </c>
      <c r="AX186" s="54">
        <v>245020</v>
      </c>
      <c r="AY186" s="25">
        <f t="shared" si="4"/>
        <v>2121370</v>
      </c>
      <c r="AZ186" s="165">
        <v>4724591</v>
      </c>
      <c r="BA186" s="98">
        <f t="shared" si="5"/>
        <v>35252418</v>
      </c>
      <c r="BB186" s="73"/>
      <c r="BC186" s="20">
        <v>2882588</v>
      </c>
      <c r="BD186" s="20">
        <v>535700</v>
      </c>
      <c r="BE186" s="19">
        <v>3418288</v>
      </c>
      <c r="BF186" s="19">
        <v>38670706</v>
      </c>
      <c r="BH186" s="20">
        <v>141735</v>
      </c>
      <c r="BI186" s="21">
        <v>38528971</v>
      </c>
      <c r="BK186" s="73"/>
      <c r="BL186" s="73"/>
      <c r="BM186" s="73"/>
      <c r="BN186" s="73"/>
      <c r="BO186" s="73"/>
      <c r="BP186" s="73"/>
      <c r="BQ186" s="73"/>
    </row>
    <row r="187" spans="1:69" ht="22.5" customHeight="1" x14ac:dyDescent="0.15">
      <c r="A187" s="125" t="s">
        <v>1980</v>
      </c>
      <c r="B187" s="126" t="s">
        <v>1978</v>
      </c>
      <c r="C187" s="136" t="s">
        <v>288</v>
      </c>
      <c r="D187" s="129">
        <v>3</v>
      </c>
      <c r="E187" s="130" t="s">
        <v>3561</v>
      </c>
      <c r="F187" s="19">
        <v>2435933</v>
      </c>
      <c r="G187" s="20">
        <v>1263930</v>
      </c>
      <c r="H187" s="20">
        <v>567572</v>
      </c>
      <c r="I187" s="20">
        <v>0</v>
      </c>
      <c r="J187" s="20">
        <v>49655</v>
      </c>
      <c r="K187" s="20">
        <v>10470</v>
      </c>
      <c r="L187" s="20">
        <v>8802</v>
      </c>
      <c r="M187" s="20">
        <v>231727</v>
      </c>
      <c r="N187" s="20">
        <v>131856</v>
      </c>
      <c r="O187" s="20">
        <v>91255</v>
      </c>
      <c r="P187" s="20">
        <v>1861086</v>
      </c>
      <c r="Q187" s="20">
        <v>365471</v>
      </c>
      <c r="R187" s="20">
        <v>538445</v>
      </c>
      <c r="S187" s="20">
        <v>610228</v>
      </c>
      <c r="T187" s="21">
        <v>537675</v>
      </c>
      <c r="U187" s="54">
        <v>250130</v>
      </c>
      <c r="V187" s="20">
        <v>357725</v>
      </c>
      <c r="W187" s="20">
        <v>264696</v>
      </c>
      <c r="X187" s="20">
        <v>0</v>
      </c>
      <c r="Y187" s="21">
        <v>0</v>
      </c>
      <c r="Z187" s="20">
        <v>917384</v>
      </c>
      <c r="AA187" s="21">
        <v>0</v>
      </c>
      <c r="AB187" s="32">
        <v>2823116</v>
      </c>
      <c r="AC187" s="20">
        <v>2053877</v>
      </c>
      <c r="AD187" s="20">
        <v>3910845</v>
      </c>
      <c r="AE187" s="20">
        <v>4905150</v>
      </c>
      <c r="AF187" s="20">
        <v>4298746</v>
      </c>
      <c r="AG187" s="20">
        <v>2960208</v>
      </c>
      <c r="AH187" s="20">
        <v>1307301</v>
      </c>
      <c r="AI187" s="20">
        <v>216936</v>
      </c>
      <c r="AJ187" s="21">
        <v>188475</v>
      </c>
      <c r="AK187" s="25">
        <v>308706</v>
      </c>
      <c r="AL187" s="25">
        <v>283402</v>
      </c>
      <c r="AM187" s="25">
        <v>102445</v>
      </c>
      <c r="AN187" s="22">
        <v>167160</v>
      </c>
      <c r="AO187" s="20">
        <v>1495102</v>
      </c>
      <c r="AP187" s="20">
        <v>191017</v>
      </c>
      <c r="AQ187" s="54">
        <v>35706526</v>
      </c>
      <c r="AR187" s="25">
        <v>500803</v>
      </c>
      <c r="AS187" s="25">
        <v>456525</v>
      </c>
      <c r="AT187" s="54">
        <v>323694</v>
      </c>
      <c r="AU187" s="54">
        <v>231941</v>
      </c>
      <c r="AV187" s="54">
        <v>217526</v>
      </c>
      <c r="AW187" s="54">
        <v>318032</v>
      </c>
      <c r="AX187" s="54">
        <v>368873</v>
      </c>
      <c r="AY187" s="25">
        <f t="shared" si="4"/>
        <v>2417394</v>
      </c>
      <c r="AZ187" s="165">
        <v>5494378</v>
      </c>
      <c r="BA187" s="98">
        <f t="shared" si="5"/>
        <v>43618298</v>
      </c>
      <c r="BB187" s="73"/>
      <c r="BC187" s="20">
        <v>3640779</v>
      </c>
      <c r="BD187" s="20">
        <v>322608</v>
      </c>
      <c r="BE187" s="19">
        <v>3963387</v>
      </c>
      <c r="BF187" s="19">
        <v>47581685</v>
      </c>
      <c r="BH187" s="20">
        <v>611309</v>
      </c>
      <c r="BI187" s="21">
        <v>46970376</v>
      </c>
      <c r="BK187" s="73"/>
      <c r="BL187" s="73"/>
      <c r="BM187" s="73"/>
      <c r="BN187" s="73"/>
      <c r="BO187" s="73"/>
      <c r="BP187" s="73"/>
      <c r="BQ187" s="73"/>
    </row>
    <row r="188" spans="1:69" ht="22.5" customHeight="1" x14ac:dyDescent="0.15">
      <c r="A188" s="125" t="s">
        <v>1981</v>
      </c>
      <c r="B188" s="126" t="s">
        <v>1978</v>
      </c>
      <c r="C188" s="136" t="s">
        <v>289</v>
      </c>
      <c r="D188" s="129">
        <v>5</v>
      </c>
      <c r="E188" s="130" t="s">
        <v>3561</v>
      </c>
      <c r="F188" s="19">
        <v>530386</v>
      </c>
      <c r="G188" s="20">
        <v>373449</v>
      </c>
      <c r="H188" s="20">
        <v>72568</v>
      </c>
      <c r="I188" s="20">
        <v>0</v>
      </c>
      <c r="J188" s="20">
        <v>0</v>
      </c>
      <c r="K188" s="20">
        <v>0</v>
      </c>
      <c r="L188" s="20">
        <v>0</v>
      </c>
      <c r="M188" s="20">
        <v>31163</v>
      </c>
      <c r="N188" s="20">
        <v>17187</v>
      </c>
      <c r="O188" s="20">
        <v>10415</v>
      </c>
      <c r="P188" s="20">
        <v>207066</v>
      </c>
      <c r="Q188" s="20">
        <v>58473</v>
      </c>
      <c r="R188" s="20">
        <v>130661</v>
      </c>
      <c r="S188" s="20">
        <v>160328</v>
      </c>
      <c r="T188" s="21">
        <v>69894</v>
      </c>
      <c r="U188" s="54">
        <v>36308</v>
      </c>
      <c r="V188" s="20">
        <v>57400</v>
      </c>
      <c r="W188" s="20">
        <v>22058</v>
      </c>
      <c r="X188" s="20">
        <v>0</v>
      </c>
      <c r="Y188" s="21">
        <v>0</v>
      </c>
      <c r="Z188" s="20">
        <v>270681</v>
      </c>
      <c r="AA188" s="21">
        <v>0</v>
      </c>
      <c r="AB188" s="32">
        <v>341319</v>
      </c>
      <c r="AC188" s="20">
        <v>333286</v>
      </c>
      <c r="AD188" s="20">
        <v>605999</v>
      </c>
      <c r="AE188" s="20">
        <v>764472</v>
      </c>
      <c r="AF188" s="20">
        <v>740828</v>
      </c>
      <c r="AG188" s="20">
        <v>462365</v>
      </c>
      <c r="AH188" s="20">
        <v>206875</v>
      </c>
      <c r="AI188" s="20">
        <v>163760</v>
      </c>
      <c r="AJ188" s="21">
        <v>60375</v>
      </c>
      <c r="AK188" s="25">
        <v>60086</v>
      </c>
      <c r="AL188" s="25">
        <v>77159</v>
      </c>
      <c r="AM188" s="25">
        <v>22686</v>
      </c>
      <c r="AN188" s="22">
        <v>44015</v>
      </c>
      <c r="AO188" s="20">
        <v>234350</v>
      </c>
      <c r="AP188" s="20">
        <v>30085</v>
      </c>
      <c r="AQ188" s="54">
        <v>6195697</v>
      </c>
      <c r="AR188" s="25">
        <v>138047</v>
      </c>
      <c r="AS188" s="25">
        <v>200396</v>
      </c>
      <c r="AT188" s="54">
        <v>107022</v>
      </c>
      <c r="AU188" s="54">
        <v>67666</v>
      </c>
      <c r="AV188" s="54">
        <v>51012</v>
      </c>
      <c r="AW188" s="54">
        <v>76287</v>
      </c>
      <c r="AX188" s="54">
        <v>45778</v>
      </c>
      <c r="AY188" s="25">
        <f t="shared" si="4"/>
        <v>686208</v>
      </c>
      <c r="AZ188" s="165">
        <v>556227</v>
      </c>
      <c r="BA188" s="98">
        <f t="shared" si="5"/>
        <v>7438132</v>
      </c>
      <c r="BB188" s="73"/>
      <c r="BC188" s="20">
        <v>804440</v>
      </c>
      <c r="BD188" s="20">
        <v>174196</v>
      </c>
      <c r="BE188" s="19">
        <v>978636</v>
      </c>
      <c r="BF188" s="19">
        <v>8416768</v>
      </c>
      <c r="BH188" s="20">
        <v>22235</v>
      </c>
      <c r="BI188" s="21">
        <v>8394533</v>
      </c>
      <c r="BK188" s="73"/>
      <c r="BL188" s="73"/>
      <c r="BM188" s="73"/>
      <c r="BN188" s="73"/>
      <c r="BO188" s="73"/>
      <c r="BP188" s="73"/>
      <c r="BQ188" s="73"/>
    </row>
    <row r="189" spans="1:69" ht="22.5" customHeight="1" x14ac:dyDescent="0.15">
      <c r="A189" s="125" t="s">
        <v>1982</v>
      </c>
      <c r="B189" s="126" t="s">
        <v>1978</v>
      </c>
      <c r="C189" s="136" t="s">
        <v>290</v>
      </c>
      <c r="D189" s="129">
        <v>5</v>
      </c>
      <c r="E189" s="130" t="s">
        <v>3561</v>
      </c>
      <c r="F189" s="19">
        <v>816005</v>
      </c>
      <c r="G189" s="20">
        <v>555212</v>
      </c>
      <c r="H189" s="20">
        <v>134984</v>
      </c>
      <c r="I189" s="20">
        <v>0</v>
      </c>
      <c r="J189" s="20">
        <v>0</v>
      </c>
      <c r="K189" s="20">
        <v>0</v>
      </c>
      <c r="L189" s="20">
        <v>2510</v>
      </c>
      <c r="M189" s="20">
        <v>41129</v>
      </c>
      <c r="N189" s="20">
        <v>27661</v>
      </c>
      <c r="O189" s="20">
        <v>47564</v>
      </c>
      <c r="P189" s="20">
        <v>325728</v>
      </c>
      <c r="Q189" s="20">
        <v>81113</v>
      </c>
      <c r="R189" s="20">
        <v>174574</v>
      </c>
      <c r="S189" s="20">
        <v>170144</v>
      </c>
      <c r="T189" s="21">
        <v>139788</v>
      </c>
      <c r="U189" s="54">
        <v>66360</v>
      </c>
      <c r="V189" s="20">
        <v>89175</v>
      </c>
      <c r="W189" s="20">
        <v>66174</v>
      </c>
      <c r="X189" s="20">
        <v>0</v>
      </c>
      <c r="Y189" s="21">
        <v>0</v>
      </c>
      <c r="Z189" s="20">
        <v>374060</v>
      </c>
      <c r="AA189" s="21">
        <v>0</v>
      </c>
      <c r="AB189" s="32">
        <v>696236</v>
      </c>
      <c r="AC189" s="20">
        <v>701131</v>
      </c>
      <c r="AD189" s="20">
        <v>1214906</v>
      </c>
      <c r="AE189" s="20">
        <v>1237020</v>
      </c>
      <c r="AF189" s="20">
        <v>1355768</v>
      </c>
      <c r="AG189" s="20">
        <v>842633</v>
      </c>
      <c r="AH189" s="20">
        <v>309342</v>
      </c>
      <c r="AI189" s="20">
        <v>248676</v>
      </c>
      <c r="AJ189" s="21">
        <v>118125</v>
      </c>
      <c r="AK189" s="25">
        <v>81812</v>
      </c>
      <c r="AL189" s="25">
        <v>120770</v>
      </c>
      <c r="AM189" s="25">
        <v>36409</v>
      </c>
      <c r="AN189" s="22">
        <v>63055</v>
      </c>
      <c r="AO189" s="20">
        <v>859195</v>
      </c>
      <c r="AP189" s="20">
        <v>57856</v>
      </c>
      <c r="AQ189" s="54">
        <v>11055115</v>
      </c>
      <c r="AR189" s="25">
        <v>218015</v>
      </c>
      <c r="AS189" s="25">
        <v>267811</v>
      </c>
      <c r="AT189" s="54">
        <v>187184</v>
      </c>
      <c r="AU189" s="54">
        <v>111130</v>
      </c>
      <c r="AV189" s="54">
        <v>75557</v>
      </c>
      <c r="AW189" s="54">
        <v>104733</v>
      </c>
      <c r="AX189" s="54">
        <v>86058</v>
      </c>
      <c r="AY189" s="25">
        <f t="shared" si="4"/>
        <v>1050488</v>
      </c>
      <c r="AZ189" s="165">
        <v>3147305</v>
      </c>
      <c r="BA189" s="98">
        <f t="shared" si="5"/>
        <v>15252908</v>
      </c>
      <c r="BB189" s="73"/>
      <c r="BC189" s="20">
        <v>1129119</v>
      </c>
      <c r="BD189" s="20">
        <v>360888</v>
      </c>
      <c r="BE189" s="19">
        <v>1490007</v>
      </c>
      <c r="BF189" s="19">
        <v>16742915</v>
      </c>
      <c r="BH189" s="20">
        <v>43196</v>
      </c>
      <c r="BI189" s="21">
        <v>16699719</v>
      </c>
      <c r="BK189" s="73"/>
      <c r="BL189" s="73"/>
      <c r="BM189" s="73"/>
      <c r="BN189" s="73"/>
      <c r="BO189" s="73"/>
      <c r="BP189" s="73"/>
      <c r="BQ189" s="73"/>
    </row>
    <row r="190" spans="1:69" ht="22.5" customHeight="1" x14ac:dyDescent="0.15">
      <c r="A190" s="125" t="s">
        <v>1983</v>
      </c>
      <c r="B190" s="126" t="s">
        <v>1978</v>
      </c>
      <c r="C190" s="136" t="s">
        <v>291</v>
      </c>
      <c r="D190" s="129">
        <v>5</v>
      </c>
      <c r="E190" s="130" t="s">
        <v>3561</v>
      </c>
      <c r="F190" s="19">
        <v>907680</v>
      </c>
      <c r="G190" s="20">
        <v>1012064</v>
      </c>
      <c r="H190" s="20">
        <v>213380</v>
      </c>
      <c r="I190" s="20">
        <v>0</v>
      </c>
      <c r="J190" s="20">
        <v>307</v>
      </c>
      <c r="K190" s="20">
        <v>0</v>
      </c>
      <c r="L190" s="20">
        <v>0</v>
      </c>
      <c r="M190" s="20">
        <v>54377</v>
      </c>
      <c r="N190" s="20">
        <v>32483</v>
      </c>
      <c r="O190" s="20">
        <v>20718</v>
      </c>
      <c r="P190" s="20">
        <v>666295</v>
      </c>
      <c r="Q190" s="20">
        <v>92338</v>
      </c>
      <c r="R190" s="20">
        <v>133893</v>
      </c>
      <c r="S190" s="20">
        <v>230676</v>
      </c>
      <c r="T190" s="21">
        <v>202057</v>
      </c>
      <c r="U190" s="54">
        <v>68114</v>
      </c>
      <c r="V190" s="20">
        <v>121975</v>
      </c>
      <c r="W190" s="20">
        <v>99261</v>
      </c>
      <c r="X190" s="20">
        <v>0</v>
      </c>
      <c r="Y190" s="21">
        <v>0</v>
      </c>
      <c r="Z190" s="20">
        <v>445673</v>
      </c>
      <c r="AA190" s="21">
        <v>0</v>
      </c>
      <c r="AB190" s="32">
        <v>592138</v>
      </c>
      <c r="AC190" s="20">
        <v>584712</v>
      </c>
      <c r="AD190" s="20">
        <v>1179595</v>
      </c>
      <c r="AE190" s="20">
        <v>1478541</v>
      </c>
      <c r="AF190" s="20">
        <v>1460674</v>
      </c>
      <c r="AG190" s="20">
        <v>869631</v>
      </c>
      <c r="AH190" s="20">
        <v>408130</v>
      </c>
      <c r="AI190" s="20">
        <v>277196</v>
      </c>
      <c r="AJ190" s="21">
        <v>291900</v>
      </c>
      <c r="AK190" s="25">
        <v>91804</v>
      </c>
      <c r="AL190" s="25">
        <v>149733</v>
      </c>
      <c r="AM190" s="25">
        <v>37854</v>
      </c>
      <c r="AN190" s="22">
        <v>72329</v>
      </c>
      <c r="AO190" s="20">
        <v>595362</v>
      </c>
      <c r="AP190" s="20">
        <v>89416</v>
      </c>
      <c r="AQ190" s="54">
        <v>12480306</v>
      </c>
      <c r="AR190" s="25">
        <v>241812</v>
      </c>
      <c r="AS190" s="25">
        <v>265227</v>
      </c>
      <c r="AT190" s="54">
        <v>180020</v>
      </c>
      <c r="AU190" s="54">
        <v>115774</v>
      </c>
      <c r="AV190" s="54">
        <v>78667</v>
      </c>
      <c r="AW190" s="54">
        <v>122900</v>
      </c>
      <c r="AX190" s="54">
        <v>96367</v>
      </c>
      <c r="AY190" s="25">
        <f t="shared" si="4"/>
        <v>1100767</v>
      </c>
      <c r="AZ190" s="165">
        <v>1619264</v>
      </c>
      <c r="BA190" s="98">
        <f t="shared" si="5"/>
        <v>15200337</v>
      </c>
      <c r="BB190" s="73"/>
      <c r="BC190" s="20">
        <v>1279100</v>
      </c>
      <c r="BD190" s="20">
        <v>550814</v>
      </c>
      <c r="BE190" s="19">
        <v>1829914</v>
      </c>
      <c r="BF190" s="19">
        <v>17030251</v>
      </c>
      <c r="BH190" s="20">
        <v>55362</v>
      </c>
      <c r="BI190" s="21">
        <v>16974889</v>
      </c>
      <c r="BK190" s="73"/>
      <c r="BL190" s="73"/>
      <c r="BM190" s="73"/>
      <c r="BN190" s="73"/>
      <c r="BO190" s="73"/>
      <c r="BP190" s="73"/>
      <c r="BQ190" s="73"/>
    </row>
    <row r="191" spans="1:69" ht="22.5" customHeight="1" x14ac:dyDescent="0.15">
      <c r="A191" s="125" t="s">
        <v>1984</v>
      </c>
      <c r="B191" s="126" t="s">
        <v>1978</v>
      </c>
      <c r="C191" s="136" t="s">
        <v>292</v>
      </c>
      <c r="D191" s="129">
        <v>5</v>
      </c>
      <c r="E191" s="130" t="s">
        <v>3561</v>
      </c>
      <c r="F191" s="19">
        <v>571946</v>
      </c>
      <c r="G191" s="20">
        <v>307301</v>
      </c>
      <c r="H191" s="20">
        <v>65424</v>
      </c>
      <c r="I191" s="20">
        <v>0</v>
      </c>
      <c r="J191" s="20">
        <v>0</v>
      </c>
      <c r="K191" s="20">
        <v>0</v>
      </c>
      <c r="L191" s="20">
        <v>7094</v>
      </c>
      <c r="M191" s="20">
        <v>38408</v>
      </c>
      <c r="N191" s="20">
        <v>21064</v>
      </c>
      <c r="O191" s="20">
        <v>82833</v>
      </c>
      <c r="P191" s="20">
        <v>501521</v>
      </c>
      <c r="Q191" s="20">
        <v>76389</v>
      </c>
      <c r="R191" s="20">
        <v>107884</v>
      </c>
      <c r="S191" s="20">
        <v>116974</v>
      </c>
      <c r="T191" s="21">
        <v>88956</v>
      </c>
      <c r="U191" s="54">
        <v>50908</v>
      </c>
      <c r="V191" s="20">
        <v>67650</v>
      </c>
      <c r="W191" s="20">
        <v>55145</v>
      </c>
      <c r="X191" s="20">
        <v>0</v>
      </c>
      <c r="Y191" s="21">
        <v>0</v>
      </c>
      <c r="Z191" s="20">
        <v>259405</v>
      </c>
      <c r="AA191" s="21">
        <v>0</v>
      </c>
      <c r="AB191" s="32">
        <v>330804</v>
      </c>
      <c r="AC191" s="20">
        <v>371274</v>
      </c>
      <c r="AD191" s="20">
        <v>629126</v>
      </c>
      <c r="AE191" s="20">
        <v>1033659</v>
      </c>
      <c r="AF191" s="20">
        <v>721072</v>
      </c>
      <c r="AG191" s="20">
        <v>447253</v>
      </c>
      <c r="AH191" s="20">
        <v>237174</v>
      </c>
      <c r="AI191" s="20">
        <v>80868</v>
      </c>
      <c r="AJ191" s="21">
        <v>22050</v>
      </c>
      <c r="AK191" s="25">
        <v>68156</v>
      </c>
      <c r="AL191" s="25">
        <v>89416</v>
      </c>
      <c r="AM191" s="25">
        <v>20226</v>
      </c>
      <c r="AN191" s="22">
        <v>52319</v>
      </c>
      <c r="AO191" s="20">
        <v>872742</v>
      </c>
      <c r="AP191" s="20">
        <v>51651</v>
      </c>
      <c r="AQ191" s="54">
        <v>7446692</v>
      </c>
      <c r="AR191" s="25">
        <v>157892</v>
      </c>
      <c r="AS191" s="25">
        <v>205132</v>
      </c>
      <c r="AT191" s="54">
        <v>85890</v>
      </c>
      <c r="AU191" s="54">
        <v>65581</v>
      </c>
      <c r="AV191" s="54">
        <v>57259</v>
      </c>
      <c r="AW191" s="54">
        <v>79107</v>
      </c>
      <c r="AX191" s="54">
        <v>58878</v>
      </c>
      <c r="AY191" s="25">
        <f t="shared" si="4"/>
        <v>709739</v>
      </c>
      <c r="AZ191" s="165">
        <v>662668</v>
      </c>
      <c r="BA191" s="98">
        <f t="shared" si="5"/>
        <v>8819099</v>
      </c>
      <c r="BB191" s="73"/>
      <c r="BC191" s="20">
        <v>925128</v>
      </c>
      <c r="BD191" s="20">
        <v>140426</v>
      </c>
      <c r="BE191" s="19">
        <v>1065554</v>
      </c>
      <c r="BF191" s="19">
        <v>9884653</v>
      </c>
      <c r="BH191" s="20">
        <v>38057</v>
      </c>
      <c r="BI191" s="21">
        <v>9846596</v>
      </c>
      <c r="BK191" s="73"/>
      <c r="BL191" s="73"/>
      <c r="BM191" s="73"/>
      <c r="BN191" s="73"/>
      <c r="BO191" s="73"/>
      <c r="BP191" s="73"/>
      <c r="BQ191" s="73"/>
    </row>
    <row r="192" spans="1:69" ht="22.5" customHeight="1" x14ac:dyDescent="0.15">
      <c r="A192" s="125" t="s">
        <v>1985</v>
      </c>
      <c r="B192" s="126" t="s">
        <v>1978</v>
      </c>
      <c r="C192" s="136" t="s">
        <v>293</v>
      </c>
      <c r="D192" s="129">
        <v>5</v>
      </c>
      <c r="E192" s="130" t="s">
        <v>3561</v>
      </c>
      <c r="F192" s="19">
        <v>937191</v>
      </c>
      <c r="G192" s="20">
        <v>543205</v>
      </c>
      <c r="H192" s="20">
        <v>82532</v>
      </c>
      <c r="I192" s="20">
        <v>0</v>
      </c>
      <c r="J192" s="20">
        <v>29832</v>
      </c>
      <c r="K192" s="20">
        <v>22650</v>
      </c>
      <c r="L192" s="20">
        <v>28695</v>
      </c>
      <c r="M192" s="20">
        <v>48488</v>
      </c>
      <c r="N192" s="20">
        <v>29107</v>
      </c>
      <c r="O192" s="20">
        <v>26696</v>
      </c>
      <c r="P192" s="20">
        <v>550221</v>
      </c>
      <c r="Q192" s="20">
        <v>84355</v>
      </c>
      <c r="R192" s="20">
        <v>133021</v>
      </c>
      <c r="S192" s="20">
        <v>232312</v>
      </c>
      <c r="T192" s="21">
        <v>163933</v>
      </c>
      <c r="U192" s="54">
        <v>108736</v>
      </c>
      <c r="V192" s="20">
        <v>139400</v>
      </c>
      <c r="W192" s="20">
        <v>99261</v>
      </c>
      <c r="X192" s="20">
        <v>0</v>
      </c>
      <c r="Y192" s="21">
        <v>0</v>
      </c>
      <c r="Z192" s="20">
        <v>434031</v>
      </c>
      <c r="AA192" s="21">
        <v>0</v>
      </c>
      <c r="AB192" s="32">
        <v>675490</v>
      </c>
      <c r="AC192" s="20">
        <v>594058</v>
      </c>
      <c r="AD192" s="20">
        <v>1350285</v>
      </c>
      <c r="AE192" s="20">
        <v>1095828</v>
      </c>
      <c r="AF192" s="20">
        <v>1347333</v>
      </c>
      <c r="AG192" s="20">
        <v>768005</v>
      </c>
      <c r="AH192" s="20">
        <v>369064</v>
      </c>
      <c r="AI192" s="20">
        <v>73140</v>
      </c>
      <c r="AJ192" s="21">
        <v>303975</v>
      </c>
      <c r="AK192" s="25">
        <v>84838</v>
      </c>
      <c r="AL192" s="25">
        <v>145325</v>
      </c>
      <c r="AM192" s="25">
        <v>37443</v>
      </c>
      <c r="AN192" s="22">
        <v>70299</v>
      </c>
      <c r="AO192" s="20">
        <v>1170528</v>
      </c>
      <c r="AP192" s="20">
        <v>64860</v>
      </c>
      <c r="AQ192" s="54">
        <v>11844137</v>
      </c>
      <c r="AR192" s="25">
        <v>169184</v>
      </c>
      <c r="AS192" s="25">
        <v>268937</v>
      </c>
      <c r="AT192" s="54">
        <v>181566</v>
      </c>
      <c r="AU192" s="54">
        <v>101028</v>
      </c>
      <c r="AV192" s="54">
        <v>83223</v>
      </c>
      <c r="AW192" s="54">
        <v>116295</v>
      </c>
      <c r="AX192" s="54">
        <v>97273</v>
      </c>
      <c r="AY192" s="25">
        <f t="shared" si="4"/>
        <v>1017506</v>
      </c>
      <c r="AZ192" s="165">
        <v>2137099</v>
      </c>
      <c r="BA192" s="98">
        <f t="shared" si="5"/>
        <v>14998742</v>
      </c>
      <c r="BB192" s="73"/>
      <c r="BC192" s="20">
        <v>1174495</v>
      </c>
      <c r="BD192" s="20">
        <v>448712</v>
      </c>
      <c r="BE192" s="19">
        <v>1623207</v>
      </c>
      <c r="BF192" s="19">
        <v>16621949</v>
      </c>
      <c r="BH192" s="20">
        <v>47264</v>
      </c>
      <c r="BI192" s="21">
        <v>16574685</v>
      </c>
      <c r="BK192" s="73"/>
      <c r="BL192" s="73"/>
      <c r="BM192" s="73"/>
      <c r="BN192" s="73"/>
      <c r="BO192" s="73"/>
      <c r="BP192" s="73"/>
      <c r="BQ192" s="73"/>
    </row>
    <row r="193" spans="1:69" ht="22.5" customHeight="1" x14ac:dyDescent="0.15">
      <c r="A193" s="125" t="s">
        <v>1986</v>
      </c>
      <c r="B193" s="126" t="s">
        <v>1978</v>
      </c>
      <c r="C193" s="136" t="s">
        <v>294</v>
      </c>
      <c r="D193" s="129">
        <v>5</v>
      </c>
      <c r="E193" s="130" t="s">
        <v>3561</v>
      </c>
      <c r="F193" s="19">
        <v>686607</v>
      </c>
      <c r="G193" s="20">
        <v>482521</v>
      </c>
      <c r="H193" s="20">
        <v>94752</v>
      </c>
      <c r="I193" s="20">
        <v>0</v>
      </c>
      <c r="J193" s="20">
        <v>0</v>
      </c>
      <c r="K193" s="20">
        <v>3500</v>
      </c>
      <c r="L193" s="20">
        <v>3987</v>
      </c>
      <c r="M193" s="20">
        <v>9854</v>
      </c>
      <c r="N193" s="20">
        <v>16642</v>
      </c>
      <c r="O193" s="20">
        <v>7219</v>
      </c>
      <c r="P193" s="20">
        <v>281017</v>
      </c>
      <c r="Q193" s="20">
        <v>85305</v>
      </c>
      <c r="R193" s="20">
        <v>190785</v>
      </c>
      <c r="S193" s="20">
        <v>114520</v>
      </c>
      <c r="T193" s="21">
        <v>96581</v>
      </c>
      <c r="U193" s="54">
        <v>99540</v>
      </c>
      <c r="V193" s="20">
        <v>63550</v>
      </c>
      <c r="W193" s="20">
        <v>55145</v>
      </c>
      <c r="X193" s="20">
        <v>0</v>
      </c>
      <c r="Y193" s="21">
        <v>0</v>
      </c>
      <c r="Z193" s="20">
        <v>271269</v>
      </c>
      <c r="AA193" s="21">
        <v>0</v>
      </c>
      <c r="AB193" s="32">
        <v>367553</v>
      </c>
      <c r="AC193" s="20">
        <v>393701</v>
      </c>
      <c r="AD193" s="20">
        <v>920189</v>
      </c>
      <c r="AE193" s="20">
        <v>667482</v>
      </c>
      <c r="AF193" s="20">
        <v>923313</v>
      </c>
      <c r="AG193" s="20">
        <v>564755</v>
      </c>
      <c r="AH193" s="20">
        <v>186116</v>
      </c>
      <c r="AI193" s="20">
        <v>344908</v>
      </c>
      <c r="AJ193" s="21">
        <v>40425</v>
      </c>
      <c r="AK193" s="25">
        <v>58982</v>
      </c>
      <c r="AL193" s="25">
        <v>75804</v>
      </c>
      <c r="AM193" s="25">
        <v>25437</v>
      </c>
      <c r="AN193" s="22">
        <v>41712</v>
      </c>
      <c r="AO193" s="20">
        <v>1066491</v>
      </c>
      <c r="AP193" s="20">
        <v>53371</v>
      </c>
      <c r="AQ193" s="54">
        <v>8293033</v>
      </c>
      <c r="AR193" s="25">
        <v>164430</v>
      </c>
      <c r="AS193" s="25">
        <v>224760</v>
      </c>
      <c r="AT193" s="54">
        <v>192605</v>
      </c>
      <c r="AU193" s="54">
        <v>70741</v>
      </c>
      <c r="AV193" s="54">
        <v>54520</v>
      </c>
      <c r="AW193" s="54">
        <v>76005</v>
      </c>
      <c r="AX193" s="54">
        <v>65497</v>
      </c>
      <c r="AY193" s="25">
        <f t="shared" si="4"/>
        <v>848558</v>
      </c>
      <c r="AZ193" s="165">
        <v>2348553</v>
      </c>
      <c r="BA193" s="98">
        <f t="shared" si="5"/>
        <v>11490144</v>
      </c>
      <c r="BB193" s="73"/>
      <c r="BC193" s="20">
        <v>787950</v>
      </c>
      <c r="BD193" s="20">
        <v>347402</v>
      </c>
      <c r="BE193" s="19">
        <v>1135352</v>
      </c>
      <c r="BF193" s="19">
        <v>12625496</v>
      </c>
      <c r="BH193" s="20">
        <v>26743</v>
      </c>
      <c r="BI193" s="21">
        <v>12598753</v>
      </c>
      <c r="BK193" s="73"/>
      <c r="BL193" s="73"/>
      <c r="BM193" s="73"/>
      <c r="BN193" s="73"/>
      <c r="BO193" s="73"/>
      <c r="BP193" s="73"/>
      <c r="BQ193" s="73"/>
    </row>
    <row r="194" spans="1:69" ht="22.5" customHeight="1" x14ac:dyDescent="0.15">
      <c r="A194" s="125" t="s">
        <v>1987</v>
      </c>
      <c r="B194" s="126" t="s">
        <v>1978</v>
      </c>
      <c r="C194" s="136" t="s">
        <v>295</v>
      </c>
      <c r="D194" s="129">
        <v>5</v>
      </c>
      <c r="E194" s="130" t="s">
        <v>3561</v>
      </c>
      <c r="F194" s="19">
        <v>605234</v>
      </c>
      <c r="G194" s="20">
        <v>601731</v>
      </c>
      <c r="H194" s="20">
        <v>248724</v>
      </c>
      <c r="I194" s="20">
        <v>0</v>
      </c>
      <c r="J194" s="20">
        <v>0</v>
      </c>
      <c r="K194" s="20">
        <v>0</v>
      </c>
      <c r="L194" s="20">
        <v>0</v>
      </c>
      <c r="M194" s="20">
        <v>25160</v>
      </c>
      <c r="N194" s="20">
        <v>16445</v>
      </c>
      <c r="O194" s="20">
        <v>7031</v>
      </c>
      <c r="P194" s="20">
        <v>358768</v>
      </c>
      <c r="Q194" s="20">
        <v>56253</v>
      </c>
      <c r="R194" s="20">
        <v>85517</v>
      </c>
      <c r="S194" s="20">
        <v>134152</v>
      </c>
      <c r="T194" s="21">
        <v>114372</v>
      </c>
      <c r="U194" s="54">
        <v>31426</v>
      </c>
      <c r="V194" s="20">
        <v>74825</v>
      </c>
      <c r="W194" s="20">
        <v>44116</v>
      </c>
      <c r="X194" s="20">
        <v>0</v>
      </c>
      <c r="Y194" s="21">
        <v>0</v>
      </c>
      <c r="Z194" s="20">
        <v>281965</v>
      </c>
      <c r="AA194" s="21">
        <v>0</v>
      </c>
      <c r="AB194" s="32">
        <v>225405</v>
      </c>
      <c r="AC194" s="20">
        <v>341537</v>
      </c>
      <c r="AD194" s="20">
        <v>457380</v>
      </c>
      <c r="AE194" s="20">
        <v>772263</v>
      </c>
      <c r="AF194" s="20">
        <v>748254</v>
      </c>
      <c r="AG194" s="20">
        <v>482996</v>
      </c>
      <c r="AH194" s="20">
        <v>192427</v>
      </c>
      <c r="AI194" s="20">
        <v>256772</v>
      </c>
      <c r="AJ194" s="21">
        <v>68775</v>
      </c>
      <c r="AK194" s="25">
        <v>58574</v>
      </c>
      <c r="AL194" s="25">
        <v>75557</v>
      </c>
      <c r="AM194" s="25">
        <v>22667</v>
      </c>
      <c r="AN194" s="22">
        <v>39821</v>
      </c>
      <c r="AO194" s="20">
        <v>617603</v>
      </c>
      <c r="AP194" s="20">
        <v>36311</v>
      </c>
      <c r="AQ194" s="54">
        <v>7082061</v>
      </c>
      <c r="AR194" s="25">
        <v>137037</v>
      </c>
      <c r="AS194" s="25">
        <v>211806</v>
      </c>
      <c r="AT194" s="54">
        <v>135901</v>
      </c>
      <c r="AU194" s="54">
        <v>65465</v>
      </c>
      <c r="AV194" s="54">
        <v>45630</v>
      </c>
      <c r="AW194" s="54">
        <v>77946</v>
      </c>
      <c r="AX194" s="54">
        <v>53795</v>
      </c>
      <c r="AY194" s="25">
        <f t="shared" si="4"/>
        <v>727580</v>
      </c>
      <c r="AZ194" s="165">
        <v>1713784</v>
      </c>
      <c r="BA194" s="98">
        <f t="shared" si="5"/>
        <v>9523425</v>
      </c>
      <c r="BB194" s="73"/>
      <c r="BC194" s="20">
        <v>781568</v>
      </c>
      <c r="BD194" s="20">
        <v>244860</v>
      </c>
      <c r="BE194" s="19">
        <v>1026428</v>
      </c>
      <c r="BF194" s="19">
        <v>10549853</v>
      </c>
      <c r="BH194" s="20">
        <v>24978</v>
      </c>
      <c r="BI194" s="21">
        <v>10524875</v>
      </c>
      <c r="BK194" s="73"/>
      <c r="BL194" s="73"/>
      <c r="BM194" s="73"/>
      <c r="BN194" s="73"/>
      <c r="BO194" s="73"/>
      <c r="BP194" s="73"/>
      <c r="BQ194" s="73"/>
    </row>
    <row r="195" spans="1:69" ht="22.5" customHeight="1" x14ac:dyDescent="0.15">
      <c r="A195" s="125" t="s">
        <v>1988</v>
      </c>
      <c r="B195" s="126" t="s">
        <v>1978</v>
      </c>
      <c r="C195" s="136" t="s">
        <v>296</v>
      </c>
      <c r="D195" s="129">
        <v>6</v>
      </c>
      <c r="E195" s="130" t="s">
        <v>3561</v>
      </c>
      <c r="F195" s="19">
        <v>273264</v>
      </c>
      <c r="G195" s="20">
        <v>173279</v>
      </c>
      <c r="H195" s="20">
        <v>23500</v>
      </c>
      <c r="I195" s="20">
        <v>0</v>
      </c>
      <c r="J195" s="20">
        <v>8346</v>
      </c>
      <c r="K195" s="20">
        <v>11720</v>
      </c>
      <c r="L195" s="20">
        <v>17884</v>
      </c>
      <c r="M195" s="20">
        <v>7960</v>
      </c>
      <c r="N195" s="20">
        <v>5448</v>
      </c>
      <c r="O195" s="20">
        <v>0</v>
      </c>
      <c r="P195" s="20">
        <v>116109</v>
      </c>
      <c r="Q195" s="20">
        <v>25925</v>
      </c>
      <c r="R195" s="20">
        <v>41912</v>
      </c>
      <c r="S195" s="20">
        <v>52352</v>
      </c>
      <c r="T195" s="21">
        <v>38124</v>
      </c>
      <c r="U195" s="54">
        <v>45931</v>
      </c>
      <c r="V195" s="20">
        <v>30750</v>
      </c>
      <c r="W195" s="20">
        <v>33087</v>
      </c>
      <c r="X195" s="20">
        <v>0</v>
      </c>
      <c r="Y195" s="21">
        <v>0</v>
      </c>
      <c r="Z195" s="20">
        <v>141701</v>
      </c>
      <c r="AA195" s="21">
        <v>0</v>
      </c>
      <c r="AB195" s="32">
        <v>0</v>
      </c>
      <c r="AC195" s="20">
        <v>115340</v>
      </c>
      <c r="AD195" s="20">
        <v>326518</v>
      </c>
      <c r="AE195" s="20">
        <v>215286</v>
      </c>
      <c r="AF195" s="20">
        <v>309525</v>
      </c>
      <c r="AG195" s="20">
        <v>171753</v>
      </c>
      <c r="AH195" s="20">
        <v>69546</v>
      </c>
      <c r="AI195" s="20">
        <v>54188</v>
      </c>
      <c r="AJ195" s="21">
        <v>163275</v>
      </c>
      <c r="AK195" s="25">
        <v>30848</v>
      </c>
      <c r="AL195" s="25">
        <v>49172</v>
      </c>
      <c r="AM195" s="25">
        <v>10308</v>
      </c>
      <c r="AN195" s="22">
        <v>20016</v>
      </c>
      <c r="AO195" s="20">
        <v>149675</v>
      </c>
      <c r="AP195" s="20">
        <v>26757</v>
      </c>
      <c r="AQ195" s="54">
        <v>2759499</v>
      </c>
      <c r="AR195" s="25">
        <v>64687</v>
      </c>
      <c r="AS195" s="25">
        <v>181781</v>
      </c>
      <c r="AT195" s="54">
        <v>112334</v>
      </c>
      <c r="AU195" s="54">
        <v>46197</v>
      </c>
      <c r="AV195" s="54">
        <v>30518</v>
      </c>
      <c r="AW195" s="54">
        <v>41967</v>
      </c>
      <c r="AX195" s="54">
        <v>20532</v>
      </c>
      <c r="AY195" s="25">
        <f t="shared" si="4"/>
        <v>498016</v>
      </c>
      <c r="AZ195" s="165">
        <v>445002</v>
      </c>
      <c r="BA195" s="98">
        <f t="shared" si="5"/>
        <v>3702517</v>
      </c>
      <c r="BB195" s="73"/>
      <c r="BC195" s="20">
        <v>425112</v>
      </c>
      <c r="BD195" s="20">
        <v>138710</v>
      </c>
      <c r="BE195" s="19">
        <v>563822</v>
      </c>
      <c r="BF195" s="19">
        <v>4266339</v>
      </c>
      <c r="BH195" s="20">
        <v>9001</v>
      </c>
      <c r="BI195" s="21">
        <v>4257338</v>
      </c>
      <c r="BK195" s="73"/>
      <c r="BL195" s="73"/>
      <c r="BM195" s="73"/>
      <c r="BN195" s="73"/>
      <c r="BO195" s="73"/>
      <c r="BP195" s="73"/>
      <c r="BQ195" s="73"/>
    </row>
    <row r="196" spans="1:69" ht="22.5" customHeight="1" x14ac:dyDescent="0.15">
      <c r="A196" s="125" t="s">
        <v>1989</v>
      </c>
      <c r="B196" s="126" t="s">
        <v>1978</v>
      </c>
      <c r="C196" s="136" t="s">
        <v>297</v>
      </c>
      <c r="D196" s="129">
        <v>6</v>
      </c>
      <c r="E196" s="130" t="s">
        <v>3561</v>
      </c>
      <c r="F196" s="19">
        <v>108123</v>
      </c>
      <c r="G196" s="20">
        <v>48029</v>
      </c>
      <c r="H196" s="20">
        <v>15604</v>
      </c>
      <c r="I196" s="20">
        <v>0</v>
      </c>
      <c r="J196" s="20">
        <v>0</v>
      </c>
      <c r="K196" s="20">
        <v>0</v>
      </c>
      <c r="L196" s="20">
        <v>8150</v>
      </c>
      <c r="M196" s="20">
        <v>0</v>
      </c>
      <c r="N196" s="20">
        <v>1256</v>
      </c>
      <c r="O196" s="20">
        <v>0</v>
      </c>
      <c r="P196" s="20">
        <v>64</v>
      </c>
      <c r="Q196" s="20">
        <v>16870</v>
      </c>
      <c r="R196" s="20">
        <v>14108</v>
      </c>
      <c r="S196" s="20">
        <v>8180</v>
      </c>
      <c r="T196" s="21">
        <v>12708</v>
      </c>
      <c r="U196" s="54">
        <v>616</v>
      </c>
      <c r="V196" s="20">
        <v>6150</v>
      </c>
      <c r="W196" s="20">
        <v>11029</v>
      </c>
      <c r="X196" s="20">
        <v>0</v>
      </c>
      <c r="Y196" s="21">
        <v>0</v>
      </c>
      <c r="Z196" s="20">
        <v>49022</v>
      </c>
      <c r="AA196" s="21">
        <v>0</v>
      </c>
      <c r="AB196" s="32">
        <v>0</v>
      </c>
      <c r="AC196" s="20">
        <v>44339</v>
      </c>
      <c r="AD196" s="20">
        <v>112044</v>
      </c>
      <c r="AE196" s="20">
        <v>41181</v>
      </c>
      <c r="AF196" s="20">
        <v>135115</v>
      </c>
      <c r="AG196" s="20">
        <v>62911</v>
      </c>
      <c r="AH196" s="20">
        <v>18581</v>
      </c>
      <c r="AI196" s="20">
        <v>21160</v>
      </c>
      <c r="AJ196" s="21">
        <v>22050</v>
      </c>
      <c r="AK196" s="25">
        <v>11317</v>
      </c>
      <c r="AL196" s="25">
        <v>27773</v>
      </c>
      <c r="AM196" s="25">
        <v>4052</v>
      </c>
      <c r="AN196" s="22">
        <v>9909</v>
      </c>
      <c r="AO196" s="20">
        <v>132012</v>
      </c>
      <c r="AP196" s="20">
        <v>8561</v>
      </c>
      <c r="AQ196" s="54">
        <v>950914</v>
      </c>
      <c r="AR196" s="25">
        <v>44265</v>
      </c>
      <c r="AS196" s="25">
        <v>154911</v>
      </c>
      <c r="AT196" s="54">
        <v>56219</v>
      </c>
      <c r="AU196" s="54">
        <v>48550</v>
      </c>
      <c r="AV196" s="54">
        <v>16489</v>
      </c>
      <c r="AW196" s="54">
        <v>17660</v>
      </c>
      <c r="AX196" s="54">
        <v>8905</v>
      </c>
      <c r="AY196" s="25">
        <f t="shared" si="4"/>
        <v>346999</v>
      </c>
      <c r="AZ196" s="165">
        <v>277328</v>
      </c>
      <c r="BA196" s="98">
        <f t="shared" si="5"/>
        <v>1575241</v>
      </c>
      <c r="BB196" s="73"/>
      <c r="BC196" s="20">
        <v>196250</v>
      </c>
      <c r="BD196" s="20">
        <v>69696</v>
      </c>
      <c r="BE196" s="19">
        <v>265946</v>
      </c>
      <c r="BF196" s="19">
        <v>1841187</v>
      </c>
      <c r="BH196" s="20">
        <v>3618</v>
      </c>
      <c r="BI196" s="21">
        <v>1837569</v>
      </c>
      <c r="BK196" s="73"/>
      <c r="BL196" s="73"/>
      <c r="BM196" s="73"/>
      <c r="BN196" s="73"/>
      <c r="BO196" s="73"/>
      <c r="BP196" s="73"/>
      <c r="BQ196" s="73"/>
    </row>
    <row r="197" spans="1:69" ht="22.5" customHeight="1" x14ac:dyDescent="0.15">
      <c r="A197" s="125" t="s">
        <v>1990</v>
      </c>
      <c r="B197" s="126" t="s">
        <v>1978</v>
      </c>
      <c r="C197" s="136" t="s">
        <v>298</v>
      </c>
      <c r="D197" s="129">
        <v>6</v>
      </c>
      <c r="E197" s="130" t="s">
        <v>3561</v>
      </c>
      <c r="F197" s="19">
        <v>111557</v>
      </c>
      <c r="G197" s="20">
        <v>83548</v>
      </c>
      <c r="H197" s="20">
        <v>28012</v>
      </c>
      <c r="I197" s="20">
        <v>0</v>
      </c>
      <c r="J197" s="20">
        <v>0</v>
      </c>
      <c r="K197" s="20">
        <v>1800</v>
      </c>
      <c r="L197" s="20">
        <v>3619</v>
      </c>
      <c r="M197" s="20">
        <v>0</v>
      </c>
      <c r="N197" s="20">
        <v>1367</v>
      </c>
      <c r="O197" s="20">
        <v>0</v>
      </c>
      <c r="P197" s="20">
        <v>73</v>
      </c>
      <c r="Q197" s="20">
        <v>10579</v>
      </c>
      <c r="R197" s="20">
        <v>17545</v>
      </c>
      <c r="S197" s="20">
        <v>14724</v>
      </c>
      <c r="T197" s="21">
        <v>12708</v>
      </c>
      <c r="U197" s="54">
        <v>2939</v>
      </c>
      <c r="V197" s="20">
        <v>9225</v>
      </c>
      <c r="W197" s="20">
        <v>11029</v>
      </c>
      <c r="X197" s="20">
        <v>0</v>
      </c>
      <c r="Y197" s="21">
        <v>0</v>
      </c>
      <c r="Z197" s="20">
        <v>48107</v>
      </c>
      <c r="AA197" s="21">
        <v>0</v>
      </c>
      <c r="AB197" s="32">
        <v>0</v>
      </c>
      <c r="AC197" s="20">
        <v>37803</v>
      </c>
      <c r="AD197" s="20">
        <v>106034</v>
      </c>
      <c r="AE197" s="20">
        <v>70914</v>
      </c>
      <c r="AF197" s="20">
        <v>129203</v>
      </c>
      <c r="AG197" s="20">
        <v>48053</v>
      </c>
      <c r="AH197" s="20">
        <v>18204</v>
      </c>
      <c r="AI197" s="20">
        <v>40296</v>
      </c>
      <c r="AJ197" s="21">
        <v>18375</v>
      </c>
      <c r="AK197" s="25">
        <v>12315</v>
      </c>
      <c r="AL197" s="25">
        <v>23500</v>
      </c>
      <c r="AM197" s="25">
        <v>3164</v>
      </c>
      <c r="AN197" s="22">
        <v>8368</v>
      </c>
      <c r="AO197" s="20">
        <v>64610</v>
      </c>
      <c r="AP197" s="20">
        <v>7219</v>
      </c>
      <c r="AQ197" s="54">
        <v>944890</v>
      </c>
      <c r="AR197" s="25">
        <v>45105</v>
      </c>
      <c r="AS197" s="25">
        <v>105393</v>
      </c>
      <c r="AT197" s="54">
        <v>54508</v>
      </c>
      <c r="AU197" s="54">
        <v>35766</v>
      </c>
      <c r="AV197" s="54">
        <v>15384</v>
      </c>
      <c r="AW197" s="54">
        <v>18063</v>
      </c>
      <c r="AX197" s="54">
        <v>8204</v>
      </c>
      <c r="AY197" s="25">
        <f t="shared" si="4"/>
        <v>282423</v>
      </c>
      <c r="AZ197" s="165">
        <v>146188</v>
      </c>
      <c r="BA197" s="98">
        <f t="shared" si="5"/>
        <v>1373501</v>
      </c>
      <c r="BB197" s="73"/>
      <c r="BC197" s="20">
        <v>206474</v>
      </c>
      <c r="BD197" s="20">
        <v>56056</v>
      </c>
      <c r="BE197" s="19">
        <v>262530</v>
      </c>
      <c r="BF197" s="19">
        <v>1636031</v>
      </c>
      <c r="BH197" s="20">
        <v>3028</v>
      </c>
      <c r="BI197" s="21">
        <v>1633003</v>
      </c>
      <c r="BK197" s="73"/>
      <c r="BL197" s="73"/>
      <c r="BM197" s="73"/>
      <c r="BN197" s="73"/>
      <c r="BO197" s="73"/>
      <c r="BP197" s="73"/>
      <c r="BQ197" s="73"/>
    </row>
    <row r="198" spans="1:69" ht="22.5" customHeight="1" x14ac:dyDescent="0.15">
      <c r="A198" s="125" t="s">
        <v>1991</v>
      </c>
      <c r="B198" s="126" t="s">
        <v>1978</v>
      </c>
      <c r="C198" s="136" t="s">
        <v>299</v>
      </c>
      <c r="D198" s="129">
        <v>6</v>
      </c>
      <c r="E198" s="130" t="s">
        <v>3561</v>
      </c>
      <c r="F198" s="19">
        <v>206559</v>
      </c>
      <c r="G198" s="20">
        <v>132080</v>
      </c>
      <c r="H198" s="20">
        <v>22748</v>
      </c>
      <c r="I198" s="20">
        <v>0</v>
      </c>
      <c r="J198" s="20">
        <v>0</v>
      </c>
      <c r="K198" s="20">
        <v>2850</v>
      </c>
      <c r="L198" s="20">
        <v>11707</v>
      </c>
      <c r="M198" s="20">
        <v>1595</v>
      </c>
      <c r="N198" s="20">
        <v>2906</v>
      </c>
      <c r="O198" s="20">
        <v>2632</v>
      </c>
      <c r="P198" s="20">
        <v>59227</v>
      </c>
      <c r="Q198" s="20">
        <v>28247</v>
      </c>
      <c r="R198" s="20">
        <v>29241</v>
      </c>
      <c r="S198" s="20">
        <v>22904</v>
      </c>
      <c r="T198" s="21">
        <v>25416</v>
      </c>
      <c r="U198" s="54">
        <v>21140</v>
      </c>
      <c r="V198" s="20">
        <v>15375</v>
      </c>
      <c r="W198" s="20">
        <v>22058</v>
      </c>
      <c r="X198" s="20">
        <v>0</v>
      </c>
      <c r="Y198" s="21">
        <v>0</v>
      </c>
      <c r="Z198" s="20">
        <v>98332</v>
      </c>
      <c r="AA198" s="21">
        <v>0</v>
      </c>
      <c r="AB198" s="32">
        <v>0</v>
      </c>
      <c r="AC198" s="20">
        <v>80605</v>
      </c>
      <c r="AD198" s="20">
        <v>295184</v>
      </c>
      <c r="AE198" s="20">
        <v>94446</v>
      </c>
      <c r="AF198" s="20">
        <v>259560</v>
      </c>
      <c r="AG198" s="20">
        <v>135416</v>
      </c>
      <c r="AH198" s="20">
        <v>41053</v>
      </c>
      <c r="AI198" s="20">
        <v>27508</v>
      </c>
      <c r="AJ198" s="21">
        <v>80850</v>
      </c>
      <c r="AK198" s="25">
        <v>22103</v>
      </c>
      <c r="AL198" s="25">
        <v>39433</v>
      </c>
      <c r="AM198" s="25">
        <v>7356</v>
      </c>
      <c r="AN198" s="22">
        <v>14893</v>
      </c>
      <c r="AO198" s="20">
        <v>495806</v>
      </c>
      <c r="AP198" s="20">
        <v>16353</v>
      </c>
      <c r="AQ198" s="54">
        <v>2315583</v>
      </c>
      <c r="AR198" s="25">
        <v>68310</v>
      </c>
      <c r="AS198" s="25">
        <v>158144</v>
      </c>
      <c r="AT198" s="54">
        <v>95905</v>
      </c>
      <c r="AU198" s="54">
        <v>60225</v>
      </c>
      <c r="AV198" s="54">
        <v>24073</v>
      </c>
      <c r="AW198" s="54">
        <v>32844</v>
      </c>
      <c r="AX198" s="54">
        <v>20229</v>
      </c>
      <c r="AY198" s="25">
        <f t="shared" si="4"/>
        <v>459730</v>
      </c>
      <c r="AZ198" s="165">
        <v>569058</v>
      </c>
      <c r="BA198" s="98">
        <f t="shared" si="5"/>
        <v>3344371</v>
      </c>
      <c r="BB198" s="73"/>
      <c r="BC198" s="20">
        <v>319790</v>
      </c>
      <c r="BD198" s="20">
        <v>119042</v>
      </c>
      <c r="BE198" s="19">
        <v>438832</v>
      </c>
      <c r="BF198" s="19">
        <v>3783203</v>
      </c>
      <c r="BH198" s="20">
        <v>6990</v>
      </c>
      <c r="BI198" s="21">
        <v>3776213</v>
      </c>
      <c r="BK198" s="73"/>
      <c r="BL198" s="73"/>
      <c r="BM198" s="73"/>
      <c r="BN198" s="73"/>
      <c r="BO198" s="73"/>
      <c r="BP198" s="73"/>
      <c r="BQ198" s="73"/>
    </row>
    <row r="199" spans="1:69" ht="22.5" customHeight="1" x14ac:dyDescent="0.15">
      <c r="A199" s="125" t="s">
        <v>1992</v>
      </c>
      <c r="B199" s="126" t="s">
        <v>1978</v>
      </c>
      <c r="C199" s="136" t="s">
        <v>300</v>
      </c>
      <c r="D199" s="129">
        <v>6</v>
      </c>
      <c r="E199" s="130" t="s">
        <v>3561</v>
      </c>
      <c r="F199" s="19">
        <v>263494</v>
      </c>
      <c r="G199" s="20">
        <v>180829</v>
      </c>
      <c r="H199" s="20">
        <v>33088</v>
      </c>
      <c r="I199" s="20">
        <v>0</v>
      </c>
      <c r="J199" s="20">
        <v>3702</v>
      </c>
      <c r="K199" s="20">
        <v>0</v>
      </c>
      <c r="L199" s="20">
        <v>5255</v>
      </c>
      <c r="M199" s="20">
        <v>5641</v>
      </c>
      <c r="N199" s="20">
        <v>4866</v>
      </c>
      <c r="O199" s="20">
        <v>11318</v>
      </c>
      <c r="P199" s="20">
        <v>139058</v>
      </c>
      <c r="Q199" s="20">
        <v>24041</v>
      </c>
      <c r="R199" s="20">
        <v>43041</v>
      </c>
      <c r="S199" s="20">
        <v>22086</v>
      </c>
      <c r="T199" s="21">
        <v>25416</v>
      </c>
      <c r="U199" s="54">
        <v>50102</v>
      </c>
      <c r="V199" s="20">
        <v>13325</v>
      </c>
      <c r="W199" s="20">
        <v>11029</v>
      </c>
      <c r="X199" s="20">
        <v>0</v>
      </c>
      <c r="Y199" s="21">
        <v>0</v>
      </c>
      <c r="Z199" s="20">
        <v>141710</v>
      </c>
      <c r="AA199" s="21">
        <v>0</v>
      </c>
      <c r="AB199" s="32">
        <v>0</v>
      </c>
      <c r="AC199" s="20">
        <v>146776</v>
      </c>
      <c r="AD199" s="20">
        <v>302084</v>
      </c>
      <c r="AE199" s="20">
        <v>187779</v>
      </c>
      <c r="AF199" s="20">
        <v>328920</v>
      </c>
      <c r="AG199" s="20">
        <v>191534</v>
      </c>
      <c r="AH199" s="20">
        <v>76812</v>
      </c>
      <c r="AI199" s="20">
        <v>90896</v>
      </c>
      <c r="AJ199" s="21">
        <v>91875</v>
      </c>
      <c r="AK199" s="25">
        <v>28954</v>
      </c>
      <c r="AL199" s="25">
        <v>49036</v>
      </c>
      <c r="AM199" s="25">
        <v>10546</v>
      </c>
      <c r="AN199" s="22">
        <v>19652</v>
      </c>
      <c r="AO199" s="20">
        <v>143202</v>
      </c>
      <c r="AP199" s="20">
        <v>29870</v>
      </c>
      <c r="AQ199" s="54">
        <v>2675937</v>
      </c>
      <c r="AR199" s="25">
        <v>71230</v>
      </c>
      <c r="AS199" s="25">
        <v>169092</v>
      </c>
      <c r="AT199" s="54">
        <v>110842</v>
      </c>
      <c r="AU199" s="54">
        <v>55579</v>
      </c>
      <c r="AV199" s="54">
        <v>29879</v>
      </c>
      <c r="AW199" s="54">
        <v>41648</v>
      </c>
      <c r="AX199" s="54">
        <v>20806</v>
      </c>
      <c r="AY199" s="25">
        <f t="shared" ref="AY199:AY262" si="6">SUM(AR199:AX199)</f>
        <v>499076</v>
      </c>
      <c r="AZ199" s="165">
        <v>531111</v>
      </c>
      <c r="BA199" s="98">
        <f t="shared" ref="BA199:BA262" si="7">AQ199+AY199+AZ199</f>
        <v>3706124</v>
      </c>
      <c r="BB199" s="73"/>
      <c r="BC199" s="20">
        <v>410038</v>
      </c>
      <c r="BD199" s="20">
        <v>214918</v>
      </c>
      <c r="BE199" s="19">
        <v>624956</v>
      </c>
      <c r="BF199" s="19">
        <v>4331080</v>
      </c>
      <c r="BH199" s="20">
        <v>8667</v>
      </c>
      <c r="BI199" s="21">
        <v>4322413</v>
      </c>
      <c r="BK199" s="73"/>
      <c r="BL199" s="73"/>
      <c r="BM199" s="73"/>
      <c r="BN199" s="73"/>
      <c r="BO199" s="73"/>
      <c r="BP199" s="73"/>
      <c r="BQ199" s="73"/>
    </row>
    <row r="200" spans="1:69" ht="22.5" customHeight="1" x14ac:dyDescent="0.15">
      <c r="A200" s="125" t="s">
        <v>1993</v>
      </c>
      <c r="B200" s="126" t="s">
        <v>1978</v>
      </c>
      <c r="C200" s="136" t="s">
        <v>301</v>
      </c>
      <c r="D200" s="129">
        <v>6</v>
      </c>
      <c r="E200" s="130" t="s">
        <v>3561</v>
      </c>
      <c r="F200" s="19">
        <v>258396</v>
      </c>
      <c r="G200" s="20">
        <v>180685</v>
      </c>
      <c r="H200" s="20">
        <v>33464</v>
      </c>
      <c r="I200" s="20">
        <v>0</v>
      </c>
      <c r="J200" s="20">
        <v>6718</v>
      </c>
      <c r="K200" s="20">
        <v>22260</v>
      </c>
      <c r="L200" s="20">
        <v>14406</v>
      </c>
      <c r="M200" s="20">
        <v>0</v>
      </c>
      <c r="N200" s="20">
        <v>3952</v>
      </c>
      <c r="O200" s="20">
        <v>0</v>
      </c>
      <c r="P200" s="20">
        <v>45022</v>
      </c>
      <c r="Q200" s="20">
        <v>21698</v>
      </c>
      <c r="R200" s="20">
        <v>57302</v>
      </c>
      <c r="S200" s="20">
        <v>34356</v>
      </c>
      <c r="T200" s="21">
        <v>38124</v>
      </c>
      <c r="U200" s="54">
        <v>41191</v>
      </c>
      <c r="V200" s="20">
        <v>23575</v>
      </c>
      <c r="W200" s="20">
        <v>31984</v>
      </c>
      <c r="X200" s="20">
        <v>0</v>
      </c>
      <c r="Y200" s="21">
        <v>0</v>
      </c>
      <c r="Z200" s="20">
        <v>137701</v>
      </c>
      <c r="AA200" s="21">
        <v>0</v>
      </c>
      <c r="AB200" s="32">
        <v>0</v>
      </c>
      <c r="AC200" s="20">
        <v>107033</v>
      </c>
      <c r="AD200" s="20">
        <v>290302</v>
      </c>
      <c r="AE200" s="20">
        <v>151368</v>
      </c>
      <c r="AF200" s="20">
        <v>321566</v>
      </c>
      <c r="AG200" s="20">
        <v>186271</v>
      </c>
      <c r="AH200" s="20">
        <v>71564</v>
      </c>
      <c r="AI200" s="20">
        <v>69920</v>
      </c>
      <c r="AJ200" s="21">
        <v>88725</v>
      </c>
      <c r="AK200" s="25">
        <v>25855</v>
      </c>
      <c r="AL200" s="25">
        <v>46873</v>
      </c>
      <c r="AM200" s="25">
        <v>9592</v>
      </c>
      <c r="AN200" s="22">
        <v>17876</v>
      </c>
      <c r="AO200" s="20">
        <v>302551</v>
      </c>
      <c r="AP200" s="20">
        <v>29245</v>
      </c>
      <c r="AQ200" s="54">
        <v>2669575</v>
      </c>
      <c r="AR200" s="25">
        <v>62967</v>
      </c>
      <c r="AS200" s="25">
        <v>149185</v>
      </c>
      <c r="AT200" s="54">
        <v>115801</v>
      </c>
      <c r="AU200" s="54">
        <v>69106</v>
      </c>
      <c r="AV200" s="54">
        <v>28305</v>
      </c>
      <c r="AW200" s="54">
        <v>37872</v>
      </c>
      <c r="AX200" s="54">
        <v>23679</v>
      </c>
      <c r="AY200" s="25">
        <f t="shared" si="6"/>
        <v>486915</v>
      </c>
      <c r="AZ200" s="165">
        <v>683259</v>
      </c>
      <c r="BA200" s="98">
        <f t="shared" si="7"/>
        <v>3839749</v>
      </c>
      <c r="BB200" s="73"/>
      <c r="BC200" s="20">
        <v>376379</v>
      </c>
      <c r="BD200" s="20">
        <v>242572</v>
      </c>
      <c r="BE200" s="19">
        <v>618951</v>
      </c>
      <c r="BF200" s="19">
        <v>4458700</v>
      </c>
      <c r="BH200" s="20">
        <v>7909</v>
      </c>
      <c r="BI200" s="21">
        <v>4450791</v>
      </c>
      <c r="BK200" s="73"/>
      <c r="BL200" s="73"/>
      <c r="BM200" s="73"/>
      <c r="BN200" s="73"/>
      <c r="BO200" s="73"/>
      <c r="BP200" s="73"/>
      <c r="BQ200" s="73"/>
    </row>
    <row r="201" spans="1:69" ht="22.5" customHeight="1" x14ac:dyDescent="0.15">
      <c r="A201" s="125" t="s">
        <v>1994</v>
      </c>
      <c r="B201" s="126" t="s">
        <v>1978</v>
      </c>
      <c r="C201" s="136" t="s">
        <v>302</v>
      </c>
      <c r="D201" s="129">
        <v>6</v>
      </c>
      <c r="E201" s="130" t="s">
        <v>3561</v>
      </c>
      <c r="F201" s="19">
        <v>84453</v>
      </c>
      <c r="G201" s="20">
        <v>47382</v>
      </c>
      <c r="H201" s="20">
        <v>8836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681</v>
      </c>
      <c r="O201" s="20">
        <v>0</v>
      </c>
      <c r="P201" s="20">
        <v>18746</v>
      </c>
      <c r="Q201" s="20">
        <v>5268</v>
      </c>
      <c r="R201" s="20">
        <v>15800</v>
      </c>
      <c r="S201" s="20">
        <v>16360</v>
      </c>
      <c r="T201" s="21">
        <v>12708</v>
      </c>
      <c r="U201" s="54">
        <v>0</v>
      </c>
      <c r="V201" s="20">
        <v>0</v>
      </c>
      <c r="W201" s="20">
        <v>0</v>
      </c>
      <c r="X201" s="20">
        <v>0</v>
      </c>
      <c r="Y201" s="21">
        <v>0</v>
      </c>
      <c r="Z201" s="20">
        <v>45398</v>
      </c>
      <c r="AA201" s="21">
        <v>0</v>
      </c>
      <c r="AB201" s="32">
        <v>0</v>
      </c>
      <c r="AC201" s="20">
        <v>15859</v>
      </c>
      <c r="AD201" s="20">
        <v>54934</v>
      </c>
      <c r="AE201" s="20">
        <v>51516</v>
      </c>
      <c r="AF201" s="20">
        <v>66188</v>
      </c>
      <c r="AG201" s="20">
        <v>25130</v>
      </c>
      <c r="AH201" s="20">
        <v>17069</v>
      </c>
      <c r="AI201" s="20">
        <v>26496</v>
      </c>
      <c r="AJ201" s="21">
        <v>13125</v>
      </c>
      <c r="AK201" s="25">
        <v>6134</v>
      </c>
      <c r="AL201" s="25">
        <v>12813</v>
      </c>
      <c r="AM201" s="25">
        <v>1963</v>
      </c>
      <c r="AN201" s="22">
        <v>4364</v>
      </c>
      <c r="AO201" s="20">
        <v>57695</v>
      </c>
      <c r="AP201" s="20">
        <v>11540</v>
      </c>
      <c r="AQ201" s="54">
        <v>620458</v>
      </c>
      <c r="AR201" s="25">
        <v>51523</v>
      </c>
      <c r="AS201" s="25">
        <v>127867</v>
      </c>
      <c r="AT201" s="54">
        <v>36728</v>
      </c>
      <c r="AU201" s="54">
        <v>51596</v>
      </c>
      <c r="AV201" s="54">
        <v>11743</v>
      </c>
      <c r="AW201" s="54">
        <v>9618</v>
      </c>
      <c r="AX201" s="54">
        <v>6674</v>
      </c>
      <c r="AY201" s="25">
        <f t="shared" si="6"/>
        <v>295749</v>
      </c>
      <c r="AZ201" s="165">
        <v>186462</v>
      </c>
      <c r="BA201" s="98">
        <f t="shared" si="7"/>
        <v>1102669</v>
      </c>
      <c r="BB201" s="73"/>
      <c r="BC201" s="20">
        <v>135703</v>
      </c>
      <c r="BD201" s="20">
        <v>112970</v>
      </c>
      <c r="BE201" s="19">
        <v>248673</v>
      </c>
      <c r="BF201" s="19">
        <v>1351342</v>
      </c>
      <c r="BH201" s="20">
        <v>2323</v>
      </c>
      <c r="BI201" s="21">
        <v>1349019</v>
      </c>
      <c r="BK201" s="73"/>
      <c r="BL201" s="73"/>
      <c r="BM201" s="73"/>
      <c r="BN201" s="73"/>
      <c r="BO201" s="73"/>
      <c r="BP201" s="73"/>
      <c r="BQ201" s="73"/>
    </row>
    <row r="202" spans="1:69" ht="22.5" customHeight="1" x14ac:dyDescent="0.15">
      <c r="A202" s="125" t="s">
        <v>1995</v>
      </c>
      <c r="B202" s="126" t="s">
        <v>1978</v>
      </c>
      <c r="C202" s="136" t="s">
        <v>303</v>
      </c>
      <c r="D202" s="129">
        <v>6</v>
      </c>
      <c r="E202" s="130" t="s">
        <v>3561</v>
      </c>
      <c r="F202" s="19">
        <v>321054</v>
      </c>
      <c r="G202" s="20">
        <v>143800</v>
      </c>
      <c r="H202" s="20">
        <v>41924</v>
      </c>
      <c r="I202" s="20">
        <v>0</v>
      </c>
      <c r="J202" s="20">
        <v>0</v>
      </c>
      <c r="K202" s="20">
        <v>0</v>
      </c>
      <c r="L202" s="20">
        <v>0</v>
      </c>
      <c r="M202" s="20">
        <v>8491</v>
      </c>
      <c r="N202" s="20">
        <v>7840</v>
      </c>
      <c r="O202" s="20">
        <v>865</v>
      </c>
      <c r="P202" s="20">
        <v>169247</v>
      </c>
      <c r="Q202" s="20">
        <v>40187</v>
      </c>
      <c r="R202" s="20">
        <v>51454</v>
      </c>
      <c r="S202" s="20">
        <v>38446</v>
      </c>
      <c r="T202" s="21">
        <v>38124</v>
      </c>
      <c r="U202" s="54">
        <v>16353</v>
      </c>
      <c r="V202" s="20">
        <v>41000</v>
      </c>
      <c r="W202" s="20">
        <v>22058</v>
      </c>
      <c r="X202" s="20">
        <v>0</v>
      </c>
      <c r="Y202" s="21">
        <v>0</v>
      </c>
      <c r="Z202" s="20">
        <v>120131</v>
      </c>
      <c r="AA202" s="21">
        <v>0</v>
      </c>
      <c r="AB202" s="32">
        <v>0</v>
      </c>
      <c r="AC202" s="20">
        <v>164003</v>
      </c>
      <c r="AD202" s="20">
        <v>231447</v>
      </c>
      <c r="AE202" s="20">
        <v>316092</v>
      </c>
      <c r="AF202" s="20">
        <v>374920</v>
      </c>
      <c r="AG202" s="20">
        <v>214882</v>
      </c>
      <c r="AH202" s="20">
        <v>77379</v>
      </c>
      <c r="AI202" s="20">
        <v>141404</v>
      </c>
      <c r="AJ202" s="21">
        <v>5250</v>
      </c>
      <c r="AK202" s="25">
        <v>38508</v>
      </c>
      <c r="AL202" s="25">
        <v>41118</v>
      </c>
      <c r="AM202" s="25">
        <v>10287</v>
      </c>
      <c r="AN202" s="22">
        <v>20754</v>
      </c>
      <c r="AO202" s="20">
        <v>298072</v>
      </c>
      <c r="AP202" s="20">
        <v>11018</v>
      </c>
      <c r="AQ202" s="54">
        <v>3006108</v>
      </c>
      <c r="AR202" s="25">
        <v>70311</v>
      </c>
      <c r="AS202" s="25">
        <v>145918</v>
      </c>
      <c r="AT202" s="54">
        <v>80790</v>
      </c>
      <c r="AU202" s="54">
        <v>42009</v>
      </c>
      <c r="AV202" s="54">
        <v>34236</v>
      </c>
      <c r="AW202" s="54">
        <v>42036</v>
      </c>
      <c r="AX202" s="54">
        <v>26835</v>
      </c>
      <c r="AY202" s="25">
        <f t="shared" si="6"/>
        <v>442135</v>
      </c>
      <c r="AZ202" s="165">
        <v>602059</v>
      </c>
      <c r="BA202" s="98">
        <f t="shared" si="7"/>
        <v>4050302</v>
      </c>
      <c r="BB202" s="73"/>
      <c r="BC202" s="20">
        <v>487677</v>
      </c>
      <c r="BD202" s="20">
        <v>63866</v>
      </c>
      <c r="BE202" s="19">
        <v>551543</v>
      </c>
      <c r="BF202" s="19">
        <v>4601845</v>
      </c>
      <c r="BH202" s="20">
        <v>10364</v>
      </c>
      <c r="BI202" s="21">
        <v>4591481</v>
      </c>
      <c r="BK202" s="73"/>
      <c r="BL202" s="73"/>
      <c r="BM202" s="73"/>
      <c r="BN202" s="73"/>
      <c r="BO202" s="73"/>
      <c r="BP202" s="73"/>
      <c r="BQ202" s="73"/>
    </row>
    <row r="203" spans="1:69" ht="22.5" customHeight="1" x14ac:dyDescent="0.15">
      <c r="A203" s="125" t="s">
        <v>1996</v>
      </c>
      <c r="B203" s="126" t="s">
        <v>1978</v>
      </c>
      <c r="C203" s="136" t="s">
        <v>304</v>
      </c>
      <c r="D203" s="129">
        <v>6</v>
      </c>
      <c r="E203" s="130" t="s">
        <v>3561</v>
      </c>
      <c r="F203" s="19">
        <v>239977</v>
      </c>
      <c r="G203" s="20">
        <v>147323</v>
      </c>
      <c r="H203" s="20">
        <v>42112</v>
      </c>
      <c r="I203" s="20">
        <v>0</v>
      </c>
      <c r="J203" s="20">
        <v>0</v>
      </c>
      <c r="K203" s="20">
        <v>0</v>
      </c>
      <c r="L203" s="20">
        <v>0</v>
      </c>
      <c r="M203" s="20">
        <v>5741</v>
      </c>
      <c r="N203" s="20">
        <v>4662</v>
      </c>
      <c r="O203" s="20">
        <v>96030</v>
      </c>
      <c r="P203" s="20">
        <v>105310</v>
      </c>
      <c r="Q203" s="20">
        <v>22836</v>
      </c>
      <c r="R203" s="20">
        <v>30985</v>
      </c>
      <c r="S203" s="20">
        <v>17996</v>
      </c>
      <c r="T203" s="21">
        <v>12708</v>
      </c>
      <c r="U203" s="54">
        <v>5972</v>
      </c>
      <c r="V203" s="20">
        <v>12300</v>
      </c>
      <c r="W203" s="20">
        <v>11029</v>
      </c>
      <c r="X203" s="20">
        <v>0</v>
      </c>
      <c r="Y203" s="21">
        <v>0</v>
      </c>
      <c r="Z203" s="20">
        <v>122098</v>
      </c>
      <c r="AA203" s="21">
        <v>0</v>
      </c>
      <c r="AB203" s="32">
        <v>0</v>
      </c>
      <c r="AC203" s="20">
        <v>111468</v>
      </c>
      <c r="AD203" s="20">
        <v>239467</v>
      </c>
      <c r="AE203" s="20">
        <v>157251</v>
      </c>
      <c r="AF203" s="20">
        <v>314284</v>
      </c>
      <c r="AG203" s="20">
        <v>173281</v>
      </c>
      <c r="AH203" s="20">
        <v>58974</v>
      </c>
      <c r="AI203" s="20">
        <v>82064</v>
      </c>
      <c r="AJ203" s="21">
        <v>87675</v>
      </c>
      <c r="AK203" s="25">
        <v>28283</v>
      </c>
      <c r="AL203" s="25">
        <v>46202</v>
      </c>
      <c r="AM203" s="25">
        <v>9386</v>
      </c>
      <c r="AN203" s="22">
        <v>18120</v>
      </c>
      <c r="AO203" s="20">
        <v>141408</v>
      </c>
      <c r="AP203" s="20">
        <v>17152</v>
      </c>
      <c r="AQ203" s="54">
        <v>2362094</v>
      </c>
      <c r="AR203" s="25">
        <v>72323</v>
      </c>
      <c r="AS203" s="25">
        <v>157821</v>
      </c>
      <c r="AT203" s="54">
        <v>99641</v>
      </c>
      <c r="AU203" s="54">
        <v>47625</v>
      </c>
      <c r="AV203" s="54">
        <v>28461</v>
      </c>
      <c r="AW203" s="54">
        <v>37082</v>
      </c>
      <c r="AX203" s="54">
        <v>18634</v>
      </c>
      <c r="AY203" s="25">
        <f t="shared" si="6"/>
        <v>461587</v>
      </c>
      <c r="AZ203" s="165">
        <v>340941</v>
      </c>
      <c r="BA203" s="98">
        <f t="shared" si="7"/>
        <v>3164622</v>
      </c>
      <c r="BB203" s="73"/>
      <c r="BC203" s="20">
        <v>404626</v>
      </c>
      <c r="BD203" s="20">
        <v>106744</v>
      </c>
      <c r="BE203" s="19">
        <v>511370</v>
      </c>
      <c r="BF203" s="19">
        <v>3675992</v>
      </c>
      <c r="BH203" s="20">
        <v>7141</v>
      </c>
      <c r="BI203" s="21">
        <v>3668851</v>
      </c>
      <c r="BK203" s="73"/>
      <c r="BL203" s="73"/>
      <c r="BM203" s="73"/>
      <c r="BN203" s="73"/>
      <c r="BO203" s="73"/>
      <c r="BP203" s="73"/>
      <c r="BQ203" s="73"/>
    </row>
    <row r="204" spans="1:69" ht="22.5" customHeight="1" x14ac:dyDescent="0.15">
      <c r="A204" s="125" t="s">
        <v>1997</v>
      </c>
      <c r="B204" s="126" t="s">
        <v>1978</v>
      </c>
      <c r="C204" s="136" t="s">
        <v>305</v>
      </c>
      <c r="D204" s="129">
        <v>6</v>
      </c>
      <c r="E204" s="130" t="s">
        <v>3561</v>
      </c>
      <c r="F204" s="19">
        <v>189402</v>
      </c>
      <c r="G204" s="20">
        <v>104111</v>
      </c>
      <c r="H204" s="20">
        <v>31772</v>
      </c>
      <c r="I204" s="20">
        <v>0</v>
      </c>
      <c r="J204" s="20">
        <v>0</v>
      </c>
      <c r="K204" s="20">
        <v>0</v>
      </c>
      <c r="L204" s="20">
        <v>0</v>
      </c>
      <c r="M204" s="20">
        <v>6005</v>
      </c>
      <c r="N204" s="20">
        <v>3941</v>
      </c>
      <c r="O204" s="20">
        <v>2970</v>
      </c>
      <c r="P204" s="20">
        <v>121415</v>
      </c>
      <c r="Q204" s="20">
        <v>20265</v>
      </c>
      <c r="R204" s="20">
        <v>41450</v>
      </c>
      <c r="S204" s="20">
        <v>17996</v>
      </c>
      <c r="T204" s="21">
        <v>12708</v>
      </c>
      <c r="U204" s="54">
        <v>9196</v>
      </c>
      <c r="V204" s="20">
        <v>19475</v>
      </c>
      <c r="W204" s="20">
        <v>11029</v>
      </c>
      <c r="X204" s="20">
        <v>0</v>
      </c>
      <c r="Y204" s="21">
        <v>0</v>
      </c>
      <c r="Z204" s="20">
        <v>76484</v>
      </c>
      <c r="AA204" s="21">
        <v>0</v>
      </c>
      <c r="AB204" s="32">
        <v>0</v>
      </c>
      <c r="AC204" s="20">
        <v>82682</v>
      </c>
      <c r="AD204" s="20">
        <v>120768</v>
      </c>
      <c r="AE204" s="20">
        <v>172515</v>
      </c>
      <c r="AF204" s="20">
        <v>205701</v>
      </c>
      <c r="AG204" s="20">
        <v>118011</v>
      </c>
      <c r="AH204" s="20">
        <v>40485</v>
      </c>
      <c r="AI204" s="20">
        <v>93472</v>
      </c>
      <c r="AJ204" s="21">
        <v>2625</v>
      </c>
      <c r="AK204" s="25">
        <v>25816</v>
      </c>
      <c r="AL204" s="25">
        <v>30735</v>
      </c>
      <c r="AM204" s="25">
        <v>6294</v>
      </c>
      <c r="AN204" s="22">
        <v>13349</v>
      </c>
      <c r="AO204" s="20">
        <v>74674</v>
      </c>
      <c r="AP204" s="20">
        <v>6339</v>
      </c>
      <c r="AQ204" s="54">
        <v>1661685</v>
      </c>
      <c r="AR204" s="25">
        <v>71174</v>
      </c>
      <c r="AS204" s="25">
        <v>133957</v>
      </c>
      <c r="AT204" s="54">
        <v>70028</v>
      </c>
      <c r="AU204" s="54">
        <v>41919</v>
      </c>
      <c r="AV204" s="54">
        <v>25157</v>
      </c>
      <c r="AW204" s="54">
        <v>28121</v>
      </c>
      <c r="AX204" s="54">
        <v>13909</v>
      </c>
      <c r="AY204" s="25">
        <f t="shared" si="6"/>
        <v>384265</v>
      </c>
      <c r="AZ204" s="165">
        <v>231045</v>
      </c>
      <c r="BA204" s="98">
        <f t="shared" si="7"/>
        <v>2276995</v>
      </c>
      <c r="BB204" s="73"/>
      <c r="BC204" s="20">
        <v>375778</v>
      </c>
      <c r="BD204" s="20">
        <v>36344</v>
      </c>
      <c r="BE204" s="19">
        <v>412122</v>
      </c>
      <c r="BF204" s="19">
        <v>2689117</v>
      </c>
      <c r="BH204" s="20">
        <v>6189</v>
      </c>
      <c r="BI204" s="21">
        <v>2682928</v>
      </c>
      <c r="BK204" s="73"/>
      <c r="BL204" s="73"/>
      <c r="BM204" s="73"/>
      <c r="BN204" s="73"/>
      <c r="BO204" s="73"/>
      <c r="BP204" s="73"/>
      <c r="BQ204" s="73"/>
    </row>
    <row r="205" spans="1:69" ht="22.5" customHeight="1" x14ac:dyDescent="0.15">
      <c r="A205" s="125" t="s">
        <v>1998</v>
      </c>
      <c r="B205" s="126" t="s">
        <v>1978</v>
      </c>
      <c r="C205" s="136" t="s">
        <v>306</v>
      </c>
      <c r="D205" s="129">
        <v>6</v>
      </c>
      <c r="E205" s="130" t="s">
        <v>3561</v>
      </c>
      <c r="F205" s="19">
        <v>274090</v>
      </c>
      <c r="G205" s="20">
        <v>117988</v>
      </c>
      <c r="H205" s="20">
        <v>39480</v>
      </c>
      <c r="I205" s="20">
        <v>0</v>
      </c>
      <c r="J205" s="20">
        <v>0</v>
      </c>
      <c r="K205" s="20">
        <v>0</v>
      </c>
      <c r="L205" s="20">
        <v>0</v>
      </c>
      <c r="M205" s="20">
        <v>12459</v>
      </c>
      <c r="N205" s="20">
        <v>6833</v>
      </c>
      <c r="O205" s="20">
        <v>2970</v>
      </c>
      <c r="P205" s="20">
        <v>193258</v>
      </c>
      <c r="Q205" s="20">
        <v>29215</v>
      </c>
      <c r="R205" s="20">
        <v>22931</v>
      </c>
      <c r="S205" s="20">
        <v>49080</v>
      </c>
      <c r="T205" s="21">
        <v>50832</v>
      </c>
      <c r="U205" s="54">
        <v>11518</v>
      </c>
      <c r="V205" s="20">
        <v>16400</v>
      </c>
      <c r="W205" s="20">
        <v>11029</v>
      </c>
      <c r="X205" s="20">
        <v>0</v>
      </c>
      <c r="Y205" s="21">
        <v>0</v>
      </c>
      <c r="Z205" s="20">
        <v>124728</v>
      </c>
      <c r="AA205" s="21">
        <v>0</v>
      </c>
      <c r="AB205" s="32">
        <v>0</v>
      </c>
      <c r="AC205" s="20">
        <v>149980</v>
      </c>
      <c r="AD205" s="20">
        <v>328815</v>
      </c>
      <c r="AE205" s="20">
        <v>238023</v>
      </c>
      <c r="AF205" s="20">
        <v>363672</v>
      </c>
      <c r="AG205" s="20">
        <v>222778</v>
      </c>
      <c r="AH205" s="20">
        <v>71626</v>
      </c>
      <c r="AI205" s="20">
        <v>169280</v>
      </c>
      <c r="AJ205" s="21">
        <v>4725</v>
      </c>
      <c r="AK205" s="25">
        <v>35322</v>
      </c>
      <c r="AL205" s="25">
        <v>41917</v>
      </c>
      <c r="AM205" s="25">
        <v>10419</v>
      </c>
      <c r="AN205" s="22">
        <v>20123</v>
      </c>
      <c r="AO205" s="20">
        <v>119329</v>
      </c>
      <c r="AP205" s="20">
        <v>11848</v>
      </c>
      <c r="AQ205" s="54">
        <v>2750668</v>
      </c>
      <c r="AR205" s="25">
        <v>73130</v>
      </c>
      <c r="AS205" s="25">
        <v>144826</v>
      </c>
      <c r="AT205" s="54">
        <v>103566</v>
      </c>
      <c r="AU205" s="54">
        <v>41649</v>
      </c>
      <c r="AV205" s="54">
        <v>30900</v>
      </c>
      <c r="AW205" s="54">
        <v>40406</v>
      </c>
      <c r="AX205" s="54">
        <v>20636</v>
      </c>
      <c r="AY205" s="25">
        <f t="shared" si="6"/>
        <v>455113</v>
      </c>
      <c r="AZ205" s="165">
        <v>400543</v>
      </c>
      <c r="BA205" s="98">
        <f t="shared" si="7"/>
        <v>3606324</v>
      </c>
      <c r="BB205" s="73"/>
      <c r="BC205" s="20">
        <v>461216</v>
      </c>
      <c r="BD205" s="20">
        <v>72644</v>
      </c>
      <c r="BE205" s="19">
        <v>533860</v>
      </c>
      <c r="BF205" s="19">
        <v>4140184</v>
      </c>
      <c r="BH205" s="20">
        <v>9144</v>
      </c>
      <c r="BI205" s="21">
        <v>4131040</v>
      </c>
      <c r="BK205" s="73"/>
      <c r="BL205" s="73"/>
      <c r="BM205" s="73"/>
      <c r="BN205" s="73"/>
      <c r="BO205" s="73"/>
      <c r="BP205" s="73"/>
      <c r="BQ205" s="73"/>
    </row>
    <row r="206" spans="1:69" ht="22.5" customHeight="1" x14ac:dyDescent="0.15">
      <c r="A206" s="125" t="s">
        <v>1999</v>
      </c>
      <c r="B206" s="126" t="s">
        <v>1978</v>
      </c>
      <c r="C206" s="136" t="s">
        <v>307</v>
      </c>
      <c r="D206" s="129">
        <v>6</v>
      </c>
      <c r="E206" s="130" t="s">
        <v>3561</v>
      </c>
      <c r="F206" s="19">
        <v>271129</v>
      </c>
      <c r="G206" s="20">
        <v>116622</v>
      </c>
      <c r="H206" s="20">
        <v>35156</v>
      </c>
      <c r="I206" s="20">
        <v>0</v>
      </c>
      <c r="J206" s="20">
        <v>0</v>
      </c>
      <c r="K206" s="20">
        <v>0</v>
      </c>
      <c r="L206" s="20">
        <v>0</v>
      </c>
      <c r="M206" s="20">
        <v>11845</v>
      </c>
      <c r="N206" s="20">
        <v>6496</v>
      </c>
      <c r="O206" s="20">
        <v>6279</v>
      </c>
      <c r="P206" s="20">
        <v>258989</v>
      </c>
      <c r="Q206" s="20">
        <v>28786</v>
      </c>
      <c r="R206" s="20">
        <v>67613</v>
      </c>
      <c r="S206" s="20">
        <v>68712</v>
      </c>
      <c r="T206" s="21">
        <v>31770</v>
      </c>
      <c r="U206" s="54">
        <v>24601</v>
      </c>
      <c r="V206" s="20">
        <v>17425</v>
      </c>
      <c r="W206" s="20">
        <v>11029</v>
      </c>
      <c r="X206" s="20">
        <v>0</v>
      </c>
      <c r="Y206" s="21">
        <v>0</v>
      </c>
      <c r="Z206" s="20">
        <v>123172</v>
      </c>
      <c r="AA206" s="21">
        <v>0</v>
      </c>
      <c r="AB206" s="32">
        <v>0</v>
      </c>
      <c r="AC206" s="20">
        <v>156291</v>
      </c>
      <c r="AD206" s="20">
        <v>195145</v>
      </c>
      <c r="AE206" s="20">
        <v>265212</v>
      </c>
      <c r="AF206" s="20">
        <v>368792</v>
      </c>
      <c r="AG206" s="20">
        <v>214288</v>
      </c>
      <c r="AH206" s="20">
        <v>80558</v>
      </c>
      <c r="AI206" s="20">
        <v>146188</v>
      </c>
      <c r="AJ206" s="21">
        <v>7875</v>
      </c>
      <c r="AK206" s="25">
        <v>34269</v>
      </c>
      <c r="AL206" s="25">
        <v>41872</v>
      </c>
      <c r="AM206" s="25">
        <v>10093</v>
      </c>
      <c r="AN206" s="22">
        <v>19738</v>
      </c>
      <c r="AO206" s="20">
        <v>157188</v>
      </c>
      <c r="AP206" s="20">
        <v>12114</v>
      </c>
      <c r="AQ206" s="54">
        <v>2789247</v>
      </c>
      <c r="AR206" s="25">
        <v>69097</v>
      </c>
      <c r="AS206" s="25">
        <v>133460</v>
      </c>
      <c r="AT206" s="54">
        <v>97073</v>
      </c>
      <c r="AU206" s="54">
        <v>51782</v>
      </c>
      <c r="AV206" s="54">
        <v>32340</v>
      </c>
      <c r="AW206" s="54">
        <v>40026</v>
      </c>
      <c r="AX206" s="54">
        <v>19903</v>
      </c>
      <c r="AY206" s="25">
        <f t="shared" si="6"/>
        <v>443681</v>
      </c>
      <c r="AZ206" s="165">
        <v>249968</v>
      </c>
      <c r="BA206" s="98">
        <f t="shared" si="7"/>
        <v>3482896</v>
      </c>
      <c r="BB206" s="73"/>
      <c r="BC206" s="20">
        <v>452311</v>
      </c>
      <c r="BD206" s="20">
        <v>74602</v>
      </c>
      <c r="BE206" s="19">
        <v>526913</v>
      </c>
      <c r="BF206" s="19">
        <v>4009809</v>
      </c>
      <c r="BH206" s="20">
        <v>8970</v>
      </c>
      <c r="BI206" s="21">
        <v>4000839</v>
      </c>
      <c r="BK206" s="73"/>
      <c r="BL206" s="73"/>
      <c r="BM206" s="73"/>
      <c r="BN206" s="73"/>
      <c r="BO206" s="73"/>
      <c r="BP206" s="73"/>
      <c r="BQ206" s="73"/>
    </row>
    <row r="207" spans="1:69" ht="22.5" customHeight="1" x14ac:dyDescent="0.15">
      <c r="A207" s="125" t="s">
        <v>2000</v>
      </c>
      <c r="B207" s="126" t="s">
        <v>1978</v>
      </c>
      <c r="C207" s="136" t="s">
        <v>308</v>
      </c>
      <c r="D207" s="129">
        <v>6</v>
      </c>
      <c r="E207" s="130" t="s">
        <v>3561</v>
      </c>
      <c r="F207" s="19">
        <v>274857</v>
      </c>
      <c r="G207" s="20">
        <v>172560</v>
      </c>
      <c r="H207" s="20">
        <v>62040</v>
      </c>
      <c r="I207" s="20">
        <v>0</v>
      </c>
      <c r="J207" s="20">
        <v>0</v>
      </c>
      <c r="K207" s="20">
        <v>0</v>
      </c>
      <c r="L207" s="20">
        <v>7873</v>
      </c>
      <c r="M207" s="20">
        <v>0</v>
      </c>
      <c r="N207" s="20">
        <v>5195</v>
      </c>
      <c r="O207" s="20">
        <v>0</v>
      </c>
      <c r="P207" s="20">
        <v>23826</v>
      </c>
      <c r="Q207" s="20">
        <v>36051</v>
      </c>
      <c r="R207" s="20">
        <v>38475</v>
      </c>
      <c r="S207" s="20">
        <v>37628</v>
      </c>
      <c r="T207" s="21">
        <v>50832</v>
      </c>
      <c r="U207" s="54">
        <v>26544</v>
      </c>
      <c r="V207" s="20">
        <v>20500</v>
      </c>
      <c r="W207" s="20">
        <v>22058</v>
      </c>
      <c r="X207" s="20">
        <v>0</v>
      </c>
      <c r="Y207" s="21">
        <v>0</v>
      </c>
      <c r="Z207" s="20">
        <v>136932</v>
      </c>
      <c r="AA207" s="21">
        <v>0</v>
      </c>
      <c r="AB207" s="32">
        <v>0</v>
      </c>
      <c r="AC207" s="20">
        <v>132310</v>
      </c>
      <c r="AD207" s="20">
        <v>274714</v>
      </c>
      <c r="AE207" s="20">
        <v>190482</v>
      </c>
      <c r="AF207" s="20">
        <v>358409</v>
      </c>
      <c r="AG207" s="20">
        <v>199091</v>
      </c>
      <c r="AH207" s="20">
        <v>65625</v>
      </c>
      <c r="AI207" s="20">
        <v>105984</v>
      </c>
      <c r="AJ207" s="21">
        <v>61425</v>
      </c>
      <c r="AK207" s="25">
        <v>30023</v>
      </c>
      <c r="AL207" s="25">
        <v>49555</v>
      </c>
      <c r="AM207" s="25">
        <v>11029</v>
      </c>
      <c r="AN207" s="22">
        <v>20260</v>
      </c>
      <c r="AO207" s="20">
        <v>411914</v>
      </c>
      <c r="AP207" s="20">
        <v>20951</v>
      </c>
      <c r="AQ207" s="54">
        <v>2847143</v>
      </c>
      <c r="AR207" s="25">
        <v>68338</v>
      </c>
      <c r="AS207" s="25">
        <v>165679</v>
      </c>
      <c r="AT207" s="54">
        <v>108882</v>
      </c>
      <c r="AU207" s="54">
        <v>63177</v>
      </c>
      <c r="AV207" s="54">
        <v>30773</v>
      </c>
      <c r="AW207" s="54">
        <v>40950</v>
      </c>
      <c r="AX207" s="54">
        <v>24359</v>
      </c>
      <c r="AY207" s="25">
        <f t="shared" si="6"/>
        <v>502158</v>
      </c>
      <c r="AZ207" s="165">
        <v>806617</v>
      </c>
      <c r="BA207" s="98">
        <f t="shared" si="7"/>
        <v>4155918</v>
      </c>
      <c r="BB207" s="73"/>
      <c r="BC207" s="20">
        <v>418536</v>
      </c>
      <c r="BD207" s="20">
        <v>159456</v>
      </c>
      <c r="BE207" s="19">
        <v>577992</v>
      </c>
      <c r="BF207" s="19">
        <v>4733910</v>
      </c>
      <c r="BH207" s="20">
        <v>9398</v>
      </c>
      <c r="BI207" s="21">
        <v>4724512</v>
      </c>
      <c r="BK207" s="73"/>
      <c r="BL207" s="73"/>
      <c r="BM207" s="73"/>
      <c r="BN207" s="73"/>
      <c r="BO207" s="73"/>
      <c r="BP207" s="73"/>
      <c r="BQ207" s="73"/>
    </row>
    <row r="208" spans="1:69" ht="22.5" customHeight="1" x14ac:dyDescent="0.15">
      <c r="A208" s="125" t="s">
        <v>2001</v>
      </c>
      <c r="B208" s="126" t="s">
        <v>1978</v>
      </c>
      <c r="C208" s="136" t="s">
        <v>309</v>
      </c>
      <c r="D208" s="129">
        <v>6</v>
      </c>
      <c r="E208" s="130" t="s">
        <v>3561</v>
      </c>
      <c r="F208" s="19">
        <v>283412</v>
      </c>
      <c r="G208" s="20">
        <v>128917</v>
      </c>
      <c r="H208" s="20">
        <v>28388</v>
      </c>
      <c r="I208" s="20">
        <v>0</v>
      </c>
      <c r="J208" s="20">
        <v>11924</v>
      </c>
      <c r="K208" s="20">
        <v>0</v>
      </c>
      <c r="L208" s="20">
        <v>2233</v>
      </c>
      <c r="M208" s="20">
        <v>11599</v>
      </c>
      <c r="N208" s="20">
        <v>6657</v>
      </c>
      <c r="O208" s="20">
        <v>9174</v>
      </c>
      <c r="P208" s="20">
        <v>14130</v>
      </c>
      <c r="Q208" s="20">
        <v>29836</v>
      </c>
      <c r="R208" s="20">
        <v>33858</v>
      </c>
      <c r="S208" s="20">
        <v>32720</v>
      </c>
      <c r="T208" s="21">
        <v>38124</v>
      </c>
      <c r="U208" s="54">
        <v>10902</v>
      </c>
      <c r="V208" s="20">
        <v>18450</v>
      </c>
      <c r="W208" s="20">
        <v>11029</v>
      </c>
      <c r="X208" s="20">
        <v>0</v>
      </c>
      <c r="Y208" s="21">
        <v>0</v>
      </c>
      <c r="Z208" s="20">
        <v>137824</v>
      </c>
      <c r="AA208" s="21">
        <v>0</v>
      </c>
      <c r="AB208" s="32">
        <v>0</v>
      </c>
      <c r="AC208" s="20">
        <v>165556</v>
      </c>
      <c r="AD208" s="20">
        <v>296477</v>
      </c>
      <c r="AE208" s="20">
        <v>210675</v>
      </c>
      <c r="AF208" s="20">
        <v>363600</v>
      </c>
      <c r="AG208" s="20">
        <v>208090</v>
      </c>
      <c r="AH208" s="20">
        <v>74639</v>
      </c>
      <c r="AI208" s="20">
        <v>24564</v>
      </c>
      <c r="AJ208" s="21">
        <v>73500</v>
      </c>
      <c r="AK208" s="25">
        <v>34768</v>
      </c>
      <c r="AL208" s="25">
        <v>50565</v>
      </c>
      <c r="AM208" s="25">
        <v>10490</v>
      </c>
      <c r="AN208" s="22">
        <v>24357</v>
      </c>
      <c r="AO208" s="20">
        <v>134805</v>
      </c>
      <c r="AP208" s="20">
        <v>11121</v>
      </c>
      <c r="AQ208" s="54">
        <v>2492384</v>
      </c>
      <c r="AR208" s="25">
        <v>75103</v>
      </c>
      <c r="AS208" s="25">
        <v>149607</v>
      </c>
      <c r="AT208" s="54">
        <v>79796</v>
      </c>
      <c r="AU208" s="54">
        <v>54404</v>
      </c>
      <c r="AV208" s="54">
        <v>33069</v>
      </c>
      <c r="AW208" s="54">
        <v>43043</v>
      </c>
      <c r="AX208" s="54">
        <v>21811</v>
      </c>
      <c r="AY208" s="25">
        <f t="shared" si="6"/>
        <v>456833</v>
      </c>
      <c r="AZ208" s="165">
        <v>496396</v>
      </c>
      <c r="BA208" s="98">
        <f t="shared" si="7"/>
        <v>3445613</v>
      </c>
      <c r="BB208" s="73"/>
      <c r="BC208" s="20">
        <v>456579</v>
      </c>
      <c r="BD208" s="20">
        <v>58696</v>
      </c>
      <c r="BE208" s="19">
        <v>515275</v>
      </c>
      <c r="BF208" s="19">
        <v>3960888</v>
      </c>
      <c r="BH208" s="20">
        <v>10716</v>
      </c>
      <c r="BI208" s="21">
        <v>3950172</v>
      </c>
      <c r="BK208" s="73"/>
      <c r="BL208" s="73"/>
      <c r="BM208" s="73"/>
      <c r="BN208" s="73"/>
      <c r="BO208" s="73"/>
      <c r="BP208" s="73"/>
      <c r="BQ208" s="73"/>
    </row>
    <row r="209" spans="1:69" ht="22.5" customHeight="1" x14ac:dyDescent="0.15">
      <c r="A209" s="125" t="s">
        <v>2002</v>
      </c>
      <c r="B209" s="126" t="s">
        <v>1978</v>
      </c>
      <c r="C209" s="136" t="s">
        <v>310</v>
      </c>
      <c r="D209" s="129">
        <v>6</v>
      </c>
      <c r="E209" s="130" t="s">
        <v>3561</v>
      </c>
      <c r="F209" s="19">
        <v>360868</v>
      </c>
      <c r="G209" s="20">
        <v>532132</v>
      </c>
      <c r="H209" s="20">
        <v>102648</v>
      </c>
      <c r="I209" s="20">
        <v>0</v>
      </c>
      <c r="J209" s="20">
        <v>0</v>
      </c>
      <c r="K209" s="20">
        <v>0</v>
      </c>
      <c r="L209" s="20">
        <v>0</v>
      </c>
      <c r="M209" s="20">
        <v>8011</v>
      </c>
      <c r="N209" s="20">
        <v>7831</v>
      </c>
      <c r="O209" s="20">
        <v>5753</v>
      </c>
      <c r="P209" s="20">
        <v>152713</v>
      </c>
      <c r="Q209" s="20">
        <v>36875</v>
      </c>
      <c r="R209" s="20">
        <v>63663</v>
      </c>
      <c r="S209" s="20">
        <v>47444</v>
      </c>
      <c r="T209" s="21">
        <v>38124</v>
      </c>
      <c r="U209" s="54">
        <v>31805</v>
      </c>
      <c r="V209" s="20">
        <v>27675</v>
      </c>
      <c r="W209" s="20">
        <v>22058</v>
      </c>
      <c r="X209" s="20">
        <v>0</v>
      </c>
      <c r="Y209" s="21">
        <v>0</v>
      </c>
      <c r="Z209" s="20">
        <v>190763</v>
      </c>
      <c r="AA209" s="21">
        <v>0</v>
      </c>
      <c r="AB209" s="32">
        <v>0</v>
      </c>
      <c r="AC209" s="20">
        <v>157603</v>
      </c>
      <c r="AD209" s="20">
        <v>356494</v>
      </c>
      <c r="AE209" s="20">
        <v>253128</v>
      </c>
      <c r="AF209" s="20">
        <v>505205</v>
      </c>
      <c r="AG209" s="20">
        <v>262001</v>
      </c>
      <c r="AH209" s="20">
        <v>129712</v>
      </c>
      <c r="AI209" s="20">
        <v>152536</v>
      </c>
      <c r="AJ209" s="21">
        <v>88200</v>
      </c>
      <c r="AK209" s="25">
        <v>38484</v>
      </c>
      <c r="AL209" s="25">
        <v>57070</v>
      </c>
      <c r="AM209" s="25">
        <v>13281</v>
      </c>
      <c r="AN209" s="22">
        <v>25398</v>
      </c>
      <c r="AO209" s="20">
        <v>411849</v>
      </c>
      <c r="AP209" s="20">
        <v>38892</v>
      </c>
      <c r="AQ209" s="54">
        <v>4118216</v>
      </c>
      <c r="AR209" s="25">
        <v>89527</v>
      </c>
      <c r="AS209" s="25">
        <v>163812</v>
      </c>
      <c r="AT209" s="54">
        <v>119867</v>
      </c>
      <c r="AU209" s="54">
        <v>70115</v>
      </c>
      <c r="AV209" s="54">
        <v>34549</v>
      </c>
      <c r="AW209" s="54">
        <v>53187</v>
      </c>
      <c r="AX209" s="54">
        <v>34331</v>
      </c>
      <c r="AY209" s="25">
        <f t="shared" si="6"/>
        <v>565388</v>
      </c>
      <c r="AZ209" s="165">
        <v>1218480</v>
      </c>
      <c r="BA209" s="98">
        <f t="shared" si="7"/>
        <v>5902084</v>
      </c>
      <c r="BB209" s="73"/>
      <c r="BC209" s="20">
        <v>487406</v>
      </c>
      <c r="BD209" s="20">
        <v>259732</v>
      </c>
      <c r="BE209" s="19">
        <v>747138</v>
      </c>
      <c r="BF209" s="19">
        <v>6649222</v>
      </c>
      <c r="BH209" s="20">
        <v>19909</v>
      </c>
      <c r="BI209" s="21">
        <v>6629313</v>
      </c>
      <c r="BK209" s="73"/>
      <c r="BL209" s="73"/>
      <c r="BM209" s="73"/>
      <c r="BN209" s="73"/>
      <c r="BO209" s="73"/>
      <c r="BP209" s="73"/>
      <c r="BQ209" s="73"/>
    </row>
    <row r="210" spans="1:69" ht="22.5" customHeight="1" x14ac:dyDescent="0.15">
      <c r="A210" s="125" t="s">
        <v>2003</v>
      </c>
      <c r="B210" s="126" t="s">
        <v>1978</v>
      </c>
      <c r="C210" s="136" t="s">
        <v>311</v>
      </c>
      <c r="D210" s="129">
        <v>6</v>
      </c>
      <c r="E210" s="130" t="s">
        <v>3561</v>
      </c>
      <c r="F210" s="19">
        <v>250007</v>
      </c>
      <c r="G210" s="20">
        <v>147683</v>
      </c>
      <c r="H210" s="20">
        <v>68620</v>
      </c>
      <c r="I210" s="20">
        <v>0</v>
      </c>
      <c r="J210" s="20">
        <v>0</v>
      </c>
      <c r="K210" s="20">
        <v>0</v>
      </c>
      <c r="L210" s="20">
        <v>0</v>
      </c>
      <c r="M210" s="20">
        <v>10249</v>
      </c>
      <c r="N210" s="20">
        <v>5620</v>
      </c>
      <c r="O210" s="20">
        <v>16845</v>
      </c>
      <c r="P210" s="20">
        <v>169211</v>
      </c>
      <c r="Q210" s="20">
        <v>25175</v>
      </c>
      <c r="R210" s="20">
        <v>108089</v>
      </c>
      <c r="S210" s="20">
        <v>52352</v>
      </c>
      <c r="T210" s="21">
        <v>38124</v>
      </c>
      <c r="U210" s="54">
        <v>18723</v>
      </c>
      <c r="V210" s="20">
        <v>28700</v>
      </c>
      <c r="W210" s="20">
        <v>22058</v>
      </c>
      <c r="X210" s="20">
        <v>0</v>
      </c>
      <c r="Y210" s="21">
        <v>0</v>
      </c>
      <c r="Z210" s="20">
        <v>122505</v>
      </c>
      <c r="AA210" s="21">
        <v>0</v>
      </c>
      <c r="AB210" s="32">
        <v>0</v>
      </c>
      <c r="AC210" s="20">
        <v>99659</v>
      </c>
      <c r="AD210" s="20">
        <v>155418</v>
      </c>
      <c r="AE210" s="20">
        <v>299556</v>
      </c>
      <c r="AF210" s="20">
        <v>266770</v>
      </c>
      <c r="AG210" s="20">
        <v>152226</v>
      </c>
      <c r="AH210" s="20">
        <v>64743</v>
      </c>
      <c r="AI210" s="20">
        <v>116380</v>
      </c>
      <c r="AJ210" s="21">
        <v>17850</v>
      </c>
      <c r="AK210" s="25">
        <v>31413</v>
      </c>
      <c r="AL210" s="25">
        <v>45151</v>
      </c>
      <c r="AM210" s="25">
        <v>8233</v>
      </c>
      <c r="AN210" s="22">
        <v>19542</v>
      </c>
      <c r="AO210" s="20">
        <v>91434</v>
      </c>
      <c r="AP210" s="20">
        <v>18616</v>
      </c>
      <c r="AQ210" s="54">
        <v>2470952</v>
      </c>
      <c r="AR210" s="25">
        <v>71523</v>
      </c>
      <c r="AS210" s="25">
        <v>103469</v>
      </c>
      <c r="AT210" s="54">
        <v>82058</v>
      </c>
      <c r="AU210" s="54">
        <v>29036</v>
      </c>
      <c r="AV210" s="54">
        <v>28352</v>
      </c>
      <c r="AW210" s="54">
        <v>38925</v>
      </c>
      <c r="AX210" s="54">
        <v>18476</v>
      </c>
      <c r="AY210" s="25">
        <f t="shared" si="6"/>
        <v>371839</v>
      </c>
      <c r="AZ210" s="165">
        <v>209564</v>
      </c>
      <c r="BA210" s="98">
        <f t="shared" si="7"/>
        <v>3052355</v>
      </c>
      <c r="BB210" s="73"/>
      <c r="BC210" s="20">
        <v>429458</v>
      </c>
      <c r="BD210" s="20">
        <v>101574</v>
      </c>
      <c r="BE210" s="19">
        <v>531032</v>
      </c>
      <c r="BF210" s="19">
        <v>3583387</v>
      </c>
      <c r="BH210" s="20">
        <v>11301</v>
      </c>
      <c r="BI210" s="21">
        <v>3572086</v>
      </c>
      <c r="BK210" s="73"/>
      <c r="BL210" s="73"/>
      <c r="BM210" s="73"/>
      <c r="BN210" s="73"/>
      <c r="BO210" s="73"/>
      <c r="BP210" s="73"/>
      <c r="BQ210" s="73"/>
    </row>
    <row r="211" spans="1:69" ht="22.5" customHeight="1" x14ac:dyDescent="0.15">
      <c r="A211" s="125" t="s">
        <v>2004</v>
      </c>
      <c r="B211" s="126" t="s">
        <v>1978</v>
      </c>
      <c r="C211" s="136" t="s">
        <v>312</v>
      </c>
      <c r="D211" s="129">
        <v>6</v>
      </c>
      <c r="E211" s="130" t="s">
        <v>3561</v>
      </c>
      <c r="F211" s="19">
        <v>176599</v>
      </c>
      <c r="G211" s="20">
        <v>52559</v>
      </c>
      <c r="H211" s="20">
        <v>11844</v>
      </c>
      <c r="I211" s="20">
        <v>0</v>
      </c>
      <c r="J211" s="20">
        <v>0</v>
      </c>
      <c r="K211" s="20">
        <v>5590</v>
      </c>
      <c r="L211" s="20">
        <v>5314</v>
      </c>
      <c r="M211" s="20">
        <v>0</v>
      </c>
      <c r="N211" s="20">
        <v>2275</v>
      </c>
      <c r="O211" s="20">
        <v>0</v>
      </c>
      <c r="P211" s="20">
        <v>8090</v>
      </c>
      <c r="Q211" s="20">
        <v>18261</v>
      </c>
      <c r="R211" s="20">
        <v>25188</v>
      </c>
      <c r="S211" s="20">
        <v>10634</v>
      </c>
      <c r="T211" s="21">
        <v>12708</v>
      </c>
      <c r="U211" s="54">
        <v>15832</v>
      </c>
      <c r="V211" s="20">
        <v>12300</v>
      </c>
      <c r="W211" s="20">
        <v>11029</v>
      </c>
      <c r="X211" s="20">
        <v>0</v>
      </c>
      <c r="Y211" s="21">
        <v>0</v>
      </c>
      <c r="Z211" s="20">
        <v>77739</v>
      </c>
      <c r="AA211" s="21">
        <v>0</v>
      </c>
      <c r="AB211" s="32">
        <v>0</v>
      </c>
      <c r="AC211" s="20">
        <v>70671</v>
      </c>
      <c r="AD211" s="20">
        <v>139163</v>
      </c>
      <c r="AE211" s="20">
        <v>111141</v>
      </c>
      <c r="AF211" s="20">
        <v>175924</v>
      </c>
      <c r="AG211" s="20">
        <v>79721</v>
      </c>
      <c r="AH211" s="20">
        <v>30640</v>
      </c>
      <c r="AI211" s="20">
        <v>44160</v>
      </c>
      <c r="AJ211" s="21">
        <v>33600</v>
      </c>
      <c r="AK211" s="25">
        <v>19837</v>
      </c>
      <c r="AL211" s="25">
        <v>33875</v>
      </c>
      <c r="AM211" s="25">
        <v>4753</v>
      </c>
      <c r="AN211" s="22">
        <v>12599</v>
      </c>
      <c r="AO211" s="20">
        <v>72739</v>
      </c>
      <c r="AP211" s="20">
        <v>16998</v>
      </c>
      <c r="AQ211" s="54">
        <v>1291783</v>
      </c>
      <c r="AR211" s="25">
        <v>48116</v>
      </c>
      <c r="AS211" s="25">
        <v>132355</v>
      </c>
      <c r="AT211" s="54">
        <v>68067</v>
      </c>
      <c r="AU211" s="54">
        <v>54111</v>
      </c>
      <c r="AV211" s="54">
        <v>16807</v>
      </c>
      <c r="AW211" s="54">
        <v>29231</v>
      </c>
      <c r="AX211" s="54">
        <v>11632</v>
      </c>
      <c r="AY211" s="25">
        <f t="shared" si="6"/>
        <v>360319</v>
      </c>
      <c r="AZ211" s="165">
        <v>252779</v>
      </c>
      <c r="BA211" s="98">
        <f t="shared" si="7"/>
        <v>1904881</v>
      </c>
      <c r="BB211" s="73"/>
      <c r="BC211" s="20">
        <v>285665</v>
      </c>
      <c r="BD211" s="20">
        <v>93302</v>
      </c>
      <c r="BE211" s="19">
        <v>378967</v>
      </c>
      <c r="BF211" s="19">
        <v>2283848</v>
      </c>
      <c r="BH211" s="20">
        <v>5234</v>
      </c>
      <c r="BI211" s="21">
        <v>2278614</v>
      </c>
      <c r="BK211" s="73"/>
      <c r="BL211" s="73"/>
      <c r="BM211" s="73"/>
      <c r="BN211" s="73"/>
      <c r="BO211" s="73"/>
      <c r="BP211" s="73"/>
      <c r="BQ211" s="73"/>
    </row>
    <row r="212" spans="1:69" ht="22.5" customHeight="1" x14ac:dyDescent="0.15">
      <c r="A212" s="125" t="s">
        <v>2005</v>
      </c>
      <c r="B212" s="126" t="s">
        <v>1978</v>
      </c>
      <c r="C212" s="136" t="s">
        <v>313</v>
      </c>
      <c r="D212" s="129">
        <v>6</v>
      </c>
      <c r="E212" s="130" t="s">
        <v>3561</v>
      </c>
      <c r="F212" s="19">
        <v>386344</v>
      </c>
      <c r="G212" s="20">
        <v>433341</v>
      </c>
      <c r="H212" s="20">
        <v>100204</v>
      </c>
      <c r="I212" s="20">
        <v>0</v>
      </c>
      <c r="J212" s="20">
        <v>0</v>
      </c>
      <c r="K212" s="20">
        <v>0</v>
      </c>
      <c r="L212" s="20">
        <v>0</v>
      </c>
      <c r="M212" s="20">
        <v>14598</v>
      </c>
      <c r="N212" s="20">
        <v>8838</v>
      </c>
      <c r="O212" s="20">
        <v>0</v>
      </c>
      <c r="P212" s="20">
        <v>179527</v>
      </c>
      <c r="Q212" s="20">
        <v>35925</v>
      </c>
      <c r="R212" s="20">
        <v>77360</v>
      </c>
      <c r="S212" s="20">
        <v>67894</v>
      </c>
      <c r="T212" s="21">
        <v>38124</v>
      </c>
      <c r="U212" s="54">
        <v>52661</v>
      </c>
      <c r="V212" s="20">
        <v>44075</v>
      </c>
      <c r="W212" s="20">
        <v>22058</v>
      </c>
      <c r="X212" s="20">
        <v>0</v>
      </c>
      <c r="Y212" s="21">
        <v>0</v>
      </c>
      <c r="Z212" s="20">
        <v>205565</v>
      </c>
      <c r="AA212" s="21">
        <v>0</v>
      </c>
      <c r="AB212" s="32">
        <v>0</v>
      </c>
      <c r="AC212" s="20">
        <v>199165</v>
      </c>
      <c r="AD212" s="20">
        <v>296534</v>
      </c>
      <c r="AE212" s="20">
        <v>393525</v>
      </c>
      <c r="AF212" s="20">
        <v>498716</v>
      </c>
      <c r="AG212" s="20">
        <v>286962</v>
      </c>
      <c r="AH212" s="20">
        <v>118675</v>
      </c>
      <c r="AI212" s="20">
        <v>155388</v>
      </c>
      <c r="AJ212" s="21">
        <v>79800</v>
      </c>
      <c r="AK212" s="25">
        <v>41668</v>
      </c>
      <c r="AL212" s="25">
        <v>58949</v>
      </c>
      <c r="AM212" s="25">
        <v>13862</v>
      </c>
      <c r="AN212" s="22">
        <v>26750</v>
      </c>
      <c r="AO212" s="20">
        <v>413106</v>
      </c>
      <c r="AP212" s="20">
        <v>44093</v>
      </c>
      <c r="AQ212" s="54">
        <v>4293707</v>
      </c>
      <c r="AR212" s="25">
        <v>82584</v>
      </c>
      <c r="AS212" s="25">
        <v>170024</v>
      </c>
      <c r="AT212" s="54">
        <v>126344</v>
      </c>
      <c r="AU212" s="54">
        <v>58481</v>
      </c>
      <c r="AV212" s="54">
        <v>37797</v>
      </c>
      <c r="AW212" s="54">
        <v>55518</v>
      </c>
      <c r="AX212" s="54">
        <v>35991</v>
      </c>
      <c r="AY212" s="25">
        <f t="shared" si="6"/>
        <v>566739</v>
      </c>
      <c r="AZ212" s="165">
        <v>732418</v>
      </c>
      <c r="BA212" s="98">
        <f t="shared" si="7"/>
        <v>5592864</v>
      </c>
      <c r="BB212" s="73"/>
      <c r="BC212" s="20">
        <v>514061</v>
      </c>
      <c r="BD212" s="20">
        <v>283338</v>
      </c>
      <c r="BE212" s="19">
        <v>797399</v>
      </c>
      <c r="BF212" s="19">
        <v>6390263</v>
      </c>
      <c r="BH212" s="20">
        <v>14893</v>
      </c>
      <c r="BI212" s="21">
        <v>6375370</v>
      </c>
      <c r="BK212" s="73"/>
      <c r="BL212" s="73"/>
      <c r="BM212" s="73"/>
      <c r="BN212" s="73"/>
      <c r="BO212" s="73"/>
      <c r="BP212" s="73"/>
      <c r="BQ212" s="73"/>
    </row>
    <row r="213" spans="1:69" ht="22.5" customHeight="1" x14ac:dyDescent="0.15">
      <c r="A213" s="125" t="s">
        <v>2006</v>
      </c>
      <c r="B213" s="126" t="s">
        <v>1978</v>
      </c>
      <c r="C213" s="136" t="s">
        <v>314</v>
      </c>
      <c r="D213" s="129">
        <v>6</v>
      </c>
      <c r="E213" s="130" t="s">
        <v>3562</v>
      </c>
      <c r="F213" s="19">
        <v>394144</v>
      </c>
      <c r="G213" s="20">
        <v>190895</v>
      </c>
      <c r="H213" s="20">
        <v>26884</v>
      </c>
      <c r="I213" s="20">
        <v>0</v>
      </c>
      <c r="J213" s="20">
        <v>9012</v>
      </c>
      <c r="K213" s="20">
        <v>800</v>
      </c>
      <c r="L213" s="20">
        <v>3299</v>
      </c>
      <c r="M213" s="20">
        <v>7712</v>
      </c>
      <c r="N213" s="20">
        <v>5577</v>
      </c>
      <c r="O213" s="20">
        <v>33276</v>
      </c>
      <c r="P213" s="20">
        <v>220118</v>
      </c>
      <c r="Q213" s="20">
        <v>34168</v>
      </c>
      <c r="R213" s="20">
        <v>55866</v>
      </c>
      <c r="S213" s="20">
        <v>53988</v>
      </c>
      <c r="T213" s="21">
        <v>50832</v>
      </c>
      <c r="U213" s="54">
        <v>40100</v>
      </c>
      <c r="V213" s="20">
        <v>27675</v>
      </c>
      <c r="W213" s="20">
        <v>36396</v>
      </c>
      <c r="X213" s="20">
        <v>0</v>
      </c>
      <c r="Y213" s="21">
        <v>0</v>
      </c>
      <c r="Z213" s="20">
        <v>147089</v>
      </c>
      <c r="AA213" s="21">
        <v>0</v>
      </c>
      <c r="AB213" s="32">
        <v>0</v>
      </c>
      <c r="AC213" s="20">
        <v>123849</v>
      </c>
      <c r="AD213" s="20">
        <v>155497</v>
      </c>
      <c r="AE213" s="20">
        <v>478113</v>
      </c>
      <c r="AF213" s="20">
        <v>248601</v>
      </c>
      <c r="AG213" s="20">
        <v>105191</v>
      </c>
      <c r="AH213" s="20">
        <v>73339</v>
      </c>
      <c r="AI213" s="20">
        <v>45080</v>
      </c>
      <c r="AJ213" s="21">
        <v>25200</v>
      </c>
      <c r="AK213" s="25">
        <v>31272</v>
      </c>
      <c r="AL213" s="25">
        <v>55917</v>
      </c>
      <c r="AM213" s="25">
        <v>7992</v>
      </c>
      <c r="AN213" s="22">
        <v>24587</v>
      </c>
      <c r="AO213" s="20">
        <v>104209</v>
      </c>
      <c r="AP213" s="20">
        <v>31478</v>
      </c>
      <c r="AQ213" s="54">
        <v>2848156</v>
      </c>
      <c r="AR213" s="25">
        <v>50360</v>
      </c>
      <c r="AS213" s="25">
        <v>131896</v>
      </c>
      <c r="AT213" s="54">
        <v>85451</v>
      </c>
      <c r="AU213" s="54">
        <v>32493</v>
      </c>
      <c r="AV213" s="54">
        <v>22344</v>
      </c>
      <c r="AW213" s="54">
        <v>43184</v>
      </c>
      <c r="AX213" s="54">
        <v>8012</v>
      </c>
      <c r="AY213" s="25">
        <f t="shared" si="6"/>
        <v>373740</v>
      </c>
      <c r="AZ213" s="165">
        <v>138799</v>
      </c>
      <c r="BA213" s="98">
        <f t="shared" si="7"/>
        <v>3360695</v>
      </c>
      <c r="BB213" s="73"/>
      <c r="BC213" s="20">
        <v>428391</v>
      </c>
      <c r="BD213" s="20">
        <v>186142</v>
      </c>
      <c r="BE213" s="19">
        <v>614533</v>
      </c>
      <c r="BF213" s="19">
        <v>3975228</v>
      </c>
      <c r="BH213" s="20">
        <v>0</v>
      </c>
      <c r="BI213" s="21">
        <v>3975228</v>
      </c>
      <c r="BK213" s="73"/>
      <c r="BL213" s="73"/>
      <c r="BM213" s="73"/>
      <c r="BN213" s="73"/>
      <c r="BO213" s="73"/>
      <c r="BP213" s="73"/>
      <c r="BQ213" s="73"/>
    </row>
    <row r="214" spans="1:69" ht="22.5" customHeight="1" x14ac:dyDescent="0.15">
      <c r="A214" s="125" t="s">
        <v>2007</v>
      </c>
      <c r="B214" s="126" t="s">
        <v>1978</v>
      </c>
      <c r="C214" s="136" t="s">
        <v>315</v>
      </c>
      <c r="D214" s="129">
        <v>6</v>
      </c>
      <c r="E214" s="130" t="s">
        <v>3561</v>
      </c>
      <c r="F214" s="19">
        <v>446536</v>
      </c>
      <c r="G214" s="20">
        <v>195496</v>
      </c>
      <c r="H214" s="20">
        <v>81592</v>
      </c>
      <c r="I214" s="20">
        <v>0</v>
      </c>
      <c r="J214" s="20">
        <v>0</v>
      </c>
      <c r="K214" s="20">
        <v>0</v>
      </c>
      <c r="L214" s="20">
        <v>3237</v>
      </c>
      <c r="M214" s="20">
        <v>23812</v>
      </c>
      <c r="N214" s="20">
        <v>13059</v>
      </c>
      <c r="O214" s="20">
        <v>36510</v>
      </c>
      <c r="P214" s="20">
        <v>361872</v>
      </c>
      <c r="Q214" s="20">
        <v>46221</v>
      </c>
      <c r="R214" s="20">
        <v>76847</v>
      </c>
      <c r="S214" s="20">
        <v>80164</v>
      </c>
      <c r="T214" s="21">
        <v>63540</v>
      </c>
      <c r="U214" s="54">
        <v>30478</v>
      </c>
      <c r="V214" s="20">
        <v>61500</v>
      </c>
      <c r="W214" s="20">
        <v>33087</v>
      </c>
      <c r="X214" s="20">
        <v>0</v>
      </c>
      <c r="Y214" s="21">
        <v>0</v>
      </c>
      <c r="Z214" s="20">
        <v>188394</v>
      </c>
      <c r="AA214" s="21">
        <v>0</v>
      </c>
      <c r="AB214" s="32">
        <v>0</v>
      </c>
      <c r="AC214" s="20">
        <v>214742</v>
      </c>
      <c r="AD214" s="20">
        <v>386729</v>
      </c>
      <c r="AE214" s="20">
        <v>658578</v>
      </c>
      <c r="AF214" s="20">
        <v>432888</v>
      </c>
      <c r="AG214" s="20">
        <v>266671</v>
      </c>
      <c r="AH214" s="20">
        <v>133262</v>
      </c>
      <c r="AI214" s="20">
        <v>90436</v>
      </c>
      <c r="AJ214" s="21">
        <v>18375</v>
      </c>
      <c r="AK214" s="25">
        <v>52092</v>
      </c>
      <c r="AL214" s="25">
        <v>58434</v>
      </c>
      <c r="AM214" s="25">
        <v>13318</v>
      </c>
      <c r="AN214" s="22">
        <v>33687</v>
      </c>
      <c r="AO214" s="20">
        <v>439708</v>
      </c>
      <c r="AP214" s="20">
        <v>19896</v>
      </c>
      <c r="AQ214" s="54">
        <v>4561161</v>
      </c>
      <c r="AR214" s="25">
        <v>103416</v>
      </c>
      <c r="AS214" s="25">
        <v>139471</v>
      </c>
      <c r="AT214" s="54">
        <v>83589</v>
      </c>
      <c r="AU214" s="54">
        <v>43149</v>
      </c>
      <c r="AV214" s="54">
        <v>40034</v>
      </c>
      <c r="AW214" s="54">
        <v>57855</v>
      </c>
      <c r="AX214" s="54">
        <v>39307</v>
      </c>
      <c r="AY214" s="25">
        <f t="shared" si="6"/>
        <v>506821</v>
      </c>
      <c r="AZ214" s="165">
        <v>573175</v>
      </c>
      <c r="BA214" s="98">
        <f t="shared" si="7"/>
        <v>5641157</v>
      </c>
      <c r="BB214" s="73"/>
      <c r="BC214" s="20">
        <v>653140</v>
      </c>
      <c r="BD214" s="20">
        <v>102058</v>
      </c>
      <c r="BE214" s="19">
        <v>755198</v>
      </c>
      <c r="BF214" s="19">
        <v>6396355</v>
      </c>
      <c r="BH214" s="20">
        <v>22630</v>
      </c>
      <c r="BI214" s="21">
        <v>6373725</v>
      </c>
      <c r="BK214" s="73"/>
      <c r="BL214" s="73"/>
      <c r="BM214" s="73"/>
      <c r="BN214" s="73"/>
      <c r="BO214" s="73"/>
      <c r="BP214" s="73"/>
      <c r="BQ214" s="73"/>
    </row>
    <row r="215" spans="1:69" ht="22.5" customHeight="1" x14ac:dyDescent="0.15">
      <c r="A215" s="125" t="s">
        <v>2008</v>
      </c>
      <c r="B215" s="126" t="s">
        <v>1978</v>
      </c>
      <c r="C215" s="136" t="s">
        <v>316</v>
      </c>
      <c r="D215" s="129">
        <v>6</v>
      </c>
      <c r="E215" s="130" t="s">
        <v>3561</v>
      </c>
      <c r="F215" s="19">
        <v>165070</v>
      </c>
      <c r="G215" s="20">
        <v>45441</v>
      </c>
      <c r="H215" s="20">
        <v>14852</v>
      </c>
      <c r="I215" s="20">
        <v>0</v>
      </c>
      <c r="J215" s="20">
        <v>10000</v>
      </c>
      <c r="K215" s="20">
        <v>3780</v>
      </c>
      <c r="L215" s="20">
        <v>9679</v>
      </c>
      <c r="M215" s="20">
        <v>0</v>
      </c>
      <c r="N215" s="20">
        <v>2538</v>
      </c>
      <c r="O215" s="20">
        <v>0</v>
      </c>
      <c r="P215" s="20">
        <v>49836</v>
      </c>
      <c r="Q215" s="20">
        <v>17439</v>
      </c>
      <c r="R215" s="20">
        <v>9644</v>
      </c>
      <c r="S215" s="20">
        <v>14724</v>
      </c>
      <c r="T215" s="21">
        <v>25416</v>
      </c>
      <c r="U215" s="54">
        <v>11897</v>
      </c>
      <c r="V215" s="20">
        <v>9225</v>
      </c>
      <c r="W215" s="20">
        <v>17646</v>
      </c>
      <c r="X215" s="20">
        <v>0</v>
      </c>
      <c r="Y215" s="21">
        <v>0</v>
      </c>
      <c r="Z215" s="20">
        <v>69942</v>
      </c>
      <c r="AA215" s="21">
        <v>0</v>
      </c>
      <c r="AB215" s="32">
        <v>0</v>
      </c>
      <c r="AC215" s="20">
        <v>61108</v>
      </c>
      <c r="AD215" s="20">
        <v>189258</v>
      </c>
      <c r="AE215" s="20">
        <v>181419</v>
      </c>
      <c r="AF215" s="20">
        <v>167272</v>
      </c>
      <c r="AG215" s="20">
        <v>71656</v>
      </c>
      <c r="AH215" s="20">
        <v>31476</v>
      </c>
      <c r="AI215" s="20">
        <v>17572</v>
      </c>
      <c r="AJ215" s="21">
        <v>43050</v>
      </c>
      <c r="AK215" s="25">
        <v>20784</v>
      </c>
      <c r="AL215" s="25">
        <v>34695</v>
      </c>
      <c r="AM215" s="25">
        <v>5220</v>
      </c>
      <c r="AN215" s="22">
        <v>13449</v>
      </c>
      <c r="AO215" s="20">
        <v>98101</v>
      </c>
      <c r="AP215" s="20">
        <v>4659</v>
      </c>
      <c r="AQ215" s="54">
        <v>1416848</v>
      </c>
      <c r="AR215" s="25">
        <v>43341</v>
      </c>
      <c r="AS215" s="25">
        <v>133192</v>
      </c>
      <c r="AT215" s="54">
        <v>68899</v>
      </c>
      <c r="AU215" s="54">
        <v>58963</v>
      </c>
      <c r="AV215" s="54">
        <v>23097</v>
      </c>
      <c r="AW215" s="54">
        <v>27395</v>
      </c>
      <c r="AX215" s="54">
        <v>12221</v>
      </c>
      <c r="AY215" s="25">
        <f t="shared" si="6"/>
        <v>367108</v>
      </c>
      <c r="AZ215" s="165">
        <v>330261</v>
      </c>
      <c r="BA215" s="98">
        <f t="shared" si="7"/>
        <v>2114217</v>
      </c>
      <c r="BB215" s="73"/>
      <c r="BC215" s="20">
        <v>299846</v>
      </c>
      <c r="BD215" s="20">
        <v>33374</v>
      </c>
      <c r="BE215" s="19">
        <v>333220</v>
      </c>
      <c r="BF215" s="19">
        <v>2447437</v>
      </c>
      <c r="BH215" s="20">
        <v>5460</v>
      </c>
      <c r="BI215" s="21">
        <v>2441977</v>
      </c>
      <c r="BK215" s="73"/>
      <c r="BL215" s="73"/>
      <c r="BM215" s="73"/>
      <c r="BN215" s="73"/>
      <c r="BO215" s="73"/>
      <c r="BP215" s="73"/>
      <c r="BQ215" s="73"/>
    </row>
    <row r="216" spans="1:69" ht="22.5" customHeight="1" x14ac:dyDescent="0.15">
      <c r="A216" s="125" t="s">
        <v>2009</v>
      </c>
      <c r="B216" s="126" t="s">
        <v>1978</v>
      </c>
      <c r="C216" s="136" t="s">
        <v>317</v>
      </c>
      <c r="D216" s="129">
        <v>6</v>
      </c>
      <c r="E216" s="130" t="s">
        <v>3561</v>
      </c>
      <c r="F216" s="19">
        <v>218465</v>
      </c>
      <c r="G216" s="20">
        <v>106053</v>
      </c>
      <c r="H216" s="20">
        <v>22936</v>
      </c>
      <c r="I216" s="20">
        <v>0</v>
      </c>
      <c r="J216" s="20">
        <v>4768</v>
      </c>
      <c r="K216" s="20">
        <v>14300</v>
      </c>
      <c r="L216" s="20">
        <v>16020</v>
      </c>
      <c r="M216" s="20">
        <v>0</v>
      </c>
      <c r="N216" s="20">
        <v>3204</v>
      </c>
      <c r="O216" s="20">
        <v>0</v>
      </c>
      <c r="P216" s="20">
        <v>62948</v>
      </c>
      <c r="Q216" s="20">
        <v>19018</v>
      </c>
      <c r="R216" s="20">
        <v>35602</v>
      </c>
      <c r="S216" s="20">
        <v>15542</v>
      </c>
      <c r="T216" s="21">
        <v>12708</v>
      </c>
      <c r="U216" s="54">
        <v>37019</v>
      </c>
      <c r="V216" s="20">
        <v>13325</v>
      </c>
      <c r="W216" s="20">
        <v>11029</v>
      </c>
      <c r="X216" s="20">
        <v>0</v>
      </c>
      <c r="Y216" s="21">
        <v>0</v>
      </c>
      <c r="Z216" s="20">
        <v>108891</v>
      </c>
      <c r="AA216" s="21">
        <v>0</v>
      </c>
      <c r="AB216" s="32">
        <v>0</v>
      </c>
      <c r="AC216" s="20">
        <v>75356</v>
      </c>
      <c r="AD216" s="20">
        <v>182099</v>
      </c>
      <c r="AE216" s="20">
        <v>144531</v>
      </c>
      <c r="AF216" s="20">
        <v>233244</v>
      </c>
      <c r="AG216" s="20">
        <v>96701</v>
      </c>
      <c r="AH216" s="20">
        <v>48550</v>
      </c>
      <c r="AI216" s="20">
        <v>50140</v>
      </c>
      <c r="AJ216" s="21">
        <v>114450</v>
      </c>
      <c r="AK216" s="25">
        <v>23170</v>
      </c>
      <c r="AL216" s="25">
        <v>41591</v>
      </c>
      <c r="AM216" s="25">
        <v>6793</v>
      </c>
      <c r="AN216" s="22">
        <v>15757</v>
      </c>
      <c r="AO216" s="20">
        <v>93784</v>
      </c>
      <c r="AP216" s="20">
        <v>31785</v>
      </c>
      <c r="AQ216" s="54">
        <v>1859779</v>
      </c>
      <c r="AR216" s="25">
        <v>56558</v>
      </c>
      <c r="AS216" s="25">
        <v>111136</v>
      </c>
      <c r="AT216" s="54">
        <v>92399</v>
      </c>
      <c r="AU216" s="54">
        <v>45208</v>
      </c>
      <c r="AV216" s="54">
        <v>24425</v>
      </c>
      <c r="AW216" s="54">
        <v>34793</v>
      </c>
      <c r="AX216" s="54">
        <v>32502</v>
      </c>
      <c r="AY216" s="25">
        <f t="shared" si="6"/>
        <v>397021</v>
      </c>
      <c r="AZ216" s="165">
        <v>449793</v>
      </c>
      <c r="BA216" s="98">
        <f t="shared" si="7"/>
        <v>2706593</v>
      </c>
      <c r="BB216" s="73"/>
      <c r="BC216" s="20">
        <v>335833</v>
      </c>
      <c r="BD216" s="20">
        <v>175252</v>
      </c>
      <c r="BE216" s="19">
        <v>511085</v>
      </c>
      <c r="BF216" s="19">
        <v>3217678</v>
      </c>
      <c r="BH216" s="20">
        <v>17426</v>
      </c>
      <c r="BI216" s="21">
        <v>3200252</v>
      </c>
      <c r="BK216" s="73"/>
      <c r="BL216" s="73"/>
      <c r="BM216" s="73"/>
      <c r="BN216" s="73"/>
      <c r="BO216" s="73"/>
      <c r="BP216" s="73"/>
      <c r="BQ216" s="73"/>
    </row>
    <row r="217" spans="1:69" ht="22.5" customHeight="1" x14ac:dyDescent="0.15">
      <c r="A217" s="125" t="s">
        <v>2010</v>
      </c>
      <c r="B217" s="126" t="s">
        <v>1978</v>
      </c>
      <c r="C217" s="136" t="s">
        <v>318</v>
      </c>
      <c r="D217" s="129">
        <v>6</v>
      </c>
      <c r="E217" s="130" t="s">
        <v>3561</v>
      </c>
      <c r="F217" s="19">
        <v>74423</v>
      </c>
      <c r="G217" s="20">
        <v>21139</v>
      </c>
      <c r="H217" s="20">
        <v>21996</v>
      </c>
      <c r="I217" s="20">
        <v>0</v>
      </c>
      <c r="J217" s="20">
        <v>0</v>
      </c>
      <c r="K217" s="20">
        <v>5840</v>
      </c>
      <c r="L217" s="20">
        <v>5630</v>
      </c>
      <c r="M217" s="20">
        <v>0</v>
      </c>
      <c r="N217" s="20">
        <v>880</v>
      </c>
      <c r="O217" s="20">
        <v>0</v>
      </c>
      <c r="P217" s="20">
        <v>46</v>
      </c>
      <c r="Q217" s="20">
        <v>10666</v>
      </c>
      <c r="R217" s="20">
        <v>14364</v>
      </c>
      <c r="S217" s="20">
        <v>8180</v>
      </c>
      <c r="T217" s="21">
        <v>12708</v>
      </c>
      <c r="U217" s="54">
        <v>13509</v>
      </c>
      <c r="V217" s="20">
        <v>7175</v>
      </c>
      <c r="W217" s="20">
        <v>11029</v>
      </c>
      <c r="X217" s="20">
        <v>0</v>
      </c>
      <c r="Y217" s="21">
        <v>0</v>
      </c>
      <c r="Z217" s="20">
        <v>32553</v>
      </c>
      <c r="AA217" s="21">
        <v>0</v>
      </c>
      <c r="AB217" s="32">
        <v>0</v>
      </c>
      <c r="AC217" s="20">
        <v>27000</v>
      </c>
      <c r="AD217" s="20">
        <v>84200</v>
      </c>
      <c r="AE217" s="20">
        <v>52629</v>
      </c>
      <c r="AF217" s="20">
        <v>93802</v>
      </c>
      <c r="AG217" s="20">
        <v>33620</v>
      </c>
      <c r="AH217" s="20">
        <v>13509</v>
      </c>
      <c r="AI217" s="20">
        <v>13800</v>
      </c>
      <c r="AJ217" s="21">
        <v>26250</v>
      </c>
      <c r="AK217" s="25">
        <v>7932</v>
      </c>
      <c r="AL217" s="25">
        <v>19747</v>
      </c>
      <c r="AM217" s="25">
        <v>2681</v>
      </c>
      <c r="AN217" s="22">
        <v>7012</v>
      </c>
      <c r="AO217" s="20">
        <v>107863</v>
      </c>
      <c r="AP217" s="20">
        <v>4495</v>
      </c>
      <c r="AQ217" s="54">
        <v>734678</v>
      </c>
      <c r="AR217" s="25">
        <v>43253</v>
      </c>
      <c r="AS217" s="25">
        <v>150780</v>
      </c>
      <c r="AT217" s="54">
        <v>40841</v>
      </c>
      <c r="AU217" s="54">
        <v>35156</v>
      </c>
      <c r="AV217" s="54">
        <v>12868</v>
      </c>
      <c r="AW217" s="54">
        <v>12038</v>
      </c>
      <c r="AX217" s="54">
        <v>6715</v>
      </c>
      <c r="AY217" s="25">
        <f t="shared" si="6"/>
        <v>301651</v>
      </c>
      <c r="AZ217" s="165">
        <v>258471</v>
      </c>
      <c r="BA217" s="98">
        <f t="shared" si="7"/>
        <v>1294800</v>
      </c>
      <c r="BB217" s="73"/>
      <c r="BC217" s="20">
        <v>157897</v>
      </c>
      <c r="BD217" s="20">
        <v>34518</v>
      </c>
      <c r="BE217" s="19">
        <v>192415</v>
      </c>
      <c r="BF217" s="19">
        <v>1487215</v>
      </c>
      <c r="BH217" s="20">
        <v>2336</v>
      </c>
      <c r="BI217" s="21">
        <v>1484879</v>
      </c>
      <c r="BK217" s="73"/>
      <c r="BL217" s="73"/>
      <c r="BM217" s="73"/>
      <c r="BN217" s="73"/>
      <c r="BO217" s="73"/>
      <c r="BP217" s="73"/>
      <c r="BQ217" s="73"/>
    </row>
    <row r="218" spans="1:69" ht="22.5" customHeight="1" x14ac:dyDescent="0.15">
      <c r="A218" s="125" t="s">
        <v>2011</v>
      </c>
      <c r="B218" s="126" t="s">
        <v>1978</v>
      </c>
      <c r="C218" s="136" t="s">
        <v>319</v>
      </c>
      <c r="D218" s="129">
        <v>6</v>
      </c>
      <c r="E218" s="130" t="s">
        <v>3561</v>
      </c>
      <c r="F218" s="19">
        <v>89420</v>
      </c>
      <c r="G218" s="20">
        <v>22864</v>
      </c>
      <c r="H218" s="20">
        <v>6016</v>
      </c>
      <c r="I218" s="20">
        <v>0</v>
      </c>
      <c r="J218" s="20">
        <v>68</v>
      </c>
      <c r="K218" s="20">
        <v>8080</v>
      </c>
      <c r="L218" s="20">
        <v>6853</v>
      </c>
      <c r="M218" s="20">
        <v>0</v>
      </c>
      <c r="N218" s="20">
        <v>962</v>
      </c>
      <c r="O218" s="20">
        <v>0</v>
      </c>
      <c r="P218" s="20">
        <v>56272</v>
      </c>
      <c r="Q218" s="20">
        <v>8104</v>
      </c>
      <c r="R218" s="20">
        <v>7798</v>
      </c>
      <c r="S218" s="20">
        <v>8180</v>
      </c>
      <c r="T218" s="21">
        <v>25416</v>
      </c>
      <c r="U218" s="54">
        <v>7252</v>
      </c>
      <c r="V218" s="20">
        <v>7175</v>
      </c>
      <c r="W218" s="20">
        <v>17646</v>
      </c>
      <c r="X218" s="20">
        <v>0</v>
      </c>
      <c r="Y218" s="21">
        <v>0</v>
      </c>
      <c r="Z218" s="20">
        <v>41941</v>
      </c>
      <c r="AA218" s="21">
        <v>0</v>
      </c>
      <c r="AB218" s="32">
        <v>0</v>
      </c>
      <c r="AC218" s="20">
        <v>33504</v>
      </c>
      <c r="AD218" s="20">
        <v>89111</v>
      </c>
      <c r="AE218" s="20">
        <v>93492</v>
      </c>
      <c r="AF218" s="20">
        <v>108511</v>
      </c>
      <c r="AG218" s="20">
        <v>39054</v>
      </c>
      <c r="AH218" s="20">
        <v>16662</v>
      </c>
      <c r="AI218" s="20">
        <v>16652</v>
      </c>
      <c r="AJ218" s="21">
        <v>42525</v>
      </c>
      <c r="AK218" s="25">
        <v>8669</v>
      </c>
      <c r="AL218" s="25">
        <v>22293</v>
      </c>
      <c r="AM218" s="25">
        <v>2839</v>
      </c>
      <c r="AN218" s="22">
        <v>7835</v>
      </c>
      <c r="AO218" s="20">
        <v>120070</v>
      </c>
      <c r="AP218" s="20">
        <v>6676</v>
      </c>
      <c r="AQ218" s="54">
        <v>921940</v>
      </c>
      <c r="AR218" s="25">
        <v>48240</v>
      </c>
      <c r="AS218" s="25">
        <v>132083</v>
      </c>
      <c r="AT218" s="54">
        <v>44622</v>
      </c>
      <c r="AU218" s="54">
        <v>47550</v>
      </c>
      <c r="AV218" s="54">
        <v>14163</v>
      </c>
      <c r="AW218" s="54">
        <v>13595</v>
      </c>
      <c r="AX218" s="54">
        <v>7540</v>
      </c>
      <c r="AY218" s="25">
        <f t="shared" si="6"/>
        <v>307793</v>
      </c>
      <c r="AZ218" s="165">
        <v>122224</v>
      </c>
      <c r="BA218" s="98">
        <f t="shared" si="7"/>
        <v>1351957</v>
      </c>
      <c r="BB218" s="73"/>
      <c r="BC218" s="20">
        <v>166976</v>
      </c>
      <c r="BD218" s="20">
        <v>65934</v>
      </c>
      <c r="BE218" s="19">
        <v>232910</v>
      </c>
      <c r="BF218" s="19">
        <v>1584867</v>
      </c>
      <c r="BH218" s="20">
        <v>2632</v>
      </c>
      <c r="BI218" s="21">
        <v>1582235</v>
      </c>
      <c r="BK218" s="73"/>
      <c r="BL218" s="73"/>
      <c r="BM218" s="73"/>
      <c r="BN218" s="73"/>
      <c r="BO218" s="73"/>
      <c r="BP218" s="73"/>
      <c r="BQ218" s="73"/>
    </row>
    <row r="219" spans="1:69" ht="22.5" customHeight="1" x14ac:dyDescent="0.15">
      <c r="A219" s="125" t="s">
        <v>2012</v>
      </c>
      <c r="B219" s="126" t="s">
        <v>1978</v>
      </c>
      <c r="C219" s="136" t="s">
        <v>320</v>
      </c>
      <c r="D219" s="129">
        <v>6</v>
      </c>
      <c r="E219" s="130" t="s">
        <v>3561</v>
      </c>
      <c r="F219" s="19">
        <v>246703</v>
      </c>
      <c r="G219" s="20">
        <v>121080</v>
      </c>
      <c r="H219" s="20">
        <v>80276</v>
      </c>
      <c r="I219" s="20">
        <v>0</v>
      </c>
      <c r="J219" s="20">
        <v>0</v>
      </c>
      <c r="K219" s="20">
        <v>0</v>
      </c>
      <c r="L219" s="20">
        <v>0</v>
      </c>
      <c r="M219" s="20">
        <v>6737</v>
      </c>
      <c r="N219" s="20">
        <v>4886</v>
      </c>
      <c r="O219" s="20">
        <v>12258</v>
      </c>
      <c r="P219" s="20">
        <v>59297</v>
      </c>
      <c r="Q219" s="20">
        <v>23007</v>
      </c>
      <c r="R219" s="20">
        <v>51403</v>
      </c>
      <c r="S219" s="20">
        <v>22086</v>
      </c>
      <c r="T219" s="21">
        <v>36853</v>
      </c>
      <c r="U219" s="54">
        <v>8864</v>
      </c>
      <c r="V219" s="20">
        <v>12300</v>
      </c>
      <c r="W219" s="20">
        <v>17646</v>
      </c>
      <c r="X219" s="20">
        <v>0</v>
      </c>
      <c r="Y219" s="21">
        <v>0</v>
      </c>
      <c r="Z219" s="20">
        <v>123238</v>
      </c>
      <c r="AA219" s="21">
        <v>0</v>
      </c>
      <c r="AB219" s="32">
        <v>0</v>
      </c>
      <c r="AC219" s="20">
        <v>114857</v>
      </c>
      <c r="AD219" s="20">
        <v>377883</v>
      </c>
      <c r="AE219" s="20">
        <v>191118</v>
      </c>
      <c r="AF219" s="20">
        <v>341466</v>
      </c>
      <c r="AG219" s="20">
        <v>175743</v>
      </c>
      <c r="AH219" s="20">
        <v>65702</v>
      </c>
      <c r="AI219" s="20">
        <v>94852</v>
      </c>
      <c r="AJ219" s="21">
        <v>64050</v>
      </c>
      <c r="AK219" s="25">
        <v>29014</v>
      </c>
      <c r="AL219" s="25">
        <v>47248</v>
      </c>
      <c r="AM219" s="25">
        <v>9473</v>
      </c>
      <c r="AN219" s="22">
        <v>19132</v>
      </c>
      <c r="AO219" s="20">
        <v>132886</v>
      </c>
      <c r="AP219" s="20">
        <v>24013</v>
      </c>
      <c r="AQ219" s="54">
        <v>2514071</v>
      </c>
      <c r="AR219" s="25">
        <v>62820</v>
      </c>
      <c r="AS219" s="25">
        <v>136422</v>
      </c>
      <c r="AT219" s="54">
        <v>97635</v>
      </c>
      <c r="AU219" s="54">
        <v>65400</v>
      </c>
      <c r="AV219" s="54">
        <v>26757</v>
      </c>
      <c r="AW219" s="54">
        <v>37982</v>
      </c>
      <c r="AX219" s="54">
        <v>19623</v>
      </c>
      <c r="AY219" s="25">
        <f t="shared" si="6"/>
        <v>446639</v>
      </c>
      <c r="AZ219" s="165">
        <v>496549</v>
      </c>
      <c r="BA219" s="98">
        <f t="shared" si="7"/>
        <v>3457259</v>
      </c>
      <c r="BB219" s="73"/>
      <c r="BC219" s="20">
        <v>410523</v>
      </c>
      <c r="BD219" s="20">
        <v>129162</v>
      </c>
      <c r="BE219" s="19">
        <v>539685</v>
      </c>
      <c r="BF219" s="19">
        <v>3996944</v>
      </c>
      <c r="BH219" s="20">
        <v>8679</v>
      </c>
      <c r="BI219" s="21">
        <v>3988265</v>
      </c>
      <c r="BK219" s="73"/>
      <c r="BL219" s="73"/>
      <c r="BM219" s="73"/>
      <c r="BN219" s="73"/>
      <c r="BO219" s="73"/>
      <c r="BP219" s="73"/>
      <c r="BQ219" s="73"/>
    </row>
    <row r="220" spans="1:69" ht="22.5" customHeight="1" x14ac:dyDescent="0.15">
      <c r="A220" s="125" t="s">
        <v>2013</v>
      </c>
      <c r="B220" s="126" t="s">
        <v>1978</v>
      </c>
      <c r="C220" s="136" t="s">
        <v>321</v>
      </c>
      <c r="D220" s="129">
        <v>6</v>
      </c>
      <c r="E220" s="130" t="s">
        <v>3561</v>
      </c>
      <c r="F220" s="19">
        <v>351900</v>
      </c>
      <c r="G220" s="20">
        <v>234682</v>
      </c>
      <c r="H220" s="20">
        <v>78020</v>
      </c>
      <c r="I220" s="20">
        <v>0</v>
      </c>
      <c r="J220" s="20">
        <v>0</v>
      </c>
      <c r="K220" s="20">
        <v>0</v>
      </c>
      <c r="L220" s="20">
        <v>0</v>
      </c>
      <c r="M220" s="20">
        <v>13092</v>
      </c>
      <c r="N220" s="20">
        <v>8631</v>
      </c>
      <c r="O220" s="20">
        <v>5828</v>
      </c>
      <c r="P220" s="20">
        <v>170311</v>
      </c>
      <c r="Q220" s="20">
        <v>34397</v>
      </c>
      <c r="R220" s="20">
        <v>71102</v>
      </c>
      <c r="S220" s="20">
        <v>49080</v>
      </c>
      <c r="T220" s="21">
        <v>50832</v>
      </c>
      <c r="U220" s="54">
        <v>44793</v>
      </c>
      <c r="V220" s="20">
        <v>26650</v>
      </c>
      <c r="W220" s="20">
        <v>33087</v>
      </c>
      <c r="X220" s="20">
        <v>0</v>
      </c>
      <c r="Y220" s="21">
        <v>0</v>
      </c>
      <c r="Z220" s="20">
        <v>179107</v>
      </c>
      <c r="AA220" s="21">
        <v>0</v>
      </c>
      <c r="AB220" s="32">
        <v>0</v>
      </c>
      <c r="AC220" s="20">
        <v>198223</v>
      </c>
      <c r="AD220" s="20">
        <v>569460</v>
      </c>
      <c r="AE220" s="20">
        <v>322452</v>
      </c>
      <c r="AF220" s="20">
        <v>439233</v>
      </c>
      <c r="AG220" s="20">
        <v>290528</v>
      </c>
      <c r="AH220" s="20">
        <v>100656</v>
      </c>
      <c r="AI220" s="20">
        <v>157136</v>
      </c>
      <c r="AJ220" s="21">
        <v>68775</v>
      </c>
      <c r="AK220" s="25">
        <v>41016</v>
      </c>
      <c r="AL220" s="25">
        <v>57313</v>
      </c>
      <c r="AM220" s="25">
        <v>14072</v>
      </c>
      <c r="AN220" s="22">
        <v>26934</v>
      </c>
      <c r="AO220" s="20">
        <v>327811</v>
      </c>
      <c r="AP220" s="20">
        <v>34120</v>
      </c>
      <c r="AQ220" s="54">
        <v>3999241</v>
      </c>
      <c r="AR220" s="25">
        <v>90630</v>
      </c>
      <c r="AS220" s="25">
        <v>159647</v>
      </c>
      <c r="AT220" s="54">
        <v>124065</v>
      </c>
      <c r="AU220" s="54">
        <v>68884</v>
      </c>
      <c r="AV220" s="54">
        <v>35661</v>
      </c>
      <c r="AW220" s="54">
        <v>51303</v>
      </c>
      <c r="AX220" s="54">
        <v>31469</v>
      </c>
      <c r="AY220" s="25">
        <f t="shared" si="6"/>
        <v>561659</v>
      </c>
      <c r="AZ220" s="165">
        <v>755768</v>
      </c>
      <c r="BA220" s="98">
        <f t="shared" si="7"/>
        <v>5316668</v>
      </c>
      <c r="BB220" s="73"/>
      <c r="BC220" s="20">
        <v>508532</v>
      </c>
      <c r="BD220" s="20">
        <v>177518</v>
      </c>
      <c r="BE220" s="19">
        <v>686050</v>
      </c>
      <c r="BF220" s="19">
        <v>6002718</v>
      </c>
      <c r="BH220" s="20">
        <v>13679</v>
      </c>
      <c r="BI220" s="21">
        <v>5989039</v>
      </c>
      <c r="BK220" s="73"/>
      <c r="BL220" s="73"/>
      <c r="BM220" s="73"/>
      <c r="BN220" s="73"/>
      <c r="BO220" s="73"/>
      <c r="BP220" s="73"/>
      <c r="BQ220" s="73"/>
    </row>
    <row r="221" spans="1:69" ht="22.5" customHeight="1" x14ac:dyDescent="0.15">
      <c r="A221" s="125" t="s">
        <v>2014</v>
      </c>
      <c r="B221" s="126" t="s">
        <v>1978</v>
      </c>
      <c r="C221" s="136" t="s">
        <v>322</v>
      </c>
      <c r="D221" s="129">
        <v>6</v>
      </c>
      <c r="E221" s="130" t="s">
        <v>3561</v>
      </c>
      <c r="F221" s="19">
        <v>199550</v>
      </c>
      <c r="G221" s="20">
        <v>170403</v>
      </c>
      <c r="H221" s="20">
        <v>70500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2673</v>
      </c>
      <c r="O221" s="20">
        <v>0</v>
      </c>
      <c r="P221" s="20">
        <v>136</v>
      </c>
      <c r="Q221" s="20">
        <v>18412</v>
      </c>
      <c r="R221" s="20">
        <v>19289</v>
      </c>
      <c r="S221" s="20">
        <v>13906</v>
      </c>
      <c r="T221" s="21">
        <v>38124</v>
      </c>
      <c r="U221" s="54">
        <v>15926</v>
      </c>
      <c r="V221" s="20">
        <v>7175</v>
      </c>
      <c r="W221" s="20">
        <v>11029</v>
      </c>
      <c r="X221" s="20">
        <v>0</v>
      </c>
      <c r="Y221" s="21">
        <v>0</v>
      </c>
      <c r="Z221" s="20">
        <v>94685</v>
      </c>
      <c r="AA221" s="21">
        <v>0</v>
      </c>
      <c r="AB221" s="32">
        <v>0</v>
      </c>
      <c r="AC221" s="20">
        <v>80508</v>
      </c>
      <c r="AD221" s="20">
        <v>123991</v>
      </c>
      <c r="AE221" s="20">
        <v>118455</v>
      </c>
      <c r="AF221" s="20">
        <v>205485</v>
      </c>
      <c r="AG221" s="20">
        <v>102220</v>
      </c>
      <c r="AH221" s="20">
        <v>38633</v>
      </c>
      <c r="AI221" s="20">
        <v>90068</v>
      </c>
      <c r="AJ221" s="21">
        <v>127575</v>
      </c>
      <c r="AK221" s="25">
        <v>21262</v>
      </c>
      <c r="AL221" s="25">
        <v>35329</v>
      </c>
      <c r="AM221" s="25">
        <v>6218</v>
      </c>
      <c r="AN221" s="22">
        <v>13125</v>
      </c>
      <c r="AO221" s="20">
        <v>100612</v>
      </c>
      <c r="AP221" s="20">
        <v>25958</v>
      </c>
      <c r="AQ221" s="54">
        <v>1751247</v>
      </c>
      <c r="AR221" s="25">
        <v>55518</v>
      </c>
      <c r="AS221" s="25">
        <v>122730</v>
      </c>
      <c r="AT221" s="54">
        <v>81793</v>
      </c>
      <c r="AU221" s="54">
        <v>68102</v>
      </c>
      <c r="AV221" s="54">
        <v>20723</v>
      </c>
      <c r="AW221" s="54">
        <v>32610</v>
      </c>
      <c r="AX221" s="54">
        <v>14688</v>
      </c>
      <c r="AY221" s="25">
        <f t="shared" si="6"/>
        <v>396164</v>
      </c>
      <c r="AZ221" s="165">
        <v>372784</v>
      </c>
      <c r="BA221" s="98">
        <f t="shared" si="7"/>
        <v>2520195</v>
      </c>
      <c r="BB221" s="73"/>
      <c r="BC221" s="20">
        <v>307160</v>
      </c>
      <c r="BD221" s="20">
        <v>153626</v>
      </c>
      <c r="BE221" s="19">
        <v>460786</v>
      </c>
      <c r="BF221" s="19">
        <v>2980981</v>
      </c>
      <c r="BH221" s="20">
        <v>5825</v>
      </c>
      <c r="BI221" s="21">
        <v>2975156</v>
      </c>
      <c r="BK221" s="73"/>
      <c r="BL221" s="73"/>
      <c r="BM221" s="73"/>
      <c r="BN221" s="73"/>
      <c r="BO221" s="73"/>
      <c r="BP221" s="73"/>
      <c r="BQ221" s="73"/>
    </row>
    <row r="222" spans="1:69" ht="22.5" customHeight="1" x14ac:dyDescent="0.15">
      <c r="A222" s="125" t="s">
        <v>2015</v>
      </c>
      <c r="B222" s="126" t="s">
        <v>1978</v>
      </c>
      <c r="C222" s="136" t="s">
        <v>323</v>
      </c>
      <c r="D222" s="129">
        <v>6</v>
      </c>
      <c r="E222" s="130" t="s">
        <v>3561</v>
      </c>
      <c r="F222" s="19">
        <v>398875</v>
      </c>
      <c r="G222" s="20">
        <v>251219</v>
      </c>
      <c r="H222" s="20">
        <v>127652</v>
      </c>
      <c r="I222" s="20">
        <v>0</v>
      </c>
      <c r="J222" s="20">
        <v>0</v>
      </c>
      <c r="K222" s="20">
        <v>0</v>
      </c>
      <c r="L222" s="20">
        <v>0</v>
      </c>
      <c r="M222" s="20">
        <v>1575</v>
      </c>
      <c r="N222" s="20">
        <v>9043</v>
      </c>
      <c r="O222" s="20">
        <v>0</v>
      </c>
      <c r="P222" s="20">
        <v>126868</v>
      </c>
      <c r="Q222" s="20">
        <v>47905</v>
      </c>
      <c r="R222" s="20">
        <v>66793</v>
      </c>
      <c r="S222" s="20">
        <v>67076</v>
      </c>
      <c r="T222" s="21">
        <v>101664</v>
      </c>
      <c r="U222" s="54">
        <v>45030</v>
      </c>
      <c r="V222" s="20">
        <v>56375</v>
      </c>
      <c r="W222" s="20">
        <v>44116</v>
      </c>
      <c r="X222" s="20">
        <v>0</v>
      </c>
      <c r="Y222" s="21">
        <v>0</v>
      </c>
      <c r="Z222" s="20">
        <v>180539</v>
      </c>
      <c r="AA222" s="21">
        <v>0</v>
      </c>
      <c r="AB222" s="32">
        <v>0</v>
      </c>
      <c r="AC222" s="20">
        <v>194311</v>
      </c>
      <c r="AD222" s="20">
        <v>417101</v>
      </c>
      <c r="AE222" s="20">
        <v>310368</v>
      </c>
      <c r="AF222" s="20">
        <v>507151</v>
      </c>
      <c r="AG222" s="20">
        <v>306319</v>
      </c>
      <c r="AH222" s="20">
        <v>107116</v>
      </c>
      <c r="AI222" s="20">
        <v>156492</v>
      </c>
      <c r="AJ222" s="21">
        <v>56175</v>
      </c>
      <c r="AK222" s="25">
        <v>42314</v>
      </c>
      <c r="AL222" s="25">
        <v>56922</v>
      </c>
      <c r="AM222" s="25">
        <v>14188</v>
      </c>
      <c r="AN222" s="22">
        <v>27396</v>
      </c>
      <c r="AO222" s="20">
        <v>573226</v>
      </c>
      <c r="AP222" s="20">
        <v>28805</v>
      </c>
      <c r="AQ222" s="54">
        <v>4322614</v>
      </c>
      <c r="AR222" s="25">
        <v>89858</v>
      </c>
      <c r="AS222" s="25">
        <v>171282</v>
      </c>
      <c r="AT222" s="54">
        <v>122325</v>
      </c>
      <c r="AU222" s="54">
        <v>57270</v>
      </c>
      <c r="AV222" s="54">
        <v>37265</v>
      </c>
      <c r="AW222" s="54">
        <v>51864</v>
      </c>
      <c r="AX222" s="54">
        <v>38192</v>
      </c>
      <c r="AY222" s="25">
        <f t="shared" si="6"/>
        <v>568056</v>
      </c>
      <c r="AZ222" s="165">
        <v>794434</v>
      </c>
      <c r="BA222" s="98">
        <f t="shared" si="7"/>
        <v>5685104</v>
      </c>
      <c r="BB222" s="73"/>
      <c r="BC222" s="20">
        <v>519474</v>
      </c>
      <c r="BD222" s="20">
        <v>153274</v>
      </c>
      <c r="BE222" s="19">
        <v>672748</v>
      </c>
      <c r="BF222" s="19">
        <v>6357852</v>
      </c>
      <c r="BH222" s="20">
        <v>14405</v>
      </c>
      <c r="BI222" s="21">
        <v>6343447</v>
      </c>
      <c r="BK222" s="73"/>
      <c r="BL222" s="73"/>
      <c r="BM222" s="73"/>
      <c r="BN222" s="73"/>
      <c r="BO222" s="73"/>
      <c r="BP222" s="73"/>
      <c r="BQ222" s="73"/>
    </row>
    <row r="223" spans="1:69" ht="22.5" customHeight="1" x14ac:dyDescent="0.15">
      <c r="A223" s="125" t="s">
        <v>2016</v>
      </c>
      <c r="B223" s="126" t="s">
        <v>1978</v>
      </c>
      <c r="C223" s="136" t="s">
        <v>324</v>
      </c>
      <c r="D223" s="129">
        <v>6</v>
      </c>
      <c r="E223" s="130" t="s">
        <v>3561</v>
      </c>
      <c r="F223" s="19">
        <v>287448</v>
      </c>
      <c r="G223" s="20">
        <v>168102</v>
      </c>
      <c r="H223" s="20">
        <v>50008</v>
      </c>
      <c r="I223" s="20">
        <v>0</v>
      </c>
      <c r="J223" s="20">
        <v>0</v>
      </c>
      <c r="K223" s="20">
        <v>7510</v>
      </c>
      <c r="L223" s="20">
        <v>3831</v>
      </c>
      <c r="M223" s="20">
        <v>13240</v>
      </c>
      <c r="N223" s="20">
        <v>7261</v>
      </c>
      <c r="O223" s="20">
        <v>0</v>
      </c>
      <c r="P223" s="20">
        <v>90401</v>
      </c>
      <c r="Q223" s="20">
        <v>30970</v>
      </c>
      <c r="R223" s="20">
        <v>38885</v>
      </c>
      <c r="S223" s="20">
        <v>40082</v>
      </c>
      <c r="T223" s="21">
        <v>66082</v>
      </c>
      <c r="U223" s="54">
        <v>23179</v>
      </c>
      <c r="V223" s="20">
        <v>23575</v>
      </c>
      <c r="W223" s="20">
        <v>22058</v>
      </c>
      <c r="X223" s="20">
        <v>0</v>
      </c>
      <c r="Y223" s="21">
        <v>0</v>
      </c>
      <c r="Z223" s="20">
        <v>147818</v>
      </c>
      <c r="AA223" s="21">
        <v>0</v>
      </c>
      <c r="AB223" s="32">
        <v>0</v>
      </c>
      <c r="AC223" s="20">
        <v>127979</v>
      </c>
      <c r="AD223" s="20">
        <v>188956</v>
      </c>
      <c r="AE223" s="20">
        <v>283656</v>
      </c>
      <c r="AF223" s="20">
        <v>308011</v>
      </c>
      <c r="AG223" s="20">
        <v>174045</v>
      </c>
      <c r="AH223" s="20">
        <v>79108</v>
      </c>
      <c r="AI223" s="20">
        <v>51704</v>
      </c>
      <c r="AJ223" s="21">
        <v>51975</v>
      </c>
      <c r="AK223" s="25">
        <v>36672</v>
      </c>
      <c r="AL223" s="25">
        <v>52769</v>
      </c>
      <c r="AM223" s="25">
        <v>8973</v>
      </c>
      <c r="AN223" s="22">
        <v>25766</v>
      </c>
      <c r="AO223" s="20">
        <v>93791</v>
      </c>
      <c r="AP223" s="20">
        <v>18422</v>
      </c>
      <c r="AQ223" s="54">
        <v>2522277</v>
      </c>
      <c r="AR223" s="25">
        <v>77405</v>
      </c>
      <c r="AS223" s="25">
        <v>144265</v>
      </c>
      <c r="AT223" s="54">
        <v>89452</v>
      </c>
      <c r="AU223" s="54">
        <v>51203</v>
      </c>
      <c r="AV223" s="54">
        <v>32550</v>
      </c>
      <c r="AW223" s="54">
        <v>45104</v>
      </c>
      <c r="AX223" s="54">
        <v>20850</v>
      </c>
      <c r="AY223" s="25">
        <f t="shared" si="6"/>
        <v>460829</v>
      </c>
      <c r="AZ223" s="165">
        <v>293621</v>
      </c>
      <c r="BA223" s="98">
        <f t="shared" si="7"/>
        <v>3276727</v>
      </c>
      <c r="BB223" s="73"/>
      <c r="BC223" s="20">
        <v>472332</v>
      </c>
      <c r="BD223" s="20">
        <v>75482</v>
      </c>
      <c r="BE223" s="19">
        <v>547814</v>
      </c>
      <c r="BF223" s="19">
        <v>3824541</v>
      </c>
      <c r="BH223" s="20">
        <v>10583</v>
      </c>
      <c r="BI223" s="21">
        <v>3813958</v>
      </c>
      <c r="BK223" s="73"/>
      <c r="BL223" s="73"/>
      <c r="BM223" s="73"/>
      <c r="BN223" s="73"/>
      <c r="BO223" s="73"/>
      <c r="BP223" s="73"/>
      <c r="BQ223" s="73"/>
    </row>
    <row r="224" spans="1:69" ht="22.5" customHeight="1" x14ac:dyDescent="0.15">
      <c r="A224" s="125" t="s">
        <v>2017</v>
      </c>
      <c r="B224" s="126" t="s">
        <v>1978</v>
      </c>
      <c r="C224" s="136" t="s">
        <v>325</v>
      </c>
      <c r="D224" s="129">
        <v>6</v>
      </c>
      <c r="E224" s="130" t="s">
        <v>3561</v>
      </c>
      <c r="F224" s="19">
        <v>106967</v>
      </c>
      <c r="G224" s="20">
        <v>125250</v>
      </c>
      <c r="H224" s="20">
        <v>35532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1182</v>
      </c>
      <c r="O224" s="20">
        <v>0</v>
      </c>
      <c r="P224" s="20">
        <v>56712</v>
      </c>
      <c r="Q224" s="20">
        <v>9150</v>
      </c>
      <c r="R224" s="20">
        <v>21495</v>
      </c>
      <c r="S224" s="20">
        <v>10634</v>
      </c>
      <c r="T224" s="21">
        <v>20333</v>
      </c>
      <c r="U224" s="54">
        <v>13983</v>
      </c>
      <c r="V224" s="20">
        <v>7175</v>
      </c>
      <c r="W224" s="20">
        <v>17646</v>
      </c>
      <c r="X224" s="20">
        <v>0</v>
      </c>
      <c r="Y224" s="21">
        <v>0</v>
      </c>
      <c r="Z224" s="20">
        <v>49274</v>
      </c>
      <c r="AA224" s="21">
        <v>0</v>
      </c>
      <c r="AB224" s="32">
        <v>0</v>
      </c>
      <c r="AC224" s="20">
        <v>29817</v>
      </c>
      <c r="AD224" s="20">
        <v>73602</v>
      </c>
      <c r="AE224" s="20">
        <v>46905</v>
      </c>
      <c r="AF224" s="20">
        <v>119398</v>
      </c>
      <c r="AG224" s="20">
        <v>53063</v>
      </c>
      <c r="AH224" s="20">
        <v>18447</v>
      </c>
      <c r="AI224" s="20">
        <v>80408</v>
      </c>
      <c r="AJ224" s="21">
        <v>63000</v>
      </c>
      <c r="AK224" s="25">
        <v>10652</v>
      </c>
      <c r="AL224" s="25">
        <v>21119</v>
      </c>
      <c r="AM224" s="25">
        <v>3295</v>
      </c>
      <c r="AN224" s="22">
        <v>7445</v>
      </c>
      <c r="AO224" s="20">
        <v>83527</v>
      </c>
      <c r="AP224" s="20">
        <v>17500</v>
      </c>
      <c r="AQ224" s="54">
        <v>1103511</v>
      </c>
      <c r="AR224" s="25">
        <v>53234</v>
      </c>
      <c r="AS224" s="25">
        <v>121764</v>
      </c>
      <c r="AT224" s="54">
        <v>58209</v>
      </c>
      <c r="AU224" s="54">
        <v>41254</v>
      </c>
      <c r="AV224" s="54">
        <v>14647</v>
      </c>
      <c r="AW224" s="54">
        <v>16706</v>
      </c>
      <c r="AX224" s="54">
        <v>8911</v>
      </c>
      <c r="AY224" s="25">
        <f t="shared" si="6"/>
        <v>314725</v>
      </c>
      <c r="AZ224" s="165">
        <v>239041</v>
      </c>
      <c r="BA224" s="98">
        <f t="shared" si="7"/>
        <v>1657277</v>
      </c>
      <c r="BB224" s="73"/>
      <c r="BC224" s="20">
        <v>189402</v>
      </c>
      <c r="BD224" s="20">
        <v>105138</v>
      </c>
      <c r="BE224" s="19">
        <v>294540</v>
      </c>
      <c r="BF224" s="19">
        <v>1951817</v>
      </c>
      <c r="BH224" s="20">
        <v>3501</v>
      </c>
      <c r="BI224" s="21">
        <v>1948316</v>
      </c>
      <c r="BK224" s="73"/>
      <c r="BL224" s="73"/>
      <c r="BM224" s="73"/>
      <c r="BN224" s="73"/>
      <c r="BO224" s="73"/>
      <c r="BP224" s="73"/>
      <c r="BQ224" s="73"/>
    </row>
    <row r="225" spans="1:69" ht="22.5" customHeight="1" x14ac:dyDescent="0.15">
      <c r="A225" s="125" t="s">
        <v>2018</v>
      </c>
      <c r="B225" s="126" t="s">
        <v>2019</v>
      </c>
      <c r="C225" s="136" t="s">
        <v>326</v>
      </c>
      <c r="D225" s="129">
        <v>3</v>
      </c>
      <c r="E225" s="130" t="s">
        <v>3561</v>
      </c>
      <c r="F225" s="19">
        <v>3179510</v>
      </c>
      <c r="G225" s="20">
        <v>1612717</v>
      </c>
      <c r="H225" s="20">
        <v>1087392</v>
      </c>
      <c r="I225" s="20">
        <v>0</v>
      </c>
      <c r="J225" s="20">
        <v>0</v>
      </c>
      <c r="K225" s="20">
        <v>0</v>
      </c>
      <c r="L225" s="20">
        <v>0</v>
      </c>
      <c r="M225" s="20">
        <v>315771</v>
      </c>
      <c r="N225" s="20">
        <v>178321</v>
      </c>
      <c r="O225" s="20">
        <v>103738</v>
      </c>
      <c r="P225" s="20">
        <v>2120488</v>
      </c>
      <c r="Q225" s="20">
        <v>473542</v>
      </c>
      <c r="R225" s="20">
        <v>703015</v>
      </c>
      <c r="S225" s="20">
        <v>761558</v>
      </c>
      <c r="T225" s="21">
        <v>532465</v>
      </c>
      <c r="U225" s="54">
        <v>337441</v>
      </c>
      <c r="V225" s="20">
        <v>401800</v>
      </c>
      <c r="W225" s="20">
        <v>256976</v>
      </c>
      <c r="X225" s="20">
        <v>417424</v>
      </c>
      <c r="Y225" s="21">
        <v>77872</v>
      </c>
      <c r="Z225" s="20">
        <v>1399708</v>
      </c>
      <c r="AA225" s="21">
        <v>0</v>
      </c>
      <c r="AB225" s="32">
        <v>2934343</v>
      </c>
      <c r="AC225" s="20">
        <v>2367320</v>
      </c>
      <c r="AD225" s="20">
        <v>3378355</v>
      </c>
      <c r="AE225" s="20">
        <v>6279228</v>
      </c>
      <c r="AF225" s="20">
        <v>5620483</v>
      </c>
      <c r="AG225" s="20">
        <v>3473344</v>
      </c>
      <c r="AH225" s="20">
        <v>1955475</v>
      </c>
      <c r="AI225" s="20">
        <v>315192</v>
      </c>
      <c r="AJ225" s="21">
        <v>393225</v>
      </c>
      <c r="AK225" s="25">
        <v>397581</v>
      </c>
      <c r="AL225" s="25">
        <v>381364</v>
      </c>
      <c r="AM225" s="25">
        <v>116534</v>
      </c>
      <c r="AN225" s="22">
        <v>227436</v>
      </c>
      <c r="AO225" s="20">
        <v>1981239</v>
      </c>
      <c r="AP225" s="20">
        <v>424673</v>
      </c>
      <c r="AQ225" s="54">
        <v>44205530</v>
      </c>
      <c r="AR225" s="25">
        <v>626732</v>
      </c>
      <c r="AS225" s="25">
        <v>475796</v>
      </c>
      <c r="AT225" s="54">
        <v>303393</v>
      </c>
      <c r="AU225" s="54">
        <v>252784</v>
      </c>
      <c r="AV225" s="54">
        <v>273900</v>
      </c>
      <c r="AW225" s="54">
        <v>425471</v>
      </c>
      <c r="AX225" s="54">
        <v>456011</v>
      </c>
      <c r="AY225" s="25">
        <f t="shared" si="6"/>
        <v>2814087</v>
      </c>
      <c r="AZ225" s="165">
        <v>5914236</v>
      </c>
      <c r="BA225" s="98">
        <f t="shared" si="7"/>
        <v>52933853</v>
      </c>
      <c r="BB225" s="73"/>
      <c r="BC225" s="20">
        <v>4513488</v>
      </c>
      <c r="BD225" s="20">
        <v>645678</v>
      </c>
      <c r="BE225" s="19">
        <v>5159166</v>
      </c>
      <c r="BF225" s="19">
        <v>58093019</v>
      </c>
      <c r="BH225" s="20">
        <v>822431</v>
      </c>
      <c r="BI225" s="21">
        <v>57270588</v>
      </c>
      <c r="BK225" s="73"/>
      <c r="BL225" s="73"/>
      <c r="BM225" s="73"/>
      <c r="BN225" s="73"/>
      <c r="BO225" s="73"/>
      <c r="BP225" s="73"/>
      <c r="BQ225" s="73"/>
    </row>
    <row r="226" spans="1:69" ht="22.5" customHeight="1" x14ac:dyDescent="0.15">
      <c r="A226" s="125" t="s">
        <v>2020</v>
      </c>
      <c r="B226" s="126" t="s">
        <v>2019</v>
      </c>
      <c r="C226" s="136" t="s">
        <v>327</v>
      </c>
      <c r="D226" s="129">
        <v>5</v>
      </c>
      <c r="E226" s="130" t="s">
        <v>3561</v>
      </c>
      <c r="F226" s="19">
        <v>915302</v>
      </c>
      <c r="G226" s="20">
        <v>513078</v>
      </c>
      <c r="H226" s="20">
        <v>155476</v>
      </c>
      <c r="I226" s="20">
        <v>0</v>
      </c>
      <c r="J226" s="20">
        <v>10982</v>
      </c>
      <c r="K226" s="20">
        <v>32490</v>
      </c>
      <c r="L226" s="20">
        <v>22403</v>
      </c>
      <c r="M226" s="20">
        <v>39650</v>
      </c>
      <c r="N226" s="20">
        <v>27099</v>
      </c>
      <c r="O226" s="20">
        <v>16018</v>
      </c>
      <c r="P226" s="20">
        <v>426310</v>
      </c>
      <c r="Q226" s="20">
        <v>90406</v>
      </c>
      <c r="R226" s="20">
        <v>179140</v>
      </c>
      <c r="S226" s="20">
        <v>145604</v>
      </c>
      <c r="T226" s="21">
        <v>187951</v>
      </c>
      <c r="U226" s="54">
        <v>101626</v>
      </c>
      <c r="V226" s="20">
        <v>92250</v>
      </c>
      <c r="W226" s="20">
        <v>121319</v>
      </c>
      <c r="X226" s="20">
        <v>0</v>
      </c>
      <c r="Y226" s="21">
        <v>0</v>
      </c>
      <c r="Z226" s="20">
        <v>447932</v>
      </c>
      <c r="AA226" s="21">
        <v>0</v>
      </c>
      <c r="AB226" s="32">
        <v>392335</v>
      </c>
      <c r="AC226" s="20">
        <v>558332</v>
      </c>
      <c r="AD226" s="20">
        <v>756571</v>
      </c>
      <c r="AE226" s="20">
        <v>1350387</v>
      </c>
      <c r="AF226" s="20">
        <v>1403138</v>
      </c>
      <c r="AG226" s="20">
        <v>887290</v>
      </c>
      <c r="AH226" s="20">
        <v>351133</v>
      </c>
      <c r="AI226" s="20">
        <v>125212</v>
      </c>
      <c r="AJ226" s="21">
        <v>441525</v>
      </c>
      <c r="AK226" s="25">
        <v>80626</v>
      </c>
      <c r="AL226" s="25">
        <v>134724</v>
      </c>
      <c r="AM226" s="25">
        <v>37981</v>
      </c>
      <c r="AN226" s="22">
        <v>65940</v>
      </c>
      <c r="AO226" s="20">
        <v>1015071</v>
      </c>
      <c r="AP226" s="20">
        <v>161526</v>
      </c>
      <c r="AQ226" s="54">
        <v>11286827</v>
      </c>
      <c r="AR226" s="25">
        <v>233967</v>
      </c>
      <c r="AS226" s="25">
        <v>243695</v>
      </c>
      <c r="AT226" s="54">
        <v>214512</v>
      </c>
      <c r="AU226" s="54">
        <v>100486</v>
      </c>
      <c r="AV226" s="54">
        <v>73053</v>
      </c>
      <c r="AW226" s="54">
        <v>115295</v>
      </c>
      <c r="AX226" s="54">
        <v>95803</v>
      </c>
      <c r="AY226" s="25">
        <f t="shared" si="6"/>
        <v>1076811</v>
      </c>
      <c r="AZ226" s="165">
        <v>2716291</v>
      </c>
      <c r="BA226" s="98">
        <f t="shared" si="7"/>
        <v>15079929</v>
      </c>
      <c r="BB226" s="73"/>
      <c r="BC226" s="20">
        <v>1112008</v>
      </c>
      <c r="BD226" s="20">
        <v>690514</v>
      </c>
      <c r="BE226" s="19">
        <v>1802522</v>
      </c>
      <c r="BF226" s="19">
        <v>16882451</v>
      </c>
      <c r="BH226" s="20">
        <v>49405</v>
      </c>
      <c r="BI226" s="21">
        <v>16833046</v>
      </c>
      <c r="BK226" s="73"/>
      <c r="BL226" s="73"/>
      <c r="BM226" s="73"/>
      <c r="BN226" s="73"/>
      <c r="BO226" s="73"/>
      <c r="BP226" s="73"/>
      <c r="BQ226" s="73"/>
    </row>
    <row r="227" spans="1:69" ht="22.5" customHeight="1" x14ac:dyDescent="0.15">
      <c r="A227" s="125" t="s">
        <v>2021</v>
      </c>
      <c r="B227" s="126" t="s">
        <v>2019</v>
      </c>
      <c r="C227" s="136" t="s">
        <v>328</v>
      </c>
      <c r="D227" s="129">
        <v>5</v>
      </c>
      <c r="E227" s="130" t="s">
        <v>3561</v>
      </c>
      <c r="F227" s="19">
        <v>610591</v>
      </c>
      <c r="G227" s="20">
        <v>275808</v>
      </c>
      <c r="H227" s="20">
        <v>108852</v>
      </c>
      <c r="I227" s="20">
        <v>0</v>
      </c>
      <c r="J227" s="20">
        <v>9376</v>
      </c>
      <c r="K227" s="20">
        <v>54140</v>
      </c>
      <c r="L227" s="20">
        <v>34589</v>
      </c>
      <c r="M227" s="20">
        <v>27908</v>
      </c>
      <c r="N227" s="20">
        <v>18684</v>
      </c>
      <c r="O227" s="20">
        <v>9926</v>
      </c>
      <c r="P227" s="20">
        <v>278676</v>
      </c>
      <c r="Q227" s="20">
        <v>64650</v>
      </c>
      <c r="R227" s="20">
        <v>127275</v>
      </c>
      <c r="S227" s="20">
        <v>100614</v>
      </c>
      <c r="T227" s="21">
        <v>139788</v>
      </c>
      <c r="U227" s="54">
        <v>92193</v>
      </c>
      <c r="V227" s="20">
        <v>46125</v>
      </c>
      <c r="W227" s="20">
        <v>60660</v>
      </c>
      <c r="X227" s="20">
        <v>0</v>
      </c>
      <c r="Y227" s="21">
        <v>0</v>
      </c>
      <c r="Z227" s="20">
        <v>295022</v>
      </c>
      <c r="AA227" s="21">
        <v>0</v>
      </c>
      <c r="AB227" s="32">
        <v>156868</v>
      </c>
      <c r="AC227" s="20">
        <v>378527</v>
      </c>
      <c r="AD227" s="20">
        <v>497947</v>
      </c>
      <c r="AE227" s="20">
        <v>730128</v>
      </c>
      <c r="AF227" s="20">
        <v>969529</v>
      </c>
      <c r="AG227" s="20">
        <v>618497</v>
      </c>
      <c r="AH227" s="20">
        <v>261984</v>
      </c>
      <c r="AI227" s="20">
        <v>99728</v>
      </c>
      <c r="AJ227" s="21">
        <v>252525</v>
      </c>
      <c r="AK227" s="25">
        <v>63194</v>
      </c>
      <c r="AL227" s="25">
        <v>92292</v>
      </c>
      <c r="AM227" s="25">
        <v>25779</v>
      </c>
      <c r="AN227" s="22">
        <v>51688</v>
      </c>
      <c r="AO227" s="20">
        <v>557921</v>
      </c>
      <c r="AP227" s="20">
        <v>49562</v>
      </c>
      <c r="AQ227" s="54">
        <v>7161046</v>
      </c>
      <c r="AR227" s="25">
        <v>140139</v>
      </c>
      <c r="AS227" s="25">
        <v>194823</v>
      </c>
      <c r="AT227" s="54">
        <v>172684</v>
      </c>
      <c r="AU227" s="54">
        <v>90556</v>
      </c>
      <c r="AV227" s="54">
        <v>56436</v>
      </c>
      <c r="AW227" s="54">
        <v>81837</v>
      </c>
      <c r="AX227" s="54">
        <v>61471</v>
      </c>
      <c r="AY227" s="25">
        <f t="shared" si="6"/>
        <v>797946</v>
      </c>
      <c r="AZ227" s="165">
        <v>1324024</v>
      </c>
      <c r="BA227" s="98">
        <f t="shared" si="7"/>
        <v>9283016</v>
      </c>
      <c r="BB227" s="73"/>
      <c r="BC227" s="20">
        <v>850903</v>
      </c>
      <c r="BD227" s="20">
        <v>199452</v>
      </c>
      <c r="BE227" s="19">
        <v>1050355</v>
      </c>
      <c r="BF227" s="19">
        <v>10333371</v>
      </c>
      <c r="BH227" s="20">
        <v>37382</v>
      </c>
      <c r="BI227" s="21">
        <v>10295989</v>
      </c>
      <c r="BK227" s="73"/>
      <c r="BL227" s="73"/>
      <c r="BM227" s="73"/>
      <c r="BN227" s="73"/>
      <c r="BO227" s="73"/>
      <c r="BP227" s="73"/>
      <c r="BQ227" s="73"/>
    </row>
    <row r="228" spans="1:69" ht="22.5" customHeight="1" x14ac:dyDescent="0.15">
      <c r="A228" s="125" t="s">
        <v>2022</v>
      </c>
      <c r="B228" s="126" t="s">
        <v>2019</v>
      </c>
      <c r="C228" s="136" t="s">
        <v>329</v>
      </c>
      <c r="D228" s="129">
        <v>5</v>
      </c>
      <c r="E228" s="130" t="s">
        <v>3561</v>
      </c>
      <c r="F228" s="19">
        <v>1413085</v>
      </c>
      <c r="G228" s="20">
        <v>1552896</v>
      </c>
      <c r="H228" s="20">
        <v>708196</v>
      </c>
      <c r="I228" s="20">
        <v>0</v>
      </c>
      <c r="J228" s="20">
        <v>0</v>
      </c>
      <c r="K228" s="20">
        <v>0</v>
      </c>
      <c r="L228" s="20">
        <v>0</v>
      </c>
      <c r="M228" s="20">
        <v>88111</v>
      </c>
      <c r="N228" s="20">
        <v>50138</v>
      </c>
      <c r="O228" s="20">
        <v>35081</v>
      </c>
      <c r="P228" s="20">
        <v>1220702</v>
      </c>
      <c r="Q228" s="20">
        <v>154037</v>
      </c>
      <c r="R228" s="20">
        <v>311545</v>
      </c>
      <c r="S228" s="20">
        <v>256852</v>
      </c>
      <c r="T228" s="21">
        <v>231413</v>
      </c>
      <c r="U228" s="54">
        <v>116651</v>
      </c>
      <c r="V228" s="20">
        <v>156825</v>
      </c>
      <c r="W228" s="20">
        <v>121319</v>
      </c>
      <c r="X228" s="20">
        <v>0</v>
      </c>
      <c r="Y228" s="21">
        <v>0</v>
      </c>
      <c r="Z228" s="20">
        <v>602627</v>
      </c>
      <c r="AA228" s="21">
        <v>0</v>
      </c>
      <c r="AB228" s="32">
        <v>406886</v>
      </c>
      <c r="AC228" s="20">
        <v>780214</v>
      </c>
      <c r="AD228" s="20">
        <v>1047181</v>
      </c>
      <c r="AE228" s="20">
        <v>2230452</v>
      </c>
      <c r="AF228" s="20">
        <v>2235533</v>
      </c>
      <c r="AG228" s="20">
        <v>1488382</v>
      </c>
      <c r="AH228" s="20">
        <v>605903</v>
      </c>
      <c r="AI228" s="20">
        <v>492016</v>
      </c>
      <c r="AJ228" s="21">
        <v>225750</v>
      </c>
      <c r="AK228" s="25">
        <v>128391</v>
      </c>
      <c r="AL228" s="25">
        <v>191131</v>
      </c>
      <c r="AM228" s="25">
        <v>55999</v>
      </c>
      <c r="AN228" s="22">
        <v>87740</v>
      </c>
      <c r="AO228" s="20">
        <v>1206278</v>
      </c>
      <c r="AP228" s="20">
        <v>140483</v>
      </c>
      <c r="AQ228" s="54">
        <v>18341817</v>
      </c>
      <c r="AR228" s="25">
        <v>294252</v>
      </c>
      <c r="AS228" s="25">
        <v>319393</v>
      </c>
      <c r="AT228" s="54">
        <v>326925</v>
      </c>
      <c r="AU228" s="54">
        <v>138608</v>
      </c>
      <c r="AV228" s="54">
        <v>108338</v>
      </c>
      <c r="AW228" s="54">
        <v>169425</v>
      </c>
      <c r="AX228" s="54">
        <v>159697</v>
      </c>
      <c r="AY228" s="25">
        <f t="shared" si="6"/>
        <v>1516638</v>
      </c>
      <c r="AZ228" s="165">
        <v>3486675</v>
      </c>
      <c r="BA228" s="98">
        <f t="shared" si="7"/>
        <v>23345130</v>
      </c>
      <c r="BB228" s="73"/>
      <c r="BC228" s="20">
        <v>1826025</v>
      </c>
      <c r="BD228" s="20">
        <v>730378</v>
      </c>
      <c r="BE228" s="19">
        <v>2556403</v>
      </c>
      <c r="BF228" s="19">
        <v>25901533</v>
      </c>
      <c r="BH228" s="20">
        <v>90508</v>
      </c>
      <c r="BI228" s="21">
        <v>25811025</v>
      </c>
      <c r="BK228" s="73"/>
      <c r="BL228" s="73"/>
      <c r="BM228" s="73"/>
      <c r="BN228" s="73"/>
      <c r="BO228" s="73"/>
      <c r="BP228" s="73"/>
      <c r="BQ228" s="73"/>
    </row>
    <row r="229" spans="1:69" ht="22.5" customHeight="1" x14ac:dyDescent="0.15">
      <c r="A229" s="125" t="s">
        <v>2023</v>
      </c>
      <c r="B229" s="126" t="s">
        <v>2019</v>
      </c>
      <c r="C229" s="136" t="s">
        <v>330</v>
      </c>
      <c r="D229" s="129">
        <v>5</v>
      </c>
      <c r="E229" s="130" t="s">
        <v>3561</v>
      </c>
      <c r="F229" s="19">
        <v>1145143</v>
      </c>
      <c r="G229" s="20">
        <v>1542758</v>
      </c>
      <c r="H229" s="20">
        <v>467368</v>
      </c>
      <c r="I229" s="20">
        <v>0</v>
      </c>
      <c r="J229" s="20">
        <v>0</v>
      </c>
      <c r="K229" s="20">
        <v>0</v>
      </c>
      <c r="L229" s="20">
        <v>0</v>
      </c>
      <c r="M229" s="20">
        <v>91277</v>
      </c>
      <c r="N229" s="20">
        <v>50058</v>
      </c>
      <c r="O229" s="20">
        <v>63018</v>
      </c>
      <c r="P229" s="20">
        <v>1049884</v>
      </c>
      <c r="Q229" s="20">
        <v>152075</v>
      </c>
      <c r="R229" s="20">
        <v>305697</v>
      </c>
      <c r="S229" s="20">
        <v>337834</v>
      </c>
      <c r="T229" s="21">
        <v>216036</v>
      </c>
      <c r="U229" s="54">
        <v>121960</v>
      </c>
      <c r="V229" s="20">
        <v>173225</v>
      </c>
      <c r="W229" s="20">
        <v>99261</v>
      </c>
      <c r="X229" s="20">
        <v>0</v>
      </c>
      <c r="Y229" s="21">
        <v>0</v>
      </c>
      <c r="Z229" s="20">
        <v>537927</v>
      </c>
      <c r="AA229" s="21">
        <v>0</v>
      </c>
      <c r="AB229" s="32">
        <v>414137</v>
      </c>
      <c r="AC229" s="20">
        <v>671112</v>
      </c>
      <c r="AD229" s="20">
        <v>772949</v>
      </c>
      <c r="AE229" s="20">
        <v>2404398</v>
      </c>
      <c r="AF229" s="20">
        <v>1830547</v>
      </c>
      <c r="AG229" s="20">
        <v>1088333</v>
      </c>
      <c r="AH229" s="20">
        <v>548766</v>
      </c>
      <c r="AI229" s="20">
        <v>332764</v>
      </c>
      <c r="AJ229" s="21">
        <v>81375</v>
      </c>
      <c r="AK229" s="25">
        <v>128187</v>
      </c>
      <c r="AL229" s="25">
        <v>186784</v>
      </c>
      <c r="AM229" s="25">
        <v>45140</v>
      </c>
      <c r="AN229" s="22">
        <v>90685</v>
      </c>
      <c r="AO229" s="20">
        <v>415917</v>
      </c>
      <c r="AP229" s="20">
        <v>69693</v>
      </c>
      <c r="AQ229" s="54">
        <v>15434308</v>
      </c>
      <c r="AR229" s="25">
        <v>256119</v>
      </c>
      <c r="AS229" s="25">
        <v>245174</v>
      </c>
      <c r="AT229" s="54">
        <v>195226</v>
      </c>
      <c r="AU229" s="54">
        <v>101617</v>
      </c>
      <c r="AV229" s="54">
        <v>96794</v>
      </c>
      <c r="AW229" s="54">
        <v>155757</v>
      </c>
      <c r="AX229" s="54">
        <v>137968</v>
      </c>
      <c r="AY229" s="25">
        <f t="shared" si="6"/>
        <v>1188655</v>
      </c>
      <c r="AZ229" s="165">
        <v>1719525</v>
      </c>
      <c r="BA229" s="98">
        <f t="shared" si="7"/>
        <v>18342488</v>
      </c>
      <c r="BB229" s="73"/>
      <c r="BC229" s="20">
        <v>1823115</v>
      </c>
      <c r="BD229" s="20">
        <v>388828</v>
      </c>
      <c r="BE229" s="19">
        <v>2211943</v>
      </c>
      <c r="BF229" s="19">
        <v>20554431</v>
      </c>
      <c r="BH229" s="20">
        <v>49511</v>
      </c>
      <c r="BI229" s="21">
        <v>20504920</v>
      </c>
      <c r="BK229" s="73"/>
      <c r="BL229" s="73"/>
      <c r="BM229" s="73"/>
      <c r="BN229" s="73"/>
      <c r="BO229" s="73"/>
      <c r="BP229" s="73"/>
      <c r="BQ229" s="73"/>
    </row>
    <row r="230" spans="1:69" ht="22.5" customHeight="1" x14ac:dyDescent="0.15">
      <c r="A230" s="125" t="s">
        <v>2024</v>
      </c>
      <c r="B230" s="126" t="s">
        <v>2019</v>
      </c>
      <c r="C230" s="136" t="s">
        <v>331</v>
      </c>
      <c r="D230" s="129">
        <v>5</v>
      </c>
      <c r="E230" s="130" t="s">
        <v>3561</v>
      </c>
      <c r="F230" s="19">
        <v>708850</v>
      </c>
      <c r="G230" s="20">
        <v>358493</v>
      </c>
      <c r="H230" s="20">
        <v>134232</v>
      </c>
      <c r="I230" s="20">
        <v>0</v>
      </c>
      <c r="J230" s="20">
        <v>9755</v>
      </c>
      <c r="K230" s="20">
        <v>12510</v>
      </c>
      <c r="L230" s="20">
        <v>24509</v>
      </c>
      <c r="M230" s="20">
        <v>25903</v>
      </c>
      <c r="N230" s="20">
        <v>17777</v>
      </c>
      <c r="O230" s="20">
        <v>13799</v>
      </c>
      <c r="P230" s="20">
        <v>255842</v>
      </c>
      <c r="Q230" s="20">
        <v>58699</v>
      </c>
      <c r="R230" s="20">
        <v>101061</v>
      </c>
      <c r="S230" s="20">
        <v>116156</v>
      </c>
      <c r="T230" s="21">
        <v>172829</v>
      </c>
      <c r="U230" s="54">
        <v>60340</v>
      </c>
      <c r="V230" s="20">
        <v>74825</v>
      </c>
      <c r="W230" s="20">
        <v>88232</v>
      </c>
      <c r="X230" s="20">
        <v>0</v>
      </c>
      <c r="Y230" s="21">
        <v>0</v>
      </c>
      <c r="Z230" s="20">
        <v>326859</v>
      </c>
      <c r="AA230" s="21">
        <v>0</v>
      </c>
      <c r="AB230" s="32">
        <v>234317</v>
      </c>
      <c r="AC230" s="20">
        <v>365212</v>
      </c>
      <c r="AD230" s="20">
        <v>417560</v>
      </c>
      <c r="AE230" s="20">
        <v>807243</v>
      </c>
      <c r="AF230" s="20">
        <v>933190</v>
      </c>
      <c r="AG230" s="20">
        <v>500231</v>
      </c>
      <c r="AH230" s="20">
        <v>226085</v>
      </c>
      <c r="AI230" s="20">
        <v>131100</v>
      </c>
      <c r="AJ230" s="21">
        <v>360150</v>
      </c>
      <c r="AK230" s="25">
        <v>61341</v>
      </c>
      <c r="AL230" s="25">
        <v>97805</v>
      </c>
      <c r="AM230" s="25">
        <v>25404</v>
      </c>
      <c r="AN230" s="22">
        <v>52714</v>
      </c>
      <c r="AO230" s="20">
        <v>423737</v>
      </c>
      <c r="AP230" s="20">
        <v>90952</v>
      </c>
      <c r="AQ230" s="54">
        <v>7287712</v>
      </c>
      <c r="AR230" s="25">
        <v>135848</v>
      </c>
      <c r="AS230" s="25">
        <v>180091</v>
      </c>
      <c r="AT230" s="54">
        <v>147941</v>
      </c>
      <c r="AU230" s="54">
        <v>90707</v>
      </c>
      <c r="AV230" s="54">
        <v>53598</v>
      </c>
      <c r="AW230" s="54">
        <v>85845</v>
      </c>
      <c r="AX230" s="54">
        <v>61010</v>
      </c>
      <c r="AY230" s="25">
        <f t="shared" si="6"/>
        <v>755040</v>
      </c>
      <c r="AZ230" s="165">
        <v>1375907</v>
      </c>
      <c r="BA230" s="98">
        <f t="shared" si="7"/>
        <v>9418659</v>
      </c>
      <c r="BB230" s="73"/>
      <c r="BC230" s="20">
        <v>823084</v>
      </c>
      <c r="BD230" s="20">
        <v>385022</v>
      </c>
      <c r="BE230" s="19">
        <v>1208106</v>
      </c>
      <c r="BF230" s="19">
        <v>10626765</v>
      </c>
      <c r="BH230" s="20">
        <v>32196</v>
      </c>
      <c r="BI230" s="21">
        <v>10594569</v>
      </c>
      <c r="BK230" s="73"/>
      <c r="BL230" s="73"/>
      <c r="BM230" s="73"/>
      <c r="BN230" s="73"/>
      <c r="BO230" s="73"/>
      <c r="BP230" s="73"/>
      <c r="BQ230" s="73"/>
    </row>
    <row r="231" spans="1:69" ht="22.5" customHeight="1" x14ac:dyDescent="0.15">
      <c r="A231" s="125" t="s">
        <v>2025</v>
      </c>
      <c r="B231" s="126" t="s">
        <v>2019</v>
      </c>
      <c r="C231" s="136" t="s">
        <v>332</v>
      </c>
      <c r="D231" s="129">
        <v>5</v>
      </c>
      <c r="E231" s="130" t="s">
        <v>3561</v>
      </c>
      <c r="F231" s="19">
        <v>546552</v>
      </c>
      <c r="G231" s="20">
        <v>561323</v>
      </c>
      <c r="H231" s="20">
        <v>266020</v>
      </c>
      <c r="I231" s="20">
        <v>0</v>
      </c>
      <c r="J231" s="20">
        <v>0</v>
      </c>
      <c r="K231" s="20">
        <v>0</v>
      </c>
      <c r="L231" s="20">
        <v>0</v>
      </c>
      <c r="M231" s="20">
        <v>15619</v>
      </c>
      <c r="N231" s="20">
        <v>13647</v>
      </c>
      <c r="O231" s="20">
        <v>17747</v>
      </c>
      <c r="P231" s="20">
        <v>280286</v>
      </c>
      <c r="Q231" s="20">
        <v>49923</v>
      </c>
      <c r="R231" s="20">
        <v>89878</v>
      </c>
      <c r="S231" s="20">
        <v>113702</v>
      </c>
      <c r="T231" s="21">
        <v>139788</v>
      </c>
      <c r="U231" s="54">
        <v>134616</v>
      </c>
      <c r="V231" s="20">
        <v>37925</v>
      </c>
      <c r="W231" s="20">
        <v>33087</v>
      </c>
      <c r="X231" s="20">
        <v>0</v>
      </c>
      <c r="Y231" s="21">
        <v>0</v>
      </c>
      <c r="Z231" s="20">
        <v>299017</v>
      </c>
      <c r="AA231" s="21">
        <v>0</v>
      </c>
      <c r="AB231" s="32">
        <v>188015</v>
      </c>
      <c r="AC231" s="20">
        <v>273008</v>
      </c>
      <c r="AD231" s="20">
        <v>413245</v>
      </c>
      <c r="AE231" s="20">
        <v>530583</v>
      </c>
      <c r="AF231" s="20">
        <v>880774</v>
      </c>
      <c r="AG231" s="20">
        <v>497429</v>
      </c>
      <c r="AH231" s="20">
        <v>185208</v>
      </c>
      <c r="AI231" s="20">
        <v>258336</v>
      </c>
      <c r="AJ231" s="21">
        <v>322350</v>
      </c>
      <c r="AK231" s="25">
        <v>53195</v>
      </c>
      <c r="AL231" s="25">
        <v>77423</v>
      </c>
      <c r="AM231" s="25">
        <v>21792</v>
      </c>
      <c r="AN231" s="22">
        <v>39215</v>
      </c>
      <c r="AO231" s="20">
        <v>460260</v>
      </c>
      <c r="AP231" s="20">
        <v>92979</v>
      </c>
      <c r="AQ231" s="54">
        <v>6892942</v>
      </c>
      <c r="AR231" s="25">
        <v>132908</v>
      </c>
      <c r="AS231" s="25">
        <v>173179</v>
      </c>
      <c r="AT231" s="54">
        <v>163626</v>
      </c>
      <c r="AU231" s="54">
        <v>85614</v>
      </c>
      <c r="AV231" s="54">
        <v>44220</v>
      </c>
      <c r="AW231" s="54">
        <v>75261</v>
      </c>
      <c r="AX231" s="54">
        <v>51486</v>
      </c>
      <c r="AY231" s="25">
        <f t="shared" si="6"/>
        <v>726294</v>
      </c>
      <c r="AZ231" s="165">
        <v>1392742</v>
      </c>
      <c r="BA231" s="98">
        <f t="shared" si="7"/>
        <v>9011978</v>
      </c>
      <c r="BB231" s="73"/>
      <c r="BC231" s="20">
        <v>676148</v>
      </c>
      <c r="BD231" s="20">
        <v>517638</v>
      </c>
      <c r="BE231" s="19">
        <v>1193786</v>
      </c>
      <c r="BF231" s="19">
        <v>10205764</v>
      </c>
      <c r="BH231" s="20">
        <v>24799</v>
      </c>
      <c r="BI231" s="21">
        <v>10180965</v>
      </c>
      <c r="BK231" s="73"/>
      <c r="BL231" s="73"/>
      <c r="BM231" s="73"/>
      <c r="BN231" s="73"/>
      <c r="BO231" s="73"/>
      <c r="BP231" s="73"/>
      <c r="BQ231" s="73"/>
    </row>
    <row r="232" spans="1:69" ht="22.5" customHeight="1" x14ac:dyDescent="0.15">
      <c r="A232" s="125" t="s">
        <v>2026</v>
      </c>
      <c r="B232" s="126" t="s">
        <v>2019</v>
      </c>
      <c r="C232" s="136" t="s">
        <v>333</v>
      </c>
      <c r="D232" s="129">
        <v>5</v>
      </c>
      <c r="E232" s="130" t="s">
        <v>3561</v>
      </c>
      <c r="F232" s="19">
        <v>1887422</v>
      </c>
      <c r="G232" s="20">
        <v>1847471</v>
      </c>
      <c r="H232" s="20">
        <v>954852</v>
      </c>
      <c r="I232" s="20">
        <v>0</v>
      </c>
      <c r="J232" s="20">
        <v>0</v>
      </c>
      <c r="K232" s="20">
        <v>0</v>
      </c>
      <c r="L232" s="20">
        <v>0</v>
      </c>
      <c r="M232" s="20">
        <v>55406</v>
      </c>
      <c r="N232" s="20">
        <v>60219</v>
      </c>
      <c r="O232" s="20">
        <v>56062</v>
      </c>
      <c r="P232" s="20">
        <v>828271</v>
      </c>
      <c r="Q232" s="20">
        <v>186281</v>
      </c>
      <c r="R232" s="20">
        <v>541318</v>
      </c>
      <c r="S232" s="20">
        <v>304296</v>
      </c>
      <c r="T232" s="21">
        <v>354680</v>
      </c>
      <c r="U232" s="54">
        <v>252026</v>
      </c>
      <c r="V232" s="20">
        <v>180400</v>
      </c>
      <c r="W232" s="20">
        <v>176464</v>
      </c>
      <c r="X232" s="20">
        <v>0</v>
      </c>
      <c r="Y232" s="21">
        <v>0</v>
      </c>
      <c r="Z232" s="20">
        <v>701542</v>
      </c>
      <c r="AA232" s="21">
        <v>0</v>
      </c>
      <c r="AB232" s="32">
        <v>530928</v>
      </c>
      <c r="AC232" s="20">
        <v>1044318</v>
      </c>
      <c r="AD232" s="20">
        <v>2008375</v>
      </c>
      <c r="AE232" s="20">
        <v>2860728</v>
      </c>
      <c r="AF232" s="20">
        <v>3139018</v>
      </c>
      <c r="AG232" s="20">
        <v>1886903</v>
      </c>
      <c r="AH232" s="20">
        <v>715032</v>
      </c>
      <c r="AI232" s="20">
        <v>806104</v>
      </c>
      <c r="AJ232" s="21">
        <v>449925</v>
      </c>
      <c r="AK232" s="25">
        <v>147965</v>
      </c>
      <c r="AL232" s="25">
        <v>229674</v>
      </c>
      <c r="AM232" s="25">
        <v>71584</v>
      </c>
      <c r="AN232" s="22">
        <v>100974</v>
      </c>
      <c r="AO232" s="20">
        <v>2877798</v>
      </c>
      <c r="AP232" s="20">
        <v>216371</v>
      </c>
      <c r="AQ232" s="54">
        <v>25472407</v>
      </c>
      <c r="AR232" s="25">
        <v>400145</v>
      </c>
      <c r="AS232" s="25">
        <v>399599</v>
      </c>
      <c r="AT232" s="54">
        <v>470149</v>
      </c>
      <c r="AU232" s="54">
        <v>176602</v>
      </c>
      <c r="AV232" s="54">
        <v>137357</v>
      </c>
      <c r="AW232" s="54">
        <v>196944</v>
      </c>
      <c r="AX232" s="54">
        <v>213863</v>
      </c>
      <c r="AY232" s="25">
        <f t="shared" si="6"/>
        <v>1994659</v>
      </c>
      <c r="AZ232" s="165">
        <v>6967369</v>
      </c>
      <c r="BA232" s="98">
        <f t="shared" si="7"/>
        <v>34434435</v>
      </c>
      <c r="BB232" s="73"/>
      <c r="BC232" s="20">
        <v>2104163</v>
      </c>
      <c r="BD232" s="20">
        <v>1032196</v>
      </c>
      <c r="BE232" s="19">
        <v>3136359</v>
      </c>
      <c r="BF232" s="19">
        <v>37570794</v>
      </c>
      <c r="BH232" s="20">
        <v>106661</v>
      </c>
      <c r="BI232" s="21">
        <v>37464133</v>
      </c>
      <c r="BK232" s="73"/>
      <c r="BL232" s="73"/>
      <c r="BM232" s="73"/>
      <c r="BN232" s="73"/>
      <c r="BO232" s="73"/>
      <c r="BP232" s="73"/>
      <c r="BQ232" s="73"/>
    </row>
    <row r="233" spans="1:69" ht="22.5" customHeight="1" x14ac:dyDescent="0.15">
      <c r="A233" s="125" t="s">
        <v>2027</v>
      </c>
      <c r="B233" s="126" t="s">
        <v>2019</v>
      </c>
      <c r="C233" s="136" t="s">
        <v>334</v>
      </c>
      <c r="D233" s="129">
        <v>5</v>
      </c>
      <c r="E233" s="130" t="s">
        <v>3561</v>
      </c>
      <c r="F233" s="19">
        <v>357929</v>
      </c>
      <c r="G233" s="20">
        <v>241656</v>
      </c>
      <c r="H233" s="20">
        <v>129156</v>
      </c>
      <c r="I233" s="20">
        <v>0</v>
      </c>
      <c r="J233" s="20">
        <v>0</v>
      </c>
      <c r="K233" s="20">
        <v>30150</v>
      </c>
      <c r="L233" s="20">
        <v>24153</v>
      </c>
      <c r="M233" s="20">
        <v>9871</v>
      </c>
      <c r="N233" s="20">
        <v>9825</v>
      </c>
      <c r="O233" s="20">
        <v>23049</v>
      </c>
      <c r="P233" s="20">
        <v>243117</v>
      </c>
      <c r="Q233" s="20">
        <v>37083</v>
      </c>
      <c r="R233" s="20">
        <v>42579</v>
      </c>
      <c r="S233" s="20">
        <v>54806</v>
      </c>
      <c r="T233" s="21">
        <v>101664</v>
      </c>
      <c r="U233" s="54">
        <v>24269</v>
      </c>
      <c r="V233" s="20">
        <v>29725</v>
      </c>
      <c r="W233" s="20">
        <v>22058</v>
      </c>
      <c r="X233" s="20">
        <v>0</v>
      </c>
      <c r="Y233" s="21">
        <v>0</v>
      </c>
      <c r="Z233" s="20">
        <v>202843</v>
      </c>
      <c r="AA233" s="21">
        <v>0</v>
      </c>
      <c r="AB233" s="32">
        <v>97987</v>
      </c>
      <c r="AC233" s="20">
        <v>234038</v>
      </c>
      <c r="AD233" s="20">
        <v>248083</v>
      </c>
      <c r="AE233" s="20">
        <v>557295</v>
      </c>
      <c r="AF233" s="20">
        <v>592446</v>
      </c>
      <c r="AG233" s="20">
        <v>357259</v>
      </c>
      <c r="AH233" s="20">
        <v>143985</v>
      </c>
      <c r="AI233" s="20">
        <v>113896</v>
      </c>
      <c r="AJ233" s="21">
        <v>208425</v>
      </c>
      <c r="AK233" s="25">
        <v>44779</v>
      </c>
      <c r="AL233" s="25">
        <v>62706</v>
      </c>
      <c r="AM233" s="25">
        <v>16448</v>
      </c>
      <c r="AN233" s="22">
        <v>30495</v>
      </c>
      <c r="AO233" s="20">
        <v>291989</v>
      </c>
      <c r="AP233" s="20">
        <v>37980</v>
      </c>
      <c r="AQ233" s="54">
        <v>4621744</v>
      </c>
      <c r="AR233" s="25">
        <v>90141</v>
      </c>
      <c r="AS233" s="25">
        <v>155101</v>
      </c>
      <c r="AT233" s="54">
        <v>140983</v>
      </c>
      <c r="AU233" s="54">
        <v>59458</v>
      </c>
      <c r="AV233" s="54">
        <v>38807</v>
      </c>
      <c r="AW233" s="54">
        <v>55526</v>
      </c>
      <c r="AX233" s="54">
        <v>31818</v>
      </c>
      <c r="AY233" s="25">
        <f t="shared" si="6"/>
        <v>571834</v>
      </c>
      <c r="AZ233" s="165">
        <v>728695</v>
      </c>
      <c r="BA233" s="98">
        <f t="shared" si="7"/>
        <v>5922273</v>
      </c>
      <c r="BB233" s="73"/>
      <c r="BC233" s="20">
        <v>539921</v>
      </c>
      <c r="BD233" s="20">
        <v>156728</v>
      </c>
      <c r="BE233" s="19">
        <v>696649</v>
      </c>
      <c r="BF233" s="19">
        <v>6618922</v>
      </c>
      <c r="BH233" s="20">
        <v>17276</v>
      </c>
      <c r="BI233" s="21">
        <v>6601646</v>
      </c>
      <c r="BK233" s="73"/>
      <c r="BL233" s="73"/>
      <c r="BM233" s="73"/>
      <c r="BN233" s="73"/>
      <c r="BO233" s="73"/>
      <c r="BP233" s="73"/>
      <c r="BQ233" s="73"/>
    </row>
    <row r="234" spans="1:69" ht="22.5" customHeight="1" x14ac:dyDescent="0.15">
      <c r="A234" s="125" t="s">
        <v>2028</v>
      </c>
      <c r="B234" s="126" t="s">
        <v>2019</v>
      </c>
      <c r="C234" s="136" t="s">
        <v>335</v>
      </c>
      <c r="D234" s="129">
        <v>5</v>
      </c>
      <c r="E234" s="130" t="s">
        <v>3561</v>
      </c>
      <c r="F234" s="19">
        <v>550364</v>
      </c>
      <c r="G234" s="20">
        <v>252081</v>
      </c>
      <c r="H234" s="20">
        <v>109792</v>
      </c>
      <c r="I234" s="20">
        <v>0</v>
      </c>
      <c r="J234" s="20">
        <v>11216</v>
      </c>
      <c r="K234" s="20">
        <v>25020</v>
      </c>
      <c r="L234" s="20">
        <v>15857</v>
      </c>
      <c r="M234" s="20">
        <v>28423</v>
      </c>
      <c r="N234" s="20">
        <v>17258</v>
      </c>
      <c r="O234" s="20">
        <v>38089</v>
      </c>
      <c r="P234" s="20">
        <v>175648</v>
      </c>
      <c r="Q234" s="20">
        <v>68873</v>
      </c>
      <c r="R234" s="20">
        <v>100086</v>
      </c>
      <c r="S234" s="20">
        <v>88344</v>
      </c>
      <c r="T234" s="21">
        <v>114372</v>
      </c>
      <c r="U234" s="54">
        <v>43466</v>
      </c>
      <c r="V234" s="20">
        <v>48175</v>
      </c>
      <c r="W234" s="20">
        <v>55145</v>
      </c>
      <c r="X234" s="20">
        <v>0</v>
      </c>
      <c r="Y234" s="21">
        <v>0</v>
      </c>
      <c r="Z234" s="20">
        <v>299733</v>
      </c>
      <c r="AA234" s="21">
        <v>0</v>
      </c>
      <c r="AB234" s="32">
        <v>219314</v>
      </c>
      <c r="AC234" s="20">
        <v>353001</v>
      </c>
      <c r="AD234" s="20">
        <v>357916</v>
      </c>
      <c r="AE234" s="20">
        <v>636954</v>
      </c>
      <c r="AF234" s="20">
        <v>1083447</v>
      </c>
      <c r="AG234" s="20">
        <v>614591</v>
      </c>
      <c r="AH234" s="20">
        <v>280064</v>
      </c>
      <c r="AI234" s="20">
        <v>41768</v>
      </c>
      <c r="AJ234" s="21">
        <v>172200</v>
      </c>
      <c r="AK234" s="25">
        <v>60248</v>
      </c>
      <c r="AL234" s="25">
        <v>98283</v>
      </c>
      <c r="AM234" s="25">
        <v>26492</v>
      </c>
      <c r="AN234" s="22">
        <v>53303</v>
      </c>
      <c r="AO234" s="20">
        <v>351471</v>
      </c>
      <c r="AP234" s="20">
        <v>58941</v>
      </c>
      <c r="AQ234" s="54">
        <v>6449935</v>
      </c>
      <c r="AR234" s="25">
        <v>147056</v>
      </c>
      <c r="AS234" s="25">
        <v>204496</v>
      </c>
      <c r="AT234" s="54">
        <v>146747</v>
      </c>
      <c r="AU234" s="54">
        <v>73211</v>
      </c>
      <c r="AV234" s="54">
        <v>49732</v>
      </c>
      <c r="AW234" s="54">
        <v>81126</v>
      </c>
      <c r="AX234" s="54">
        <v>58960</v>
      </c>
      <c r="AY234" s="25">
        <f t="shared" si="6"/>
        <v>761328</v>
      </c>
      <c r="AZ234" s="165">
        <v>1349554</v>
      </c>
      <c r="BA234" s="98">
        <f t="shared" si="7"/>
        <v>8560817</v>
      </c>
      <c r="BB234" s="73"/>
      <c r="BC234" s="20">
        <v>806516</v>
      </c>
      <c r="BD234" s="20">
        <v>242924</v>
      </c>
      <c r="BE234" s="19">
        <v>1049440</v>
      </c>
      <c r="BF234" s="19">
        <v>9610257</v>
      </c>
      <c r="BH234" s="20">
        <v>37035</v>
      </c>
      <c r="BI234" s="21">
        <v>9573222</v>
      </c>
      <c r="BK234" s="73"/>
      <c r="BL234" s="73"/>
      <c r="BM234" s="73"/>
      <c r="BN234" s="73"/>
      <c r="BO234" s="73"/>
      <c r="BP234" s="73"/>
      <c r="BQ234" s="73"/>
    </row>
    <row r="235" spans="1:69" ht="22.5" customHeight="1" x14ac:dyDescent="0.15">
      <c r="A235" s="125" t="s">
        <v>2029</v>
      </c>
      <c r="B235" s="126" t="s">
        <v>2019</v>
      </c>
      <c r="C235" s="136" t="s">
        <v>336</v>
      </c>
      <c r="D235" s="129">
        <v>5</v>
      </c>
      <c r="E235" s="130" t="s">
        <v>3561</v>
      </c>
      <c r="F235" s="19">
        <v>515707</v>
      </c>
      <c r="G235" s="20">
        <v>327505</v>
      </c>
      <c r="H235" s="20">
        <v>161492</v>
      </c>
      <c r="I235" s="20">
        <v>0</v>
      </c>
      <c r="J235" s="20">
        <v>0</v>
      </c>
      <c r="K235" s="20">
        <v>0</v>
      </c>
      <c r="L235" s="20">
        <v>0</v>
      </c>
      <c r="M235" s="20">
        <v>17244</v>
      </c>
      <c r="N235" s="20">
        <v>13726</v>
      </c>
      <c r="O235" s="20">
        <v>5602</v>
      </c>
      <c r="P235" s="20">
        <v>202766</v>
      </c>
      <c r="Q235" s="20">
        <v>56226</v>
      </c>
      <c r="R235" s="20">
        <v>97778</v>
      </c>
      <c r="S235" s="20">
        <v>89980</v>
      </c>
      <c r="T235" s="21">
        <v>101664</v>
      </c>
      <c r="U235" s="54">
        <v>67071</v>
      </c>
      <c r="V235" s="20">
        <v>36900</v>
      </c>
      <c r="W235" s="20">
        <v>33087</v>
      </c>
      <c r="X235" s="20">
        <v>0</v>
      </c>
      <c r="Y235" s="21">
        <v>0</v>
      </c>
      <c r="Z235" s="20">
        <v>267821</v>
      </c>
      <c r="AA235" s="21">
        <v>0</v>
      </c>
      <c r="AB235" s="32">
        <v>182848</v>
      </c>
      <c r="AC235" s="20">
        <v>335999</v>
      </c>
      <c r="AD235" s="20">
        <v>371314</v>
      </c>
      <c r="AE235" s="20">
        <v>592593</v>
      </c>
      <c r="AF235" s="20">
        <v>808313</v>
      </c>
      <c r="AG235" s="20">
        <v>441905</v>
      </c>
      <c r="AH235" s="20">
        <v>168902</v>
      </c>
      <c r="AI235" s="20">
        <v>194396</v>
      </c>
      <c r="AJ235" s="21">
        <v>236775</v>
      </c>
      <c r="AK235" s="25">
        <v>53365</v>
      </c>
      <c r="AL235" s="25">
        <v>79796</v>
      </c>
      <c r="AM235" s="25">
        <v>20514</v>
      </c>
      <c r="AN235" s="22">
        <v>41804</v>
      </c>
      <c r="AO235" s="20">
        <v>414228</v>
      </c>
      <c r="AP235" s="20">
        <v>65270</v>
      </c>
      <c r="AQ235" s="54">
        <v>6002591</v>
      </c>
      <c r="AR235" s="25">
        <v>112636</v>
      </c>
      <c r="AS235" s="25">
        <v>178952</v>
      </c>
      <c r="AT235" s="54">
        <v>145470</v>
      </c>
      <c r="AU235" s="54">
        <v>61156</v>
      </c>
      <c r="AV235" s="54">
        <v>41564</v>
      </c>
      <c r="AW235" s="54">
        <v>71487</v>
      </c>
      <c r="AX235" s="54">
        <v>50440</v>
      </c>
      <c r="AY235" s="25">
        <f t="shared" si="6"/>
        <v>661705</v>
      </c>
      <c r="AZ235" s="165">
        <v>1388392</v>
      </c>
      <c r="BA235" s="98">
        <f t="shared" si="7"/>
        <v>8052688</v>
      </c>
      <c r="BB235" s="73"/>
      <c r="BC235" s="20">
        <v>679078</v>
      </c>
      <c r="BD235" s="20">
        <v>314380</v>
      </c>
      <c r="BE235" s="19">
        <v>993458</v>
      </c>
      <c r="BF235" s="19">
        <v>9046146</v>
      </c>
      <c r="BH235" s="20">
        <v>24551</v>
      </c>
      <c r="BI235" s="21">
        <v>9021595</v>
      </c>
      <c r="BK235" s="73"/>
      <c r="BL235" s="73"/>
      <c r="BM235" s="73"/>
      <c r="BN235" s="73"/>
      <c r="BO235" s="73"/>
      <c r="BP235" s="73"/>
      <c r="BQ235" s="73"/>
    </row>
    <row r="236" spans="1:69" ht="22.5" customHeight="1" x14ac:dyDescent="0.15">
      <c r="A236" s="125" t="s">
        <v>2030</v>
      </c>
      <c r="B236" s="126" t="s">
        <v>2019</v>
      </c>
      <c r="C236" s="136" t="s">
        <v>337</v>
      </c>
      <c r="D236" s="129">
        <v>5</v>
      </c>
      <c r="E236" s="130" t="s">
        <v>3561</v>
      </c>
      <c r="F236" s="19">
        <v>580831</v>
      </c>
      <c r="G236" s="20">
        <v>738125</v>
      </c>
      <c r="H236" s="20">
        <v>220148</v>
      </c>
      <c r="I236" s="20">
        <v>0</v>
      </c>
      <c r="J236" s="20">
        <v>0</v>
      </c>
      <c r="K236" s="20">
        <v>0</v>
      </c>
      <c r="L236" s="20">
        <v>0</v>
      </c>
      <c r="M236" s="20">
        <v>10702</v>
      </c>
      <c r="N236" s="20">
        <v>12924</v>
      </c>
      <c r="O236" s="20">
        <v>0</v>
      </c>
      <c r="P236" s="20">
        <v>431757</v>
      </c>
      <c r="Q236" s="20">
        <v>45439</v>
      </c>
      <c r="R236" s="20">
        <v>110654</v>
      </c>
      <c r="S236" s="20">
        <v>94070</v>
      </c>
      <c r="T236" s="21">
        <v>127080</v>
      </c>
      <c r="U236" s="54">
        <v>45409</v>
      </c>
      <c r="V236" s="20">
        <v>35875</v>
      </c>
      <c r="W236" s="20">
        <v>44116</v>
      </c>
      <c r="X236" s="20">
        <v>0</v>
      </c>
      <c r="Y236" s="21">
        <v>0</v>
      </c>
      <c r="Z236" s="20">
        <v>293912</v>
      </c>
      <c r="AA236" s="21">
        <v>0</v>
      </c>
      <c r="AB236" s="32">
        <v>136377</v>
      </c>
      <c r="AC236" s="20">
        <v>274416</v>
      </c>
      <c r="AD236" s="20">
        <v>553162</v>
      </c>
      <c r="AE236" s="20">
        <v>576693</v>
      </c>
      <c r="AF236" s="20">
        <v>753517</v>
      </c>
      <c r="AG236" s="20">
        <v>456762</v>
      </c>
      <c r="AH236" s="20">
        <v>213583</v>
      </c>
      <c r="AI236" s="20">
        <v>280232</v>
      </c>
      <c r="AJ236" s="21">
        <v>231525</v>
      </c>
      <c r="AK236" s="25">
        <v>51850</v>
      </c>
      <c r="AL236" s="25">
        <v>75412</v>
      </c>
      <c r="AM236" s="25">
        <v>20555</v>
      </c>
      <c r="AN236" s="22">
        <v>37739</v>
      </c>
      <c r="AO236" s="20">
        <v>769579</v>
      </c>
      <c r="AP236" s="20">
        <v>84972</v>
      </c>
      <c r="AQ236" s="54">
        <v>7307416</v>
      </c>
      <c r="AR236" s="25">
        <v>105390</v>
      </c>
      <c r="AS236" s="25">
        <v>194558</v>
      </c>
      <c r="AT236" s="54">
        <v>175761</v>
      </c>
      <c r="AU236" s="54">
        <v>86559</v>
      </c>
      <c r="AV236" s="54">
        <v>43770</v>
      </c>
      <c r="AW236" s="54">
        <v>74303</v>
      </c>
      <c r="AX236" s="54">
        <v>59966</v>
      </c>
      <c r="AY236" s="25">
        <f t="shared" si="6"/>
        <v>740307</v>
      </c>
      <c r="AZ236" s="165">
        <v>1804517</v>
      </c>
      <c r="BA236" s="98">
        <f t="shared" si="7"/>
        <v>9852240</v>
      </c>
      <c r="BB236" s="73"/>
      <c r="BC236" s="20">
        <v>648270</v>
      </c>
      <c r="BD236" s="20">
        <v>553586</v>
      </c>
      <c r="BE236" s="19">
        <v>1201856</v>
      </c>
      <c r="BF236" s="19">
        <v>11054096</v>
      </c>
      <c r="BH236" s="20">
        <v>25588</v>
      </c>
      <c r="BI236" s="21">
        <v>11028508</v>
      </c>
      <c r="BK236" s="73"/>
      <c r="BL236" s="73"/>
      <c r="BM236" s="73"/>
      <c r="BN236" s="73"/>
      <c r="BO236" s="73"/>
      <c r="BP236" s="73"/>
      <c r="BQ236" s="73"/>
    </row>
    <row r="237" spans="1:69" ht="22.5" customHeight="1" x14ac:dyDescent="0.15">
      <c r="A237" s="125" t="s">
        <v>2031</v>
      </c>
      <c r="B237" s="126" t="s">
        <v>2019</v>
      </c>
      <c r="C237" s="136" t="s">
        <v>338</v>
      </c>
      <c r="D237" s="129">
        <v>5</v>
      </c>
      <c r="E237" s="130" t="s">
        <v>3561</v>
      </c>
      <c r="F237" s="19">
        <v>1687140</v>
      </c>
      <c r="G237" s="20">
        <v>1549805</v>
      </c>
      <c r="H237" s="20">
        <v>585432</v>
      </c>
      <c r="I237" s="20">
        <v>0</v>
      </c>
      <c r="J237" s="20">
        <v>0</v>
      </c>
      <c r="K237" s="20">
        <v>0</v>
      </c>
      <c r="L237" s="20">
        <v>0</v>
      </c>
      <c r="M237" s="20">
        <v>87003</v>
      </c>
      <c r="N237" s="20">
        <v>60760</v>
      </c>
      <c r="O237" s="20">
        <v>38089</v>
      </c>
      <c r="P237" s="20">
        <v>1441126</v>
      </c>
      <c r="Q237" s="20">
        <v>174803</v>
      </c>
      <c r="R237" s="20">
        <v>417685</v>
      </c>
      <c r="S237" s="20">
        <v>317384</v>
      </c>
      <c r="T237" s="21">
        <v>341718</v>
      </c>
      <c r="U237" s="54">
        <v>215528</v>
      </c>
      <c r="V237" s="20">
        <v>173225</v>
      </c>
      <c r="W237" s="20">
        <v>97055</v>
      </c>
      <c r="X237" s="20">
        <v>0</v>
      </c>
      <c r="Y237" s="21">
        <v>0</v>
      </c>
      <c r="Z237" s="20">
        <v>680883</v>
      </c>
      <c r="AA237" s="21">
        <v>0</v>
      </c>
      <c r="AB237" s="32">
        <v>621956</v>
      </c>
      <c r="AC237" s="20">
        <v>935507</v>
      </c>
      <c r="AD237" s="20">
        <v>1744216</v>
      </c>
      <c r="AE237" s="20">
        <v>2705385</v>
      </c>
      <c r="AF237" s="20">
        <v>2728048</v>
      </c>
      <c r="AG237" s="20">
        <v>1845047</v>
      </c>
      <c r="AH237" s="20">
        <v>693478</v>
      </c>
      <c r="AI237" s="20">
        <v>776848</v>
      </c>
      <c r="AJ237" s="21">
        <v>246750</v>
      </c>
      <c r="AK237" s="25">
        <v>148987</v>
      </c>
      <c r="AL237" s="25">
        <v>223275</v>
      </c>
      <c r="AM237" s="25">
        <v>66848</v>
      </c>
      <c r="AN237" s="22">
        <v>100245</v>
      </c>
      <c r="AO237" s="20">
        <v>1612761</v>
      </c>
      <c r="AP237" s="20">
        <v>158730</v>
      </c>
      <c r="AQ237" s="54">
        <v>22475717</v>
      </c>
      <c r="AR237" s="25">
        <v>329446</v>
      </c>
      <c r="AS237" s="25">
        <v>375921</v>
      </c>
      <c r="AT237" s="54">
        <v>392005</v>
      </c>
      <c r="AU237" s="54">
        <v>164454</v>
      </c>
      <c r="AV237" s="54">
        <v>130378</v>
      </c>
      <c r="AW237" s="54">
        <v>194309</v>
      </c>
      <c r="AX237" s="54">
        <v>188081</v>
      </c>
      <c r="AY237" s="25">
        <f t="shared" si="6"/>
        <v>1774594</v>
      </c>
      <c r="AZ237" s="165">
        <v>4420351</v>
      </c>
      <c r="BA237" s="98">
        <f t="shared" si="7"/>
        <v>28670662</v>
      </c>
      <c r="BB237" s="73"/>
      <c r="BC237" s="20">
        <v>2118674</v>
      </c>
      <c r="BD237" s="20">
        <v>862004</v>
      </c>
      <c r="BE237" s="19">
        <v>2980678</v>
      </c>
      <c r="BF237" s="19">
        <v>31651340</v>
      </c>
      <c r="BH237" s="20">
        <v>107104</v>
      </c>
      <c r="BI237" s="21">
        <v>31544236</v>
      </c>
      <c r="BK237" s="73"/>
      <c r="BL237" s="73"/>
      <c r="BM237" s="73"/>
      <c r="BN237" s="73"/>
      <c r="BO237" s="73"/>
      <c r="BP237" s="73"/>
      <c r="BQ237" s="73"/>
    </row>
    <row r="238" spans="1:69" ht="22.5" customHeight="1" x14ac:dyDescent="0.15">
      <c r="A238" s="125" t="s">
        <v>2032</v>
      </c>
      <c r="B238" s="126" t="s">
        <v>2019</v>
      </c>
      <c r="C238" s="136" t="s">
        <v>339</v>
      </c>
      <c r="D238" s="129">
        <v>5</v>
      </c>
      <c r="E238" s="130" t="s">
        <v>3561</v>
      </c>
      <c r="F238" s="19">
        <v>741087</v>
      </c>
      <c r="G238" s="20">
        <v>371579</v>
      </c>
      <c r="H238" s="20">
        <v>113176</v>
      </c>
      <c r="I238" s="20">
        <v>0</v>
      </c>
      <c r="J238" s="20">
        <v>0</v>
      </c>
      <c r="K238" s="20">
        <v>0</v>
      </c>
      <c r="L238" s="20">
        <v>0</v>
      </c>
      <c r="M238" s="20">
        <v>50821</v>
      </c>
      <c r="N238" s="20">
        <v>29902</v>
      </c>
      <c r="O238" s="20">
        <v>12370</v>
      </c>
      <c r="P238" s="20">
        <v>241421</v>
      </c>
      <c r="Q238" s="20">
        <v>86262</v>
      </c>
      <c r="R238" s="20">
        <v>154464</v>
      </c>
      <c r="S238" s="20">
        <v>195502</v>
      </c>
      <c r="T238" s="21">
        <v>114372</v>
      </c>
      <c r="U238" s="54">
        <v>75793</v>
      </c>
      <c r="V238" s="20">
        <v>107625</v>
      </c>
      <c r="W238" s="20">
        <v>66174</v>
      </c>
      <c r="X238" s="20">
        <v>0</v>
      </c>
      <c r="Y238" s="21">
        <v>0</v>
      </c>
      <c r="Z238" s="20">
        <v>342696</v>
      </c>
      <c r="AA238" s="21">
        <v>0</v>
      </c>
      <c r="AB238" s="32">
        <v>243190</v>
      </c>
      <c r="AC238" s="20">
        <v>404907</v>
      </c>
      <c r="AD238" s="20">
        <v>477671</v>
      </c>
      <c r="AE238" s="20">
        <v>1340052</v>
      </c>
      <c r="AF238" s="20">
        <v>951792</v>
      </c>
      <c r="AG238" s="20">
        <v>584452</v>
      </c>
      <c r="AH238" s="20">
        <v>314032</v>
      </c>
      <c r="AI238" s="20">
        <v>114632</v>
      </c>
      <c r="AJ238" s="21">
        <v>101325</v>
      </c>
      <c r="AK238" s="25">
        <v>86472</v>
      </c>
      <c r="AL238" s="25">
        <v>109028</v>
      </c>
      <c r="AM238" s="25">
        <v>22308</v>
      </c>
      <c r="AN238" s="22">
        <v>60117</v>
      </c>
      <c r="AO238" s="20">
        <v>210436</v>
      </c>
      <c r="AP238" s="20">
        <v>52204</v>
      </c>
      <c r="AQ238" s="54">
        <v>7775862</v>
      </c>
      <c r="AR238" s="25">
        <v>172113</v>
      </c>
      <c r="AS238" s="25">
        <v>195959</v>
      </c>
      <c r="AT238" s="54">
        <v>97650</v>
      </c>
      <c r="AU238" s="54">
        <v>65894</v>
      </c>
      <c r="AV238" s="54">
        <v>77130</v>
      </c>
      <c r="AW238" s="54">
        <v>101126</v>
      </c>
      <c r="AX238" s="54">
        <v>67070</v>
      </c>
      <c r="AY238" s="25">
        <f t="shared" si="6"/>
        <v>776942</v>
      </c>
      <c r="AZ238" s="165">
        <v>822169</v>
      </c>
      <c r="BA238" s="98">
        <f t="shared" si="7"/>
        <v>9374973</v>
      </c>
      <c r="BB238" s="73"/>
      <c r="BC238" s="20">
        <v>1198998</v>
      </c>
      <c r="BD238" s="20">
        <v>160116</v>
      </c>
      <c r="BE238" s="19">
        <v>1359114</v>
      </c>
      <c r="BF238" s="19">
        <v>10734087</v>
      </c>
      <c r="BH238" s="20">
        <v>49609</v>
      </c>
      <c r="BI238" s="21">
        <v>10684478</v>
      </c>
      <c r="BK238" s="73"/>
      <c r="BL238" s="73"/>
      <c r="BM238" s="73"/>
      <c r="BN238" s="73"/>
      <c r="BO238" s="73"/>
      <c r="BP238" s="73"/>
      <c r="BQ238" s="73"/>
    </row>
    <row r="239" spans="1:69" ht="22.5" customHeight="1" x14ac:dyDescent="0.15">
      <c r="A239" s="125" t="s">
        <v>2033</v>
      </c>
      <c r="B239" s="126" t="s">
        <v>2019</v>
      </c>
      <c r="C239" s="136" t="s">
        <v>340</v>
      </c>
      <c r="D239" s="129">
        <v>6</v>
      </c>
      <c r="E239" s="130" t="s">
        <v>3561</v>
      </c>
      <c r="F239" s="19">
        <v>364939</v>
      </c>
      <c r="G239" s="20">
        <v>480364</v>
      </c>
      <c r="H239" s="20">
        <v>167508</v>
      </c>
      <c r="I239" s="20">
        <v>0</v>
      </c>
      <c r="J239" s="20">
        <v>0</v>
      </c>
      <c r="K239" s="20">
        <v>0</v>
      </c>
      <c r="L239" s="20">
        <v>0</v>
      </c>
      <c r="M239" s="20">
        <v>14975</v>
      </c>
      <c r="N239" s="20">
        <v>8463</v>
      </c>
      <c r="O239" s="20">
        <v>5452</v>
      </c>
      <c r="P239" s="20">
        <v>228894</v>
      </c>
      <c r="Q239" s="20">
        <v>33841</v>
      </c>
      <c r="R239" s="20">
        <v>62996</v>
      </c>
      <c r="S239" s="20">
        <v>59714</v>
      </c>
      <c r="T239" s="21">
        <v>63540</v>
      </c>
      <c r="U239" s="54">
        <v>53278</v>
      </c>
      <c r="V239" s="20">
        <v>21525</v>
      </c>
      <c r="W239" s="20">
        <v>11029</v>
      </c>
      <c r="X239" s="20">
        <v>0</v>
      </c>
      <c r="Y239" s="21">
        <v>0</v>
      </c>
      <c r="Z239" s="20">
        <v>219789</v>
      </c>
      <c r="AA239" s="21">
        <v>0</v>
      </c>
      <c r="AB239" s="32">
        <v>0</v>
      </c>
      <c r="AC239" s="20">
        <v>149303</v>
      </c>
      <c r="AD239" s="20">
        <v>212794</v>
      </c>
      <c r="AE239" s="20">
        <v>329448</v>
      </c>
      <c r="AF239" s="20">
        <v>524528</v>
      </c>
      <c r="AG239" s="20">
        <v>271086</v>
      </c>
      <c r="AH239" s="20">
        <v>127034</v>
      </c>
      <c r="AI239" s="20">
        <v>158332</v>
      </c>
      <c r="AJ239" s="21">
        <v>123375</v>
      </c>
      <c r="AK239" s="25">
        <v>40478</v>
      </c>
      <c r="AL239" s="25">
        <v>57528</v>
      </c>
      <c r="AM239" s="25">
        <v>12227</v>
      </c>
      <c r="AN239" s="22">
        <v>25450</v>
      </c>
      <c r="AO239" s="20">
        <v>111979</v>
      </c>
      <c r="AP239" s="20">
        <v>56105</v>
      </c>
      <c r="AQ239" s="54">
        <v>3995974</v>
      </c>
      <c r="AR239" s="25">
        <v>69729</v>
      </c>
      <c r="AS239" s="25">
        <v>135051</v>
      </c>
      <c r="AT239" s="54">
        <v>127856</v>
      </c>
      <c r="AU239" s="54">
        <v>40757</v>
      </c>
      <c r="AV239" s="54">
        <v>31458</v>
      </c>
      <c r="AW239" s="54">
        <v>58425</v>
      </c>
      <c r="AX239" s="54">
        <v>33935</v>
      </c>
      <c r="AY239" s="25">
        <f t="shared" si="6"/>
        <v>497211</v>
      </c>
      <c r="AZ239" s="165">
        <v>584460</v>
      </c>
      <c r="BA239" s="98">
        <f t="shared" si="7"/>
        <v>5077645</v>
      </c>
      <c r="BB239" s="73"/>
      <c r="BC239" s="20">
        <v>504167</v>
      </c>
      <c r="BD239" s="20">
        <v>378158</v>
      </c>
      <c r="BE239" s="19">
        <v>882325</v>
      </c>
      <c r="BF239" s="19">
        <v>5959970</v>
      </c>
      <c r="BH239" s="20">
        <v>17719</v>
      </c>
      <c r="BI239" s="21">
        <v>5942251</v>
      </c>
      <c r="BK239" s="73"/>
      <c r="BL239" s="73"/>
      <c r="BM239" s="73"/>
      <c r="BN239" s="73"/>
      <c r="BO239" s="73"/>
      <c r="BP239" s="73"/>
      <c r="BQ239" s="73"/>
    </row>
    <row r="240" spans="1:69" ht="22.5" customHeight="1" x14ac:dyDescent="0.15">
      <c r="A240" s="125" t="s">
        <v>2034</v>
      </c>
      <c r="B240" s="126" t="s">
        <v>2019</v>
      </c>
      <c r="C240" s="136" t="s">
        <v>341</v>
      </c>
      <c r="D240" s="129">
        <v>6</v>
      </c>
      <c r="E240" s="130" t="s">
        <v>3561</v>
      </c>
      <c r="F240" s="19">
        <v>225769</v>
      </c>
      <c r="G240" s="20">
        <v>196718</v>
      </c>
      <c r="H240" s="20">
        <v>57904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3031</v>
      </c>
      <c r="O240" s="20">
        <v>0</v>
      </c>
      <c r="P240" s="20">
        <v>60551</v>
      </c>
      <c r="Q240" s="20">
        <v>18513</v>
      </c>
      <c r="R240" s="20">
        <v>32063</v>
      </c>
      <c r="S240" s="20">
        <v>31084</v>
      </c>
      <c r="T240" s="21">
        <v>50832</v>
      </c>
      <c r="U240" s="54">
        <v>10570</v>
      </c>
      <c r="V240" s="20">
        <v>27675</v>
      </c>
      <c r="W240" s="20">
        <v>33087</v>
      </c>
      <c r="X240" s="20">
        <v>0</v>
      </c>
      <c r="Y240" s="21">
        <v>0</v>
      </c>
      <c r="Z240" s="20">
        <v>118337</v>
      </c>
      <c r="AA240" s="21">
        <v>0</v>
      </c>
      <c r="AB240" s="32">
        <v>0</v>
      </c>
      <c r="AC240" s="20">
        <v>95650</v>
      </c>
      <c r="AD240" s="20">
        <v>231505</v>
      </c>
      <c r="AE240" s="20">
        <v>257103</v>
      </c>
      <c r="AF240" s="20">
        <v>346585</v>
      </c>
      <c r="AG240" s="20">
        <v>129388</v>
      </c>
      <c r="AH240" s="20">
        <v>49366</v>
      </c>
      <c r="AI240" s="20">
        <v>90068</v>
      </c>
      <c r="AJ240" s="21">
        <v>183225</v>
      </c>
      <c r="AK240" s="25">
        <v>22550</v>
      </c>
      <c r="AL240" s="25">
        <v>40310</v>
      </c>
      <c r="AM240" s="25">
        <v>7830</v>
      </c>
      <c r="AN240" s="22">
        <v>15067</v>
      </c>
      <c r="AO240" s="20">
        <v>134773</v>
      </c>
      <c r="AP240" s="20">
        <v>63642</v>
      </c>
      <c r="AQ240" s="54">
        <v>2533196</v>
      </c>
      <c r="AR240" s="25">
        <v>58440</v>
      </c>
      <c r="AS240" s="25">
        <v>150640</v>
      </c>
      <c r="AT240" s="54">
        <v>99427</v>
      </c>
      <c r="AU240" s="54">
        <v>60687</v>
      </c>
      <c r="AV240" s="54">
        <v>22670</v>
      </c>
      <c r="AW240" s="54">
        <v>34083</v>
      </c>
      <c r="AX240" s="54">
        <v>18013</v>
      </c>
      <c r="AY240" s="25">
        <f t="shared" si="6"/>
        <v>443960</v>
      </c>
      <c r="AZ240" s="165">
        <v>748788</v>
      </c>
      <c r="BA240" s="98">
        <f t="shared" si="7"/>
        <v>3725944</v>
      </c>
      <c r="BB240" s="73"/>
      <c r="BC240" s="20">
        <v>326483</v>
      </c>
      <c r="BD240" s="20">
        <v>285560</v>
      </c>
      <c r="BE240" s="19">
        <v>612043</v>
      </c>
      <c r="BF240" s="19">
        <v>4337987</v>
      </c>
      <c r="BH240" s="20">
        <v>7971</v>
      </c>
      <c r="BI240" s="21">
        <v>4330016</v>
      </c>
      <c r="BK240" s="73"/>
      <c r="BL240" s="73"/>
      <c r="BM240" s="73"/>
      <c r="BN240" s="73"/>
      <c r="BO240" s="73"/>
      <c r="BP240" s="73"/>
      <c r="BQ240" s="73"/>
    </row>
    <row r="241" spans="1:69" ht="22.5" customHeight="1" x14ac:dyDescent="0.15">
      <c r="A241" s="125" t="s">
        <v>2035</v>
      </c>
      <c r="B241" s="126" t="s">
        <v>2019</v>
      </c>
      <c r="C241" s="136" t="s">
        <v>342</v>
      </c>
      <c r="D241" s="129">
        <v>6</v>
      </c>
      <c r="E241" s="130" t="s">
        <v>3561</v>
      </c>
      <c r="F241" s="19">
        <v>323698</v>
      </c>
      <c r="G241" s="20">
        <v>284077</v>
      </c>
      <c r="H241" s="20">
        <v>113176</v>
      </c>
      <c r="I241" s="20">
        <v>0</v>
      </c>
      <c r="J241" s="20">
        <v>0</v>
      </c>
      <c r="K241" s="20">
        <v>0</v>
      </c>
      <c r="L241" s="20">
        <v>0</v>
      </c>
      <c r="M241" s="20">
        <v>9464</v>
      </c>
      <c r="N241" s="20">
        <v>6609</v>
      </c>
      <c r="O241" s="20">
        <v>0</v>
      </c>
      <c r="P241" s="20">
        <v>74089</v>
      </c>
      <c r="Q241" s="20">
        <v>34296</v>
      </c>
      <c r="R241" s="20">
        <v>44990</v>
      </c>
      <c r="S241" s="20">
        <v>46626</v>
      </c>
      <c r="T241" s="21">
        <v>38124</v>
      </c>
      <c r="U241" s="54">
        <v>10144</v>
      </c>
      <c r="V241" s="20">
        <v>26650</v>
      </c>
      <c r="W241" s="20">
        <v>33087</v>
      </c>
      <c r="X241" s="20">
        <v>0</v>
      </c>
      <c r="Y241" s="21">
        <v>0</v>
      </c>
      <c r="Z241" s="20">
        <v>174086</v>
      </c>
      <c r="AA241" s="21">
        <v>0</v>
      </c>
      <c r="AB241" s="32">
        <v>0</v>
      </c>
      <c r="AC241" s="20">
        <v>173558</v>
      </c>
      <c r="AD241" s="20">
        <v>157974</v>
      </c>
      <c r="AE241" s="20">
        <v>416421</v>
      </c>
      <c r="AF241" s="20">
        <v>472327</v>
      </c>
      <c r="AG241" s="20">
        <v>229060</v>
      </c>
      <c r="AH241" s="20">
        <v>96162</v>
      </c>
      <c r="AI241" s="20">
        <v>149684</v>
      </c>
      <c r="AJ241" s="21">
        <v>150150</v>
      </c>
      <c r="AK241" s="25">
        <v>34619</v>
      </c>
      <c r="AL241" s="25">
        <v>54100</v>
      </c>
      <c r="AM241" s="25">
        <v>11910</v>
      </c>
      <c r="AN241" s="22">
        <v>23272</v>
      </c>
      <c r="AO241" s="20">
        <v>149396</v>
      </c>
      <c r="AP241" s="20">
        <v>53187</v>
      </c>
      <c r="AQ241" s="54">
        <v>3390936</v>
      </c>
      <c r="AR241" s="25">
        <v>61229</v>
      </c>
      <c r="AS241" s="25">
        <v>149991</v>
      </c>
      <c r="AT241" s="54">
        <v>122462</v>
      </c>
      <c r="AU241" s="54">
        <v>62938</v>
      </c>
      <c r="AV241" s="54">
        <v>30610</v>
      </c>
      <c r="AW241" s="54">
        <v>49644</v>
      </c>
      <c r="AX241" s="54">
        <v>26671</v>
      </c>
      <c r="AY241" s="25">
        <f t="shared" si="6"/>
        <v>503545</v>
      </c>
      <c r="AZ241" s="165">
        <v>669099</v>
      </c>
      <c r="BA241" s="98">
        <f t="shared" si="7"/>
        <v>4563580</v>
      </c>
      <c r="BB241" s="73"/>
      <c r="BC241" s="20">
        <v>455202</v>
      </c>
      <c r="BD241" s="20">
        <v>273812</v>
      </c>
      <c r="BE241" s="19">
        <v>729014</v>
      </c>
      <c r="BF241" s="19">
        <v>5292594</v>
      </c>
      <c r="BH241" s="20">
        <v>13614</v>
      </c>
      <c r="BI241" s="21">
        <v>5278980</v>
      </c>
      <c r="BK241" s="73"/>
      <c r="BL241" s="73"/>
      <c r="BM241" s="73"/>
      <c r="BN241" s="73"/>
      <c r="BO241" s="73"/>
      <c r="BP241" s="73"/>
      <c r="BQ241" s="73"/>
    </row>
    <row r="242" spans="1:69" ht="22.5" customHeight="1" x14ac:dyDescent="0.15">
      <c r="A242" s="125" t="s">
        <v>2036</v>
      </c>
      <c r="B242" s="126" t="s">
        <v>2019</v>
      </c>
      <c r="C242" s="136" t="s">
        <v>343</v>
      </c>
      <c r="D242" s="129">
        <v>6</v>
      </c>
      <c r="E242" s="130" t="s">
        <v>3561</v>
      </c>
      <c r="F242" s="19">
        <v>529171</v>
      </c>
      <c r="G242" s="20">
        <v>467206</v>
      </c>
      <c r="H242" s="20">
        <v>164312</v>
      </c>
      <c r="I242" s="20">
        <v>0</v>
      </c>
      <c r="J242" s="20">
        <v>0</v>
      </c>
      <c r="K242" s="20">
        <v>0</v>
      </c>
      <c r="L242" s="20">
        <v>0</v>
      </c>
      <c r="M242" s="20">
        <v>29351</v>
      </c>
      <c r="N242" s="20">
        <v>17295</v>
      </c>
      <c r="O242" s="20">
        <v>15266</v>
      </c>
      <c r="P242" s="20">
        <v>431462</v>
      </c>
      <c r="Q242" s="20">
        <v>60986</v>
      </c>
      <c r="R242" s="20">
        <v>139536</v>
      </c>
      <c r="S242" s="20">
        <v>101432</v>
      </c>
      <c r="T242" s="21">
        <v>124538</v>
      </c>
      <c r="U242" s="54">
        <v>38868</v>
      </c>
      <c r="V242" s="20">
        <v>53300</v>
      </c>
      <c r="W242" s="20">
        <v>33087</v>
      </c>
      <c r="X242" s="20">
        <v>0</v>
      </c>
      <c r="Y242" s="21">
        <v>0</v>
      </c>
      <c r="Z242" s="20">
        <v>274234</v>
      </c>
      <c r="AA242" s="21">
        <v>0</v>
      </c>
      <c r="AB242" s="32">
        <v>0</v>
      </c>
      <c r="AC242" s="20">
        <v>280261</v>
      </c>
      <c r="AD242" s="20">
        <v>351533</v>
      </c>
      <c r="AE242" s="20">
        <v>754455</v>
      </c>
      <c r="AF242" s="20">
        <v>769523</v>
      </c>
      <c r="AG242" s="20">
        <v>429679</v>
      </c>
      <c r="AH242" s="20">
        <v>235213</v>
      </c>
      <c r="AI242" s="20">
        <v>197340</v>
      </c>
      <c r="AJ242" s="21">
        <v>53025</v>
      </c>
      <c r="AK242" s="25">
        <v>60334</v>
      </c>
      <c r="AL242" s="25">
        <v>76904</v>
      </c>
      <c r="AM242" s="25">
        <v>19786</v>
      </c>
      <c r="AN242" s="22">
        <v>43242</v>
      </c>
      <c r="AO242" s="20">
        <v>151977</v>
      </c>
      <c r="AP242" s="20">
        <v>48425</v>
      </c>
      <c r="AQ242" s="54">
        <v>5951741</v>
      </c>
      <c r="AR242" s="25">
        <v>134442</v>
      </c>
      <c r="AS242" s="25">
        <v>177939</v>
      </c>
      <c r="AT242" s="54">
        <v>120485</v>
      </c>
      <c r="AU242" s="54">
        <v>62961</v>
      </c>
      <c r="AV242" s="54">
        <v>47274</v>
      </c>
      <c r="AW242" s="54">
        <v>76815</v>
      </c>
      <c r="AX242" s="54">
        <v>45076</v>
      </c>
      <c r="AY242" s="25">
        <f t="shared" si="6"/>
        <v>664992</v>
      </c>
      <c r="AZ242" s="165">
        <v>627523</v>
      </c>
      <c r="BA242" s="98">
        <f t="shared" si="7"/>
        <v>7244256</v>
      </c>
      <c r="BB242" s="73"/>
      <c r="BC242" s="20">
        <v>807622</v>
      </c>
      <c r="BD242" s="20">
        <v>221166</v>
      </c>
      <c r="BE242" s="19">
        <v>1028788</v>
      </c>
      <c r="BF242" s="19">
        <v>8273044</v>
      </c>
      <c r="BH242" s="20">
        <v>29023</v>
      </c>
      <c r="BI242" s="21">
        <v>8244021</v>
      </c>
      <c r="BK242" s="73"/>
      <c r="BL242" s="73"/>
      <c r="BM242" s="73"/>
      <c r="BN242" s="73"/>
      <c r="BO242" s="73"/>
      <c r="BP242" s="73"/>
      <c r="BQ242" s="73"/>
    </row>
    <row r="243" spans="1:69" ht="22.5" customHeight="1" x14ac:dyDescent="0.15">
      <c r="A243" s="125" t="s">
        <v>2037</v>
      </c>
      <c r="B243" s="126" t="s">
        <v>2019</v>
      </c>
      <c r="C243" s="136" t="s">
        <v>344</v>
      </c>
      <c r="D243" s="129">
        <v>6</v>
      </c>
      <c r="E243" s="130" t="s">
        <v>3561</v>
      </c>
      <c r="F243" s="19">
        <v>450571</v>
      </c>
      <c r="G243" s="20">
        <v>340087</v>
      </c>
      <c r="H243" s="20">
        <v>154160</v>
      </c>
      <c r="I243" s="20">
        <v>0</v>
      </c>
      <c r="J243" s="20">
        <v>0</v>
      </c>
      <c r="K243" s="20">
        <v>0</v>
      </c>
      <c r="L243" s="20">
        <v>0</v>
      </c>
      <c r="M243" s="20">
        <v>27523</v>
      </c>
      <c r="N243" s="20">
        <v>15094</v>
      </c>
      <c r="O243" s="20">
        <v>2519</v>
      </c>
      <c r="P243" s="20">
        <v>283025</v>
      </c>
      <c r="Q243" s="20">
        <v>57010</v>
      </c>
      <c r="R243" s="20">
        <v>69717</v>
      </c>
      <c r="S243" s="20">
        <v>80164</v>
      </c>
      <c r="T243" s="21">
        <v>50832</v>
      </c>
      <c r="U243" s="54">
        <v>31758</v>
      </c>
      <c r="V243" s="20">
        <v>71750</v>
      </c>
      <c r="W243" s="20">
        <v>22058</v>
      </c>
      <c r="X243" s="20">
        <v>0</v>
      </c>
      <c r="Y243" s="21">
        <v>0</v>
      </c>
      <c r="Z243" s="20">
        <v>185392</v>
      </c>
      <c r="AA243" s="21">
        <v>0</v>
      </c>
      <c r="AB243" s="32">
        <v>0</v>
      </c>
      <c r="AC243" s="20">
        <v>232854</v>
      </c>
      <c r="AD243" s="20">
        <v>238505</v>
      </c>
      <c r="AE243" s="20">
        <v>598794</v>
      </c>
      <c r="AF243" s="20">
        <v>518615</v>
      </c>
      <c r="AG243" s="20">
        <v>313875</v>
      </c>
      <c r="AH243" s="20">
        <v>176472</v>
      </c>
      <c r="AI243" s="20">
        <v>107272</v>
      </c>
      <c r="AJ243" s="21">
        <v>22050</v>
      </c>
      <c r="AK243" s="25">
        <v>55937</v>
      </c>
      <c r="AL243" s="25">
        <v>61693</v>
      </c>
      <c r="AM243" s="25">
        <v>12377</v>
      </c>
      <c r="AN243" s="22">
        <v>37793</v>
      </c>
      <c r="AO243" s="20">
        <v>110180</v>
      </c>
      <c r="AP243" s="20">
        <v>19753</v>
      </c>
      <c r="AQ243" s="54">
        <v>4347830</v>
      </c>
      <c r="AR243" s="25">
        <v>100580</v>
      </c>
      <c r="AS243" s="25">
        <v>111989</v>
      </c>
      <c r="AT243" s="54">
        <v>67238</v>
      </c>
      <c r="AU243" s="54">
        <v>42517</v>
      </c>
      <c r="AV243" s="54">
        <v>39360</v>
      </c>
      <c r="AW243" s="54">
        <v>62579</v>
      </c>
      <c r="AX243" s="54">
        <v>42095</v>
      </c>
      <c r="AY243" s="25">
        <f t="shared" si="6"/>
        <v>466358</v>
      </c>
      <c r="AZ243" s="165">
        <v>533355</v>
      </c>
      <c r="BA243" s="98">
        <f t="shared" si="7"/>
        <v>5347543</v>
      </c>
      <c r="BB243" s="73"/>
      <c r="BC243" s="20">
        <v>731516</v>
      </c>
      <c r="BD243" s="20">
        <v>89232</v>
      </c>
      <c r="BE243" s="19">
        <v>820748</v>
      </c>
      <c r="BF243" s="19">
        <v>6168291</v>
      </c>
      <c r="BH243" s="20">
        <v>28882</v>
      </c>
      <c r="BI243" s="21">
        <v>6139409</v>
      </c>
      <c r="BK243" s="73"/>
      <c r="BL243" s="73"/>
      <c r="BM243" s="73"/>
      <c r="BN243" s="73"/>
      <c r="BO243" s="73"/>
      <c r="BP243" s="73"/>
      <c r="BQ243" s="73"/>
    </row>
    <row r="244" spans="1:69" ht="22.5" customHeight="1" x14ac:dyDescent="0.15">
      <c r="A244" s="125" t="s">
        <v>2038</v>
      </c>
      <c r="B244" s="126" t="s">
        <v>2019</v>
      </c>
      <c r="C244" s="136" t="s">
        <v>345</v>
      </c>
      <c r="D244" s="129">
        <v>6</v>
      </c>
      <c r="E244" s="130" t="s">
        <v>3561</v>
      </c>
      <c r="F244" s="19">
        <v>238089</v>
      </c>
      <c r="G244" s="20">
        <v>322759</v>
      </c>
      <c r="H244" s="20">
        <v>56400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2762</v>
      </c>
      <c r="O244" s="20">
        <v>0</v>
      </c>
      <c r="P244" s="20">
        <v>149351</v>
      </c>
      <c r="Q244" s="20">
        <v>19407</v>
      </c>
      <c r="R244" s="20">
        <v>42989</v>
      </c>
      <c r="S244" s="20">
        <v>27812</v>
      </c>
      <c r="T244" s="21">
        <v>25416</v>
      </c>
      <c r="U244" s="54">
        <v>9954</v>
      </c>
      <c r="V244" s="20">
        <v>20500</v>
      </c>
      <c r="W244" s="20">
        <v>22058</v>
      </c>
      <c r="X244" s="20">
        <v>0</v>
      </c>
      <c r="Y244" s="21">
        <v>0</v>
      </c>
      <c r="Z244" s="20">
        <v>127124</v>
      </c>
      <c r="AA244" s="21">
        <v>0</v>
      </c>
      <c r="AB244" s="32">
        <v>0</v>
      </c>
      <c r="AC244" s="20">
        <v>92994</v>
      </c>
      <c r="AD244" s="20">
        <v>321398</v>
      </c>
      <c r="AE244" s="20">
        <v>158205</v>
      </c>
      <c r="AF244" s="20">
        <v>332525</v>
      </c>
      <c r="AG244" s="20">
        <v>137708</v>
      </c>
      <c r="AH244" s="20">
        <v>53091</v>
      </c>
      <c r="AI244" s="20">
        <v>93656</v>
      </c>
      <c r="AJ244" s="21">
        <v>77175</v>
      </c>
      <c r="AK244" s="25">
        <v>21582</v>
      </c>
      <c r="AL244" s="25">
        <v>37636</v>
      </c>
      <c r="AM244" s="25">
        <v>7280</v>
      </c>
      <c r="AN244" s="22">
        <v>13790</v>
      </c>
      <c r="AO244" s="20">
        <v>267200</v>
      </c>
      <c r="AP244" s="20">
        <v>41431</v>
      </c>
      <c r="AQ244" s="54">
        <v>2720292</v>
      </c>
      <c r="AR244" s="25">
        <v>50683</v>
      </c>
      <c r="AS244" s="25">
        <v>133362</v>
      </c>
      <c r="AT244" s="54">
        <v>98040</v>
      </c>
      <c r="AU244" s="54">
        <v>44633</v>
      </c>
      <c r="AV244" s="54">
        <v>24797</v>
      </c>
      <c r="AW244" s="54">
        <v>32984</v>
      </c>
      <c r="AX244" s="54">
        <v>21949</v>
      </c>
      <c r="AY244" s="25">
        <f t="shared" si="6"/>
        <v>406448</v>
      </c>
      <c r="AZ244" s="165">
        <v>618581</v>
      </c>
      <c r="BA244" s="98">
        <f t="shared" si="7"/>
        <v>3745321</v>
      </c>
      <c r="BB244" s="73"/>
      <c r="BC244" s="20">
        <v>311952</v>
      </c>
      <c r="BD244" s="20">
        <v>305734</v>
      </c>
      <c r="BE244" s="19">
        <v>617686</v>
      </c>
      <c r="BF244" s="19">
        <v>4363007</v>
      </c>
      <c r="BH244" s="20">
        <v>7599</v>
      </c>
      <c r="BI244" s="21">
        <v>4355408</v>
      </c>
      <c r="BK244" s="73"/>
      <c r="BL244" s="73"/>
      <c r="BM244" s="73"/>
      <c r="BN244" s="73"/>
      <c r="BO244" s="73"/>
      <c r="BP244" s="73"/>
      <c r="BQ244" s="73"/>
    </row>
    <row r="245" spans="1:69" ht="22.5" customHeight="1" x14ac:dyDescent="0.15">
      <c r="A245" s="125" t="s">
        <v>2039</v>
      </c>
      <c r="B245" s="126" t="s">
        <v>2019</v>
      </c>
      <c r="C245" s="136" t="s">
        <v>346</v>
      </c>
      <c r="D245" s="129">
        <v>6</v>
      </c>
      <c r="E245" s="130" t="s">
        <v>3561</v>
      </c>
      <c r="F245" s="19">
        <v>322636</v>
      </c>
      <c r="G245" s="20">
        <v>358134</v>
      </c>
      <c r="H245" s="20">
        <v>98700</v>
      </c>
      <c r="I245" s="20">
        <v>0</v>
      </c>
      <c r="J245" s="20">
        <v>0</v>
      </c>
      <c r="K245" s="20">
        <v>0</v>
      </c>
      <c r="L245" s="20">
        <v>0</v>
      </c>
      <c r="M245" s="20">
        <v>14648</v>
      </c>
      <c r="N245" s="20">
        <v>8358</v>
      </c>
      <c r="O245" s="20">
        <v>7407</v>
      </c>
      <c r="P245" s="20">
        <v>270031</v>
      </c>
      <c r="Q245" s="20">
        <v>32758</v>
      </c>
      <c r="R245" s="20">
        <v>54122</v>
      </c>
      <c r="S245" s="20">
        <v>58896</v>
      </c>
      <c r="T245" s="21">
        <v>63540</v>
      </c>
      <c r="U245" s="54">
        <v>35503</v>
      </c>
      <c r="V245" s="20">
        <v>20500</v>
      </c>
      <c r="W245" s="20">
        <v>11029</v>
      </c>
      <c r="X245" s="20">
        <v>0</v>
      </c>
      <c r="Y245" s="21">
        <v>0</v>
      </c>
      <c r="Z245" s="20">
        <v>176057</v>
      </c>
      <c r="AA245" s="21">
        <v>0</v>
      </c>
      <c r="AB245" s="32">
        <v>0</v>
      </c>
      <c r="AC245" s="20">
        <v>155945</v>
      </c>
      <c r="AD245" s="20">
        <v>195641</v>
      </c>
      <c r="AE245" s="20">
        <v>402747</v>
      </c>
      <c r="AF245" s="20">
        <v>357616</v>
      </c>
      <c r="AG245" s="20">
        <v>216155</v>
      </c>
      <c r="AH245" s="20">
        <v>106053</v>
      </c>
      <c r="AI245" s="20">
        <v>145452</v>
      </c>
      <c r="AJ245" s="21">
        <v>25725</v>
      </c>
      <c r="AK245" s="25">
        <v>40143</v>
      </c>
      <c r="AL245" s="25">
        <v>56885</v>
      </c>
      <c r="AM245" s="25">
        <v>10624</v>
      </c>
      <c r="AN245" s="22">
        <v>26528</v>
      </c>
      <c r="AO245" s="20">
        <v>102014</v>
      </c>
      <c r="AP245" s="20">
        <v>32625</v>
      </c>
      <c r="AQ245" s="54">
        <v>3406472</v>
      </c>
      <c r="AR245" s="25">
        <v>75738</v>
      </c>
      <c r="AS245" s="25">
        <v>107644</v>
      </c>
      <c r="AT245" s="54">
        <v>92939</v>
      </c>
      <c r="AU245" s="54">
        <v>37333</v>
      </c>
      <c r="AV245" s="54">
        <v>25998</v>
      </c>
      <c r="AW245" s="54">
        <v>50777</v>
      </c>
      <c r="AX245" s="54">
        <v>32529</v>
      </c>
      <c r="AY245" s="25">
        <f t="shared" si="6"/>
        <v>422958</v>
      </c>
      <c r="AZ245" s="165">
        <v>396807</v>
      </c>
      <c r="BA245" s="98">
        <f t="shared" si="7"/>
        <v>4226237</v>
      </c>
      <c r="BB245" s="73"/>
      <c r="BC245" s="20">
        <v>501199</v>
      </c>
      <c r="BD245" s="20">
        <v>182490</v>
      </c>
      <c r="BE245" s="19">
        <v>683689</v>
      </c>
      <c r="BF245" s="19">
        <v>4909926</v>
      </c>
      <c r="BH245" s="20">
        <v>24552</v>
      </c>
      <c r="BI245" s="21">
        <v>4885374</v>
      </c>
      <c r="BK245" s="73"/>
      <c r="BL245" s="73"/>
      <c r="BM245" s="73"/>
      <c r="BN245" s="73"/>
      <c r="BO245" s="73"/>
      <c r="BP245" s="73"/>
      <c r="BQ245" s="73"/>
    </row>
    <row r="246" spans="1:69" ht="22.5" customHeight="1" x14ac:dyDescent="0.15">
      <c r="A246" s="125" t="s">
        <v>2040</v>
      </c>
      <c r="B246" s="126" t="s">
        <v>2019</v>
      </c>
      <c r="C246" s="136" t="s">
        <v>347</v>
      </c>
      <c r="D246" s="129">
        <v>6</v>
      </c>
      <c r="E246" s="130" t="s">
        <v>3561</v>
      </c>
      <c r="F246" s="19">
        <v>195019</v>
      </c>
      <c r="G246" s="20">
        <v>126904</v>
      </c>
      <c r="H246" s="20">
        <v>43992</v>
      </c>
      <c r="I246" s="20">
        <v>0</v>
      </c>
      <c r="J246" s="20">
        <v>0</v>
      </c>
      <c r="K246" s="20">
        <v>0</v>
      </c>
      <c r="L246" s="20">
        <v>0</v>
      </c>
      <c r="M246" s="20">
        <v>4584</v>
      </c>
      <c r="N246" s="20">
        <v>3902</v>
      </c>
      <c r="O246" s="20">
        <v>0</v>
      </c>
      <c r="P246" s="20">
        <v>115092</v>
      </c>
      <c r="Q246" s="20">
        <v>20184</v>
      </c>
      <c r="R246" s="20">
        <v>28369</v>
      </c>
      <c r="S246" s="20">
        <v>35174</v>
      </c>
      <c r="T246" s="21">
        <v>25416</v>
      </c>
      <c r="U246" s="54">
        <v>7347</v>
      </c>
      <c r="V246" s="20">
        <v>20500</v>
      </c>
      <c r="W246" s="20">
        <v>11029</v>
      </c>
      <c r="X246" s="20">
        <v>0</v>
      </c>
      <c r="Y246" s="21">
        <v>0</v>
      </c>
      <c r="Z246" s="20">
        <v>92378</v>
      </c>
      <c r="AA246" s="21">
        <v>0</v>
      </c>
      <c r="AB246" s="32">
        <v>0</v>
      </c>
      <c r="AC246" s="20">
        <v>74607</v>
      </c>
      <c r="AD246" s="20">
        <v>134754</v>
      </c>
      <c r="AE246" s="20">
        <v>275070</v>
      </c>
      <c r="AF246" s="20">
        <v>253359</v>
      </c>
      <c r="AG246" s="20">
        <v>126926</v>
      </c>
      <c r="AH246" s="20">
        <v>46249</v>
      </c>
      <c r="AI246" s="20">
        <v>113528</v>
      </c>
      <c r="AJ246" s="21">
        <v>15750</v>
      </c>
      <c r="AK246" s="25">
        <v>25673</v>
      </c>
      <c r="AL246" s="25">
        <v>36516</v>
      </c>
      <c r="AM246" s="25">
        <v>6674</v>
      </c>
      <c r="AN246" s="22">
        <v>14571</v>
      </c>
      <c r="AO246" s="20">
        <v>74310</v>
      </c>
      <c r="AP246" s="20">
        <v>14244</v>
      </c>
      <c r="AQ246" s="54">
        <v>1942121</v>
      </c>
      <c r="AR246" s="25">
        <v>58952</v>
      </c>
      <c r="AS246" s="25">
        <v>94928</v>
      </c>
      <c r="AT246" s="54">
        <v>89175</v>
      </c>
      <c r="AU246" s="54">
        <v>28379</v>
      </c>
      <c r="AV246" s="54">
        <v>24054</v>
      </c>
      <c r="AW246" s="54">
        <v>31340</v>
      </c>
      <c r="AX246" s="54">
        <v>15654</v>
      </c>
      <c r="AY246" s="25">
        <f t="shared" si="6"/>
        <v>342482</v>
      </c>
      <c r="AZ246" s="165">
        <v>206755</v>
      </c>
      <c r="BA246" s="98">
        <f t="shared" si="7"/>
        <v>2491358</v>
      </c>
      <c r="BB246" s="73"/>
      <c r="BC246" s="20">
        <v>373663</v>
      </c>
      <c r="BD246" s="20">
        <v>57024</v>
      </c>
      <c r="BE246" s="19">
        <v>430687</v>
      </c>
      <c r="BF246" s="19">
        <v>2922045</v>
      </c>
      <c r="BH246" s="20">
        <v>6946</v>
      </c>
      <c r="BI246" s="21">
        <v>2915099</v>
      </c>
      <c r="BK246" s="73"/>
      <c r="BL246" s="73"/>
      <c r="BM246" s="73"/>
      <c r="BN246" s="73"/>
      <c r="BO246" s="73"/>
      <c r="BP246" s="73"/>
      <c r="BQ246" s="73"/>
    </row>
    <row r="247" spans="1:69" ht="22.5" customHeight="1" x14ac:dyDescent="0.15">
      <c r="A247" s="125" t="s">
        <v>2041</v>
      </c>
      <c r="B247" s="126" t="s">
        <v>2019</v>
      </c>
      <c r="C247" s="136" t="s">
        <v>348</v>
      </c>
      <c r="D247" s="129">
        <v>6</v>
      </c>
      <c r="E247" s="130" t="s">
        <v>3561</v>
      </c>
      <c r="F247" s="19">
        <v>209910</v>
      </c>
      <c r="G247" s="20">
        <v>98934</v>
      </c>
      <c r="H247" s="20">
        <v>30456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2714</v>
      </c>
      <c r="O247" s="20">
        <v>0</v>
      </c>
      <c r="P247" s="20">
        <v>29900</v>
      </c>
      <c r="Q247" s="20">
        <v>18690</v>
      </c>
      <c r="R247" s="20">
        <v>24983</v>
      </c>
      <c r="S247" s="20">
        <v>16360</v>
      </c>
      <c r="T247" s="21">
        <v>25416</v>
      </c>
      <c r="U247" s="54">
        <v>16021</v>
      </c>
      <c r="V247" s="20">
        <v>11275</v>
      </c>
      <c r="W247" s="20">
        <v>22058</v>
      </c>
      <c r="X247" s="20">
        <v>0</v>
      </c>
      <c r="Y247" s="21">
        <v>0</v>
      </c>
      <c r="Z247" s="20">
        <v>104714</v>
      </c>
      <c r="AA247" s="21">
        <v>0</v>
      </c>
      <c r="AB247" s="32">
        <v>0</v>
      </c>
      <c r="AC247" s="20">
        <v>87600</v>
      </c>
      <c r="AD247" s="20">
        <v>159310</v>
      </c>
      <c r="AE247" s="20">
        <v>175536</v>
      </c>
      <c r="AF247" s="20">
        <v>248024</v>
      </c>
      <c r="AG247" s="20">
        <v>117077</v>
      </c>
      <c r="AH247" s="20">
        <v>50553</v>
      </c>
      <c r="AI247" s="20">
        <v>82800</v>
      </c>
      <c r="AJ247" s="21">
        <v>222600</v>
      </c>
      <c r="AK247" s="25">
        <v>21413</v>
      </c>
      <c r="AL247" s="25">
        <v>36417</v>
      </c>
      <c r="AM247" s="25">
        <v>6514</v>
      </c>
      <c r="AN247" s="22">
        <v>13485</v>
      </c>
      <c r="AO247" s="20">
        <v>99712</v>
      </c>
      <c r="AP247" s="20">
        <v>41318</v>
      </c>
      <c r="AQ247" s="54">
        <v>1973790</v>
      </c>
      <c r="AR247" s="25">
        <v>53965</v>
      </c>
      <c r="AS247" s="25">
        <v>121220</v>
      </c>
      <c r="AT247" s="54">
        <v>90184</v>
      </c>
      <c r="AU247" s="54">
        <v>57344</v>
      </c>
      <c r="AV247" s="54">
        <v>20188</v>
      </c>
      <c r="AW247" s="54">
        <v>32783</v>
      </c>
      <c r="AX247" s="54">
        <v>15291</v>
      </c>
      <c r="AY247" s="25">
        <f t="shared" si="6"/>
        <v>390975</v>
      </c>
      <c r="AZ247" s="165">
        <v>510328</v>
      </c>
      <c r="BA247" s="98">
        <f t="shared" si="7"/>
        <v>2875093</v>
      </c>
      <c r="BB247" s="73"/>
      <c r="BC247" s="20">
        <v>309372</v>
      </c>
      <c r="BD247" s="20">
        <v>193050</v>
      </c>
      <c r="BE247" s="19">
        <v>502422</v>
      </c>
      <c r="BF247" s="19">
        <v>3377515</v>
      </c>
      <c r="BH247" s="20">
        <v>6168</v>
      </c>
      <c r="BI247" s="21">
        <v>3371347</v>
      </c>
      <c r="BK247" s="73"/>
      <c r="BL247" s="73"/>
      <c r="BM247" s="73"/>
      <c r="BN247" s="73"/>
      <c r="BO247" s="73"/>
      <c r="BP247" s="73"/>
      <c r="BQ247" s="73"/>
    </row>
    <row r="248" spans="1:69" ht="22.5" customHeight="1" x14ac:dyDescent="0.15">
      <c r="A248" s="125" t="s">
        <v>2042</v>
      </c>
      <c r="B248" s="126" t="s">
        <v>2019</v>
      </c>
      <c r="C248" s="136" t="s">
        <v>349</v>
      </c>
      <c r="D248" s="129">
        <v>6</v>
      </c>
      <c r="E248" s="130" t="s">
        <v>3561</v>
      </c>
      <c r="F248" s="19">
        <v>280474</v>
      </c>
      <c r="G248" s="20">
        <v>110582</v>
      </c>
      <c r="H248" s="20">
        <v>36848</v>
      </c>
      <c r="I248" s="20">
        <v>0</v>
      </c>
      <c r="J248" s="20">
        <v>0</v>
      </c>
      <c r="K248" s="20">
        <v>0</v>
      </c>
      <c r="L248" s="20">
        <v>7117</v>
      </c>
      <c r="M248" s="20">
        <v>9761</v>
      </c>
      <c r="N248" s="20">
        <v>5920</v>
      </c>
      <c r="O248" s="20">
        <v>7482</v>
      </c>
      <c r="P248" s="20">
        <v>236119</v>
      </c>
      <c r="Q248" s="20">
        <v>29705</v>
      </c>
      <c r="R248" s="20">
        <v>74282</v>
      </c>
      <c r="S248" s="20">
        <v>31902</v>
      </c>
      <c r="T248" s="21">
        <v>25416</v>
      </c>
      <c r="U248" s="54">
        <v>11660</v>
      </c>
      <c r="V248" s="20">
        <v>14350</v>
      </c>
      <c r="W248" s="20">
        <v>22058</v>
      </c>
      <c r="X248" s="20">
        <v>0</v>
      </c>
      <c r="Y248" s="21">
        <v>0</v>
      </c>
      <c r="Z248" s="20">
        <v>147323</v>
      </c>
      <c r="AA248" s="21">
        <v>0</v>
      </c>
      <c r="AB248" s="32">
        <v>0</v>
      </c>
      <c r="AC248" s="20">
        <v>125789</v>
      </c>
      <c r="AD248" s="20">
        <v>162045</v>
      </c>
      <c r="AE248" s="20">
        <v>272844</v>
      </c>
      <c r="AF248" s="20">
        <v>381770</v>
      </c>
      <c r="AG248" s="20">
        <v>189921</v>
      </c>
      <c r="AH248" s="20">
        <v>98344</v>
      </c>
      <c r="AI248" s="20">
        <v>32108</v>
      </c>
      <c r="AJ248" s="21">
        <v>68775</v>
      </c>
      <c r="AK248" s="25">
        <v>32386</v>
      </c>
      <c r="AL248" s="25">
        <v>52130</v>
      </c>
      <c r="AM248" s="25">
        <v>11408</v>
      </c>
      <c r="AN248" s="22">
        <v>22292</v>
      </c>
      <c r="AO248" s="20">
        <v>182394</v>
      </c>
      <c r="AP248" s="20">
        <v>20234</v>
      </c>
      <c r="AQ248" s="54">
        <v>2703439</v>
      </c>
      <c r="AR248" s="25">
        <v>87224</v>
      </c>
      <c r="AS248" s="25">
        <v>160466</v>
      </c>
      <c r="AT248" s="54">
        <v>101217</v>
      </c>
      <c r="AU248" s="54">
        <v>46833</v>
      </c>
      <c r="AV248" s="54">
        <v>31953</v>
      </c>
      <c r="AW248" s="54">
        <v>43841</v>
      </c>
      <c r="AX248" s="54">
        <v>22101</v>
      </c>
      <c r="AY248" s="25">
        <f t="shared" si="6"/>
        <v>493635</v>
      </c>
      <c r="AZ248" s="165">
        <v>493178</v>
      </c>
      <c r="BA248" s="98">
        <f t="shared" si="7"/>
        <v>3690252</v>
      </c>
      <c r="BB248" s="73"/>
      <c r="BC248" s="20">
        <v>437412</v>
      </c>
      <c r="BD248" s="20">
        <v>105732</v>
      </c>
      <c r="BE248" s="19">
        <v>543144</v>
      </c>
      <c r="BF248" s="19">
        <v>4233396</v>
      </c>
      <c r="BH248" s="20">
        <v>10171</v>
      </c>
      <c r="BI248" s="21">
        <v>4223225</v>
      </c>
      <c r="BK248" s="73"/>
      <c r="BL248" s="73"/>
      <c r="BM248" s="73"/>
      <c r="BN248" s="73"/>
      <c r="BO248" s="73"/>
      <c r="BP248" s="73"/>
      <c r="BQ248" s="73"/>
    </row>
    <row r="249" spans="1:69" ht="22.5" customHeight="1" x14ac:dyDescent="0.15">
      <c r="A249" s="125" t="s">
        <v>2043</v>
      </c>
      <c r="B249" s="126" t="s">
        <v>2019</v>
      </c>
      <c r="C249" s="136" t="s">
        <v>350</v>
      </c>
      <c r="D249" s="129">
        <v>6</v>
      </c>
      <c r="E249" s="130" t="s">
        <v>3561</v>
      </c>
      <c r="F249" s="19">
        <v>330011</v>
      </c>
      <c r="G249" s="20">
        <v>90091</v>
      </c>
      <c r="H249" s="20">
        <v>30644</v>
      </c>
      <c r="I249" s="20">
        <v>0</v>
      </c>
      <c r="J249" s="20">
        <v>0</v>
      </c>
      <c r="K249" s="20">
        <v>11130</v>
      </c>
      <c r="L249" s="20">
        <v>15990</v>
      </c>
      <c r="M249" s="20">
        <v>9488</v>
      </c>
      <c r="N249" s="20">
        <v>7704</v>
      </c>
      <c r="O249" s="20">
        <v>5038</v>
      </c>
      <c r="P249" s="20">
        <v>150724</v>
      </c>
      <c r="Q249" s="20">
        <v>34914</v>
      </c>
      <c r="R249" s="20">
        <v>68434</v>
      </c>
      <c r="S249" s="20">
        <v>31902</v>
      </c>
      <c r="T249" s="21">
        <v>60998</v>
      </c>
      <c r="U249" s="54">
        <v>52330</v>
      </c>
      <c r="V249" s="20">
        <v>31775</v>
      </c>
      <c r="W249" s="20">
        <v>14338</v>
      </c>
      <c r="X249" s="20">
        <v>0</v>
      </c>
      <c r="Y249" s="21">
        <v>0</v>
      </c>
      <c r="Z249" s="20">
        <v>181529</v>
      </c>
      <c r="AA249" s="21">
        <v>0</v>
      </c>
      <c r="AB249" s="32">
        <v>0</v>
      </c>
      <c r="AC249" s="20">
        <v>171417</v>
      </c>
      <c r="AD249" s="20">
        <v>198750</v>
      </c>
      <c r="AE249" s="20">
        <v>296694</v>
      </c>
      <c r="AF249" s="20">
        <v>438656</v>
      </c>
      <c r="AG249" s="20">
        <v>262171</v>
      </c>
      <c r="AH249" s="20">
        <v>95764</v>
      </c>
      <c r="AI249" s="20">
        <v>45172</v>
      </c>
      <c r="AJ249" s="21">
        <v>184275</v>
      </c>
      <c r="AK249" s="25">
        <v>38075</v>
      </c>
      <c r="AL249" s="25">
        <v>57437</v>
      </c>
      <c r="AM249" s="25">
        <v>13787</v>
      </c>
      <c r="AN249" s="22">
        <v>25931</v>
      </c>
      <c r="AO249" s="20">
        <v>195073</v>
      </c>
      <c r="AP249" s="20">
        <v>28273</v>
      </c>
      <c r="AQ249" s="54">
        <v>3178515</v>
      </c>
      <c r="AR249" s="25">
        <v>80031</v>
      </c>
      <c r="AS249" s="25">
        <v>161208</v>
      </c>
      <c r="AT249" s="54">
        <v>116694</v>
      </c>
      <c r="AU249" s="54">
        <v>55396</v>
      </c>
      <c r="AV249" s="54">
        <v>35218</v>
      </c>
      <c r="AW249" s="54">
        <v>50328</v>
      </c>
      <c r="AX249" s="54">
        <v>25258</v>
      </c>
      <c r="AY249" s="25">
        <f t="shared" si="6"/>
        <v>524133</v>
      </c>
      <c r="AZ249" s="165">
        <v>581090</v>
      </c>
      <c r="BA249" s="98">
        <f t="shared" si="7"/>
        <v>4283738</v>
      </c>
      <c r="BB249" s="73"/>
      <c r="BC249" s="20">
        <v>484224</v>
      </c>
      <c r="BD249" s="20">
        <v>140668</v>
      </c>
      <c r="BE249" s="19">
        <v>624892</v>
      </c>
      <c r="BF249" s="19">
        <v>4908630</v>
      </c>
      <c r="BH249" s="20">
        <v>12264</v>
      </c>
      <c r="BI249" s="21">
        <v>4896366</v>
      </c>
      <c r="BK249" s="73"/>
      <c r="BL249" s="73"/>
      <c r="BM249" s="73"/>
      <c r="BN249" s="73"/>
      <c r="BO249" s="73"/>
      <c r="BP249" s="73"/>
      <c r="BQ249" s="73"/>
    </row>
    <row r="250" spans="1:69" ht="22.5" customHeight="1" x14ac:dyDescent="0.15">
      <c r="A250" s="125" t="s">
        <v>2044</v>
      </c>
      <c r="B250" s="126" t="s">
        <v>2019</v>
      </c>
      <c r="C250" s="136" t="s">
        <v>351</v>
      </c>
      <c r="D250" s="129">
        <v>6</v>
      </c>
      <c r="E250" s="130" t="s">
        <v>3561</v>
      </c>
      <c r="F250" s="19">
        <v>313951</v>
      </c>
      <c r="G250" s="20">
        <v>189600</v>
      </c>
      <c r="H250" s="20">
        <v>51324</v>
      </c>
      <c r="I250" s="20">
        <v>0</v>
      </c>
      <c r="J250" s="20">
        <v>1071</v>
      </c>
      <c r="K250" s="20">
        <v>10700</v>
      </c>
      <c r="L250" s="20">
        <v>2755</v>
      </c>
      <c r="M250" s="20">
        <v>3716</v>
      </c>
      <c r="N250" s="20">
        <v>4695</v>
      </c>
      <c r="O250" s="20">
        <v>0</v>
      </c>
      <c r="P250" s="20">
        <v>57626</v>
      </c>
      <c r="Q250" s="20">
        <v>23704</v>
      </c>
      <c r="R250" s="20">
        <v>70999</v>
      </c>
      <c r="S250" s="20">
        <v>35174</v>
      </c>
      <c r="T250" s="21">
        <v>91498</v>
      </c>
      <c r="U250" s="54">
        <v>56738</v>
      </c>
      <c r="V250" s="20">
        <v>23575</v>
      </c>
      <c r="W250" s="20">
        <v>46322</v>
      </c>
      <c r="X250" s="20">
        <v>0</v>
      </c>
      <c r="Y250" s="21">
        <v>0</v>
      </c>
      <c r="Z250" s="20">
        <v>189180</v>
      </c>
      <c r="AA250" s="21">
        <v>0</v>
      </c>
      <c r="AB250" s="32">
        <v>0</v>
      </c>
      <c r="AC250" s="20">
        <v>132133</v>
      </c>
      <c r="AD250" s="20">
        <v>270722</v>
      </c>
      <c r="AE250" s="20">
        <v>253605</v>
      </c>
      <c r="AF250" s="20">
        <v>348171</v>
      </c>
      <c r="AG250" s="20">
        <v>188818</v>
      </c>
      <c r="AH250" s="20">
        <v>87710</v>
      </c>
      <c r="AI250" s="20">
        <v>108284</v>
      </c>
      <c r="AJ250" s="21">
        <v>321300</v>
      </c>
      <c r="AK250" s="25">
        <v>28398</v>
      </c>
      <c r="AL250" s="25">
        <v>53214</v>
      </c>
      <c r="AM250" s="25">
        <v>10817</v>
      </c>
      <c r="AN250" s="22">
        <v>21345</v>
      </c>
      <c r="AO250" s="20">
        <v>137773</v>
      </c>
      <c r="AP250" s="20">
        <v>102554</v>
      </c>
      <c r="AQ250" s="54">
        <v>3237472</v>
      </c>
      <c r="AR250" s="25">
        <v>58901</v>
      </c>
      <c r="AS250" s="25">
        <v>154544</v>
      </c>
      <c r="AT250" s="54">
        <v>113597</v>
      </c>
      <c r="AU250" s="54">
        <v>76106</v>
      </c>
      <c r="AV250" s="54">
        <v>31473</v>
      </c>
      <c r="AW250" s="54">
        <v>41610</v>
      </c>
      <c r="AX250" s="54">
        <v>25103</v>
      </c>
      <c r="AY250" s="25">
        <f t="shared" si="6"/>
        <v>501334</v>
      </c>
      <c r="AZ250" s="165">
        <v>1358384</v>
      </c>
      <c r="BA250" s="98">
        <f t="shared" si="7"/>
        <v>5097190</v>
      </c>
      <c r="BB250" s="73"/>
      <c r="BC250" s="20">
        <v>405441</v>
      </c>
      <c r="BD250" s="20">
        <v>526878</v>
      </c>
      <c r="BE250" s="19">
        <v>932319</v>
      </c>
      <c r="BF250" s="19">
        <v>6029509</v>
      </c>
      <c r="BH250" s="20">
        <v>10607</v>
      </c>
      <c r="BI250" s="21">
        <v>6018902</v>
      </c>
      <c r="BK250" s="73"/>
      <c r="BL250" s="73"/>
      <c r="BM250" s="73"/>
      <c r="BN250" s="73"/>
      <c r="BO250" s="73"/>
      <c r="BP250" s="73"/>
      <c r="BQ250" s="73"/>
    </row>
    <row r="251" spans="1:69" ht="22.5" customHeight="1" x14ac:dyDescent="0.15">
      <c r="A251" s="125" t="s">
        <v>2045</v>
      </c>
      <c r="B251" s="126" t="s">
        <v>2019</v>
      </c>
      <c r="C251" s="136" t="s">
        <v>352</v>
      </c>
      <c r="D251" s="129">
        <v>6</v>
      </c>
      <c r="E251" s="130" t="s">
        <v>3561</v>
      </c>
      <c r="F251" s="19">
        <v>143630</v>
      </c>
      <c r="G251" s="20">
        <v>121008</v>
      </c>
      <c r="H251" s="20">
        <v>24816</v>
      </c>
      <c r="I251" s="20">
        <v>0</v>
      </c>
      <c r="J251" s="20">
        <v>0</v>
      </c>
      <c r="K251" s="20">
        <v>5130</v>
      </c>
      <c r="L251" s="20">
        <v>2637</v>
      </c>
      <c r="M251" s="20">
        <v>0</v>
      </c>
      <c r="N251" s="20">
        <v>1646</v>
      </c>
      <c r="O251" s="20">
        <v>0</v>
      </c>
      <c r="P251" s="20">
        <v>17987</v>
      </c>
      <c r="Q251" s="20">
        <v>12740</v>
      </c>
      <c r="R251" s="20">
        <v>55250</v>
      </c>
      <c r="S251" s="20">
        <v>8998</v>
      </c>
      <c r="T251" s="21">
        <v>12708</v>
      </c>
      <c r="U251" s="54">
        <v>15784</v>
      </c>
      <c r="V251" s="20">
        <v>14350</v>
      </c>
      <c r="W251" s="20">
        <v>11029</v>
      </c>
      <c r="X251" s="20">
        <v>0</v>
      </c>
      <c r="Y251" s="21">
        <v>0</v>
      </c>
      <c r="Z251" s="20">
        <v>63440</v>
      </c>
      <c r="AA251" s="21">
        <v>0</v>
      </c>
      <c r="AB251" s="32">
        <v>0</v>
      </c>
      <c r="AC251" s="20">
        <v>42407</v>
      </c>
      <c r="AD251" s="20">
        <v>113659</v>
      </c>
      <c r="AE251" s="20">
        <v>105099</v>
      </c>
      <c r="AF251" s="20">
        <v>157611</v>
      </c>
      <c r="AG251" s="20">
        <v>58581</v>
      </c>
      <c r="AH251" s="20">
        <v>24025</v>
      </c>
      <c r="AI251" s="20">
        <v>43516</v>
      </c>
      <c r="AJ251" s="21">
        <v>68250</v>
      </c>
      <c r="AK251" s="25">
        <v>14831</v>
      </c>
      <c r="AL251" s="25">
        <v>28737</v>
      </c>
      <c r="AM251" s="25">
        <v>3979</v>
      </c>
      <c r="AN251" s="22">
        <v>10333</v>
      </c>
      <c r="AO251" s="20">
        <v>101477</v>
      </c>
      <c r="AP251" s="20">
        <v>21791</v>
      </c>
      <c r="AQ251" s="54">
        <v>1305449</v>
      </c>
      <c r="AR251" s="25">
        <v>63184</v>
      </c>
      <c r="AS251" s="25">
        <v>123641</v>
      </c>
      <c r="AT251" s="54">
        <v>71902</v>
      </c>
      <c r="AU251" s="54">
        <v>50563</v>
      </c>
      <c r="AV251" s="54">
        <v>16458</v>
      </c>
      <c r="AW251" s="54">
        <v>23259</v>
      </c>
      <c r="AX251" s="54">
        <v>10729</v>
      </c>
      <c r="AY251" s="25">
        <f t="shared" si="6"/>
        <v>359736</v>
      </c>
      <c r="AZ251" s="165">
        <v>395453</v>
      </c>
      <c r="BA251" s="98">
        <f t="shared" si="7"/>
        <v>2060638</v>
      </c>
      <c r="BB251" s="73"/>
      <c r="BC251" s="20">
        <v>232218</v>
      </c>
      <c r="BD251" s="20">
        <v>98274</v>
      </c>
      <c r="BE251" s="19">
        <v>330492</v>
      </c>
      <c r="BF251" s="19">
        <v>2391130</v>
      </c>
      <c r="BH251" s="20">
        <v>4269</v>
      </c>
      <c r="BI251" s="21">
        <v>2386861</v>
      </c>
      <c r="BK251" s="73"/>
      <c r="BL251" s="73"/>
      <c r="BM251" s="73"/>
      <c r="BN251" s="73"/>
      <c r="BO251" s="73"/>
      <c r="BP251" s="73"/>
      <c r="BQ251" s="73"/>
    </row>
    <row r="252" spans="1:69" ht="22.5" customHeight="1" x14ac:dyDescent="0.15">
      <c r="A252" s="125" t="s">
        <v>2046</v>
      </c>
      <c r="B252" s="126" t="s">
        <v>2019</v>
      </c>
      <c r="C252" s="136" t="s">
        <v>353</v>
      </c>
      <c r="D252" s="129">
        <v>6</v>
      </c>
      <c r="E252" s="130" t="s">
        <v>3561</v>
      </c>
      <c r="F252" s="19">
        <v>108607</v>
      </c>
      <c r="G252" s="20">
        <v>81750</v>
      </c>
      <c r="H252" s="20">
        <v>32148</v>
      </c>
      <c r="I252" s="20">
        <v>0</v>
      </c>
      <c r="J252" s="20">
        <v>0</v>
      </c>
      <c r="K252" s="20">
        <v>6510</v>
      </c>
      <c r="L252" s="20">
        <v>8906</v>
      </c>
      <c r="M252" s="20">
        <v>0</v>
      </c>
      <c r="N252" s="20">
        <v>1338</v>
      </c>
      <c r="O252" s="20">
        <v>0</v>
      </c>
      <c r="P252" s="20">
        <v>6559</v>
      </c>
      <c r="Q252" s="20">
        <v>11887</v>
      </c>
      <c r="R252" s="20">
        <v>22675</v>
      </c>
      <c r="S252" s="20">
        <v>8998</v>
      </c>
      <c r="T252" s="21">
        <v>12708</v>
      </c>
      <c r="U252" s="54">
        <v>8579</v>
      </c>
      <c r="V252" s="20">
        <v>7175</v>
      </c>
      <c r="W252" s="20">
        <v>11029</v>
      </c>
      <c r="X252" s="20">
        <v>0</v>
      </c>
      <c r="Y252" s="21">
        <v>0</v>
      </c>
      <c r="Z252" s="20">
        <v>45995</v>
      </c>
      <c r="AA252" s="21">
        <v>0</v>
      </c>
      <c r="AB252" s="32">
        <v>0</v>
      </c>
      <c r="AC252" s="20">
        <v>34237</v>
      </c>
      <c r="AD252" s="20">
        <v>94553</v>
      </c>
      <c r="AE252" s="20">
        <v>107961</v>
      </c>
      <c r="AF252" s="20">
        <v>130068</v>
      </c>
      <c r="AG252" s="20">
        <v>50346</v>
      </c>
      <c r="AH252" s="20">
        <v>17374</v>
      </c>
      <c r="AI252" s="20">
        <v>24748</v>
      </c>
      <c r="AJ252" s="21">
        <v>39375</v>
      </c>
      <c r="AK252" s="25">
        <v>12058</v>
      </c>
      <c r="AL252" s="25">
        <v>26319</v>
      </c>
      <c r="AM252" s="25">
        <v>3153</v>
      </c>
      <c r="AN252" s="22">
        <v>9403</v>
      </c>
      <c r="AO252" s="20">
        <v>96716</v>
      </c>
      <c r="AP252" s="20">
        <v>11315</v>
      </c>
      <c r="AQ252" s="54">
        <v>1032490</v>
      </c>
      <c r="AR252" s="25">
        <v>56282</v>
      </c>
      <c r="AS252" s="25">
        <v>100242</v>
      </c>
      <c r="AT252" s="54">
        <v>57958</v>
      </c>
      <c r="AU252" s="54">
        <v>39674</v>
      </c>
      <c r="AV252" s="54">
        <v>15749</v>
      </c>
      <c r="AW252" s="54">
        <v>17496</v>
      </c>
      <c r="AX252" s="54">
        <v>8393</v>
      </c>
      <c r="AY252" s="25">
        <f t="shared" si="6"/>
        <v>295794</v>
      </c>
      <c r="AZ252" s="165">
        <v>319651</v>
      </c>
      <c r="BA252" s="98">
        <f t="shared" si="7"/>
        <v>1647935</v>
      </c>
      <c r="BB252" s="73"/>
      <c r="BC252" s="20">
        <v>203855</v>
      </c>
      <c r="BD252" s="20">
        <v>44462</v>
      </c>
      <c r="BE252" s="19">
        <v>248317</v>
      </c>
      <c r="BF252" s="19">
        <v>1896252</v>
      </c>
      <c r="BH252" s="20">
        <v>3386</v>
      </c>
      <c r="BI252" s="21">
        <v>1892866</v>
      </c>
      <c r="BK252" s="73"/>
      <c r="BL252" s="73"/>
      <c r="BM252" s="73"/>
      <c r="BN252" s="73"/>
      <c r="BO252" s="73"/>
      <c r="BP252" s="73"/>
      <c r="BQ252" s="73"/>
    </row>
    <row r="253" spans="1:69" ht="22.5" customHeight="1" x14ac:dyDescent="0.15">
      <c r="A253" s="125" t="s">
        <v>2047</v>
      </c>
      <c r="B253" s="126" t="s">
        <v>2019</v>
      </c>
      <c r="C253" s="136" t="s">
        <v>354</v>
      </c>
      <c r="D253" s="129">
        <v>6</v>
      </c>
      <c r="E253" s="130" t="s">
        <v>3561</v>
      </c>
      <c r="F253" s="19">
        <v>246726</v>
      </c>
      <c r="G253" s="20">
        <v>163860</v>
      </c>
      <c r="H253" s="20">
        <v>61476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4530</v>
      </c>
      <c r="O253" s="20">
        <v>0</v>
      </c>
      <c r="P253" s="20">
        <v>41862</v>
      </c>
      <c r="Q253" s="20">
        <v>21716</v>
      </c>
      <c r="R253" s="20">
        <v>56738</v>
      </c>
      <c r="S253" s="20">
        <v>27812</v>
      </c>
      <c r="T253" s="21">
        <v>38124</v>
      </c>
      <c r="U253" s="54">
        <v>38678</v>
      </c>
      <c r="V253" s="20">
        <v>11275</v>
      </c>
      <c r="W253" s="20">
        <v>11029</v>
      </c>
      <c r="X253" s="20">
        <v>0</v>
      </c>
      <c r="Y253" s="21">
        <v>0</v>
      </c>
      <c r="Z253" s="20">
        <v>127517</v>
      </c>
      <c r="AA253" s="21">
        <v>0</v>
      </c>
      <c r="AB253" s="32">
        <v>0</v>
      </c>
      <c r="AC253" s="20">
        <v>147782</v>
      </c>
      <c r="AD253" s="20">
        <v>161313</v>
      </c>
      <c r="AE253" s="20">
        <v>256149</v>
      </c>
      <c r="AF253" s="20">
        <v>321927</v>
      </c>
      <c r="AG253" s="20">
        <v>164961</v>
      </c>
      <c r="AH253" s="20">
        <v>62746</v>
      </c>
      <c r="AI253" s="20">
        <v>128616</v>
      </c>
      <c r="AJ253" s="21">
        <v>108150</v>
      </c>
      <c r="AK253" s="25">
        <v>27853</v>
      </c>
      <c r="AL253" s="25">
        <v>46956</v>
      </c>
      <c r="AM253" s="25">
        <v>8799</v>
      </c>
      <c r="AN253" s="22">
        <v>18386</v>
      </c>
      <c r="AO253" s="20">
        <v>112956</v>
      </c>
      <c r="AP253" s="20">
        <v>39537</v>
      </c>
      <c r="AQ253" s="54">
        <v>2457474</v>
      </c>
      <c r="AR253" s="25">
        <v>69221</v>
      </c>
      <c r="AS253" s="25">
        <v>146193</v>
      </c>
      <c r="AT253" s="54">
        <v>110315</v>
      </c>
      <c r="AU253" s="54">
        <v>66905</v>
      </c>
      <c r="AV253" s="54">
        <v>27004</v>
      </c>
      <c r="AW253" s="54">
        <v>38046</v>
      </c>
      <c r="AX253" s="54">
        <v>19018</v>
      </c>
      <c r="AY253" s="25">
        <f t="shared" si="6"/>
        <v>476702</v>
      </c>
      <c r="AZ253" s="165">
        <v>605557</v>
      </c>
      <c r="BA253" s="98">
        <f t="shared" si="7"/>
        <v>3539733</v>
      </c>
      <c r="BB253" s="73"/>
      <c r="BC253" s="20">
        <v>401231</v>
      </c>
      <c r="BD253" s="20">
        <v>182512</v>
      </c>
      <c r="BE253" s="19">
        <v>583743</v>
      </c>
      <c r="BF253" s="19">
        <v>4123476</v>
      </c>
      <c r="BH253" s="20">
        <v>10340</v>
      </c>
      <c r="BI253" s="21">
        <v>4113136</v>
      </c>
      <c r="BK253" s="73"/>
      <c r="BL253" s="73"/>
      <c r="BM253" s="73"/>
      <c r="BN253" s="73"/>
      <c r="BO253" s="73"/>
      <c r="BP253" s="73"/>
      <c r="BQ253" s="73"/>
    </row>
    <row r="254" spans="1:69" ht="22.5" customHeight="1" x14ac:dyDescent="0.15">
      <c r="A254" s="125" t="s">
        <v>2048</v>
      </c>
      <c r="B254" s="126" t="s">
        <v>2019</v>
      </c>
      <c r="C254" s="136" t="s">
        <v>355</v>
      </c>
      <c r="D254" s="129">
        <v>6</v>
      </c>
      <c r="E254" s="130" t="s">
        <v>3561</v>
      </c>
      <c r="F254" s="19">
        <v>166321</v>
      </c>
      <c r="G254" s="20">
        <v>72547</v>
      </c>
      <c r="H254" s="20">
        <v>23124</v>
      </c>
      <c r="I254" s="20">
        <v>0</v>
      </c>
      <c r="J254" s="20">
        <v>0</v>
      </c>
      <c r="K254" s="20">
        <v>3980</v>
      </c>
      <c r="L254" s="20">
        <v>9161</v>
      </c>
      <c r="M254" s="20">
        <v>2863</v>
      </c>
      <c r="N254" s="20">
        <v>2118</v>
      </c>
      <c r="O254" s="20">
        <v>7294</v>
      </c>
      <c r="P254" s="20">
        <v>78304</v>
      </c>
      <c r="Q254" s="20">
        <v>16392</v>
      </c>
      <c r="R254" s="20">
        <v>21803</v>
      </c>
      <c r="S254" s="20">
        <v>13088</v>
      </c>
      <c r="T254" s="21">
        <v>12708</v>
      </c>
      <c r="U254" s="54">
        <v>4361</v>
      </c>
      <c r="V254" s="20">
        <v>7175</v>
      </c>
      <c r="W254" s="20">
        <v>11029</v>
      </c>
      <c r="X254" s="20">
        <v>0</v>
      </c>
      <c r="Y254" s="21">
        <v>0</v>
      </c>
      <c r="Z254" s="20">
        <v>69867</v>
      </c>
      <c r="AA254" s="21">
        <v>0</v>
      </c>
      <c r="AB254" s="32">
        <v>0</v>
      </c>
      <c r="AC254" s="20">
        <v>62669</v>
      </c>
      <c r="AD254" s="20">
        <v>126777</v>
      </c>
      <c r="AE254" s="20">
        <v>117501</v>
      </c>
      <c r="AF254" s="20">
        <v>186018</v>
      </c>
      <c r="AG254" s="20">
        <v>72759</v>
      </c>
      <c r="AH254" s="20">
        <v>26466</v>
      </c>
      <c r="AI254" s="20">
        <v>39744</v>
      </c>
      <c r="AJ254" s="21">
        <v>43575</v>
      </c>
      <c r="AK254" s="25">
        <v>19084</v>
      </c>
      <c r="AL254" s="25">
        <v>30682</v>
      </c>
      <c r="AM254" s="25">
        <v>4398</v>
      </c>
      <c r="AN254" s="22">
        <v>11292</v>
      </c>
      <c r="AO254" s="20">
        <v>88771</v>
      </c>
      <c r="AP254" s="20">
        <v>10619</v>
      </c>
      <c r="AQ254" s="54">
        <v>1362490</v>
      </c>
      <c r="AR254" s="25">
        <v>54193</v>
      </c>
      <c r="AS254" s="25">
        <v>134494</v>
      </c>
      <c r="AT254" s="54">
        <v>62453</v>
      </c>
      <c r="AU254" s="54">
        <v>57075</v>
      </c>
      <c r="AV254" s="54">
        <v>19873</v>
      </c>
      <c r="AW254" s="54">
        <v>27383</v>
      </c>
      <c r="AX254" s="54">
        <v>10338</v>
      </c>
      <c r="AY254" s="25">
        <f t="shared" si="6"/>
        <v>365809</v>
      </c>
      <c r="AZ254" s="165">
        <v>198983</v>
      </c>
      <c r="BA254" s="98">
        <f t="shared" si="7"/>
        <v>1927282</v>
      </c>
      <c r="BB254" s="73"/>
      <c r="BC254" s="20">
        <v>275810</v>
      </c>
      <c r="BD254" s="20">
        <v>49896</v>
      </c>
      <c r="BE254" s="19">
        <v>325706</v>
      </c>
      <c r="BF254" s="19">
        <v>2252988</v>
      </c>
      <c r="BH254" s="20">
        <v>4287</v>
      </c>
      <c r="BI254" s="21">
        <v>2248701</v>
      </c>
      <c r="BK254" s="73"/>
      <c r="BL254" s="73"/>
      <c r="BM254" s="73"/>
      <c r="BN254" s="73"/>
      <c r="BO254" s="73"/>
      <c r="BP254" s="73"/>
      <c r="BQ254" s="73"/>
    </row>
    <row r="255" spans="1:69" ht="22.5" customHeight="1" x14ac:dyDescent="0.15">
      <c r="A255" s="125" t="s">
        <v>2049</v>
      </c>
      <c r="B255" s="126" t="s">
        <v>2019</v>
      </c>
      <c r="C255" s="136" t="s">
        <v>356</v>
      </c>
      <c r="D255" s="129">
        <v>6</v>
      </c>
      <c r="E255" s="130" t="s">
        <v>3561</v>
      </c>
      <c r="F255" s="19">
        <v>193367</v>
      </c>
      <c r="G255" s="20">
        <v>96562</v>
      </c>
      <c r="H255" s="20">
        <v>24064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2893</v>
      </c>
      <c r="O255" s="20">
        <v>0</v>
      </c>
      <c r="P255" s="20">
        <v>69591</v>
      </c>
      <c r="Q255" s="20">
        <v>18153</v>
      </c>
      <c r="R255" s="20">
        <v>21956</v>
      </c>
      <c r="S255" s="20">
        <v>26176</v>
      </c>
      <c r="T255" s="21">
        <v>63540</v>
      </c>
      <c r="U255" s="54">
        <v>23368</v>
      </c>
      <c r="V255" s="20">
        <v>8200</v>
      </c>
      <c r="W255" s="20">
        <v>11029</v>
      </c>
      <c r="X255" s="20">
        <v>0</v>
      </c>
      <c r="Y255" s="21">
        <v>0</v>
      </c>
      <c r="Z255" s="20">
        <v>88904</v>
      </c>
      <c r="AA255" s="21">
        <v>0</v>
      </c>
      <c r="AB255" s="32">
        <v>0</v>
      </c>
      <c r="AC255" s="20">
        <v>76242</v>
      </c>
      <c r="AD255" s="20">
        <v>108583</v>
      </c>
      <c r="AE255" s="20">
        <v>196365</v>
      </c>
      <c r="AF255" s="20">
        <v>271240</v>
      </c>
      <c r="AG255" s="20">
        <v>110455</v>
      </c>
      <c r="AH255" s="20">
        <v>39546</v>
      </c>
      <c r="AI255" s="20">
        <v>86296</v>
      </c>
      <c r="AJ255" s="21">
        <v>81900</v>
      </c>
      <c r="AK255" s="25">
        <v>22052</v>
      </c>
      <c r="AL255" s="25">
        <v>34798</v>
      </c>
      <c r="AM255" s="25">
        <v>6131</v>
      </c>
      <c r="AN255" s="22">
        <v>13025</v>
      </c>
      <c r="AO255" s="20">
        <v>78596</v>
      </c>
      <c r="AP255" s="20">
        <v>22446</v>
      </c>
      <c r="AQ255" s="54">
        <v>1795478</v>
      </c>
      <c r="AR255" s="25">
        <v>63012</v>
      </c>
      <c r="AS255" s="25">
        <v>110935</v>
      </c>
      <c r="AT255" s="54">
        <v>87799</v>
      </c>
      <c r="AU255" s="54">
        <v>54709</v>
      </c>
      <c r="AV255" s="54">
        <v>20217</v>
      </c>
      <c r="AW255" s="54">
        <v>30938</v>
      </c>
      <c r="AX255" s="54">
        <v>13716</v>
      </c>
      <c r="AY255" s="25">
        <f t="shared" si="6"/>
        <v>381326</v>
      </c>
      <c r="AZ255" s="165">
        <v>374966</v>
      </c>
      <c r="BA255" s="98">
        <f t="shared" si="7"/>
        <v>2551770</v>
      </c>
      <c r="BB255" s="73"/>
      <c r="BC255" s="20">
        <v>319052</v>
      </c>
      <c r="BD255" s="20">
        <v>102740</v>
      </c>
      <c r="BE255" s="19">
        <v>421792</v>
      </c>
      <c r="BF255" s="19">
        <v>2973562</v>
      </c>
      <c r="BH255" s="20">
        <v>5582</v>
      </c>
      <c r="BI255" s="21">
        <v>2967980</v>
      </c>
      <c r="BK255" s="73"/>
      <c r="BL255" s="73"/>
      <c r="BM255" s="73"/>
      <c r="BN255" s="73"/>
      <c r="BO255" s="73"/>
      <c r="BP255" s="73"/>
      <c r="BQ255" s="73"/>
    </row>
    <row r="256" spans="1:69" ht="22.5" customHeight="1" x14ac:dyDescent="0.15">
      <c r="A256" s="125" t="s">
        <v>2050</v>
      </c>
      <c r="B256" s="126" t="s">
        <v>2019</v>
      </c>
      <c r="C256" s="136" t="s">
        <v>357</v>
      </c>
      <c r="D256" s="129">
        <v>6</v>
      </c>
      <c r="E256" s="130" t="s">
        <v>3561</v>
      </c>
      <c r="F256" s="19">
        <v>375736</v>
      </c>
      <c r="G256" s="20">
        <v>219439</v>
      </c>
      <c r="H256" s="20">
        <v>94564</v>
      </c>
      <c r="I256" s="20">
        <v>0</v>
      </c>
      <c r="J256" s="20">
        <v>3177</v>
      </c>
      <c r="K256" s="20">
        <v>17500</v>
      </c>
      <c r="L256" s="20">
        <v>10491</v>
      </c>
      <c r="M256" s="20">
        <v>0</v>
      </c>
      <c r="N256" s="20">
        <v>8119</v>
      </c>
      <c r="O256" s="20">
        <v>0</v>
      </c>
      <c r="P256" s="20">
        <v>134302</v>
      </c>
      <c r="Q256" s="20">
        <v>33087</v>
      </c>
      <c r="R256" s="20">
        <v>68588</v>
      </c>
      <c r="S256" s="20">
        <v>55624</v>
      </c>
      <c r="T256" s="21">
        <v>101664</v>
      </c>
      <c r="U256" s="54">
        <v>47258</v>
      </c>
      <c r="V256" s="20">
        <v>27675</v>
      </c>
      <c r="W256" s="20">
        <v>36396</v>
      </c>
      <c r="X256" s="20">
        <v>0</v>
      </c>
      <c r="Y256" s="21">
        <v>0</v>
      </c>
      <c r="Z256" s="20">
        <v>192504</v>
      </c>
      <c r="AA256" s="21">
        <v>0</v>
      </c>
      <c r="AB256" s="32">
        <v>0</v>
      </c>
      <c r="AC256" s="20">
        <v>198988</v>
      </c>
      <c r="AD256" s="20">
        <v>412613</v>
      </c>
      <c r="AE256" s="20">
        <v>354093</v>
      </c>
      <c r="AF256" s="20">
        <v>534261</v>
      </c>
      <c r="AG256" s="20">
        <v>287302</v>
      </c>
      <c r="AH256" s="20">
        <v>101229</v>
      </c>
      <c r="AI256" s="20">
        <v>120520</v>
      </c>
      <c r="AJ256" s="21">
        <v>194250</v>
      </c>
      <c r="AK256" s="25">
        <v>39386</v>
      </c>
      <c r="AL256" s="25">
        <v>58595</v>
      </c>
      <c r="AM256" s="25">
        <v>14806</v>
      </c>
      <c r="AN256" s="22">
        <v>26491</v>
      </c>
      <c r="AO256" s="20">
        <v>383266</v>
      </c>
      <c r="AP256" s="20">
        <v>48558</v>
      </c>
      <c r="AQ256" s="54">
        <v>4200482</v>
      </c>
      <c r="AR256" s="25">
        <v>78729</v>
      </c>
      <c r="AS256" s="25">
        <v>172863</v>
      </c>
      <c r="AT256" s="54">
        <v>132364</v>
      </c>
      <c r="AU256" s="54">
        <v>69916</v>
      </c>
      <c r="AV256" s="54">
        <v>35956</v>
      </c>
      <c r="AW256" s="54">
        <v>53105</v>
      </c>
      <c r="AX256" s="54">
        <v>33010</v>
      </c>
      <c r="AY256" s="25">
        <f t="shared" si="6"/>
        <v>575943</v>
      </c>
      <c r="AZ256" s="165">
        <v>1026761</v>
      </c>
      <c r="BA256" s="98">
        <f t="shared" si="7"/>
        <v>5803186</v>
      </c>
      <c r="BB256" s="73"/>
      <c r="BC256" s="20">
        <v>495069</v>
      </c>
      <c r="BD256" s="20">
        <v>219758</v>
      </c>
      <c r="BE256" s="19">
        <v>714827</v>
      </c>
      <c r="BF256" s="19">
        <v>6518013</v>
      </c>
      <c r="BH256" s="20">
        <v>14539</v>
      </c>
      <c r="BI256" s="21">
        <v>6503474</v>
      </c>
      <c r="BK256" s="73"/>
      <c r="BL256" s="73"/>
      <c r="BM256" s="73"/>
      <c r="BN256" s="73"/>
      <c r="BO256" s="73"/>
      <c r="BP256" s="73"/>
      <c r="BQ256" s="73"/>
    </row>
    <row r="257" spans="1:69" ht="22.5" customHeight="1" x14ac:dyDescent="0.15">
      <c r="A257" s="125" t="s">
        <v>2051</v>
      </c>
      <c r="B257" s="126" t="s">
        <v>2019</v>
      </c>
      <c r="C257" s="136" t="s">
        <v>358</v>
      </c>
      <c r="D257" s="129">
        <v>6</v>
      </c>
      <c r="E257" s="130" t="s">
        <v>3561</v>
      </c>
      <c r="F257" s="19">
        <v>305844</v>
      </c>
      <c r="G257" s="20">
        <v>202111</v>
      </c>
      <c r="H257" s="20">
        <v>68996</v>
      </c>
      <c r="I257" s="20">
        <v>0</v>
      </c>
      <c r="J257" s="20">
        <v>0</v>
      </c>
      <c r="K257" s="20">
        <v>0</v>
      </c>
      <c r="L257" s="20">
        <v>0</v>
      </c>
      <c r="M257" s="20">
        <v>5522</v>
      </c>
      <c r="N257" s="20">
        <v>6184</v>
      </c>
      <c r="O257" s="20">
        <v>6354</v>
      </c>
      <c r="P257" s="20">
        <v>136166</v>
      </c>
      <c r="Q257" s="20">
        <v>26963</v>
      </c>
      <c r="R257" s="20">
        <v>60842</v>
      </c>
      <c r="S257" s="20">
        <v>44172</v>
      </c>
      <c r="T257" s="21">
        <v>63540</v>
      </c>
      <c r="U257" s="54">
        <v>16069</v>
      </c>
      <c r="V257" s="20">
        <v>19475</v>
      </c>
      <c r="W257" s="20">
        <v>22058</v>
      </c>
      <c r="X257" s="20">
        <v>0</v>
      </c>
      <c r="Y257" s="21">
        <v>0</v>
      </c>
      <c r="Z257" s="20">
        <v>162112</v>
      </c>
      <c r="AA257" s="21">
        <v>0</v>
      </c>
      <c r="AB257" s="32">
        <v>0</v>
      </c>
      <c r="AC257" s="20">
        <v>232887</v>
      </c>
      <c r="AD257" s="20">
        <v>182221</v>
      </c>
      <c r="AE257" s="20">
        <v>307824</v>
      </c>
      <c r="AF257" s="20">
        <v>461368</v>
      </c>
      <c r="AG257" s="20">
        <v>226938</v>
      </c>
      <c r="AH257" s="20">
        <v>85228</v>
      </c>
      <c r="AI257" s="20">
        <v>137724</v>
      </c>
      <c r="AJ257" s="21">
        <v>102375</v>
      </c>
      <c r="AK257" s="25">
        <v>33249</v>
      </c>
      <c r="AL257" s="25">
        <v>53049</v>
      </c>
      <c r="AM257" s="25">
        <v>11958</v>
      </c>
      <c r="AN257" s="22">
        <v>22580</v>
      </c>
      <c r="AO257" s="20">
        <v>169937</v>
      </c>
      <c r="AP257" s="20">
        <v>45783</v>
      </c>
      <c r="AQ257" s="54">
        <v>3219529</v>
      </c>
      <c r="AR257" s="25">
        <v>67640</v>
      </c>
      <c r="AS257" s="25">
        <v>146003</v>
      </c>
      <c r="AT257" s="54">
        <v>117647</v>
      </c>
      <c r="AU257" s="54">
        <v>59803</v>
      </c>
      <c r="AV257" s="54">
        <v>32435</v>
      </c>
      <c r="AW257" s="54">
        <v>47396</v>
      </c>
      <c r="AX257" s="54">
        <v>25509</v>
      </c>
      <c r="AY257" s="25">
        <f t="shared" si="6"/>
        <v>496433</v>
      </c>
      <c r="AZ257" s="165">
        <v>583886</v>
      </c>
      <c r="BA257" s="98">
        <f t="shared" si="7"/>
        <v>4299848</v>
      </c>
      <c r="BB257" s="73"/>
      <c r="BC257" s="20">
        <v>444182</v>
      </c>
      <c r="BD257" s="20">
        <v>227238</v>
      </c>
      <c r="BE257" s="19">
        <v>671420</v>
      </c>
      <c r="BF257" s="19">
        <v>4971268</v>
      </c>
      <c r="BH257" s="20">
        <v>13047</v>
      </c>
      <c r="BI257" s="21">
        <v>4958221</v>
      </c>
      <c r="BK257" s="73"/>
      <c r="BL257" s="73"/>
      <c r="BM257" s="73"/>
      <c r="BN257" s="73"/>
      <c r="BO257" s="73"/>
      <c r="BP257" s="73"/>
      <c r="BQ257" s="73"/>
    </row>
    <row r="258" spans="1:69" ht="22.5" customHeight="1" x14ac:dyDescent="0.15">
      <c r="A258" s="125" t="s">
        <v>2052</v>
      </c>
      <c r="B258" s="126" t="s">
        <v>2053</v>
      </c>
      <c r="C258" s="136" t="s">
        <v>359</v>
      </c>
      <c r="D258" s="129">
        <v>2</v>
      </c>
      <c r="E258" s="130" t="s">
        <v>3561</v>
      </c>
      <c r="F258" s="19">
        <v>12371698</v>
      </c>
      <c r="G258" s="20">
        <v>5089945</v>
      </c>
      <c r="H258" s="20">
        <v>4408224</v>
      </c>
      <c r="I258" s="20">
        <v>0</v>
      </c>
      <c r="J258" s="20">
        <v>0</v>
      </c>
      <c r="K258" s="20">
        <v>0</v>
      </c>
      <c r="L258" s="20">
        <v>2706</v>
      </c>
      <c r="M258" s="20">
        <v>3843453</v>
      </c>
      <c r="N258" s="20">
        <v>791226</v>
      </c>
      <c r="O258" s="20">
        <v>627882</v>
      </c>
      <c r="P258" s="20">
        <v>4738929</v>
      </c>
      <c r="Q258" s="20">
        <v>1590024</v>
      </c>
      <c r="R258" s="20">
        <v>2666625</v>
      </c>
      <c r="S258" s="20">
        <v>2782018</v>
      </c>
      <c r="T258" s="21">
        <v>1524325</v>
      </c>
      <c r="U258" s="54">
        <v>1221214</v>
      </c>
      <c r="V258" s="20">
        <v>1395025</v>
      </c>
      <c r="W258" s="20">
        <v>727914</v>
      </c>
      <c r="X258" s="20">
        <v>2232096</v>
      </c>
      <c r="Y258" s="21">
        <v>397681</v>
      </c>
      <c r="Z258" s="20">
        <v>38987892</v>
      </c>
      <c r="AA258" s="21">
        <v>0</v>
      </c>
      <c r="AB258" s="32">
        <v>10486707</v>
      </c>
      <c r="AC258" s="20">
        <v>7574825</v>
      </c>
      <c r="AD258" s="20">
        <v>14866743</v>
      </c>
      <c r="AE258" s="20">
        <v>28228860</v>
      </c>
      <c r="AF258" s="20">
        <v>17062105</v>
      </c>
      <c r="AG258" s="20">
        <v>11080214</v>
      </c>
      <c r="AH258" s="20">
        <v>8539418</v>
      </c>
      <c r="AI258" s="20">
        <v>274804</v>
      </c>
      <c r="AJ258" s="21">
        <v>369075</v>
      </c>
      <c r="AK258" s="25">
        <v>1748058</v>
      </c>
      <c r="AL258" s="25">
        <v>1305418</v>
      </c>
      <c r="AM258" s="25">
        <v>333672</v>
      </c>
      <c r="AN258" s="22">
        <v>752268</v>
      </c>
      <c r="AO258" s="20">
        <v>13346406</v>
      </c>
      <c r="AP258" s="20">
        <v>1146757</v>
      </c>
      <c r="AQ258" s="54">
        <v>202514207</v>
      </c>
      <c r="AR258" s="25">
        <v>1101539</v>
      </c>
      <c r="AS258" s="25">
        <v>1260332</v>
      </c>
      <c r="AT258" s="54">
        <v>449101</v>
      </c>
      <c r="AU258" s="54">
        <v>750979</v>
      </c>
      <c r="AV258" s="54">
        <v>679003</v>
      </c>
      <c r="AW258" s="54">
        <v>2015193</v>
      </c>
      <c r="AX258" s="54">
        <v>1646745</v>
      </c>
      <c r="AY258" s="25">
        <f t="shared" si="6"/>
        <v>7902892</v>
      </c>
      <c r="AZ258" s="165">
        <v>21881443</v>
      </c>
      <c r="BA258" s="98">
        <f t="shared" si="7"/>
        <v>232298542</v>
      </c>
      <c r="BB258" s="73"/>
      <c r="BC258" s="20">
        <v>14106031</v>
      </c>
      <c r="BD258" s="20">
        <v>682396</v>
      </c>
      <c r="BE258" s="19">
        <v>14788427</v>
      </c>
      <c r="BF258" s="19">
        <v>247086969</v>
      </c>
      <c r="BH258" s="20">
        <v>4573784</v>
      </c>
      <c r="BI258" s="21">
        <v>242513185</v>
      </c>
      <c r="BK258" s="73"/>
      <c r="BL258" s="73"/>
      <c r="BM258" s="73"/>
      <c r="BN258" s="73"/>
      <c r="BO258" s="73"/>
      <c r="BP258" s="73"/>
      <c r="BQ258" s="73"/>
    </row>
    <row r="259" spans="1:69" ht="22.5" customHeight="1" x14ac:dyDescent="0.15">
      <c r="A259" s="125" t="s">
        <v>2054</v>
      </c>
      <c r="B259" s="126" t="s">
        <v>2053</v>
      </c>
      <c r="C259" s="136" t="s">
        <v>360</v>
      </c>
      <c r="D259" s="129">
        <v>5</v>
      </c>
      <c r="E259" s="130" t="s">
        <v>3561</v>
      </c>
      <c r="F259" s="19">
        <v>2011003</v>
      </c>
      <c r="G259" s="20">
        <v>824621</v>
      </c>
      <c r="H259" s="20">
        <v>560616</v>
      </c>
      <c r="I259" s="20">
        <v>0</v>
      </c>
      <c r="J259" s="20">
        <v>47715</v>
      </c>
      <c r="K259" s="20">
        <v>90220</v>
      </c>
      <c r="L259" s="20">
        <v>156799</v>
      </c>
      <c r="M259" s="20">
        <v>111228</v>
      </c>
      <c r="N259" s="20">
        <v>79473</v>
      </c>
      <c r="O259" s="20">
        <v>70763</v>
      </c>
      <c r="P259" s="20">
        <v>1229966</v>
      </c>
      <c r="Q259" s="20">
        <v>249764</v>
      </c>
      <c r="R259" s="20">
        <v>420455</v>
      </c>
      <c r="S259" s="20">
        <v>328018</v>
      </c>
      <c r="T259" s="21">
        <v>419237</v>
      </c>
      <c r="U259" s="54">
        <v>175190</v>
      </c>
      <c r="V259" s="20">
        <v>174250</v>
      </c>
      <c r="W259" s="20">
        <v>205139</v>
      </c>
      <c r="X259" s="20">
        <v>249052</v>
      </c>
      <c r="Y259" s="21">
        <v>28810</v>
      </c>
      <c r="Z259" s="20">
        <v>750176</v>
      </c>
      <c r="AA259" s="21">
        <v>0</v>
      </c>
      <c r="AB259" s="32">
        <v>1032189</v>
      </c>
      <c r="AC259" s="20">
        <v>1110167</v>
      </c>
      <c r="AD259" s="20">
        <v>2110180</v>
      </c>
      <c r="AE259" s="20">
        <v>3362532</v>
      </c>
      <c r="AF259" s="20">
        <v>3326334</v>
      </c>
      <c r="AG259" s="20">
        <v>2084974</v>
      </c>
      <c r="AH259" s="20">
        <v>807070</v>
      </c>
      <c r="AI259" s="20">
        <v>346196</v>
      </c>
      <c r="AJ259" s="21">
        <v>319725</v>
      </c>
      <c r="AK259" s="25">
        <v>183935</v>
      </c>
      <c r="AL259" s="25">
        <v>231779</v>
      </c>
      <c r="AM259" s="25">
        <v>79921</v>
      </c>
      <c r="AN259" s="22">
        <v>114967</v>
      </c>
      <c r="AO259" s="20">
        <v>2628597</v>
      </c>
      <c r="AP259" s="20">
        <v>104530</v>
      </c>
      <c r="AQ259" s="54">
        <v>26025591</v>
      </c>
      <c r="AR259" s="25">
        <v>449609</v>
      </c>
      <c r="AS259" s="25">
        <v>364534</v>
      </c>
      <c r="AT259" s="54">
        <v>361021</v>
      </c>
      <c r="AU259" s="54">
        <v>174577</v>
      </c>
      <c r="AV259" s="54">
        <v>148913</v>
      </c>
      <c r="AW259" s="54">
        <v>217164</v>
      </c>
      <c r="AX259" s="54">
        <v>236334</v>
      </c>
      <c r="AY259" s="25">
        <f t="shared" si="6"/>
        <v>1952152</v>
      </c>
      <c r="AZ259" s="165">
        <v>4196699</v>
      </c>
      <c r="BA259" s="98">
        <f t="shared" si="7"/>
        <v>32174442</v>
      </c>
      <c r="BB259" s="73"/>
      <c r="BC259" s="20">
        <v>2493249</v>
      </c>
      <c r="BD259" s="20">
        <v>483076</v>
      </c>
      <c r="BE259" s="19">
        <v>2976325</v>
      </c>
      <c r="BF259" s="19">
        <v>35150767</v>
      </c>
      <c r="BH259" s="20">
        <v>145264</v>
      </c>
      <c r="BI259" s="21">
        <v>35005503</v>
      </c>
      <c r="BK259" s="73"/>
      <c r="BL259" s="73"/>
      <c r="BM259" s="73"/>
      <c r="BN259" s="73"/>
      <c r="BO259" s="73"/>
      <c r="BP259" s="73"/>
      <c r="BQ259" s="73"/>
    </row>
    <row r="260" spans="1:69" ht="22.5" customHeight="1" x14ac:dyDescent="0.15">
      <c r="A260" s="125" t="s">
        <v>2055</v>
      </c>
      <c r="B260" s="126" t="s">
        <v>2053</v>
      </c>
      <c r="C260" s="136" t="s">
        <v>361</v>
      </c>
      <c r="D260" s="129">
        <v>5</v>
      </c>
      <c r="E260" s="130" t="s">
        <v>3561</v>
      </c>
      <c r="F260" s="19">
        <v>758292</v>
      </c>
      <c r="G260" s="20">
        <v>100948</v>
      </c>
      <c r="H260" s="20">
        <v>38352</v>
      </c>
      <c r="I260" s="20">
        <v>0</v>
      </c>
      <c r="J260" s="20">
        <v>30014</v>
      </c>
      <c r="K260" s="20">
        <v>11890</v>
      </c>
      <c r="L260" s="20">
        <v>15384</v>
      </c>
      <c r="M260" s="20">
        <v>51313</v>
      </c>
      <c r="N260" s="20">
        <v>28394</v>
      </c>
      <c r="O260" s="20">
        <v>23162</v>
      </c>
      <c r="P260" s="20">
        <v>566582</v>
      </c>
      <c r="Q260" s="20">
        <v>108376</v>
      </c>
      <c r="R260" s="20">
        <v>122043</v>
      </c>
      <c r="S260" s="20">
        <v>103068</v>
      </c>
      <c r="T260" s="21">
        <v>88956</v>
      </c>
      <c r="U260" s="54">
        <v>57070</v>
      </c>
      <c r="V260" s="20">
        <v>59450</v>
      </c>
      <c r="W260" s="20">
        <v>55145</v>
      </c>
      <c r="X260" s="20">
        <v>0</v>
      </c>
      <c r="Y260" s="21">
        <v>0</v>
      </c>
      <c r="Z260" s="20">
        <v>270195</v>
      </c>
      <c r="AA260" s="21">
        <v>0</v>
      </c>
      <c r="AB260" s="32">
        <v>472584</v>
      </c>
      <c r="AC260" s="20">
        <v>456371</v>
      </c>
      <c r="AD260" s="20">
        <v>664925</v>
      </c>
      <c r="AE260" s="20">
        <v>1229706</v>
      </c>
      <c r="AF260" s="20">
        <v>1189434</v>
      </c>
      <c r="AG260" s="20">
        <v>777854</v>
      </c>
      <c r="AH260" s="20">
        <v>279337</v>
      </c>
      <c r="AI260" s="20">
        <v>10488</v>
      </c>
      <c r="AJ260" s="21">
        <v>18375</v>
      </c>
      <c r="AK260" s="25">
        <v>83349</v>
      </c>
      <c r="AL260" s="25">
        <v>97619</v>
      </c>
      <c r="AM260" s="25">
        <v>30751</v>
      </c>
      <c r="AN260" s="22">
        <v>57005</v>
      </c>
      <c r="AO260" s="20">
        <v>224631</v>
      </c>
      <c r="AP260" s="20">
        <v>12093</v>
      </c>
      <c r="AQ260" s="54">
        <v>8093156</v>
      </c>
      <c r="AR260" s="25">
        <v>161791</v>
      </c>
      <c r="AS260" s="25">
        <v>240145</v>
      </c>
      <c r="AT260" s="54">
        <v>78078</v>
      </c>
      <c r="AU260" s="54">
        <v>86371</v>
      </c>
      <c r="AV260" s="54">
        <v>68595</v>
      </c>
      <c r="AW260" s="54">
        <v>92634</v>
      </c>
      <c r="AX260" s="54">
        <v>74625</v>
      </c>
      <c r="AY260" s="25">
        <f t="shared" si="6"/>
        <v>802239</v>
      </c>
      <c r="AZ260" s="165">
        <v>1291509</v>
      </c>
      <c r="BA260" s="98">
        <f t="shared" si="7"/>
        <v>10186904</v>
      </c>
      <c r="BB260" s="73"/>
      <c r="BC260" s="20">
        <v>1142369</v>
      </c>
      <c r="BD260" s="20">
        <v>22110</v>
      </c>
      <c r="BE260" s="19">
        <v>1164479</v>
      </c>
      <c r="BF260" s="19">
        <v>11351383</v>
      </c>
      <c r="BH260" s="20">
        <v>43457</v>
      </c>
      <c r="BI260" s="21">
        <v>11307926</v>
      </c>
      <c r="BK260" s="73"/>
      <c r="BL260" s="73"/>
      <c r="BM260" s="73"/>
      <c r="BN260" s="73"/>
      <c r="BO260" s="73"/>
      <c r="BP260" s="73"/>
      <c r="BQ260" s="73"/>
    </row>
    <row r="261" spans="1:69" ht="22.5" customHeight="1" x14ac:dyDescent="0.15">
      <c r="A261" s="125" t="s">
        <v>2056</v>
      </c>
      <c r="B261" s="126" t="s">
        <v>2053</v>
      </c>
      <c r="C261" s="136" t="s">
        <v>362</v>
      </c>
      <c r="D261" s="129">
        <v>5</v>
      </c>
      <c r="E261" s="130" t="s">
        <v>3561</v>
      </c>
      <c r="F261" s="19">
        <v>940885</v>
      </c>
      <c r="G261" s="20">
        <v>371723</v>
      </c>
      <c r="H261" s="20">
        <v>250040</v>
      </c>
      <c r="I261" s="20">
        <v>0</v>
      </c>
      <c r="J261" s="20">
        <v>9251</v>
      </c>
      <c r="K261" s="20">
        <v>57390</v>
      </c>
      <c r="L261" s="20">
        <v>105722</v>
      </c>
      <c r="M261" s="20">
        <v>40223</v>
      </c>
      <c r="N261" s="20">
        <v>32897</v>
      </c>
      <c r="O261" s="20">
        <v>7896</v>
      </c>
      <c r="P261" s="20">
        <v>312637</v>
      </c>
      <c r="Q261" s="20">
        <v>95164</v>
      </c>
      <c r="R261" s="20">
        <v>194889</v>
      </c>
      <c r="S261" s="20">
        <v>135788</v>
      </c>
      <c r="T261" s="21">
        <v>177912</v>
      </c>
      <c r="U261" s="54">
        <v>88164</v>
      </c>
      <c r="V261" s="20">
        <v>84050</v>
      </c>
      <c r="W261" s="20">
        <v>120216</v>
      </c>
      <c r="X261" s="20">
        <v>0</v>
      </c>
      <c r="Y261" s="21">
        <v>0</v>
      </c>
      <c r="Z261" s="20">
        <v>399188</v>
      </c>
      <c r="AA261" s="21">
        <v>0</v>
      </c>
      <c r="AB261" s="32">
        <v>319441</v>
      </c>
      <c r="AC261" s="20">
        <v>507496</v>
      </c>
      <c r="AD261" s="20">
        <v>1289887</v>
      </c>
      <c r="AE261" s="20">
        <v>1606854</v>
      </c>
      <c r="AF261" s="20">
        <v>1607037</v>
      </c>
      <c r="AG261" s="20">
        <v>1074155</v>
      </c>
      <c r="AH261" s="20">
        <v>361902</v>
      </c>
      <c r="AI261" s="20">
        <v>171580</v>
      </c>
      <c r="AJ261" s="21">
        <v>292950</v>
      </c>
      <c r="AK261" s="25">
        <v>92640</v>
      </c>
      <c r="AL261" s="25">
        <v>129108</v>
      </c>
      <c r="AM261" s="25">
        <v>41988</v>
      </c>
      <c r="AN261" s="22">
        <v>67850</v>
      </c>
      <c r="AO261" s="20">
        <v>1103538</v>
      </c>
      <c r="AP261" s="20">
        <v>68004</v>
      </c>
      <c r="AQ261" s="54">
        <v>12158465</v>
      </c>
      <c r="AR261" s="25">
        <v>265779</v>
      </c>
      <c r="AS261" s="25">
        <v>283366</v>
      </c>
      <c r="AT261" s="54">
        <v>263275</v>
      </c>
      <c r="AU261" s="54">
        <v>120083</v>
      </c>
      <c r="AV261" s="54">
        <v>81212</v>
      </c>
      <c r="AW261" s="54">
        <v>112725</v>
      </c>
      <c r="AX261" s="54">
        <v>102383</v>
      </c>
      <c r="AY261" s="25">
        <f t="shared" si="6"/>
        <v>1228823</v>
      </c>
      <c r="AZ261" s="165">
        <v>2100968</v>
      </c>
      <c r="BA261" s="98">
        <f t="shared" si="7"/>
        <v>15488256</v>
      </c>
      <c r="BB261" s="73"/>
      <c r="BC261" s="20">
        <v>1291827</v>
      </c>
      <c r="BD261" s="20">
        <v>247214</v>
      </c>
      <c r="BE261" s="19">
        <v>1539041</v>
      </c>
      <c r="BF261" s="19">
        <v>17027297</v>
      </c>
      <c r="BH261" s="20">
        <v>60021</v>
      </c>
      <c r="BI261" s="21">
        <v>16967276</v>
      </c>
      <c r="BK261" s="73"/>
      <c r="BL261" s="73"/>
      <c r="BM261" s="73"/>
      <c r="BN261" s="73"/>
      <c r="BO261" s="73"/>
      <c r="BP261" s="73"/>
      <c r="BQ261" s="73"/>
    </row>
    <row r="262" spans="1:69" ht="22.5" customHeight="1" x14ac:dyDescent="0.15">
      <c r="A262" s="125" t="s">
        <v>2057</v>
      </c>
      <c r="B262" s="126" t="s">
        <v>2053</v>
      </c>
      <c r="C262" s="136" t="s">
        <v>363</v>
      </c>
      <c r="D262" s="129">
        <v>5</v>
      </c>
      <c r="E262" s="130" t="s">
        <v>3561</v>
      </c>
      <c r="F262" s="19">
        <v>542316</v>
      </c>
      <c r="G262" s="20">
        <v>277246</v>
      </c>
      <c r="H262" s="20">
        <v>104340</v>
      </c>
      <c r="I262" s="20">
        <v>0</v>
      </c>
      <c r="J262" s="20">
        <v>0</v>
      </c>
      <c r="K262" s="20">
        <v>0</v>
      </c>
      <c r="L262" s="20">
        <v>0</v>
      </c>
      <c r="M262" s="20">
        <v>27048</v>
      </c>
      <c r="N262" s="20">
        <v>17624</v>
      </c>
      <c r="O262" s="20">
        <v>14890</v>
      </c>
      <c r="P262" s="20">
        <v>275174</v>
      </c>
      <c r="Q262" s="20">
        <v>60146</v>
      </c>
      <c r="R262" s="20">
        <v>69922</v>
      </c>
      <c r="S262" s="20">
        <v>87526</v>
      </c>
      <c r="T262" s="21">
        <v>127080</v>
      </c>
      <c r="U262" s="54">
        <v>45362</v>
      </c>
      <c r="V262" s="20">
        <v>50225</v>
      </c>
      <c r="W262" s="20">
        <v>55145</v>
      </c>
      <c r="X262" s="20">
        <v>0</v>
      </c>
      <c r="Y262" s="21">
        <v>0</v>
      </c>
      <c r="Z262" s="20">
        <v>282774</v>
      </c>
      <c r="AA262" s="21">
        <v>0</v>
      </c>
      <c r="AB262" s="32">
        <v>184111</v>
      </c>
      <c r="AC262" s="20">
        <v>288488</v>
      </c>
      <c r="AD262" s="20">
        <v>827208</v>
      </c>
      <c r="AE262" s="20">
        <v>757158</v>
      </c>
      <c r="AF262" s="20">
        <v>817181</v>
      </c>
      <c r="AG262" s="20">
        <v>510843</v>
      </c>
      <c r="AH262" s="20">
        <v>206725</v>
      </c>
      <c r="AI262" s="20">
        <v>156308</v>
      </c>
      <c r="AJ262" s="21">
        <v>106575</v>
      </c>
      <c r="AK262" s="25">
        <v>60991</v>
      </c>
      <c r="AL262" s="25">
        <v>84167</v>
      </c>
      <c r="AM262" s="25">
        <v>23285</v>
      </c>
      <c r="AN262" s="22">
        <v>47251</v>
      </c>
      <c r="AO262" s="20">
        <v>176810</v>
      </c>
      <c r="AP262" s="20">
        <v>48343</v>
      </c>
      <c r="AQ262" s="54">
        <v>6332262</v>
      </c>
      <c r="AR262" s="25">
        <v>103100</v>
      </c>
      <c r="AS262" s="25">
        <v>177313</v>
      </c>
      <c r="AT262" s="54">
        <v>136508</v>
      </c>
      <c r="AU262" s="54">
        <v>56489</v>
      </c>
      <c r="AV262" s="54">
        <v>46088</v>
      </c>
      <c r="AW262" s="54">
        <v>78374</v>
      </c>
      <c r="AX262" s="54">
        <v>53599</v>
      </c>
      <c r="AY262" s="25">
        <f t="shared" si="6"/>
        <v>651471</v>
      </c>
      <c r="AZ262" s="165">
        <v>781666</v>
      </c>
      <c r="BA262" s="98">
        <f t="shared" si="7"/>
        <v>7765399</v>
      </c>
      <c r="BB262" s="73"/>
      <c r="BC262" s="20">
        <v>817904</v>
      </c>
      <c r="BD262" s="20">
        <v>216546</v>
      </c>
      <c r="BE262" s="19">
        <v>1034450</v>
      </c>
      <c r="BF262" s="19">
        <v>8799849</v>
      </c>
      <c r="BH262" s="20">
        <v>33111</v>
      </c>
      <c r="BI262" s="21">
        <v>8766738</v>
      </c>
      <c r="BK262" s="73"/>
      <c r="BL262" s="73"/>
      <c r="BM262" s="73"/>
      <c r="BN262" s="73"/>
      <c r="BO262" s="73"/>
      <c r="BP262" s="73"/>
      <c r="BQ262" s="73"/>
    </row>
    <row r="263" spans="1:69" ht="22.5" customHeight="1" x14ac:dyDescent="0.15">
      <c r="A263" s="125" t="s">
        <v>2058</v>
      </c>
      <c r="B263" s="126" t="s">
        <v>2053</v>
      </c>
      <c r="C263" s="136" t="s">
        <v>364</v>
      </c>
      <c r="D263" s="129">
        <v>5</v>
      </c>
      <c r="E263" s="130" t="s">
        <v>3561</v>
      </c>
      <c r="F263" s="19">
        <v>1000392</v>
      </c>
      <c r="G263" s="20">
        <v>304928</v>
      </c>
      <c r="H263" s="20">
        <v>124080</v>
      </c>
      <c r="I263" s="20">
        <v>0</v>
      </c>
      <c r="J263" s="20">
        <v>0</v>
      </c>
      <c r="K263" s="20">
        <v>0</v>
      </c>
      <c r="L263" s="20">
        <v>11847</v>
      </c>
      <c r="M263" s="20">
        <v>85485</v>
      </c>
      <c r="N263" s="20">
        <v>43917</v>
      </c>
      <c r="O263" s="20">
        <v>28388</v>
      </c>
      <c r="P263" s="20">
        <v>425684</v>
      </c>
      <c r="Q263" s="20">
        <v>118039</v>
      </c>
      <c r="R263" s="20">
        <v>309903</v>
      </c>
      <c r="S263" s="20">
        <v>230676</v>
      </c>
      <c r="T263" s="21">
        <v>139788</v>
      </c>
      <c r="U263" s="54">
        <v>137839</v>
      </c>
      <c r="V263" s="20">
        <v>113775</v>
      </c>
      <c r="W263" s="20">
        <v>55145</v>
      </c>
      <c r="X263" s="20">
        <v>0</v>
      </c>
      <c r="Y263" s="21">
        <v>0</v>
      </c>
      <c r="Z263" s="20">
        <v>386206</v>
      </c>
      <c r="AA263" s="21">
        <v>0</v>
      </c>
      <c r="AB263" s="32">
        <v>357793</v>
      </c>
      <c r="AC263" s="20">
        <v>600095</v>
      </c>
      <c r="AD263" s="20">
        <v>573108</v>
      </c>
      <c r="AE263" s="20">
        <v>2075109</v>
      </c>
      <c r="AF263" s="20">
        <v>1318637</v>
      </c>
      <c r="AG263" s="20">
        <v>740837</v>
      </c>
      <c r="AH263" s="20">
        <v>406593</v>
      </c>
      <c r="AI263" s="20">
        <v>138828</v>
      </c>
      <c r="AJ263" s="21">
        <v>26775</v>
      </c>
      <c r="AK263" s="25">
        <v>116906</v>
      </c>
      <c r="AL263" s="25">
        <v>130855</v>
      </c>
      <c r="AM263" s="25">
        <v>32411</v>
      </c>
      <c r="AN263" s="22">
        <v>71229</v>
      </c>
      <c r="AO263" s="20">
        <v>395979</v>
      </c>
      <c r="AP263" s="20">
        <v>33720</v>
      </c>
      <c r="AQ263" s="54">
        <v>10534967</v>
      </c>
      <c r="AR263" s="25">
        <v>267269</v>
      </c>
      <c r="AS263" s="25">
        <v>237130</v>
      </c>
      <c r="AT263" s="54">
        <v>82583</v>
      </c>
      <c r="AU263" s="54">
        <v>77714</v>
      </c>
      <c r="AV263" s="54">
        <v>89444</v>
      </c>
      <c r="AW263" s="54">
        <v>126579</v>
      </c>
      <c r="AX263" s="54">
        <v>103025</v>
      </c>
      <c r="AY263" s="25">
        <f t="shared" ref="AY263:AY326" si="8">SUM(AR263:AX263)</f>
        <v>983744</v>
      </c>
      <c r="AZ263" s="165">
        <v>1535416</v>
      </c>
      <c r="BA263" s="98">
        <f t="shared" ref="BA263:BA326" si="9">AQ263+AY263+AZ263</f>
        <v>13054127</v>
      </c>
      <c r="BB263" s="73"/>
      <c r="BC263" s="20">
        <v>1585155</v>
      </c>
      <c r="BD263" s="20">
        <v>116732</v>
      </c>
      <c r="BE263" s="19">
        <v>1701887</v>
      </c>
      <c r="BF263" s="19">
        <v>14756014</v>
      </c>
      <c r="BH263" s="20">
        <v>83831</v>
      </c>
      <c r="BI263" s="21">
        <v>14672183</v>
      </c>
      <c r="BK263" s="73"/>
      <c r="BL263" s="73"/>
      <c r="BM263" s="73"/>
      <c r="BN263" s="73"/>
      <c r="BO263" s="73"/>
      <c r="BP263" s="73"/>
      <c r="BQ263" s="73"/>
    </row>
    <row r="264" spans="1:69" ht="22.5" customHeight="1" x14ac:dyDescent="0.15">
      <c r="A264" s="125" t="s">
        <v>2059</v>
      </c>
      <c r="B264" s="126" t="s">
        <v>2053</v>
      </c>
      <c r="C264" s="136" t="s">
        <v>365</v>
      </c>
      <c r="D264" s="129">
        <v>5</v>
      </c>
      <c r="E264" s="130" t="s">
        <v>3561</v>
      </c>
      <c r="F264" s="19">
        <v>474702</v>
      </c>
      <c r="G264" s="20">
        <v>258265</v>
      </c>
      <c r="H264" s="20">
        <v>80464</v>
      </c>
      <c r="I264" s="20">
        <v>0</v>
      </c>
      <c r="J264" s="20">
        <v>0</v>
      </c>
      <c r="K264" s="20">
        <v>0</v>
      </c>
      <c r="L264" s="20">
        <v>0</v>
      </c>
      <c r="M264" s="20">
        <v>20111</v>
      </c>
      <c r="N264" s="20">
        <v>15051</v>
      </c>
      <c r="O264" s="20">
        <v>23500</v>
      </c>
      <c r="P264" s="20">
        <v>291592</v>
      </c>
      <c r="Q264" s="20">
        <v>55140</v>
      </c>
      <c r="R264" s="20">
        <v>87672</v>
      </c>
      <c r="S264" s="20">
        <v>62168</v>
      </c>
      <c r="T264" s="21">
        <v>95310</v>
      </c>
      <c r="U264" s="54">
        <v>66976</v>
      </c>
      <c r="V264" s="20">
        <v>48175</v>
      </c>
      <c r="W264" s="20">
        <v>31984</v>
      </c>
      <c r="X264" s="20">
        <v>0</v>
      </c>
      <c r="Y264" s="21">
        <v>0</v>
      </c>
      <c r="Z264" s="20">
        <v>236673</v>
      </c>
      <c r="AA264" s="21">
        <v>0</v>
      </c>
      <c r="AB264" s="32">
        <v>137442</v>
      </c>
      <c r="AC264" s="20">
        <v>274304</v>
      </c>
      <c r="AD264" s="20">
        <v>412785</v>
      </c>
      <c r="AE264" s="20">
        <v>626937</v>
      </c>
      <c r="AF264" s="20">
        <v>771182</v>
      </c>
      <c r="AG264" s="20">
        <v>426623</v>
      </c>
      <c r="AH264" s="20">
        <v>168753</v>
      </c>
      <c r="AI264" s="20">
        <v>193936</v>
      </c>
      <c r="AJ264" s="21">
        <v>47250</v>
      </c>
      <c r="AK264" s="25">
        <v>55854</v>
      </c>
      <c r="AL264" s="25">
        <v>68161</v>
      </c>
      <c r="AM264" s="25">
        <v>19002</v>
      </c>
      <c r="AN264" s="22">
        <v>38937</v>
      </c>
      <c r="AO264" s="20">
        <v>221145</v>
      </c>
      <c r="AP264" s="20">
        <v>40468</v>
      </c>
      <c r="AQ264" s="54">
        <v>5350562</v>
      </c>
      <c r="AR264" s="25">
        <v>95270</v>
      </c>
      <c r="AS264" s="25">
        <v>157420</v>
      </c>
      <c r="AT264" s="54">
        <v>135509</v>
      </c>
      <c r="AU264" s="54">
        <v>54452</v>
      </c>
      <c r="AV264" s="54">
        <v>38117</v>
      </c>
      <c r="AW264" s="54">
        <v>66807</v>
      </c>
      <c r="AX264" s="54">
        <v>45823</v>
      </c>
      <c r="AY264" s="25">
        <f t="shared" si="8"/>
        <v>593398</v>
      </c>
      <c r="AZ264" s="165">
        <v>777047</v>
      </c>
      <c r="BA264" s="98">
        <f t="shared" si="9"/>
        <v>6721007</v>
      </c>
      <c r="BB264" s="73"/>
      <c r="BC264" s="20">
        <v>729983</v>
      </c>
      <c r="BD264" s="20">
        <v>171314</v>
      </c>
      <c r="BE264" s="19">
        <v>901297</v>
      </c>
      <c r="BF264" s="19">
        <v>7622304</v>
      </c>
      <c r="BH264" s="20">
        <v>29994</v>
      </c>
      <c r="BI264" s="21">
        <v>7592310</v>
      </c>
      <c r="BK264" s="73"/>
      <c r="BL264" s="73"/>
      <c r="BM264" s="73"/>
      <c r="BN264" s="73"/>
      <c r="BO264" s="73"/>
      <c r="BP264" s="73"/>
      <c r="BQ264" s="73"/>
    </row>
    <row r="265" spans="1:69" ht="22.5" customHeight="1" x14ac:dyDescent="0.15">
      <c r="A265" s="125" t="s">
        <v>2060</v>
      </c>
      <c r="B265" s="126" t="s">
        <v>2053</v>
      </c>
      <c r="C265" s="136" t="s">
        <v>366</v>
      </c>
      <c r="D265" s="129">
        <v>5</v>
      </c>
      <c r="E265" s="130" t="s">
        <v>3561</v>
      </c>
      <c r="F265" s="19">
        <v>875548</v>
      </c>
      <c r="G265" s="20">
        <v>125466</v>
      </c>
      <c r="H265" s="20">
        <v>60724</v>
      </c>
      <c r="I265" s="20">
        <v>0</v>
      </c>
      <c r="J265" s="20">
        <v>47</v>
      </c>
      <c r="K265" s="20">
        <v>0</v>
      </c>
      <c r="L265" s="20">
        <v>0</v>
      </c>
      <c r="M265" s="20">
        <v>65886</v>
      </c>
      <c r="N265" s="20">
        <v>35153</v>
      </c>
      <c r="O265" s="20">
        <v>11618</v>
      </c>
      <c r="P265" s="20">
        <v>752435</v>
      </c>
      <c r="Q265" s="20">
        <v>100455</v>
      </c>
      <c r="R265" s="20">
        <v>172676</v>
      </c>
      <c r="S265" s="20">
        <v>158692</v>
      </c>
      <c r="T265" s="21">
        <v>76248</v>
      </c>
      <c r="U265" s="54">
        <v>78210</v>
      </c>
      <c r="V265" s="20">
        <v>75850</v>
      </c>
      <c r="W265" s="20">
        <v>44116</v>
      </c>
      <c r="X265" s="20">
        <v>0</v>
      </c>
      <c r="Y265" s="21">
        <v>0</v>
      </c>
      <c r="Z265" s="20">
        <v>337953</v>
      </c>
      <c r="AA265" s="21">
        <v>0</v>
      </c>
      <c r="AB265" s="32">
        <v>482260</v>
      </c>
      <c r="AC265" s="20">
        <v>440005</v>
      </c>
      <c r="AD265" s="20">
        <v>483580</v>
      </c>
      <c r="AE265" s="20">
        <v>1512726</v>
      </c>
      <c r="AF265" s="20">
        <v>1002911</v>
      </c>
      <c r="AG265" s="20">
        <v>654749</v>
      </c>
      <c r="AH265" s="20">
        <v>324187</v>
      </c>
      <c r="AI265" s="20">
        <v>37628</v>
      </c>
      <c r="AJ265" s="21">
        <v>15225</v>
      </c>
      <c r="AK265" s="25">
        <v>101081</v>
      </c>
      <c r="AL265" s="25">
        <v>122335</v>
      </c>
      <c r="AM265" s="25">
        <v>28057</v>
      </c>
      <c r="AN265" s="22">
        <v>68611</v>
      </c>
      <c r="AO265" s="20">
        <v>283463</v>
      </c>
      <c r="AP265" s="20">
        <v>11151</v>
      </c>
      <c r="AQ265" s="54">
        <v>8539046</v>
      </c>
      <c r="AR265" s="25">
        <v>192014</v>
      </c>
      <c r="AS265" s="25">
        <v>215747</v>
      </c>
      <c r="AT265" s="54">
        <v>43982</v>
      </c>
      <c r="AU265" s="54">
        <v>72482</v>
      </c>
      <c r="AV265" s="54">
        <v>80715</v>
      </c>
      <c r="AW265" s="54">
        <v>111015</v>
      </c>
      <c r="AX265" s="54">
        <v>88425</v>
      </c>
      <c r="AY265" s="25">
        <f t="shared" si="8"/>
        <v>804380</v>
      </c>
      <c r="AZ265" s="165">
        <v>1065112</v>
      </c>
      <c r="BA265" s="98">
        <f t="shared" si="9"/>
        <v>10408538</v>
      </c>
      <c r="BB265" s="73"/>
      <c r="BC265" s="20">
        <v>1320015</v>
      </c>
      <c r="BD265" s="20">
        <v>29282</v>
      </c>
      <c r="BE265" s="19">
        <v>1349297</v>
      </c>
      <c r="BF265" s="19">
        <v>11757835</v>
      </c>
      <c r="BH265" s="20">
        <v>64723</v>
      </c>
      <c r="BI265" s="21">
        <v>11693112</v>
      </c>
      <c r="BK265" s="73"/>
      <c r="BL265" s="73"/>
      <c r="BM265" s="73"/>
      <c r="BN265" s="73"/>
      <c r="BO265" s="73"/>
      <c r="BP265" s="73"/>
      <c r="BQ265" s="73"/>
    </row>
    <row r="266" spans="1:69" ht="22.5" customHeight="1" x14ac:dyDescent="0.15">
      <c r="A266" s="125" t="s">
        <v>2061</v>
      </c>
      <c r="B266" s="126" t="s">
        <v>2053</v>
      </c>
      <c r="C266" s="136" t="s">
        <v>367</v>
      </c>
      <c r="D266" s="129">
        <v>5</v>
      </c>
      <c r="E266" s="130" t="s">
        <v>3561</v>
      </c>
      <c r="F266" s="19">
        <v>615689</v>
      </c>
      <c r="G266" s="20">
        <v>157821</v>
      </c>
      <c r="H266" s="20">
        <v>56588</v>
      </c>
      <c r="I266" s="20">
        <v>0</v>
      </c>
      <c r="J266" s="20">
        <v>0</v>
      </c>
      <c r="K266" s="20">
        <v>0</v>
      </c>
      <c r="L266" s="20">
        <v>0</v>
      </c>
      <c r="M266" s="20">
        <v>46257</v>
      </c>
      <c r="N266" s="20">
        <v>23709</v>
      </c>
      <c r="O266" s="20">
        <v>31772</v>
      </c>
      <c r="P266" s="20">
        <v>154847</v>
      </c>
      <c r="Q266" s="20">
        <v>74654</v>
      </c>
      <c r="R266" s="20">
        <v>139639</v>
      </c>
      <c r="S266" s="20">
        <v>94070</v>
      </c>
      <c r="T266" s="21">
        <v>50832</v>
      </c>
      <c r="U266" s="54">
        <v>58492</v>
      </c>
      <c r="V266" s="20">
        <v>64575</v>
      </c>
      <c r="W266" s="20">
        <v>44116</v>
      </c>
      <c r="X266" s="20">
        <v>0</v>
      </c>
      <c r="Y266" s="21">
        <v>0</v>
      </c>
      <c r="Z266" s="20">
        <v>237244</v>
      </c>
      <c r="AA266" s="21">
        <v>0</v>
      </c>
      <c r="AB266" s="32">
        <v>211939</v>
      </c>
      <c r="AC266" s="20">
        <v>356164</v>
      </c>
      <c r="AD266" s="20">
        <v>357858</v>
      </c>
      <c r="AE266" s="20">
        <v>1187730</v>
      </c>
      <c r="AF266" s="20">
        <v>815307</v>
      </c>
      <c r="AG266" s="20">
        <v>487071</v>
      </c>
      <c r="AH266" s="20">
        <v>241261</v>
      </c>
      <c r="AI266" s="20">
        <v>80776</v>
      </c>
      <c r="AJ266" s="21">
        <v>16275</v>
      </c>
      <c r="AK266" s="25">
        <v>73598</v>
      </c>
      <c r="AL266" s="25">
        <v>83228</v>
      </c>
      <c r="AM266" s="25">
        <v>20238</v>
      </c>
      <c r="AN266" s="22">
        <v>50837</v>
      </c>
      <c r="AO266" s="20">
        <v>190163</v>
      </c>
      <c r="AP266" s="20">
        <v>21678</v>
      </c>
      <c r="AQ266" s="54">
        <v>6044428</v>
      </c>
      <c r="AR266" s="25">
        <v>124425</v>
      </c>
      <c r="AS266" s="25">
        <v>143687</v>
      </c>
      <c r="AT266" s="54">
        <v>57576</v>
      </c>
      <c r="AU266" s="54">
        <v>51979</v>
      </c>
      <c r="AV266" s="54">
        <v>53232</v>
      </c>
      <c r="AW266" s="54">
        <v>81768</v>
      </c>
      <c r="AX266" s="54">
        <v>66499</v>
      </c>
      <c r="AY266" s="25">
        <f t="shared" si="8"/>
        <v>579166</v>
      </c>
      <c r="AZ266" s="165">
        <v>886475</v>
      </c>
      <c r="BA266" s="98">
        <f t="shared" si="9"/>
        <v>7510069</v>
      </c>
      <c r="BB266" s="73"/>
      <c r="BC266" s="20">
        <v>1007093</v>
      </c>
      <c r="BD266" s="20">
        <v>74250</v>
      </c>
      <c r="BE266" s="19">
        <v>1081343</v>
      </c>
      <c r="BF266" s="19">
        <v>8591412</v>
      </c>
      <c r="BH266" s="20">
        <v>42754</v>
      </c>
      <c r="BI266" s="21">
        <v>8548658</v>
      </c>
      <c r="BK266" s="73"/>
      <c r="BL266" s="73"/>
      <c r="BM266" s="73"/>
      <c r="BN266" s="73"/>
      <c r="BO266" s="73"/>
      <c r="BP266" s="73"/>
      <c r="BQ266" s="73"/>
    </row>
    <row r="267" spans="1:69" ht="22.5" customHeight="1" x14ac:dyDescent="0.15">
      <c r="A267" s="125" t="s">
        <v>2062</v>
      </c>
      <c r="B267" s="126" t="s">
        <v>2053</v>
      </c>
      <c r="C267" s="136" t="s">
        <v>368</v>
      </c>
      <c r="D267" s="129">
        <v>5</v>
      </c>
      <c r="E267" s="130" t="s">
        <v>3561</v>
      </c>
      <c r="F267" s="19">
        <v>1456214</v>
      </c>
      <c r="G267" s="20">
        <v>1005378</v>
      </c>
      <c r="H267" s="20">
        <v>474324</v>
      </c>
      <c r="I267" s="20">
        <v>0</v>
      </c>
      <c r="J267" s="20">
        <v>0</v>
      </c>
      <c r="K267" s="20">
        <v>0</v>
      </c>
      <c r="L267" s="20">
        <v>0</v>
      </c>
      <c r="M267" s="20">
        <v>40987</v>
      </c>
      <c r="N267" s="20">
        <v>40908</v>
      </c>
      <c r="O267" s="20">
        <v>11919</v>
      </c>
      <c r="P267" s="20">
        <v>1041594</v>
      </c>
      <c r="Q267" s="20">
        <v>126112</v>
      </c>
      <c r="R267" s="20">
        <v>358638</v>
      </c>
      <c r="S267" s="20">
        <v>202046</v>
      </c>
      <c r="T267" s="21">
        <v>279703</v>
      </c>
      <c r="U267" s="54">
        <v>82666</v>
      </c>
      <c r="V267" s="20">
        <v>100450</v>
      </c>
      <c r="W267" s="20">
        <v>110290</v>
      </c>
      <c r="X267" s="20">
        <v>0</v>
      </c>
      <c r="Y267" s="21">
        <v>0</v>
      </c>
      <c r="Z267" s="20">
        <v>493369</v>
      </c>
      <c r="AA267" s="21">
        <v>0</v>
      </c>
      <c r="AB267" s="32">
        <v>367119</v>
      </c>
      <c r="AC267" s="20">
        <v>681263</v>
      </c>
      <c r="AD267" s="20">
        <v>1641657</v>
      </c>
      <c r="AE267" s="20">
        <v>1925967</v>
      </c>
      <c r="AF267" s="20">
        <v>2135963</v>
      </c>
      <c r="AG267" s="20">
        <v>1160668</v>
      </c>
      <c r="AH267" s="20">
        <v>446495</v>
      </c>
      <c r="AI267" s="20">
        <v>646208</v>
      </c>
      <c r="AJ267" s="21">
        <v>193200</v>
      </c>
      <c r="AK267" s="25">
        <v>109305</v>
      </c>
      <c r="AL267" s="25">
        <v>140385</v>
      </c>
      <c r="AM267" s="25">
        <v>50587</v>
      </c>
      <c r="AN267" s="22">
        <v>70999</v>
      </c>
      <c r="AO267" s="20">
        <v>2230388</v>
      </c>
      <c r="AP267" s="20">
        <v>116122</v>
      </c>
      <c r="AQ267" s="54">
        <v>17740924</v>
      </c>
      <c r="AR267" s="25">
        <v>257202</v>
      </c>
      <c r="AS267" s="25">
        <v>290068</v>
      </c>
      <c r="AT267" s="54">
        <v>320564</v>
      </c>
      <c r="AU267" s="54">
        <v>142505</v>
      </c>
      <c r="AV267" s="54">
        <v>102294</v>
      </c>
      <c r="AW267" s="54">
        <v>138806</v>
      </c>
      <c r="AX267" s="54">
        <v>148718</v>
      </c>
      <c r="AY267" s="25">
        <f t="shared" si="8"/>
        <v>1400157</v>
      </c>
      <c r="AZ267" s="165">
        <v>3523266</v>
      </c>
      <c r="BA267" s="98">
        <f t="shared" si="9"/>
        <v>22664347</v>
      </c>
      <c r="BB267" s="73"/>
      <c r="BC267" s="20">
        <v>1540030</v>
      </c>
      <c r="BD267" s="20">
        <v>595716</v>
      </c>
      <c r="BE267" s="19">
        <v>2135746</v>
      </c>
      <c r="BF267" s="19">
        <v>24800093</v>
      </c>
      <c r="BH267" s="20">
        <v>69219</v>
      </c>
      <c r="BI267" s="21">
        <v>24730874</v>
      </c>
      <c r="BK267" s="73"/>
      <c r="BL267" s="73"/>
      <c r="BM267" s="73"/>
      <c r="BN267" s="73"/>
      <c r="BO267" s="73"/>
      <c r="BP267" s="73"/>
      <c r="BQ267" s="73"/>
    </row>
    <row r="268" spans="1:69" ht="22.5" customHeight="1" x14ac:dyDescent="0.15">
      <c r="A268" s="125" t="s">
        <v>2063</v>
      </c>
      <c r="B268" s="126" t="s">
        <v>2053</v>
      </c>
      <c r="C268" s="136" t="s">
        <v>369</v>
      </c>
      <c r="D268" s="129">
        <v>5</v>
      </c>
      <c r="E268" s="130" t="s">
        <v>3561</v>
      </c>
      <c r="F268" s="19">
        <v>1351537</v>
      </c>
      <c r="G268" s="20">
        <v>888253</v>
      </c>
      <c r="H268" s="20">
        <v>268088</v>
      </c>
      <c r="I268" s="20">
        <v>0</v>
      </c>
      <c r="J268" s="20">
        <v>0</v>
      </c>
      <c r="K268" s="20">
        <v>0</v>
      </c>
      <c r="L268" s="20">
        <v>0</v>
      </c>
      <c r="M268" s="20">
        <v>32382</v>
      </c>
      <c r="N268" s="20">
        <v>34775</v>
      </c>
      <c r="O268" s="20">
        <v>29704</v>
      </c>
      <c r="P268" s="20">
        <v>666228</v>
      </c>
      <c r="Q268" s="20">
        <v>96465</v>
      </c>
      <c r="R268" s="20">
        <v>419275</v>
      </c>
      <c r="S268" s="20">
        <v>156238</v>
      </c>
      <c r="T268" s="21">
        <v>152496</v>
      </c>
      <c r="U268" s="54">
        <v>166232</v>
      </c>
      <c r="V268" s="20">
        <v>91225</v>
      </c>
      <c r="W268" s="20">
        <v>77203</v>
      </c>
      <c r="X268" s="20">
        <v>0</v>
      </c>
      <c r="Y268" s="21">
        <v>0</v>
      </c>
      <c r="Z268" s="20">
        <v>471685</v>
      </c>
      <c r="AA268" s="21">
        <v>0</v>
      </c>
      <c r="AB268" s="32">
        <v>405943</v>
      </c>
      <c r="AC268" s="20">
        <v>607220</v>
      </c>
      <c r="AD268" s="20">
        <v>2072643</v>
      </c>
      <c r="AE268" s="20">
        <v>2143797</v>
      </c>
      <c r="AF268" s="20">
        <v>2019665</v>
      </c>
      <c r="AG268" s="20">
        <v>1184949</v>
      </c>
      <c r="AH268" s="20">
        <v>432253</v>
      </c>
      <c r="AI268" s="20">
        <v>571136</v>
      </c>
      <c r="AJ268" s="21">
        <v>253050</v>
      </c>
      <c r="AK268" s="25">
        <v>96521</v>
      </c>
      <c r="AL268" s="25">
        <v>136248</v>
      </c>
      <c r="AM268" s="25">
        <v>48633</v>
      </c>
      <c r="AN268" s="22">
        <v>67361</v>
      </c>
      <c r="AO268" s="20">
        <v>2419420</v>
      </c>
      <c r="AP268" s="20">
        <v>128236</v>
      </c>
      <c r="AQ268" s="54">
        <v>17488861</v>
      </c>
      <c r="AR268" s="25">
        <v>267702</v>
      </c>
      <c r="AS268" s="25">
        <v>304817</v>
      </c>
      <c r="AT268" s="54">
        <v>338676</v>
      </c>
      <c r="AU268" s="54">
        <v>118536</v>
      </c>
      <c r="AV268" s="54">
        <v>89569</v>
      </c>
      <c r="AW268" s="54">
        <v>130017</v>
      </c>
      <c r="AX268" s="54">
        <v>145239</v>
      </c>
      <c r="AY268" s="25">
        <f t="shared" si="8"/>
        <v>1394556</v>
      </c>
      <c r="AZ268" s="165">
        <v>4013509</v>
      </c>
      <c r="BA268" s="98">
        <f t="shared" si="9"/>
        <v>22896926</v>
      </c>
      <c r="BB268" s="73"/>
      <c r="BC268" s="20">
        <v>1350512</v>
      </c>
      <c r="BD268" s="20">
        <v>726462</v>
      </c>
      <c r="BE268" s="19">
        <v>2076974</v>
      </c>
      <c r="BF268" s="19">
        <v>24973900</v>
      </c>
      <c r="BH268" s="20">
        <v>61400</v>
      </c>
      <c r="BI268" s="21">
        <v>24912500</v>
      </c>
      <c r="BK268" s="73"/>
      <c r="BL268" s="73"/>
      <c r="BM268" s="73"/>
      <c r="BN268" s="73"/>
      <c r="BO268" s="73"/>
      <c r="BP268" s="73"/>
      <c r="BQ268" s="73"/>
    </row>
    <row r="269" spans="1:69" ht="22.5" customHeight="1" x14ac:dyDescent="0.15">
      <c r="A269" s="125" t="s">
        <v>2064</v>
      </c>
      <c r="B269" s="126" t="s">
        <v>2053</v>
      </c>
      <c r="C269" s="136" t="s">
        <v>370</v>
      </c>
      <c r="D269" s="129">
        <v>5</v>
      </c>
      <c r="E269" s="130" t="s">
        <v>3561</v>
      </c>
      <c r="F269" s="19">
        <v>650050</v>
      </c>
      <c r="G269" s="20">
        <v>235832</v>
      </c>
      <c r="H269" s="20">
        <v>92120</v>
      </c>
      <c r="I269" s="20">
        <v>0</v>
      </c>
      <c r="J269" s="20">
        <v>1992</v>
      </c>
      <c r="K269" s="20">
        <v>18620</v>
      </c>
      <c r="L269" s="20">
        <v>25285</v>
      </c>
      <c r="M269" s="20">
        <v>38355</v>
      </c>
      <c r="N269" s="20">
        <v>21035</v>
      </c>
      <c r="O269" s="20">
        <v>17221</v>
      </c>
      <c r="P269" s="20">
        <v>254368</v>
      </c>
      <c r="Q269" s="20">
        <v>74284</v>
      </c>
      <c r="R269" s="20">
        <v>123325</v>
      </c>
      <c r="S269" s="20">
        <v>103886</v>
      </c>
      <c r="T269" s="21">
        <v>101664</v>
      </c>
      <c r="U269" s="54">
        <v>59724</v>
      </c>
      <c r="V269" s="20">
        <v>44075</v>
      </c>
      <c r="W269" s="20">
        <v>33087</v>
      </c>
      <c r="X269" s="20">
        <v>0</v>
      </c>
      <c r="Y269" s="21">
        <v>0</v>
      </c>
      <c r="Z269" s="20">
        <v>236925</v>
      </c>
      <c r="AA269" s="21">
        <v>0</v>
      </c>
      <c r="AB269" s="32">
        <v>198728</v>
      </c>
      <c r="AC269" s="20">
        <v>353765</v>
      </c>
      <c r="AD269" s="20">
        <v>434842</v>
      </c>
      <c r="AE269" s="20">
        <v>1299348</v>
      </c>
      <c r="AF269" s="20">
        <v>835423</v>
      </c>
      <c r="AG269" s="20">
        <v>487581</v>
      </c>
      <c r="AH269" s="20">
        <v>210017</v>
      </c>
      <c r="AI269" s="20">
        <v>132940</v>
      </c>
      <c r="AJ269" s="21">
        <v>39900</v>
      </c>
      <c r="AK269" s="25">
        <v>68061</v>
      </c>
      <c r="AL269" s="25">
        <v>75388</v>
      </c>
      <c r="AM269" s="25">
        <v>21530</v>
      </c>
      <c r="AN269" s="22">
        <v>46714</v>
      </c>
      <c r="AO269" s="20">
        <v>385869</v>
      </c>
      <c r="AP269" s="20">
        <v>39649</v>
      </c>
      <c r="AQ269" s="54">
        <v>6761603</v>
      </c>
      <c r="AR269" s="25">
        <v>129088</v>
      </c>
      <c r="AS269" s="25">
        <v>171217</v>
      </c>
      <c r="AT269" s="54">
        <v>111846</v>
      </c>
      <c r="AU269" s="54">
        <v>68284</v>
      </c>
      <c r="AV269" s="54">
        <v>59945</v>
      </c>
      <c r="AW269" s="54">
        <v>76769</v>
      </c>
      <c r="AX269" s="54">
        <v>56626</v>
      </c>
      <c r="AY269" s="25">
        <f t="shared" si="8"/>
        <v>673775</v>
      </c>
      <c r="AZ269" s="165">
        <v>1174896</v>
      </c>
      <c r="BA269" s="98">
        <f t="shared" si="9"/>
        <v>8610274</v>
      </c>
      <c r="BB269" s="73"/>
      <c r="BC269" s="20">
        <v>923847</v>
      </c>
      <c r="BD269" s="20">
        <v>114972</v>
      </c>
      <c r="BE269" s="19">
        <v>1038819</v>
      </c>
      <c r="BF269" s="19">
        <v>9649093</v>
      </c>
      <c r="BH269" s="20">
        <v>33048</v>
      </c>
      <c r="BI269" s="21">
        <v>9616045</v>
      </c>
      <c r="BK269" s="73"/>
      <c r="BL269" s="73"/>
      <c r="BM269" s="73"/>
      <c r="BN269" s="73"/>
      <c r="BO269" s="73"/>
      <c r="BP269" s="73"/>
      <c r="BQ269" s="73"/>
    </row>
    <row r="270" spans="1:69" ht="22.5" customHeight="1" x14ac:dyDescent="0.15">
      <c r="A270" s="125" t="s">
        <v>2065</v>
      </c>
      <c r="B270" s="126" t="s">
        <v>2053</v>
      </c>
      <c r="C270" s="136" t="s">
        <v>371</v>
      </c>
      <c r="D270" s="129">
        <v>5</v>
      </c>
      <c r="E270" s="130" t="s">
        <v>3561</v>
      </c>
      <c r="F270" s="19">
        <v>1951744</v>
      </c>
      <c r="G270" s="20">
        <v>931824</v>
      </c>
      <c r="H270" s="20">
        <v>436724</v>
      </c>
      <c r="I270" s="20">
        <v>0</v>
      </c>
      <c r="J270" s="20">
        <v>0</v>
      </c>
      <c r="K270" s="20">
        <v>0</v>
      </c>
      <c r="L270" s="20">
        <v>0</v>
      </c>
      <c r="M270" s="20">
        <v>91024</v>
      </c>
      <c r="N270" s="20">
        <v>69394</v>
      </c>
      <c r="O270" s="20">
        <v>28651</v>
      </c>
      <c r="P270" s="20">
        <v>1340401</v>
      </c>
      <c r="Q270" s="20">
        <v>214620</v>
      </c>
      <c r="R270" s="20">
        <v>597183</v>
      </c>
      <c r="S270" s="20">
        <v>296934</v>
      </c>
      <c r="T270" s="21">
        <v>302577</v>
      </c>
      <c r="U270" s="54">
        <v>183106</v>
      </c>
      <c r="V270" s="20">
        <v>174250</v>
      </c>
      <c r="W270" s="20">
        <v>121319</v>
      </c>
      <c r="X270" s="20">
        <v>0</v>
      </c>
      <c r="Y270" s="21">
        <v>0</v>
      </c>
      <c r="Z270" s="20">
        <v>717004</v>
      </c>
      <c r="AA270" s="21">
        <v>0</v>
      </c>
      <c r="AB270" s="32">
        <v>958173</v>
      </c>
      <c r="AC270" s="20">
        <v>981955</v>
      </c>
      <c r="AD270" s="20">
        <v>2536069</v>
      </c>
      <c r="AE270" s="20">
        <v>3082056</v>
      </c>
      <c r="AF270" s="20">
        <v>2647800</v>
      </c>
      <c r="AG270" s="20">
        <v>1631014</v>
      </c>
      <c r="AH270" s="20">
        <v>794996</v>
      </c>
      <c r="AI270" s="20">
        <v>536084</v>
      </c>
      <c r="AJ270" s="21">
        <v>249375</v>
      </c>
      <c r="AK270" s="25">
        <v>165029</v>
      </c>
      <c r="AL270" s="25">
        <v>230044</v>
      </c>
      <c r="AM270" s="25">
        <v>68526</v>
      </c>
      <c r="AN270" s="22">
        <v>108216</v>
      </c>
      <c r="AO270" s="20">
        <v>2429120</v>
      </c>
      <c r="AP270" s="20">
        <v>154470</v>
      </c>
      <c r="AQ270" s="54">
        <v>24029682</v>
      </c>
      <c r="AR270" s="25">
        <v>411057</v>
      </c>
      <c r="AS270" s="25">
        <v>310838</v>
      </c>
      <c r="AT270" s="54">
        <v>333707</v>
      </c>
      <c r="AU270" s="54">
        <v>155898</v>
      </c>
      <c r="AV270" s="54">
        <v>135162</v>
      </c>
      <c r="AW270" s="54">
        <v>206847</v>
      </c>
      <c r="AX270" s="54">
        <v>214269</v>
      </c>
      <c r="AY270" s="25">
        <f t="shared" si="8"/>
        <v>1767778</v>
      </c>
      <c r="AZ270" s="165">
        <v>4864616</v>
      </c>
      <c r="BA270" s="98">
        <f t="shared" si="9"/>
        <v>30662076</v>
      </c>
      <c r="BB270" s="73"/>
      <c r="BC270" s="20">
        <v>2317058</v>
      </c>
      <c r="BD270" s="20">
        <v>745448</v>
      </c>
      <c r="BE270" s="19">
        <v>3062506</v>
      </c>
      <c r="BF270" s="19">
        <v>33724582</v>
      </c>
      <c r="BH270" s="20">
        <v>120515</v>
      </c>
      <c r="BI270" s="21">
        <v>33604067</v>
      </c>
      <c r="BK270" s="73"/>
      <c r="BL270" s="73"/>
      <c r="BM270" s="73"/>
      <c r="BN270" s="73"/>
      <c r="BO270" s="73"/>
      <c r="BP270" s="73"/>
      <c r="BQ270" s="73"/>
    </row>
    <row r="271" spans="1:69" ht="22.5" customHeight="1" x14ac:dyDescent="0.15">
      <c r="A271" s="125" t="s">
        <v>3565</v>
      </c>
      <c r="B271" s="126" t="s">
        <v>2053</v>
      </c>
      <c r="C271" s="136" t="s">
        <v>3566</v>
      </c>
      <c r="D271" s="129">
        <v>5</v>
      </c>
      <c r="E271" s="130" t="s">
        <v>3561</v>
      </c>
      <c r="F271" s="19">
        <v>700295</v>
      </c>
      <c r="G271" s="20">
        <v>177305</v>
      </c>
      <c r="H271" s="20">
        <v>49256</v>
      </c>
      <c r="I271" s="20">
        <v>0</v>
      </c>
      <c r="J271" s="20">
        <v>0</v>
      </c>
      <c r="K271" s="20">
        <v>0</v>
      </c>
      <c r="L271" s="20">
        <v>0</v>
      </c>
      <c r="M271" s="20">
        <v>52696</v>
      </c>
      <c r="N271" s="20">
        <v>28344</v>
      </c>
      <c r="O271" s="20">
        <v>24515</v>
      </c>
      <c r="P271" s="20">
        <v>128132</v>
      </c>
      <c r="Q271" s="20">
        <v>83026</v>
      </c>
      <c r="R271" s="20">
        <v>162570</v>
      </c>
      <c r="S271" s="20">
        <v>161146</v>
      </c>
      <c r="T271" s="21">
        <v>101664</v>
      </c>
      <c r="U271" s="54">
        <v>89254</v>
      </c>
      <c r="V271" s="20">
        <v>104550</v>
      </c>
      <c r="W271" s="20">
        <v>55145</v>
      </c>
      <c r="X271" s="20">
        <v>0</v>
      </c>
      <c r="Y271" s="21">
        <v>0</v>
      </c>
      <c r="Z271" s="20">
        <v>273956</v>
      </c>
      <c r="AA271" s="21">
        <v>0</v>
      </c>
      <c r="AB271" s="32">
        <v>114461</v>
      </c>
      <c r="AC271" s="20">
        <v>308516</v>
      </c>
      <c r="AD271" s="20">
        <v>405713</v>
      </c>
      <c r="AE271" s="20">
        <v>1515111</v>
      </c>
      <c r="AF271" s="20">
        <v>686176</v>
      </c>
      <c r="AG271" s="20">
        <v>447423</v>
      </c>
      <c r="AH271" s="20">
        <v>273981</v>
      </c>
      <c r="AI271" s="20">
        <v>44620</v>
      </c>
      <c r="AJ271" s="21">
        <v>23625</v>
      </c>
      <c r="AK271" s="25">
        <v>83662</v>
      </c>
      <c r="AL271" s="25">
        <v>89762</v>
      </c>
      <c r="AM271" s="25">
        <v>19262</v>
      </c>
      <c r="AN271" s="22">
        <v>54187</v>
      </c>
      <c r="AO271" s="20">
        <v>203202</v>
      </c>
      <c r="AP271" s="20">
        <v>15473</v>
      </c>
      <c r="AQ271" s="54">
        <v>6477028</v>
      </c>
      <c r="AR271" s="25">
        <v>200720</v>
      </c>
      <c r="AS271" s="25">
        <v>166304</v>
      </c>
      <c r="AT271" s="54">
        <v>49152</v>
      </c>
      <c r="AU271" s="54">
        <v>57469</v>
      </c>
      <c r="AV271" s="54">
        <v>67713</v>
      </c>
      <c r="AW271" s="54">
        <v>94212</v>
      </c>
      <c r="AX271" s="54">
        <v>61164</v>
      </c>
      <c r="AY271" s="25">
        <f t="shared" si="8"/>
        <v>696734</v>
      </c>
      <c r="AZ271" s="165">
        <v>672575</v>
      </c>
      <c r="BA271" s="98">
        <f t="shared" si="9"/>
        <v>7846337</v>
      </c>
      <c r="BB271" s="73"/>
      <c r="BC271" s="20">
        <v>1133290</v>
      </c>
      <c r="BD271" s="20">
        <v>48114</v>
      </c>
      <c r="BE271" s="19">
        <v>1181404</v>
      </c>
      <c r="BF271" s="19">
        <v>9027741</v>
      </c>
      <c r="BH271" s="20">
        <v>54987</v>
      </c>
      <c r="BI271" s="21">
        <v>8972754</v>
      </c>
      <c r="BK271" s="73"/>
      <c r="BL271" s="73"/>
      <c r="BM271" s="73"/>
      <c r="BN271" s="73"/>
      <c r="BO271" s="73"/>
      <c r="BP271" s="73"/>
      <c r="BQ271" s="73"/>
    </row>
    <row r="272" spans="1:69" ht="22.5" customHeight="1" x14ac:dyDescent="0.15">
      <c r="A272" s="125" t="s">
        <v>2066</v>
      </c>
      <c r="B272" s="126" t="s">
        <v>2053</v>
      </c>
      <c r="C272" s="136" t="s">
        <v>372</v>
      </c>
      <c r="D272" s="129">
        <v>6</v>
      </c>
      <c r="E272" s="130" t="s">
        <v>3561</v>
      </c>
      <c r="F272" s="19">
        <v>286575</v>
      </c>
      <c r="G272" s="20">
        <v>135747</v>
      </c>
      <c r="H272" s="20">
        <v>44744</v>
      </c>
      <c r="I272" s="20">
        <v>0</v>
      </c>
      <c r="J272" s="20">
        <v>0</v>
      </c>
      <c r="K272" s="20">
        <v>0</v>
      </c>
      <c r="L272" s="20">
        <v>0</v>
      </c>
      <c r="M272" s="20">
        <v>9643</v>
      </c>
      <c r="N272" s="20">
        <v>6143</v>
      </c>
      <c r="O272" s="20">
        <v>7407</v>
      </c>
      <c r="P272" s="20">
        <v>90659</v>
      </c>
      <c r="Q272" s="20">
        <v>27579</v>
      </c>
      <c r="R272" s="20">
        <v>23649</v>
      </c>
      <c r="S272" s="20">
        <v>41718</v>
      </c>
      <c r="T272" s="21">
        <v>63540</v>
      </c>
      <c r="U272" s="54">
        <v>11708</v>
      </c>
      <c r="V272" s="20">
        <v>19475</v>
      </c>
      <c r="W272" s="20">
        <v>33087</v>
      </c>
      <c r="X272" s="20">
        <v>0</v>
      </c>
      <c r="Y272" s="21">
        <v>0</v>
      </c>
      <c r="Z272" s="20">
        <v>142518</v>
      </c>
      <c r="AA272" s="21">
        <v>0</v>
      </c>
      <c r="AB272" s="32">
        <v>0</v>
      </c>
      <c r="AC272" s="20">
        <v>113239</v>
      </c>
      <c r="AD272" s="20">
        <v>241435</v>
      </c>
      <c r="AE272" s="20">
        <v>420078</v>
      </c>
      <c r="AF272" s="20">
        <v>319908</v>
      </c>
      <c r="AG272" s="20">
        <v>191280</v>
      </c>
      <c r="AH272" s="20">
        <v>85785</v>
      </c>
      <c r="AI272" s="20">
        <v>120336</v>
      </c>
      <c r="AJ272" s="21">
        <v>32025</v>
      </c>
      <c r="AK272" s="25">
        <v>33123</v>
      </c>
      <c r="AL272" s="25">
        <v>48163</v>
      </c>
      <c r="AM272" s="25">
        <v>9501</v>
      </c>
      <c r="AN272" s="22">
        <v>20175</v>
      </c>
      <c r="AO272" s="20">
        <v>92065</v>
      </c>
      <c r="AP272" s="20">
        <v>22907</v>
      </c>
      <c r="AQ272" s="54">
        <v>2694212</v>
      </c>
      <c r="AR272" s="25">
        <v>47981</v>
      </c>
      <c r="AS272" s="25">
        <v>103265</v>
      </c>
      <c r="AT272" s="54">
        <v>110969</v>
      </c>
      <c r="AU272" s="54">
        <v>57811</v>
      </c>
      <c r="AV272" s="54">
        <v>26559</v>
      </c>
      <c r="AW272" s="54">
        <v>43127</v>
      </c>
      <c r="AX272" s="54">
        <v>24688</v>
      </c>
      <c r="AY272" s="25">
        <f t="shared" si="8"/>
        <v>414400</v>
      </c>
      <c r="AZ272" s="165">
        <v>290021</v>
      </c>
      <c r="BA272" s="98">
        <f t="shared" si="9"/>
        <v>3398633</v>
      </c>
      <c r="BB272" s="73"/>
      <c r="BC272" s="20">
        <v>443018</v>
      </c>
      <c r="BD272" s="20">
        <v>124278</v>
      </c>
      <c r="BE272" s="19">
        <v>567296</v>
      </c>
      <c r="BF272" s="19">
        <v>3965929</v>
      </c>
      <c r="BH272" s="20">
        <v>13566</v>
      </c>
      <c r="BI272" s="21">
        <v>3952363</v>
      </c>
      <c r="BK272" s="73"/>
      <c r="BL272" s="73"/>
      <c r="BM272" s="73"/>
      <c r="BN272" s="73"/>
      <c r="BO272" s="73"/>
      <c r="BP272" s="73"/>
      <c r="BQ272" s="73"/>
    </row>
    <row r="273" spans="1:69" ht="22.5" customHeight="1" x14ac:dyDescent="0.15">
      <c r="A273" s="125" t="s">
        <v>2067</v>
      </c>
      <c r="B273" s="126" t="s">
        <v>2053</v>
      </c>
      <c r="C273" s="136" t="s">
        <v>373</v>
      </c>
      <c r="D273" s="129">
        <v>6</v>
      </c>
      <c r="E273" s="130" t="s">
        <v>3561</v>
      </c>
      <c r="F273" s="19">
        <v>83367</v>
      </c>
      <c r="G273" s="20">
        <v>61331</v>
      </c>
      <c r="H273" s="20">
        <v>23688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679</v>
      </c>
      <c r="O273" s="20">
        <v>0</v>
      </c>
      <c r="P273" s="20">
        <v>20412</v>
      </c>
      <c r="Q273" s="20">
        <v>6279</v>
      </c>
      <c r="R273" s="20">
        <v>14467</v>
      </c>
      <c r="S273" s="20">
        <v>8998</v>
      </c>
      <c r="T273" s="21">
        <v>12708</v>
      </c>
      <c r="U273" s="54">
        <v>13319</v>
      </c>
      <c r="V273" s="20">
        <v>7175</v>
      </c>
      <c r="W273" s="20">
        <v>11029</v>
      </c>
      <c r="X273" s="20">
        <v>0</v>
      </c>
      <c r="Y273" s="21">
        <v>0</v>
      </c>
      <c r="Z273" s="20">
        <v>45287</v>
      </c>
      <c r="AA273" s="21">
        <v>0</v>
      </c>
      <c r="AB273" s="32">
        <v>0</v>
      </c>
      <c r="AC273" s="20">
        <v>17412</v>
      </c>
      <c r="AD273" s="20">
        <v>54173</v>
      </c>
      <c r="AE273" s="20">
        <v>62328</v>
      </c>
      <c r="AF273" s="20">
        <v>79454</v>
      </c>
      <c r="AG273" s="20">
        <v>31668</v>
      </c>
      <c r="AH273" s="20">
        <v>17498</v>
      </c>
      <c r="AI273" s="20">
        <v>26864</v>
      </c>
      <c r="AJ273" s="21">
        <v>65100</v>
      </c>
      <c r="AK273" s="25">
        <v>6119</v>
      </c>
      <c r="AL273" s="25">
        <v>15363</v>
      </c>
      <c r="AM273" s="25">
        <v>2367</v>
      </c>
      <c r="AN273" s="22">
        <v>5233</v>
      </c>
      <c r="AO273" s="20">
        <v>56818</v>
      </c>
      <c r="AP273" s="20">
        <v>19702</v>
      </c>
      <c r="AQ273" s="54">
        <v>768838</v>
      </c>
      <c r="AR273" s="25">
        <v>57730</v>
      </c>
      <c r="AS273" s="25">
        <v>106648</v>
      </c>
      <c r="AT273" s="54">
        <v>36705</v>
      </c>
      <c r="AU273" s="54">
        <v>66241</v>
      </c>
      <c r="AV273" s="54">
        <v>11670</v>
      </c>
      <c r="AW273" s="54">
        <v>9596</v>
      </c>
      <c r="AX273" s="54">
        <v>9076</v>
      </c>
      <c r="AY273" s="25">
        <f t="shared" si="8"/>
        <v>297666</v>
      </c>
      <c r="AZ273" s="165">
        <v>196367</v>
      </c>
      <c r="BA273" s="98">
        <f t="shared" si="9"/>
        <v>1262871</v>
      </c>
      <c r="BB273" s="73"/>
      <c r="BC273" s="20">
        <v>135528</v>
      </c>
      <c r="BD273" s="20">
        <v>134134</v>
      </c>
      <c r="BE273" s="19">
        <v>269662</v>
      </c>
      <c r="BF273" s="19">
        <v>1532533</v>
      </c>
      <c r="BH273" s="20">
        <v>3872</v>
      </c>
      <c r="BI273" s="21">
        <v>1528661</v>
      </c>
      <c r="BK273" s="73"/>
      <c r="BL273" s="73"/>
      <c r="BM273" s="73"/>
      <c r="BN273" s="73"/>
      <c r="BO273" s="73"/>
      <c r="BP273" s="73"/>
      <c r="BQ273" s="73"/>
    </row>
    <row r="274" spans="1:69" ht="22.5" customHeight="1" x14ac:dyDescent="0.15">
      <c r="A274" s="125" t="s">
        <v>2068</v>
      </c>
      <c r="B274" s="126" t="s">
        <v>2053</v>
      </c>
      <c r="C274" s="136" t="s">
        <v>374</v>
      </c>
      <c r="D274" s="129">
        <v>6</v>
      </c>
      <c r="E274" s="130" t="s">
        <v>3561</v>
      </c>
      <c r="F274" s="19">
        <v>387724</v>
      </c>
      <c r="G274" s="20">
        <v>112164</v>
      </c>
      <c r="H274" s="20">
        <v>51324</v>
      </c>
      <c r="I274" s="20">
        <v>0</v>
      </c>
      <c r="J274" s="20">
        <v>0</v>
      </c>
      <c r="K274" s="20">
        <v>0</v>
      </c>
      <c r="L274" s="20">
        <v>0</v>
      </c>
      <c r="M274" s="20">
        <v>23123</v>
      </c>
      <c r="N274" s="20">
        <v>12681</v>
      </c>
      <c r="O274" s="20">
        <v>7219</v>
      </c>
      <c r="P274" s="20">
        <v>219915</v>
      </c>
      <c r="Q274" s="20">
        <v>44683</v>
      </c>
      <c r="R274" s="20">
        <v>64638</v>
      </c>
      <c r="S274" s="20">
        <v>53988</v>
      </c>
      <c r="T274" s="21">
        <v>38124</v>
      </c>
      <c r="U274" s="54">
        <v>32943</v>
      </c>
      <c r="V274" s="20">
        <v>34850</v>
      </c>
      <c r="W274" s="20">
        <v>22058</v>
      </c>
      <c r="X274" s="20">
        <v>0</v>
      </c>
      <c r="Y274" s="21">
        <v>0</v>
      </c>
      <c r="Z274" s="20">
        <v>159089</v>
      </c>
      <c r="AA274" s="21">
        <v>0</v>
      </c>
      <c r="AB274" s="32">
        <v>0</v>
      </c>
      <c r="AC274" s="20">
        <v>196766</v>
      </c>
      <c r="AD274" s="20">
        <v>445950</v>
      </c>
      <c r="AE274" s="20">
        <v>535035</v>
      </c>
      <c r="AF274" s="20">
        <v>421641</v>
      </c>
      <c r="AG274" s="20">
        <v>279406</v>
      </c>
      <c r="AH274" s="20">
        <v>128804</v>
      </c>
      <c r="AI274" s="20">
        <v>48760</v>
      </c>
      <c r="AJ274" s="21">
        <v>26775</v>
      </c>
      <c r="AK274" s="25">
        <v>51386</v>
      </c>
      <c r="AL274" s="25">
        <v>55682</v>
      </c>
      <c r="AM274" s="25">
        <v>12087</v>
      </c>
      <c r="AN274" s="22">
        <v>33641</v>
      </c>
      <c r="AO274" s="20">
        <v>92157</v>
      </c>
      <c r="AP274" s="20">
        <v>8755</v>
      </c>
      <c r="AQ274" s="54">
        <v>3601368</v>
      </c>
      <c r="AR274" s="25">
        <v>98635</v>
      </c>
      <c r="AS274" s="25">
        <v>138404</v>
      </c>
      <c r="AT274" s="54">
        <v>35623</v>
      </c>
      <c r="AU274" s="54">
        <v>40234</v>
      </c>
      <c r="AV274" s="54">
        <v>38591</v>
      </c>
      <c r="AW274" s="54">
        <v>54485</v>
      </c>
      <c r="AX274" s="54">
        <v>33510</v>
      </c>
      <c r="AY274" s="25">
        <f t="shared" si="8"/>
        <v>439482</v>
      </c>
      <c r="AZ274" s="165">
        <v>368717</v>
      </c>
      <c r="BA274" s="98">
        <f t="shared" si="9"/>
        <v>4409567</v>
      </c>
      <c r="BB274" s="73"/>
      <c r="BC274" s="20">
        <v>638823</v>
      </c>
      <c r="BD274" s="20">
        <v>31152</v>
      </c>
      <c r="BE274" s="19">
        <v>669975</v>
      </c>
      <c r="BF274" s="19">
        <v>5079542</v>
      </c>
      <c r="BH274" s="20">
        <v>24030</v>
      </c>
      <c r="BI274" s="21">
        <v>5055512</v>
      </c>
      <c r="BK274" s="73"/>
      <c r="BL274" s="73"/>
      <c r="BM274" s="73"/>
      <c r="BN274" s="73"/>
      <c r="BO274" s="73"/>
      <c r="BP274" s="73"/>
      <c r="BQ274" s="73"/>
    </row>
    <row r="275" spans="1:69" ht="22.5" customHeight="1" x14ac:dyDescent="0.15">
      <c r="A275" s="125" t="s">
        <v>2069</v>
      </c>
      <c r="B275" s="126" t="s">
        <v>2053</v>
      </c>
      <c r="C275" s="136" t="s">
        <v>375</v>
      </c>
      <c r="D275" s="129">
        <v>6</v>
      </c>
      <c r="E275" s="130" t="s">
        <v>3561</v>
      </c>
      <c r="F275" s="19">
        <v>256874</v>
      </c>
      <c r="G275" s="20">
        <v>109072</v>
      </c>
      <c r="H275" s="20">
        <v>68244</v>
      </c>
      <c r="I275" s="20">
        <v>0</v>
      </c>
      <c r="J275" s="20">
        <v>0</v>
      </c>
      <c r="K275" s="20">
        <v>0</v>
      </c>
      <c r="L275" s="20">
        <v>0</v>
      </c>
      <c r="M275" s="20">
        <v>10405</v>
      </c>
      <c r="N275" s="20">
        <v>5738</v>
      </c>
      <c r="O275" s="20">
        <v>6166</v>
      </c>
      <c r="P275" s="20">
        <v>90831</v>
      </c>
      <c r="Q275" s="20">
        <v>26520</v>
      </c>
      <c r="R275" s="20">
        <v>50992</v>
      </c>
      <c r="S275" s="20">
        <v>31084</v>
      </c>
      <c r="T275" s="21">
        <v>25416</v>
      </c>
      <c r="U275" s="54">
        <v>10618</v>
      </c>
      <c r="V275" s="20">
        <v>17425</v>
      </c>
      <c r="W275" s="20">
        <v>22058</v>
      </c>
      <c r="X275" s="20">
        <v>0</v>
      </c>
      <c r="Y275" s="21">
        <v>0</v>
      </c>
      <c r="Z275" s="20">
        <v>123424</v>
      </c>
      <c r="AA275" s="21">
        <v>0</v>
      </c>
      <c r="AB275" s="32">
        <v>0</v>
      </c>
      <c r="AC275" s="20">
        <v>116001</v>
      </c>
      <c r="AD275" s="20">
        <v>247437</v>
      </c>
      <c r="AE275" s="20">
        <v>299556</v>
      </c>
      <c r="AF275" s="20">
        <v>306930</v>
      </c>
      <c r="AG275" s="20">
        <v>159782</v>
      </c>
      <c r="AH275" s="20">
        <v>65769</v>
      </c>
      <c r="AI275" s="20">
        <v>108100</v>
      </c>
      <c r="AJ275" s="21">
        <v>34650</v>
      </c>
      <c r="AK275" s="25">
        <v>31797</v>
      </c>
      <c r="AL275" s="25">
        <v>44282</v>
      </c>
      <c r="AM275" s="25">
        <v>8727</v>
      </c>
      <c r="AN275" s="22">
        <v>19241</v>
      </c>
      <c r="AO275" s="20">
        <v>98585</v>
      </c>
      <c r="AP275" s="20">
        <v>15176</v>
      </c>
      <c r="AQ275" s="54">
        <v>2410900</v>
      </c>
      <c r="AR275" s="25">
        <v>50489</v>
      </c>
      <c r="AS275" s="25">
        <v>99076</v>
      </c>
      <c r="AT275" s="54">
        <v>91638</v>
      </c>
      <c r="AU275" s="54">
        <v>28460</v>
      </c>
      <c r="AV275" s="54">
        <v>25402</v>
      </c>
      <c r="AW275" s="54">
        <v>38637</v>
      </c>
      <c r="AX275" s="54">
        <v>21534</v>
      </c>
      <c r="AY275" s="25">
        <f t="shared" si="8"/>
        <v>355236</v>
      </c>
      <c r="AZ275" s="165">
        <v>261338</v>
      </c>
      <c r="BA275" s="98">
        <f t="shared" si="9"/>
        <v>3027474</v>
      </c>
      <c r="BB275" s="73"/>
      <c r="BC275" s="20">
        <v>432678</v>
      </c>
      <c r="BD275" s="20">
        <v>73502</v>
      </c>
      <c r="BE275" s="19">
        <v>506180</v>
      </c>
      <c r="BF275" s="19">
        <v>3533654</v>
      </c>
      <c r="BH275" s="20">
        <v>10225</v>
      </c>
      <c r="BI275" s="21">
        <v>3523429</v>
      </c>
      <c r="BK275" s="73"/>
      <c r="BL275" s="73"/>
      <c r="BM275" s="73"/>
      <c r="BN275" s="73"/>
      <c r="BO275" s="73"/>
      <c r="BP275" s="73"/>
      <c r="BQ275" s="73"/>
    </row>
    <row r="276" spans="1:69" ht="22.5" customHeight="1" x14ac:dyDescent="0.15">
      <c r="A276" s="125" t="s">
        <v>2070</v>
      </c>
      <c r="B276" s="126" t="s">
        <v>2053</v>
      </c>
      <c r="C276" s="136" t="s">
        <v>376</v>
      </c>
      <c r="D276" s="129">
        <v>6</v>
      </c>
      <c r="E276" s="130" t="s">
        <v>3561</v>
      </c>
      <c r="F276" s="19">
        <v>559072</v>
      </c>
      <c r="G276" s="20">
        <v>145526</v>
      </c>
      <c r="H276" s="20">
        <v>75576</v>
      </c>
      <c r="I276" s="20">
        <v>0</v>
      </c>
      <c r="J276" s="20">
        <v>0</v>
      </c>
      <c r="K276" s="20">
        <v>0</v>
      </c>
      <c r="L276" s="20">
        <v>0</v>
      </c>
      <c r="M276" s="20">
        <v>35960</v>
      </c>
      <c r="N276" s="20">
        <v>20590</v>
      </c>
      <c r="O276" s="20">
        <v>20078</v>
      </c>
      <c r="P276" s="20">
        <v>244069</v>
      </c>
      <c r="Q276" s="20">
        <v>68854</v>
      </c>
      <c r="R276" s="20">
        <v>86800</v>
      </c>
      <c r="S276" s="20">
        <v>80982</v>
      </c>
      <c r="T276" s="21">
        <v>76248</v>
      </c>
      <c r="U276" s="54">
        <v>42233</v>
      </c>
      <c r="V276" s="20">
        <v>47150</v>
      </c>
      <c r="W276" s="20">
        <v>33087</v>
      </c>
      <c r="X276" s="20">
        <v>0</v>
      </c>
      <c r="Y276" s="21">
        <v>0</v>
      </c>
      <c r="Z276" s="20">
        <v>216523</v>
      </c>
      <c r="AA276" s="21">
        <v>0</v>
      </c>
      <c r="AB276" s="32">
        <v>0</v>
      </c>
      <c r="AC276" s="20">
        <v>299766</v>
      </c>
      <c r="AD276" s="20">
        <v>561663</v>
      </c>
      <c r="AE276" s="20">
        <v>808197</v>
      </c>
      <c r="AF276" s="20">
        <v>667358</v>
      </c>
      <c r="AG276" s="20">
        <v>440886</v>
      </c>
      <c r="AH276" s="20">
        <v>206957</v>
      </c>
      <c r="AI276" s="20">
        <v>77648</v>
      </c>
      <c r="AJ276" s="21">
        <v>31500</v>
      </c>
      <c r="AK276" s="25">
        <v>67143</v>
      </c>
      <c r="AL276" s="25">
        <v>76925</v>
      </c>
      <c r="AM276" s="25">
        <v>18544</v>
      </c>
      <c r="AN276" s="22">
        <v>48152</v>
      </c>
      <c r="AO276" s="20">
        <v>151961</v>
      </c>
      <c r="AP276" s="20">
        <v>21996</v>
      </c>
      <c r="AQ276" s="54">
        <v>5231444</v>
      </c>
      <c r="AR276" s="25">
        <v>115707</v>
      </c>
      <c r="AS276" s="25">
        <v>149250</v>
      </c>
      <c r="AT276" s="54">
        <v>74404</v>
      </c>
      <c r="AU276" s="54">
        <v>55467</v>
      </c>
      <c r="AV276" s="54">
        <v>47429</v>
      </c>
      <c r="AW276" s="54">
        <v>74687</v>
      </c>
      <c r="AX276" s="54">
        <v>53282</v>
      </c>
      <c r="AY276" s="25">
        <f t="shared" si="8"/>
        <v>570226</v>
      </c>
      <c r="AZ276" s="165">
        <v>807487</v>
      </c>
      <c r="BA276" s="98">
        <f t="shared" si="9"/>
        <v>6609157</v>
      </c>
      <c r="BB276" s="73"/>
      <c r="BC276" s="20">
        <v>910248</v>
      </c>
      <c r="BD276" s="20">
        <v>59972</v>
      </c>
      <c r="BE276" s="19">
        <v>970220</v>
      </c>
      <c r="BF276" s="19">
        <v>7579377</v>
      </c>
      <c r="BH276" s="20">
        <v>35304</v>
      </c>
      <c r="BI276" s="21">
        <v>7544073</v>
      </c>
      <c r="BK276" s="73"/>
      <c r="BL276" s="73"/>
      <c r="BM276" s="73"/>
      <c r="BN276" s="73"/>
      <c r="BO276" s="73"/>
      <c r="BP276" s="73"/>
      <c r="BQ276" s="73"/>
    </row>
    <row r="277" spans="1:69" ht="22.5" customHeight="1" x14ac:dyDescent="0.15">
      <c r="A277" s="125" t="s">
        <v>2071</v>
      </c>
      <c r="B277" s="126" t="s">
        <v>2053</v>
      </c>
      <c r="C277" s="136" t="s">
        <v>377</v>
      </c>
      <c r="D277" s="129">
        <v>6</v>
      </c>
      <c r="E277" s="130" t="s">
        <v>3561</v>
      </c>
      <c r="F277" s="19">
        <v>248048</v>
      </c>
      <c r="G277" s="20">
        <v>108713</v>
      </c>
      <c r="H277" s="20">
        <v>33840</v>
      </c>
      <c r="I277" s="20">
        <v>0</v>
      </c>
      <c r="J277" s="20">
        <v>0</v>
      </c>
      <c r="K277" s="20">
        <v>0</v>
      </c>
      <c r="L277" s="20">
        <v>0</v>
      </c>
      <c r="M277" s="20">
        <v>7422</v>
      </c>
      <c r="N277" s="20">
        <v>4490</v>
      </c>
      <c r="O277" s="20">
        <v>602</v>
      </c>
      <c r="P277" s="20">
        <v>80254</v>
      </c>
      <c r="Q277" s="20">
        <v>21578</v>
      </c>
      <c r="R277" s="20">
        <v>32063</v>
      </c>
      <c r="S277" s="20">
        <v>23722</v>
      </c>
      <c r="T277" s="21">
        <v>45749</v>
      </c>
      <c r="U277" s="54">
        <v>7442</v>
      </c>
      <c r="V277" s="20">
        <v>14350</v>
      </c>
      <c r="W277" s="20">
        <v>22058</v>
      </c>
      <c r="X277" s="20">
        <v>0</v>
      </c>
      <c r="Y277" s="21">
        <v>0</v>
      </c>
      <c r="Z277" s="20">
        <v>128472</v>
      </c>
      <c r="AA277" s="21">
        <v>0</v>
      </c>
      <c r="AB277" s="32">
        <v>0</v>
      </c>
      <c r="AC277" s="20">
        <v>87061</v>
      </c>
      <c r="AD277" s="20">
        <v>238649</v>
      </c>
      <c r="AE277" s="20">
        <v>241362</v>
      </c>
      <c r="AF277" s="20">
        <v>253215</v>
      </c>
      <c r="AG277" s="20">
        <v>132189</v>
      </c>
      <c r="AH277" s="20">
        <v>62049</v>
      </c>
      <c r="AI277" s="20">
        <v>94852</v>
      </c>
      <c r="AJ277" s="21">
        <v>113925</v>
      </c>
      <c r="AK277" s="25">
        <v>27726</v>
      </c>
      <c r="AL277" s="25">
        <v>44962</v>
      </c>
      <c r="AM277" s="25">
        <v>7729</v>
      </c>
      <c r="AN277" s="22">
        <v>17295</v>
      </c>
      <c r="AO277" s="20">
        <v>97330</v>
      </c>
      <c r="AP277" s="20">
        <v>30495</v>
      </c>
      <c r="AQ277" s="54">
        <v>2227642</v>
      </c>
      <c r="AR277" s="25">
        <v>46658</v>
      </c>
      <c r="AS277" s="25">
        <v>129465</v>
      </c>
      <c r="AT277" s="54">
        <v>101655</v>
      </c>
      <c r="AU277" s="54">
        <v>57080</v>
      </c>
      <c r="AV277" s="54">
        <v>27367</v>
      </c>
      <c r="AW277" s="54">
        <v>37740</v>
      </c>
      <c r="AX277" s="54">
        <v>18847</v>
      </c>
      <c r="AY277" s="25">
        <f t="shared" si="8"/>
        <v>418812</v>
      </c>
      <c r="AZ277" s="165">
        <v>284473</v>
      </c>
      <c r="BA277" s="98">
        <f t="shared" si="9"/>
        <v>2930927</v>
      </c>
      <c r="BB277" s="73"/>
      <c r="BC277" s="20">
        <v>400203</v>
      </c>
      <c r="BD277" s="20">
        <v>170236</v>
      </c>
      <c r="BE277" s="19">
        <v>570439</v>
      </c>
      <c r="BF277" s="19">
        <v>3501366</v>
      </c>
      <c r="BH277" s="20">
        <v>8335</v>
      </c>
      <c r="BI277" s="21">
        <v>3493031</v>
      </c>
      <c r="BK277" s="73"/>
      <c r="BL277" s="73"/>
      <c r="BM277" s="73"/>
      <c r="BN277" s="73"/>
      <c r="BO277" s="73"/>
      <c r="BP277" s="73"/>
      <c r="BQ277" s="73"/>
    </row>
    <row r="278" spans="1:69" ht="22.5" customHeight="1" x14ac:dyDescent="0.15">
      <c r="A278" s="125" t="s">
        <v>2072</v>
      </c>
      <c r="B278" s="126" t="s">
        <v>2053</v>
      </c>
      <c r="C278" s="136" t="s">
        <v>378</v>
      </c>
      <c r="D278" s="129">
        <v>6</v>
      </c>
      <c r="E278" s="130" t="s">
        <v>3561</v>
      </c>
      <c r="F278" s="19">
        <v>322081</v>
      </c>
      <c r="G278" s="20">
        <v>169109</v>
      </c>
      <c r="H278" s="20">
        <v>74448</v>
      </c>
      <c r="I278" s="20">
        <v>0</v>
      </c>
      <c r="J278" s="20">
        <v>0</v>
      </c>
      <c r="K278" s="20">
        <v>0</v>
      </c>
      <c r="L278" s="20">
        <v>0</v>
      </c>
      <c r="M278" s="20">
        <v>5683</v>
      </c>
      <c r="N278" s="20">
        <v>6597</v>
      </c>
      <c r="O278" s="20">
        <v>5565</v>
      </c>
      <c r="P278" s="20">
        <v>117672</v>
      </c>
      <c r="Q278" s="20">
        <v>28190</v>
      </c>
      <c r="R278" s="20">
        <v>88852</v>
      </c>
      <c r="S278" s="20">
        <v>24540</v>
      </c>
      <c r="T278" s="21">
        <v>94039</v>
      </c>
      <c r="U278" s="54">
        <v>66123</v>
      </c>
      <c r="V278" s="20">
        <v>15375</v>
      </c>
      <c r="W278" s="20">
        <v>11029</v>
      </c>
      <c r="X278" s="20">
        <v>0</v>
      </c>
      <c r="Y278" s="21">
        <v>0</v>
      </c>
      <c r="Z278" s="20">
        <v>166877</v>
      </c>
      <c r="AA278" s="21">
        <v>0</v>
      </c>
      <c r="AB278" s="32">
        <v>0</v>
      </c>
      <c r="AC278" s="20">
        <v>141841</v>
      </c>
      <c r="AD278" s="20">
        <v>338164</v>
      </c>
      <c r="AE278" s="20">
        <v>201771</v>
      </c>
      <c r="AF278" s="20">
        <v>441901</v>
      </c>
      <c r="AG278" s="20">
        <v>245701</v>
      </c>
      <c r="AH278" s="20">
        <v>86239</v>
      </c>
      <c r="AI278" s="20">
        <v>144716</v>
      </c>
      <c r="AJ278" s="21">
        <v>96600</v>
      </c>
      <c r="AK278" s="25">
        <v>34586</v>
      </c>
      <c r="AL278" s="25">
        <v>52188</v>
      </c>
      <c r="AM278" s="25">
        <v>12290</v>
      </c>
      <c r="AN278" s="22">
        <v>22062</v>
      </c>
      <c r="AO278" s="20">
        <v>312528</v>
      </c>
      <c r="AP278" s="20">
        <v>49961</v>
      </c>
      <c r="AQ278" s="54">
        <v>3376728</v>
      </c>
      <c r="AR278" s="25">
        <v>51994</v>
      </c>
      <c r="AS278" s="25">
        <v>138373</v>
      </c>
      <c r="AT278" s="54">
        <v>136531</v>
      </c>
      <c r="AU278" s="54">
        <v>55113</v>
      </c>
      <c r="AV278" s="54">
        <v>30813</v>
      </c>
      <c r="AW278" s="54">
        <v>47933</v>
      </c>
      <c r="AX278" s="54">
        <v>25509</v>
      </c>
      <c r="AY278" s="25">
        <f t="shared" si="8"/>
        <v>486266</v>
      </c>
      <c r="AZ278" s="165">
        <v>635175</v>
      </c>
      <c r="BA278" s="98">
        <f t="shared" si="9"/>
        <v>4498169</v>
      </c>
      <c r="BB278" s="73"/>
      <c r="BC278" s="20">
        <v>454833</v>
      </c>
      <c r="BD278" s="20">
        <v>215006</v>
      </c>
      <c r="BE278" s="19">
        <v>669839</v>
      </c>
      <c r="BF278" s="19">
        <v>5168008</v>
      </c>
      <c r="BH278" s="20">
        <v>12163</v>
      </c>
      <c r="BI278" s="21">
        <v>5155845</v>
      </c>
      <c r="BK278" s="73"/>
      <c r="BL278" s="73"/>
      <c r="BM278" s="73"/>
      <c r="BN278" s="73"/>
      <c r="BO278" s="73"/>
      <c r="BP278" s="73"/>
      <c r="BQ278" s="73"/>
    </row>
    <row r="279" spans="1:69" ht="22.5" customHeight="1" x14ac:dyDescent="0.15">
      <c r="A279" s="125" t="s">
        <v>2073</v>
      </c>
      <c r="B279" s="126" t="s">
        <v>2053</v>
      </c>
      <c r="C279" s="136" t="s">
        <v>379</v>
      </c>
      <c r="D279" s="129">
        <v>6</v>
      </c>
      <c r="E279" s="130" t="s">
        <v>3561</v>
      </c>
      <c r="F279" s="19">
        <v>511459</v>
      </c>
      <c r="G279" s="20">
        <v>195352</v>
      </c>
      <c r="H279" s="20">
        <v>91368</v>
      </c>
      <c r="I279" s="20">
        <v>0</v>
      </c>
      <c r="J279" s="20">
        <v>0</v>
      </c>
      <c r="K279" s="20">
        <v>0</v>
      </c>
      <c r="L279" s="20">
        <v>15345</v>
      </c>
      <c r="M279" s="20">
        <v>32458</v>
      </c>
      <c r="N279" s="20">
        <v>17801</v>
      </c>
      <c r="O279" s="20">
        <v>17559</v>
      </c>
      <c r="P279" s="20">
        <v>373324</v>
      </c>
      <c r="Q279" s="20">
        <v>58541</v>
      </c>
      <c r="R279" s="20">
        <v>84491</v>
      </c>
      <c r="S279" s="20">
        <v>85072</v>
      </c>
      <c r="T279" s="21">
        <v>76248</v>
      </c>
      <c r="U279" s="54">
        <v>40859</v>
      </c>
      <c r="V279" s="20">
        <v>44075</v>
      </c>
      <c r="W279" s="20">
        <v>44116</v>
      </c>
      <c r="X279" s="20">
        <v>0</v>
      </c>
      <c r="Y279" s="21">
        <v>0</v>
      </c>
      <c r="Z279" s="20">
        <v>198016</v>
      </c>
      <c r="AA279" s="21">
        <v>0</v>
      </c>
      <c r="AB279" s="32">
        <v>0</v>
      </c>
      <c r="AC279" s="20">
        <v>293785</v>
      </c>
      <c r="AD279" s="20">
        <v>290539</v>
      </c>
      <c r="AE279" s="20">
        <v>837453</v>
      </c>
      <c r="AF279" s="20">
        <v>719053</v>
      </c>
      <c r="AG279" s="20">
        <v>428236</v>
      </c>
      <c r="AH279" s="20">
        <v>172607</v>
      </c>
      <c r="AI279" s="20">
        <v>142232</v>
      </c>
      <c r="AJ279" s="21">
        <v>15750</v>
      </c>
      <c r="AK279" s="25">
        <v>61378</v>
      </c>
      <c r="AL279" s="25">
        <v>64890</v>
      </c>
      <c r="AM279" s="25">
        <v>18291</v>
      </c>
      <c r="AN279" s="22">
        <v>41192</v>
      </c>
      <c r="AO279" s="20">
        <v>109904</v>
      </c>
      <c r="AP279" s="20">
        <v>19395</v>
      </c>
      <c r="AQ279" s="54">
        <v>5100789</v>
      </c>
      <c r="AR279" s="25">
        <v>134690</v>
      </c>
      <c r="AS279" s="25">
        <v>144446</v>
      </c>
      <c r="AT279" s="54">
        <v>106070</v>
      </c>
      <c r="AU279" s="54">
        <v>53712</v>
      </c>
      <c r="AV279" s="54">
        <v>47220</v>
      </c>
      <c r="AW279" s="54">
        <v>68292</v>
      </c>
      <c r="AX279" s="54">
        <v>45516</v>
      </c>
      <c r="AY279" s="25">
        <f t="shared" si="8"/>
        <v>599946</v>
      </c>
      <c r="AZ279" s="165">
        <v>482419</v>
      </c>
      <c r="BA279" s="98">
        <f t="shared" si="9"/>
        <v>6183154</v>
      </c>
      <c r="BB279" s="73"/>
      <c r="BC279" s="20">
        <v>823549</v>
      </c>
      <c r="BD279" s="20">
        <v>100276</v>
      </c>
      <c r="BE279" s="19">
        <v>923825</v>
      </c>
      <c r="BF279" s="19">
        <v>7106979</v>
      </c>
      <c r="BH279" s="20">
        <v>33043</v>
      </c>
      <c r="BI279" s="21">
        <v>7073936</v>
      </c>
      <c r="BK279" s="73"/>
      <c r="BL279" s="73"/>
      <c r="BM279" s="73"/>
      <c r="BN279" s="73"/>
      <c r="BO279" s="73"/>
      <c r="BP279" s="73"/>
      <c r="BQ279" s="73"/>
    </row>
    <row r="280" spans="1:69" ht="22.5" customHeight="1" x14ac:dyDescent="0.15">
      <c r="A280" s="125" t="s">
        <v>2074</v>
      </c>
      <c r="B280" s="126" t="s">
        <v>2053</v>
      </c>
      <c r="C280" s="136" t="s">
        <v>380</v>
      </c>
      <c r="D280" s="129">
        <v>6</v>
      </c>
      <c r="E280" s="130" t="s">
        <v>3561</v>
      </c>
      <c r="F280" s="19">
        <v>279743</v>
      </c>
      <c r="G280" s="20">
        <v>126256</v>
      </c>
      <c r="H280" s="20">
        <v>46812</v>
      </c>
      <c r="I280" s="20">
        <v>0</v>
      </c>
      <c r="J280" s="20">
        <v>0</v>
      </c>
      <c r="K280" s="20">
        <v>4570</v>
      </c>
      <c r="L280" s="20">
        <v>8972</v>
      </c>
      <c r="M280" s="20">
        <v>11817</v>
      </c>
      <c r="N280" s="20">
        <v>6481</v>
      </c>
      <c r="O280" s="20">
        <v>4963</v>
      </c>
      <c r="P280" s="20">
        <v>124796</v>
      </c>
      <c r="Q280" s="20">
        <v>27899</v>
      </c>
      <c r="R280" s="20">
        <v>25137</v>
      </c>
      <c r="S280" s="20">
        <v>33538</v>
      </c>
      <c r="T280" s="21">
        <v>50832</v>
      </c>
      <c r="U280" s="54">
        <v>23084</v>
      </c>
      <c r="V280" s="20">
        <v>35875</v>
      </c>
      <c r="W280" s="20">
        <v>17646</v>
      </c>
      <c r="X280" s="20">
        <v>0</v>
      </c>
      <c r="Y280" s="21">
        <v>0</v>
      </c>
      <c r="Z280" s="20">
        <v>129594</v>
      </c>
      <c r="AA280" s="21">
        <v>0</v>
      </c>
      <c r="AB280" s="32">
        <v>0</v>
      </c>
      <c r="AC280" s="20">
        <v>149336</v>
      </c>
      <c r="AD280" s="20">
        <v>156115</v>
      </c>
      <c r="AE280" s="20">
        <v>315933</v>
      </c>
      <c r="AF280" s="20">
        <v>385230</v>
      </c>
      <c r="AG280" s="20">
        <v>214882</v>
      </c>
      <c r="AH280" s="20">
        <v>69366</v>
      </c>
      <c r="AI280" s="20">
        <v>96140</v>
      </c>
      <c r="AJ280" s="21">
        <v>11550</v>
      </c>
      <c r="AK280" s="25">
        <v>34207</v>
      </c>
      <c r="AL280" s="25">
        <v>45069</v>
      </c>
      <c r="AM280" s="25">
        <v>10263</v>
      </c>
      <c r="AN280" s="22">
        <v>21249</v>
      </c>
      <c r="AO280" s="20">
        <v>175331</v>
      </c>
      <c r="AP280" s="20">
        <v>24648</v>
      </c>
      <c r="AQ280" s="54">
        <v>2667334</v>
      </c>
      <c r="AR280" s="25">
        <v>80214</v>
      </c>
      <c r="AS280" s="25">
        <v>212316</v>
      </c>
      <c r="AT280" s="54">
        <v>109791</v>
      </c>
      <c r="AU280" s="54">
        <v>50709</v>
      </c>
      <c r="AV280" s="54">
        <v>31146</v>
      </c>
      <c r="AW280" s="54">
        <v>40692</v>
      </c>
      <c r="AX280" s="54">
        <v>23365</v>
      </c>
      <c r="AY280" s="25">
        <f t="shared" si="8"/>
        <v>548233</v>
      </c>
      <c r="AZ280" s="165">
        <v>409875</v>
      </c>
      <c r="BA280" s="98">
        <f t="shared" si="9"/>
        <v>3625442</v>
      </c>
      <c r="BB280" s="73"/>
      <c r="BC280" s="20">
        <v>451962</v>
      </c>
      <c r="BD280" s="20">
        <v>73524</v>
      </c>
      <c r="BE280" s="19">
        <v>525486</v>
      </c>
      <c r="BF280" s="19">
        <v>4150928</v>
      </c>
      <c r="BH280" s="20">
        <v>12203</v>
      </c>
      <c r="BI280" s="21">
        <v>4138725</v>
      </c>
      <c r="BK280" s="73"/>
      <c r="BL280" s="73"/>
      <c r="BM280" s="73"/>
      <c r="BN280" s="73"/>
      <c r="BO280" s="73"/>
      <c r="BP280" s="73"/>
      <c r="BQ280" s="73"/>
    </row>
    <row r="281" spans="1:69" ht="22.5" customHeight="1" x14ac:dyDescent="0.15">
      <c r="A281" s="125" t="s">
        <v>2075</v>
      </c>
      <c r="B281" s="126" t="s">
        <v>2053</v>
      </c>
      <c r="C281" s="136" t="s">
        <v>381</v>
      </c>
      <c r="D281" s="129">
        <v>6</v>
      </c>
      <c r="E281" s="130" t="s">
        <v>3561</v>
      </c>
      <c r="F281" s="19">
        <v>283141</v>
      </c>
      <c r="G281" s="20">
        <v>63056</v>
      </c>
      <c r="H281" s="20">
        <v>37788</v>
      </c>
      <c r="I281" s="20">
        <v>0</v>
      </c>
      <c r="J281" s="20">
        <v>5049</v>
      </c>
      <c r="K281" s="20">
        <v>3250</v>
      </c>
      <c r="L281" s="20">
        <v>9408</v>
      </c>
      <c r="M281" s="20">
        <v>13070</v>
      </c>
      <c r="N281" s="20">
        <v>7168</v>
      </c>
      <c r="O281" s="20">
        <v>3798</v>
      </c>
      <c r="P281" s="20">
        <v>65195</v>
      </c>
      <c r="Q281" s="20">
        <v>29664</v>
      </c>
      <c r="R281" s="20">
        <v>39450</v>
      </c>
      <c r="S281" s="20">
        <v>35174</v>
      </c>
      <c r="T281" s="21">
        <v>38124</v>
      </c>
      <c r="U281" s="54">
        <v>13367</v>
      </c>
      <c r="V281" s="20">
        <v>12300</v>
      </c>
      <c r="W281" s="20">
        <v>11029</v>
      </c>
      <c r="X281" s="20">
        <v>0</v>
      </c>
      <c r="Y281" s="21">
        <v>0</v>
      </c>
      <c r="Z281" s="20">
        <v>133263</v>
      </c>
      <c r="AA281" s="21">
        <v>0</v>
      </c>
      <c r="AB281" s="32">
        <v>0</v>
      </c>
      <c r="AC281" s="20">
        <v>129557</v>
      </c>
      <c r="AD281" s="20">
        <v>180319</v>
      </c>
      <c r="AE281" s="20">
        <v>324678</v>
      </c>
      <c r="AF281" s="20">
        <v>432023</v>
      </c>
      <c r="AG281" s="20">
        <v>239673</v>
      </c>
      <c r="AH281" s="20">
        <v>80981</v>
      </c>
      <c r="AI281" s="20">
        <v>51244</v>
      </c>
      <c r="AJ281" s="21">
        <v>18375</v>
      </c>
      <c r="AK281" s="25">
        <v>36384</v>
      </c>
      <c r="AL281" s="25">
        <v>45081</v>
      </c>
      <c r="AM281" s="25">
        <v>10137</v>
      </c>
      <c r="AN281" s="22">
        <v>22083</v>
      </c>
      <c r="AO281" s="20">
        <v>104551</v>
      </c>
      <c r="AP281" s="20">
        <v>9984</v>
      </c>
      <c r="AQ281" s="54">
        <v>2488364</v>
      </c>
      <c r="AR281" s="25">
        <v>67685</v>
      </c>
      <c r="AS281" s="25">
        <v>140199</v>
      </c>
      <c r="AT281" s="54">
        <v>75705</v>
      </c>
      <c r="AU281" s="54">
        <v>38011</v>
      </c>
      <c r="AV281" s="54">
        <v>32295</v>
      </c>
      <c r="AW281" s="54">
        <v>41508</v>
      </c>
      <c r="AX281" s="54">
        <v>24517</v>
      </c>
      <c r="AY281" s="25">
        <f t="shared" si="8"/>
        <v>419920</v>
      </c>
      <c r="AZ281" s="165">
        <v>326723</v>
      </c>
      <c r="BA281" s="98">
        <f t="shared" si="9"/>
        <v>3235007</v>
      </c>
      <c r="BB281" s="73"/>
      <c r="BC281" s="20">
        <v>469887</v>
      </c>
      <c r="BD281" s="20">
        <v>47696</v>
      </c>
      <c r="BE281" s="19">
        <v>517583</v>
      </c>
      <c r="BF281" s="19">
        <v>3752590</v>
      </c>
      <c r="BH281" s="20">
        <v>12755</v>
      </c>
      <c r="BI281" s="21">
        <v>3739835</v>
      </c>
      <c r="BK281" s="73"/>
      <c r="BL281" s="73"/>
      <c r="BM281" s="73"/>
      <c r="BN281" s="73"/>
      <c r="BO281" s="73"/>
      <c r="BP281" s="73"/>
      <c r="BQ281" s="73"/>
    </row>
    <row r="282" spans="1:69" ht="22.5" customHeight="1" x14ac:dyDescent="0.15">
      <c r="A282" s="125" t="s">
        <v>2076</v>
      </c>
      <c r="B282" s="126" t="s">
        <v>2053</v>
      </c>
      <c r="C282" s="136" t="s">
        <v>382</v>
      </c>
      <c r="D282" s="129">
        <v>6</v>
      </c>
      <c r="E282" s="130" t="s">
        <v>3561</v>
      </c>
      <c r="F282" s="19">
        <v>384055</v>
      </c>
      <c r="G282" s="20">
        <v>53853</v>
      </c>
      <c r="H282" s="20">
        <v>17860</v>
      </c>
      <c r="I282" s="20">
        <v>12112</v>
      </c>
      <c r="J282" s="20">
        <v>18325</v>
      </c>
      <c r="K282" s="20">
        <v>4280</v>
      </c>
      <c r="L282" s="20">
        <v>3576</v>
      </c>
      <c r="M282" s="20">
        <v>17787</v>
      </c>
      <c r="N282" s="20">
        <v>9755</v>
      </c>
      <c r="O282" s="20">
        <v>16356</v>
      </c>
      <c r="P282" s="20">
        <v>151561</v>
      </c>
      <c r="Q282" s="20">
        <v>36407</v>
      </c>
      <c r="R282" s="20">
        <v>43862</v>
      </c>
      <c r="S282" s="20">
        <v>40082</v>
      </c>
      <c r="T282" s="21">
        <v>38124</v>
      </c>
      <c r="U282" s="54">
        <v>21709</v>
      </c>
      <c r="V282" s="20">
        <v>23575</v>
      </c>
      <c r="W282" s="20">
        <v>22058</v>
      </c>
      <c r="X282" s="20">
        <v>0</v>
      </c>
      <c r="Y282" s="21">
        <v>0</v>
      </c>
      <c r="Z282" s="20">
        <v>132719</v>
      </c>
      <c r="AA282" s="21">
        <v>0</v>
      </c>
      <c r="AB282" s="32">
        <v>0</v>
      </c>
      <c r="AC282" s="20">
        <v>154133</v>
      </c>
      <c r="AD282" s="20">
        <v>176011</v>
      </c>
      <c r="AE282" s="20">
        <v>394161</v>
      </c>
      <c r="AF282" s="20">
        <v>440315</v>
      </c>
      <c r="AG282" s="20">
        <v>230164</v>
      </c>
      <c r="AH282" s="20">
        <v>93561</v>
      </c>
      <c r="AI282" s="20">
        <v>16560</v>
      </c>
      <c r="AJ282" s="21">
        <v>12075</v>
      </c>
      <c r="AK282" s="25">
        <v>44560</v>
      </c>
      <c r="AL282" s="25">
        <v>45073</v>
      </c>
      <c r="AM282" s="25">
        <v>10973</v>
      </c>
      <c r="AN282" s="22">
        <v>24944</v>
      </c>
      <c r="AO282" s="20">
        <v>96636</v>
      </c>
      <c r="AP282" s="20">
        <v>4987</v>
      </c>
      <c r="AQ282" s="54">
        <v>2792209</v>
      </c>
      <c r="AR282" s="25">
        <v>93033</v>
      </c>
      <c r="AS282" s="25">
        <v>142409</v>
      </c>
      <c r="AT282" s="54">
        <v>63537</v>
      </c>
      <c r="AU282" s="54">
        <v>33886</v>
      </c>
      <c r="AV282" s="54">
        <v>35692</v>
      </c>
      <c r="AW282" s="54">
        <v>46046</v>
      </c>
      <c r="AX282" s="54">
        <v>30187</v>
      </c>
      <c r="AY282" s="25">
        <f t="shared" si="8"/>
        <v>444790</v>
      </c>
      <c r="AZ282" s="165">
        <v>367662</v>
      </c>
      <c r="BA282" s="98">
        <f t="shared" si="9"/>
        <v>3604661</v>
      </c>
      <c r="BB282" s="73"/>
      <c r="BC282" s="20">
        <v>538195</v>
      </c>
      <c r="BD282" s="20">
        <v>15840</v>
      </c>
      <c r="BE282" s="19">
        <v>554035</v>
      </c>
      <c r="BF282" s="19">
        <v>4158696</v>
      </c>
      <c r="BH282" s="20">
        <v>16873</v>
      </c>
      <c r="BI282" s="21">
        <v>4141823</v>
      </c>
      <c r="BK282" s="73"/>
      <c r="BL282" s="73"/>
      <c r="BM282" s="73"/>
      <c r="BN282" s="73"/>
      <c r="BO282" s="73"/>
      <c r="BP282" s="73"/>
      <c r="BQ282" s="73"/>
    </row>
    <row r="283" spans="1:69" ht="22.5" customHeight="1" x14ac:dyDescent="0.15">
      <c r="A283" s="125" t="s">
        <v>2077</v>
      </c>
      <c r="B283" s="126" t="s">
        <v>2053</v>
      </c>
      <c r="C283" s="136" t="s">
        <v>383</v>
      </c>
      <c r="D283" s="129">
        <v>6</v>
      </c>
      <c r="E283" s="130" t="s">
        <v>3561</v>
      </c>
      <c r="F283" s="19">
        <v>528074</v>
      </c>
      <c r="G283" s="20">
        <v>115184</v>
      </c>
      <c r="H283" s="20">
        <v>42676</v>
      </c>
      <c r="I283" s="20">
        <v>16499</v>
      </c>
      <c r="J283" s="20">
        <v>2163</v>
      </c>
      <c r="K283" s="20">
        <v>0</v>
      </c>
      <c r="L283" s="20">
        <v>0</v>
      </c>
      <c r="M283" s="20">
        <v>35169</v>
      </c>
      <c r="N283" s="20">
        <v>19041</v>
      </c>
      <c r="O283" s="20">
        <v>17559</v>
      </c>
      <c r="P283" s="20">
        <v>162497</v>
      </c>
      <c r="Q283" s="20">
        <v>63098</v>
      </c>
      <c r="R283" s="20">
        <v>124710</v>
      </c>
      <c r="S283" s="20">
        <v>97342</v>
      </c>
      <c r="T283" s="21">
        <v>76248</v>
      </c>
      <c r="U283" s="54">
        <v>69346</v>
      </c>
      <c r="V283" s="20">
        <v>71750</v>
      </c>
      <c r="W283" s="20">
        <v>33087</v>
      </c>
      <c r="X283" s="20">
        <v>0</v>
      </c>
      <c r="Y283" s="21">
        <v>0</v>
      </c>
      <c r="Z283" s="20">
        <v>208841</v>
      </c>
      <c r="AA283" s="21">
        <v>0</v>
      </c>
      <c r="AB283" s="32">
        <v>0</v>
      </c>
      <c r="AC283" s="20">
        <v>254895</v>
      </c>
      <c r="AD283" s="20">
        <v>285951</v>
      </c>
      <c r="AE283" s="20">
        <v>874500</v>
      </c>
      <c r="AF283" s="20">
        <v>555603</v>
      </c>
      <c r="AG283" s="20">
        <v>340789</v>
      </c>
      <c r="AH283" s="20">
        <v>183355</v>
      </c>
      <c r="AI283" s="20">
        <v>45908</v>
      </c>
      <c r="AJ283" s="21">
        <v>15225</v>
      </c>
      <c r="AK283" s="25">
        <v>64355</v>
      </c>
      <c r="AL283" s="25">
        <v>67049</v>
      </c>
      <c r="AM283" s="25">
        <v>15133</v>
      </c>
      <c r="AN283" s="22">
        <v>42845</v>
      </c>
      <c r="AO283" s="20">
        <v>131494</v>
      </c>
      <c r="AP283" s="20">
        <v>10220</v>
      </c>
      <c r="AQ283" s="54">
        <v>4570606</v>
      </c>
      <c r="AR283" s="25">
        <v>144197</v>
      </c>
      <c r="AS283" s="25">
        <v>135048</v>
      </c>
      <c r="AT283" s="54">
        <v>61745</v>
      </c>
      <c r="AU283" s="54">
        <v>55830</v>
      </c>
      <c r="AV283" s="54">
        <v>52626</v>
      </c>
      <c r="AW283" s="54">
        <v>72089</v>
      </c>
      <c r="AX283" s="54">
        <v>49622</v>
      </c>
      <c r="AY283" s="25">
        <f t="shared" si="8"/>
        <v>571157</v>
      </c>
      <c r="AZ283" s="165">
        <v>579234</v>
      </c>
      <c r="BA283" s="98">
        <f t="shared" si="9"/>
        <v>5720997</v>
      </c>
      <c r="BB283" s="73"/>
      <c r="BC283" s="20">
        <v>858625</v>
      </c>
      <c r="BD283" s="20">
        <v>38544</v>
      </c>
      <c r="BE283" s="19">
        <v>897169</v>
      </c>
      <c r="BF283" s="19">
        <v>6618166</v>
      </c>
      <c r="BH283" s="20">
        <v>36746</v>
      </c>
      <c r="BI283" s="21">
        <v>6581420</v>
      </c>
      <c r="BK283" s="73"/>
      <c r="BL283" s="73"/>
      <c r="BM283" s="73"/>
      <c r="BN283" s="73"/>
      <c r="BO283" s="73"/>
      <c r="BP283" s="73"/>
      <c r="BQ283" s="73"/>
    </row>
    <row r="284" spans="1:69" ht="22.5" customHeight="1" x14ac:dyDescent="0.15">
      <c r="A284" s="125" t="s">
        <v>2078</v>
      </c>
      <c r="B284" s="126" t="s">
        <v>2053</v>
      </c>
      <c r="C284" s="136" t="s">
        <v>384</v>
      </c>
      <c r="D284" s="129">
        <v>6</v>
      </c>
      <c r="E284" s="130" t="s">
        <v>3562</v>
      </c>
      <c r="F284" s="19">
        <v>494231</v>
      </c>
      <c r="G284" s="20">
        <v>227564</v>
      </c>
      <c r="H284" s="20">
        <v>54332</v>
      </c>
      <c r="I284" s="20">
        <v>0</v>
      </c>
      <c r="J284" s="20">
        <v>0</v>
      </c>
      <c r="K284" s="20">
        <v>0</v>
      </c>
      <c r="L284" s="20">
        <v>0</v>
      </c>
      <c r="M284" s="20">
        <v>25309</v>
      </c>
      <c r="N284" s="20">
        <v>15487</v>
      </c>
      <c r="O284" s="20">
        <v>14589</v>
      </c>
      <c r="P284" s="20">
        <v>239427</v>
      </c>
      <c r="Q284" s="20">
        <v>53180</v>
      </c>
      <c r="R284" s="20">
        <v>80849</v>
      </c>
      <c r="S284" s="20">
        <v>89980</v>
      </c>
      <c r="T284" s="21">
        <v>76248</v>
      </c>
      <c r="U284" s="54">
        <v>149405</v>
      </c>
      <c r="V284" s="20">
        <v>48175</v>
      </c>
      <c r="W284" s="20">
        <v>22058</v>
      </c>
      <c r="X284" s="20">
        <v>0</v>
      </c>
      <c r="Y284" s="21">
        <v>0</v>
      </c>
      <c r="Z284" s="20">
        <v>257394</v>
      </c>
      <c r="AA284" s="21">
        <v>0</v>
      </c>
      <c r="AB284" s="32">
        <v>0</v>
      </c>
      <c r="AC284" s="20">
        <v>238449</v>
      </c>
      <c r="AD284" s="20">
        <v>429694</v>
      </c>
      <c r="AE284" s="20">
        <v>664620</v>
      </c>
      <c r="AF284" s="20">
        <v>487540</v>
      </c>
      <c r="AG284" s="20">
        <v>272444</v>
      </c>
      <c r="AH284" s="20">
        <v>182251</v>
      </c>
      <c r="AI284" s="20">
        <v>96232</v>
      </c>
      <c r="AJ284" s="21">
        <v>90825</v>
      </c>
      <c r="AK284" s="25">
        <v>56688</v>
      </c>
      <c r="AL284" s="25">
        <v>77823</v>
      </c>
      <c r="AM284" s="25">
        <v>13884</v>
      </c>
      <c r="AN284" s="22">
        <v>43591</v>
      </c>
      <c r="AO284" s="20">
        <v>129576</v>
      </c>
      <c r="AP284" s="20">
        <v>38349</v>
      </c>
      <c r="AQ284" s="54">
        <v>4670194</v>
      </c>
      <c r="AR284" s="25">
        <v>116598</v>
      </c>
      <c r="AS284" s="25">
        <v>144167</v>
      </c>
      <c r="AT284" s="54">
        <v>49733</v>
      </c>
      <c r="AU284" s="54">
        <v>39445</v>
      </c>
      <c r="AV284" s="54">
        <v>36662</v>
      </c>
      <c r="AW284" s="54">
        <v>71289</v>
      </c>
      <c r="AX284" s="54">
        <v>29138</v>
      </c>
      <c r="AY284" s="25">
        <f t="shared" si="8"/>
        <v>487032</v>
      </c>
      <c r="AZ284" s="165">
        <v>417179</v>
      </c>
      <c r="BA284" s="98">
        <f t="shared" si="9"/>
        <v>5574405</v>
      </c>
      <c r="BB284" s="73"/>
      <c r="BC284" s="20">
        <v>746648</v>
      </c>
      <c r="BD284" s="20">
        <v>166562</v>
      </c>
      <c r="BE284" s="19">
        <v>913210</v>
      </c>
      <c r="BF284" s="19">
        <v>6487615</v>
      </c>
      <c r="BH284" s="20">
        <v>0</v>
      </c>
      <c r="BI284" s="21">
        <v>6487615</v>
      </c>
      <c r="BK284" s="73"/>
      <c r="BL284" s="73"/>
      <c r="BM284" s="73"/>
      <c r="BN284" s="73"/>
      <c r="BO284" s="73"/>
      <c r="BP284" s="73"/>
      <c r="BQ284" s="73"/>
    </row>
    <row r="285" spans="1:69" ht="22.5" customHeight="1" x14ac:dyDescent="0.15">
      <c r="A285" s="125" t="s">
        <v>2079</v>
      </c>
      <c r="B285" s="126" t="s">
        <v>2053</v>
      </c>
      <c r="C285" s="136" t="s">
        <v>385</v>
      </c>
      <c r="D285" s="129">
        <v>6</v>
      </c>
      <c r="E285" s="130" t="s">
        <v>3561</v>
      </c>
      <c r="F285" s="19">
        <v>209462</v>
      </c>
      <c r="G285" s="20">
        <v>64494</v>
      </c>
      <c r="H285" s="20">
        <v>18988</v>
      </c>
      <c r="I285" s="20">
        <v>0</v>
      </c>
      <c r="J285" s="20">
        <v>0</v>
      </c>
      <c r="K285" s="20">
        <v>0</v>
      </c>
      <c r="L285" s="20">
        <v>0</v>
      </c>
      <c r="M285" s="20">
        <v>5705</v>
      </c>
      <c r="N285" s="20">
        <v>4203</v>
      </c>
      <c r="O285" s="20">
        <v>0</v>
      </c>
      <c r="P285" s="20">
        <v>76635</v>
      </c>
      <c r="Q285" s="20">
        <v>24075</v>
      </c>
      <c r="R285" s="20">
        <v>60175</v>
      </c>
      <c r="S285" s="20">
        <v>14724</v>
      </c>
      <c r="T285" s="21">
        <v>12708</v>
      </c>
      <c r="U285" s="54">
        <v>14694</v>
      </c>
      <c r="V285" s="20">
        <v>9225</v>
      </c>
      <c r="W285" s="20">
        <v>11029</v>
      </c>
      <c r="X285" s="20">
        <v>0</v>
      </c>
      <c r="Y285" s="21">
        <v>0</v>
      </c>
      <c r="Z285" s="20">
        <v>100387</v>
      </c>
      <c r="AA285" s="21">
        <v>0</v>
      </c>
      <c r="AB285" s="32">
        <v>0</v>
      </c>
      <c r="AC285" s="20">
        <v>80822</v>
      </c>
      <c r="AD285" s="20">
        <v>162175</v>
      </c>
      <c r="AE285" s="20">
        <v>152799</v>
      </c>
      <c r="AF285" s="20">
        <v>277585</v>
      </c>
      <c r="AG285" s="20">
        <v>127265</v>
      </c>
      <c r="AH285" s="20">
        <v>53339</v>
      </c>
      <c r="AI285" s="20">
        <v>103316</v>
      </c>
      <c r="AJ285" s="21">
        <v>13125</v>
      </c>
      <c r="AK285" s="25">
        <v>26755</v>
      </c>
      <c r="AL285" s="25">
        <v>38159</v>
      </c>
      <c r="AM285" s="25">
        <v>7280</v>
      </c>
      <c r="AN285" s="22">
        <v>14998</v>
      </c>
      <c r="AO285" s="20">
        <v>139997</v>
      </c>
      <c r="AP285" s="20">
        <v>25395</v>
      </c>
      <c r="AQ285" s="54">
        <v>1849514</v>
      </c>
      <c r="AR285" s="25">
        <v>52659</v>
      </c>
      <c r="AS285" s="25">
        <v>107719</v>
      </c>
      <c r="AT285" s="54">
        <v>96531</v>
      </c>
      <c r="AU285" s="54">
        <v>46785</v>
      </c>
      <c r="AV285" s="54">
        <v>23311</v>
      </c>
      <c r="AW285" s="54">
        <v>32627</v>
      </c>
      <c r="AX285" s="54">
        <v>17590</v>
      </c>
      <c r="AY285" s="25">
        <f t="shared" si="8"/>
        <v>377222</v>
      </c>
      <c r="AZ285" s="165">
        <v>287382</v>
      </c>
      <c r="BA285" s="98">
        <f t="shared" si="9"/>
        <v>2514118</v>
      </c>
      <c r="BB285" s="73"/>
      <c r="BC285" s="20">
        <v>389998</v>
      </c>
      <c r="BD285" s="20">
        <v>79904</v>
      </c>
      <c r="BE285" s="19">
        <v>469902</v>
      </c>
      <c r="BF285" s="19">
        <v>2984020</v>
      </c>
      <c r="BH285" s="20">
        <v>10991</v>
      </c>
      <c r="BI285" s="21">
        <v>2973029</v>
      </c>
      <c r="BK285" s="73"/>
      <c r="BL285" s="73"/>
      <c r="BM285" s="73"/>
      <c r="BN285" s="73"/>
      <c r="BO285" s="73"/>
      <c r="BP285" s="73"/>
      <c r="BQ285" s="73"/>
    </row>
    <row r="286" spans="1:69" ht="22.5" customHeight="1" x14ac:dyDescent="0.15">
      <c r="A286" s="125" t="s">
        <v>2080</v>
      </c>
      <c r="B286" s="126" t="s">
        <v>2053</v>
      </c>
      <c r="C286" s="136" t="s">
        <v>386</v>
      </c>
      <c r="D286" s="129">
        <v>6</v>
      </c>
      <c r="E286" s="130" t="s">
        <v>3561</v>
      </c>
      <c r="F286" s="19">
        <v>183384</v>
      </c>
      <c r="G286" s="20">
        <v>102242</v>
      </c>
      <c r="H286" s="20">
        <v>23876</v>
      </c>
      <c r="I286" s="20">
        <v>0</v>
      </c>
      <c r="J286" s="20">
        <v>0</v>
      </c>
      <c r="K286" s="20">
        <v>0</v>
      </c>
      <c r="L286" s="20">
        <v>0</v>
      </c>
      <c r="M286" s="20">
        <v>4699</v>
      </c>
      <c r="N286" s="20">
        <v>3147</v>
      </c>
      <c r="O286" s="20">
        <v>42638</v>
      </c>
      <c r="P286" s="20">
        <v>82022</v>
      </c>
      <c r="Q286" s="20">
        <v>18845</v>
      </c>
      <c r="R286" s="20">
        <v>44323</v>
      </c>
      <c r="S286" s="20">
        <v>16360</v>
      </c>
      <c r="T286" s="21">
        <v>12708</v>
      </c>
      <c r="U286" s="54">
        <v>7726</v>
      </c>
      <c r="V286" s="20">
        <v>10250</v>
      </c>
      <c r="W286" s="20">
        <v>11029</v>
      </c>
      <c r="X286" s="20">
        <v>0</v>
      </c>
      <c r="Y286" s="21">
        <v>0</v>
      </c>
      <c r="Z286" s="20">
        <v>80506</v>
      </c>
      <c r="AA286" s="21">
        <v>0</v>
      </c>
      <c r="AB286" s="32">
        <v>0</v>
      </c>
      <c r="AC286" s="20">
        <v>61824</v>
      </c>
      <c r="AD286" s="20">
        <v>128508</v>
      </c>
      <c r="AE286" s="20">
        <v>152322</v>
      </c>
      <c r="AF286" s="20">
        <v>173112</v>
      </c>
      <c r="AG286" s="20">
        <v>70552</v>
      </c>
      <c r="AH286" s="20">
        <v>40233</v>
      </c>
      <c r="AI286" s="20">
        <v>63756</v>
      </c>
      <c r="AJ286" s="21">
        <v>20475</v>
      </c>
      <c r="AK286" s="25">
        <v>22965</v>
      </c>
      <c r="AL286" s="25">
        <v>32659</v>
      </c>
      <c r="AM286" s="25">
        <v>4538</v>
      </c>
      <c r="AN286" s="22">
        <v>12592</v>
      </c>
      <c r="AO286" s="20">
        <v>64839</v>
      </c>
      <c r="AP286" s="20">
        <v>13466</v>
      </c>
      <c r="AQ286" s="54">
        <v>1505596</v>
      </c>
      <c r="AR286" s="25">
        <v>56381</v>
      </c>
      <c r="AS286" s="25">
        <v>69166</v>
      </c>
      <c r="AT286" s="54">
        <v>60883</v>
      </c>
      <c r="AU286" s="54">
        <v>24191</v>
      </c>
      <c r="AV286" s="54">
        <v>19259</v>
      </c>
      <c r="AW286" s="54">
        <v>28883</v>
      </c>
      <c r="AX286" s="54">
        <v>15838</v>
      </c>
      <c r="AY286" s="25">
        <f t="shared" si="8"/>
        <v>274601</v>
      </c>
      <c r="AZ286" s="165">
        <v>259871</v>
      </c>
      <c r="BA286" s="98">
        <f t="shared" si="9"/>
        <v>2040068</v>
      </c>
      <c r="BB286" s="73"/>
      <c r="BC286" s="20">
        <v>332807</v>
      </c>
      <c r="BD286" s="20">
        <v>59620</v>
      </c>
      <c r="BE286" s="19">
        <v>392427</v>
      </c>
      <c r="BF286" s="19">
        <v>2432495</v>
      </c>
      <c r="BH286" s="20">
        <v>12903</v>
      </c>
      <c r="BI286" s="21">
        <v>2419592</v>
      </c>
      <c r="BK286" s="73"/>
      <c r="BL286" s="73"/>
      <c r="BM286" s="73"/>
      <c r="BN286" s="73"/>
      <c r="BO286" s="73"/>
      <c r="BP286" s="73"/>
      <c r="BQ286" s="73"/>
    </row>
    <row r="287" spans="1:69" ht="22.5" customHeight="1" x14ac:dyDescent="0.15">
      <c r="A287" s="125" t="s">
        <v>2081</v>
      </c>
      <c r="B287" s="126" t="s">
        <v>2053</v>
      </c>
      <c r="C287" s="136" t="s">
        <v>387</v>
      </c>
      <c r="D287" s="129">
        <v>6</v>
      </c>
      <c r="E287" s="130" t="s">
        <v>3561</v>
      </c>
      <c r="F287" s="19">
        <v>205414</v>
      </c>
      <c r="G287" s="20">
        <v>160984</v>
      </c>
      <c r="H287" s="20">
        <v>66740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>
        <v>3604</v>
      </c>
      <c r="O287" s="20">
        <v>0</v>
      </c>
      <c r="P287" s="20">
        <v>106977</v>
      </c>
      <c r="Q287" s="20">
        <v>19612</v>
      </c>
      <c r="R287" s="20">
        <v>68845</v>
      </c>
      <c r="S287" s="20">
        <v>15542</v>
      </c>
      <c r="T287" s="21">
        <v>12708</v>
      </c>
      <c r="U287" s="54">
        <v>7157</v>
      </c>
      <c r="V287" s="20">
        <v>11275</v>
      </c>
      <c r="W287" s="20">
        <v>11029</v>
      </c>
      <c r="X287" s="20">
        <v>0</v>
      </c>
      <c r="Y287" s="21">
        <v>0</v>
      </c>
      <c r="Z287" s="20">
        <v>96780</v>
      </c>
      <c r="AA287" s="21">
        <v>0</v>
      </c>
      <c r="AB287" s="32">
        <v>0</v>
      </c>
      <c r="AC287" s="20">
        <v>65028</v>
      </c>
      <c r="AD287" s="20">
        <v>269508</v>
      </c>
      <c r="AE287" s="20">
        <v>155820</v>
      </c>
      <c r="AF287" s="20">
        <v>222789</v>
      </c>
      <c r="AG287" s="20">
        <v>97635</v>
      </c>
      <c r="AH287" s="20">
        <v>45692</v>
      </c>
      <c r="AI287" s="20">
        <v>77924</v>
      </c>
      <c r="AJ287" s="21">
        <v>25725</v>
      </c>
      <c r="AK287" s="25">
        <v>24604</v>
      </c>
      <c r="AL287" s="25">
        <v>34472</v>
      </c>
      <c r="AM287" s="25">
        <v>6179</v>
      </c>
      <c r="AN287" s="22">
        <v>13077</v>
      </c>
      <c r="AO287" s="20">
        <v>86779</v>
      </c>
      <c r="AP287" s="20">
        <v>17828</v>
      </c>
      <c r="AQ287" s="54">
        <v>1929727</v>
      </c>
      <c r="AR287" s="25">
        <v>54618</v>
      </c>
      <c r="AS287" s="25">
        <v>92072</v>
      </c>
      <c r="AT287" s="54">
        <v>85667</v>
      </c>
      <c r="AU287" s="54">
        <v>44414</v>
      </c>
      <c r="AV287" s="54">
        <v>21844</v>
      </c>
      <c r="AW287" s="54">
        <v>31859</v>
      </c>
      <c r="AX287" s="54">
        <v>16033</v>
      </c>
      <c r="AY287" s="25">
        <f t="shared" si="8"/>
        <v>346507</v>
      </c>
      <c r="AZ287" s="165">
        <v>184752</v>
      </c>
      <c r="BA287" s="98">
        <f t="shared" si="9"/>
        <v>2460986</v>
      </c>
      <c r="BB287" s="73"/>
      <c r="BC287" s="20">
        <v>357464</v>
      </c>
      <c r="BD287" s="20">
        <v>102872</v>
      </c>
      <c r="BE287" s="19">
        <v>460336</v>
      </c>
      <c r="BF287" s="19">
        <v>2921322</v>
      </c>
      <c r="BH287" s="20">
        <v>6495</v>
      </c>
      <c r="BI287" s="21">
        <v>2914827</v>
      </c>
      <c r="BK287" s="73"/>
      <c r="BL287" s="73"/>
      <c r="BM287" s="73"/>
      <c r="BN287" s="73"/>
      <c r="BO287" s="73"/>
      <c r="BP287" s="73"/>
      <c r="BQ287" s="73"/>
    </row>
    <row r="288" spans="1:69" ht="22.5" customHeight="1" x14ac:dyDescent="0.15">
      <c r="A288" s="125" t="s">
        <v>2082</v>
      </c>
      <c r="B288" s="126" t="s">
        <v>2053</v>
      </c>
      <c r="C288" s="136" t="s">
        <v>388</v>
      </c>
      <c r="D288" s="129">
        <v>6</v>
      </c>
      <c r="E288" s="130" t="s">
        <v>3561</v>
      </c>
      <c r="F288" s="19">
        <v>510610</v>
      </c>
      <c r="G288" s="20">
        <v>469723</v>
      </c>
      <c r="H288" s="20">
        <v>126524</v>
      </c>
      <c r="I288" s="20">
        <v>0</v>
      </c>
      <c r="J288" s="20">
        <v>0</v>
      </c>
      <c r="K288" s="20">
        <v>0</v>
      </c>
      <c r="L288" s="20">
        <v>0</v>
      </c>
      <c r="M288" s="20">
        <v>9191</v>
      </c>
      <c r="N288" s="20">
        <v>11805</v>
      </c>
      <c r="O288" s="20">
        <v>7558</v>
      </c>
      <c r="P288" s="20">
        <v>180667</v>
      </c>
      <c r="Q288" s="20">
        <v>42751</v>
      </c>
      <c r="R288" s="20">
        <v>82080</v>
      </c>
      <c r="S288" s="20">
        <v>70348</v>
      </c>
      <c r="T288" s="21">
        <v>101664</v>
      </c>
      <c r="U288" s="54">
        <v>73186</v>
      </c>
      <c r="V288" s="20">
        <v>30750</v>
      </c>
      <c r="W288" s="20">
        <v>33087</v>
      </c>
      <c r="X288" s="20">
        <v>0</v>
      </c>
      <c r="Y288" s="21">
        <v>0</v>
      </c>
      <c r="Z288" s="20">
        <v>255856</v>
      </c>
      <c r="AA288" s="21">
        <v>0</v>
      </c>
      <c r="AB288" s="32">
        <v>0</v>
      </c>
      <c r="AC288" s="20">
        <v>198014</v>
      </c>
      <c r="AD288" s="20">
        <v>315891</v>
      </c>
      <c r="AE288" s="20">
        <v>487971</v>
      </c>
      <c r="AF288" s="20">
        <v>682859</v>
      </c>
      <c r="AG288" s="20">
        <v>351911</v>
      </c>
      <c r="AH288" s="20">
        <v>150135</v>
      </c>
      <c r="AI288" s="20">
        <v>165600</v>
      </c>
      <c r="AJ288" s="21">
        <v>174825</v>
      </c>
      <c r="AK288" s="25">
        <v>49718</v>
      </c>
      <c r="AL288" s="25">
        <v>67432</v>
      </c>
      <c r="AM288" s="25">
        <v>17891</v>
      </c>
      <c r="AN288" s="22">
        <v>32545</v>
      </c>
      <c r="AO288" s="20">
        <v>643997</v>
      </c>
      <c r="AP288" s="20">
        <v>56781</v>
      </c>
      <c r="AQ288" s="54">
        <v>5401370</v>
      </c>
      <c r="AR288" s="25">
        <v>115085</v>
      </c>
      <c r="AS288" s="25">
        <v>165328</v>
      </c>
      <c r="AT288" s="54">
        <v>134913</v>
      </c>
      <c r="AU288" s="54">
        <v>82233</v>
      </c>
      <c r="AV288" s="54">
        <v>39205</v>
      </c>
      <c r="AW288" s="54">
        <v>65994</v>
      </c>
      <c r="AX288" s="54">
        <v>50131</v>
      </c>
      <c r="AY288" s="25">
        <f t="shared" si="8"/>
        <v>652889</v>
      </c>
      <c r="AZ288" s="165">
        <v>1163176</v>
      </c>
      <c r="BA288" s="98">
        <f t="shared" si="9"/>
        <v>7217435</v>
      </c>
      <c r="BB288" s="73"/>
      <c r="BC288" s="20">
        <v>604911</v>
      </c>
      <c r="BD288" s="20">
        <v>336688</v>
      </c>
      <c r="BE288" s="19">
        <v>941599</v>
      </c>
      <c r="BF288" s="19">
        <v>8159034</v>
      </c>
      <c r="BH288" s="20">
        <v>21946</v>
      </c>
      <c r="BI288" s="21">
        <v>8137088</v>
      </c>
      <c r="BK288" s="73"/>
      <c r="BL288" s="73"/>
      <c r="BM288" s="73"/>
      <c r="BN288" s="73"/>
      <c r="BO288" s="73"/>
      <c r="BP288" s="73"/>
      <c r="BQ288" s="73"/>
    </row>
    <row r="289" spans="1:69" ht="22.5" customHeight="1" x14ac:dyDescent="0.15">
      <c r="A289" s="125" t="s">
        <v>2083</v>
      </c>
      <c r="B289" s="126" t="s">
        <v>2053</v>
      </c>
      <c r="C289" s="136" t="s">
        <v>389</v>
      </c>
      <c r="D289" s="129">
        <v>6</v>
      </c>
      <c r="E289" s="130" t="s">
        <v>3561</v>
      </c>
      <c r="F289" s="19">
        <v>311048</v>
      </c>
      <c r="G289" s="20">
        <v>116119</v>
      </c>
      <c r="H289" s="20">
        <v>55460</v>
      </c>
      <c r="I289" s="20">
        <v>0</v>
      </c>
      <c r="J289" s="20">
        <v>0</v>
      </c>
      <c r="K289" s="20">
        <v>0</v>
      </c>
      <c r="L289" s="20">
        <v>0</v>
      </c>
      <c r="M289" s="20">
        <v>10601</v>
      </c>
      <c r="N289" s="20">
        <v>8279</v>
      </c>
      <c r="O289" s="20">
        <v>1278</v>
      </c>
      <c r="P289" s="20">
        <v>198920</v>
      </c>
      <c r="Q289" s="20">
        <v>32711</v>
      </c>
      <c r="R289" s="20">
        <v>89211</v>
      </c>
      <c r="S289" s="20">
        <v>32720</v>
      </c>
      <c r="T289" s="21">
        <v>38124</v>
      </c>
      <c r="U289" s="54">
        <v>44793</v>
      </c>
      <c r="V289" s="20">
        <v>15375</v>
      </c>
      <c r="W289" s="20">
        <v>11029</v>
      </c>
      <c r="X289" s="20">
        <v>0</v>
      </c>
      <c r="Y289" s="21">
        <v>0</v>
      </c>
      <c r="Z289" s="20">
        <v>155549</v>
      </c>
      <c r="AA289" s="21">
        <v>0</v>
      </c>
      <c r="AB289" s="32">
        <v>0</v>
      </c>
      <c r="AC289" s="20">
        <v>154101</v>
      </c>
      <c r="AD289" s="20">
        <v>353665</v>
      </c>
      <c r="AE289" s="20">
        <v>384462</v>
      </c>
      <c r="AF289" s="20">
        <v>455528</v>
      </c>
      <c r="AG289" s="20">
        <v>242729</v>
      </c>
      <c r="AH289" s="20">
        <v>143876</v>
      </c>
      <c r="AI289" s="20">
        <v>136896</v>
      </c>
      <c r="AJ289" s="21">
        <v>13125</v>
      </c>
      <c r="AK289" s="25">
        <v>39889</v>
      </c>
      <c r="AL289" s="25">
        <v>48789</v>
      </c>
      <c r="AM289" s="25">
        <v>12128</v>
      </c>
      <c r="AN289" s="22">
        <v>24054</v>
      </c>
      <c r="AO289" s="20">
        <v>132430</v>
      </c>
      <c r="AP289" s="20">
        <v>24689</v>
      </c>
      <c r="AQ289" s="54">
        <v>3287578</v>
      </c>
      <c r="AR289" s="25">
        <v>66729</v>
      </c>
      <c r="AS289" s="25">
        <v>132787</v>
      </c>
      <c r="AT289" s="54">
        <v>97911</v>
      </c>
      <c r="AU289" s="54">
        <v>60603</v>
      </c>
      <c r="AV289" s="54">
        <v>29234</v>
      </c>
      <c r="AW289" s="54">
        <v>46418</v>
      </c>
      <c r="AX289" s="54">
        <v>25710</v>
      </c>
      <c r="AY289" s="25">
        <f t="shared" si="8"/>
        <v>459392</v>
      </c>
      <c r="AZ289" s="165">
        <v>359134</v>
      </c>
      <c r="BA289" s="98">
        <f t="shared" si="9"/>
        <v>4106104</v>
      </c>
      <c r="BB289" s="73"/>
      <c r="BC289" s="20">
        <v>499143</v>
      </c>
      <c r="BD289" s="20">
        <v>103136</v>
      </c>
      <c r="BE289" s="19">
        <v>602279</v>
      </c>
      <c r="BF289" s="19">
        <v>4708383</v>
      </c>
      <c r="BH289" s="20">
        <v>13721</v>
      </c>
      <c r="BI289" s="21">
        <v>4694662</v>
      </c>
      <c r="BK289" s="73"/>
      <c r="BL289" s="73"/>
      <c r="BM289" s="73"/>
      <c r="BN289" s="73"/>
      <c r="BO289" s="73"/>
      <c r="BP289" s="73"/>
      <c r="BQ289" s="73"/>
    </row>
    <row r="290" spans="1:69" ht="22.5" customHeight="1" x14ac:dyDescent="0.15">
      <c r="A290" s="125" t="s">
        <v>2084</v>
      </c>
      <c r="B290" s="126" t="s">
        <v>2053</v>
      </c>
      <c r="C290" s="136" t="s">
        <v>390</v>
      </c>
      <c r="D290" s="129">
        <v>6</v>
      </c>
      <c r="E290" s="130" t="s">
        <v>3561</v>
      </c>
      <c r="F290" s="19">
        <v>447350</v>
      </c>
      <c r="G290" s="20">
        <v>203549</v>
      </c>
      <c r="H290" s="20">
        <v>77832</v>
      </c>
      <c r="I290" s="20">
        <v>0</v>
      </c>
      <c r="J290" s="20">
        <v>0</v>
      </c>
      <c r="K290" s="20">
        <v>0</v>
      </c>
      <c r="L290" s="20">
        <v>0</v>
      </c>
      <c r="M290" s="20">
        <v>15854</v>
      </c>
      <c r="N290" s="20">
        <v>12909</v>
      </c>
      <c r="O290" s="20">
        <v>4512</v>
      </c>
      <c r="P290" s="20">
        <v>237136</v>
      </c>
      <c r="Q290" s="20">
        <v>45417</v>
      </c>
      <c r="R290" s="20">
        <v>103062</v>
      </c>
      <c r="S290" s="20">
        <v>69530</v>
      </c>
      <c r="T290" s="21">
        <v>76248</v>
      </c>
      <c r="U290" s="54">
        <v>25264</v>
      </c>
      <c r="V290" s="20">
        <v>29725</v>
      </c>
      <c r="W290" s="20">
        <v>33087</v>
      </c>
      <c r="X290" s="20">
        <v>0</v>
      </c>
      <c r="Y290" s="21">
        <v>0</v>
      </c>
      <c r="Z290" s="20">
        <v>192699</v>
      </c>
      <c r="AA290" s="21">
        <v>0</v>
      </c>
      <c r="AB290" s="32">
        <v>0</v>
      </c>
      <c r="AC290" s="20">
        <v>238739</v>
      </c>
      <c r="AD290" s="20">
        <v>388136</v>
      </c>
      <c r="AE290" s="20">
        <v>673842</v>
      </c>
      <c r="AF290" s="20">
        <v>611336</v>
      </c>
      <c r="AG290" s="20">
        <v>367023</v>
      </c>
      <c r="AH290" s="20">
        <v>133716</v>
      </c>
      <c r="AI290" s="20">
        <v>126592</v>
      </c>
      <c r="AJ290" s="21">
        <v>14700</v>
      </c>
      <c r="AK290" s="25">
        <v>51819</v>
      </c>
      <c r="AL290" s="25">
        <v>56601</v>
      </c>
      <c r="AM290" s="25">
        <v>15271</v>
      </c>
      <c r="AN290" s="22">
        <v>31935</v>
      </c>
      <c r="AO290" s="20">
        <v>346980</v>
      </c>
      <c r="AP290" s="20">
        <v>21647</v>
      </c>
      <c r="AQ290" s="54">
        <v>4652511</v>
      </c>
      <c r="AR290" s="25">
        <v>120135</v>
      </c>
      <c r="AS290" s="25">
        <v>136156</v>
      </c>
      <c r="AT290" s="54">
        <v>97974</v>
      </c>
      <c r="AU290" s="54">
        <v>50238</v>
      </c>
      <c r="AV290" s="54">
        <v>40689</v>
      </c>
      <c r="AW290" s="54">
        <v>57837</v>
      </c>
      <c r="AX290" s="54">
        <v>40750</v>
      </c>
      <c r="AY290" s="25">
        <f t="shared" si="8"/>
        <v>543779</v>
      </c>
      <c r="AZ290" s="165">
        <v>678354</v>
      </c>
      <c r="BA290" s="98">
        <f t="shared" si="9"/>
        <v>5874644</v>
      </c>
      <c r="BB290" s="73"/>
      <c r="BC290" s="20">
        <v>647494</v>
      </c>
      <c r="BD290" s="20">
        <v>125774</v>
      </c>
      <c r="BE290" s="19">
        <v>773268</v>
      </c>
      <c r="BF290" s="19">
        <v>6647912</v>
      </c>
      <c r="BH290" s="20">
        <v>21391</v>
      </c>
      <c r="BI290" s="21">
        <v>6626521</v>
      </c>
      <c r="BK290" s="73"/>
      <c r="BL290" s="73"/>
      <c r="BM290" s="73"/>
      <c r="BN290" s="73"/>
      <c r="BO290" s="73"/>
      <c r="BP290" s="73"/>
      <c r="BQ290" s="73"/>
    </row>
    <row r="291" spans="1:69" ht="22.5" customHeight="1" x14ac:dyDescent="0.15">
      <c r="A291" s="125" t="s">
        <v>2085</v>
      </c>
      <c r="B291" s="126" t="s">
        <v>2053</v>
      </c>
      <c r="C291" s="136" t="s">
        <v>391</v>
      </c>
      <c r="D291" s="129">
        <v>6</v>
      </c>
      <c r="E291" s="130" t="s">
        <v>3561</v>
      </c>
      <c r="F291" s="19">
        <v>188399</v>
      </c>
      <c r="G291" s="20">
        <v>57304</v>
      </c>
      <c r="H291" s="20">
        <v>17484</v>
      </c>
      <c r="I291" s="20">
        <v>0</v>
      </c>
      <c r="J291" s="20">
        <v>6287</v>
      </c>
      <c r="K291" s="20">
        <v>48990</v>
      </c>
      <c r="L291" s="20">
        <v>30044</v>
      </c>
      <c r="M291" s="20">
        <v>5585</v>
      </c>
      <c r="N291" s="20">
        <v>3459</v>
      </c>
      <c r="O291" s="20">
        <v>5640</v>
      </c>
      <c r="P291" s="20">
        <v>155536</v>
      </c>
      <c r="Q291" s="20">
        <v>21850</v>
      </c>
      <c r="R291" s="20">
        <v>30421</v>
      </c>
      <c r="S291" s="20">
        <v>10634</v>
      </c>
      <c r="T291" s="21">
        <v>12708</v>
      </c>
      <c r="U291" s="54">
        <v>5783</v>
      </c>
      <c r="V291" s="20">
        <v>7175</v>
      </c>
      <c r="W291" s="20">
        <v>11029</v>
      </c>
      <c r="X291" s="20">
        <v>0</v>
      </c>
      <c r="Y291" s="21">
        <v>0</v>
      </c>
      <c r="Z291" s="20">
        <v>86230</v>
      </c>
      <c r="AA291" s="21">
        <v>0</v>
      </c>
      <c r="AB291" s="32">
        <v>0</v>
      </c>
      <c r="AC291" s="20">
        <v>62524</v>
      </c>
      <c r="AD291" s="20">
        <v>135594</v>
      </c>
      <c r="AE291" s="20">
        <v>226893</v>
      </c>
      <c r="AF291" s="20">
        <v>226610</v>
      </c>
      <c r="AG291" s="20">
        <v>111898</v>
      </c>
      <c r="AH291" s="20">
        <v>41342</v>
      </c>
      <c r="AI291" s="20">
        <v>2300</v>
      </c>
      <c r="AJ291" s="21">
        <v>53550</v>
      </c>
      <c r="AK291" s="25">
        <v>24083</v>
      </c>
      <c r="AL291" s="25">
        <v>43985</v>
      </c>
      <c r="AM291" s="25">
        <v>7418</v>
      </c>
      <c r="AN291" s="22">
        <v>17642</v>
      </c>
      <c r="AO291" s="20">
        <v>190702</v>
      </c>
      <c r="AP291" s="20">
        <v>9236</v>
      </c>
      <c r="AQ291" s="54">
        <v>1858335</v>
      </c>
      <c r="AR291" s="25">
        <v>54547</v>
      </c>
      <c r="AS291" s="25">
        <v>171442</v>
      </c>
      <c r="AT291" s="54">
        <v>72273</v>
      </c>
      <c r="AU291" s="54">
        <v>42422</v>
      </c>
      <c r="AV291" s="54">
        <v>21490</v>
      </c>
      <c r="AW291" s="54">
        <v>29909</v>
      </c>
      <c r="AX291" s="54">
        <v>11317</v>
      </c>
      <c r="AY291" s="25">
        <f t="shared" si="8"/>
        <v>403400</v>
      </c>
      <c r="AZ291" s="165">
        <v>369283</v>
      </c>
      <c r="BA291" s="98">
        <f t="shared" si="9"/>
        <v>2631018</v>
      </c>
      <c r="BB291" s="73"/>
      <c r="BC291" s="20">
        <v>349646</v>
      </c>
      <c r="BD291" s="20">
        <v>36894</v>
      </c>
      <c r="BE291" s="19">
        <v>386540</v>
      </c>
      <c r="BF291" s="19">
        <v>3017558</v>
      </c>
      <c r="BH291" s="20">
        <v>7277</v>
      </c>
      <c r="BI291" s="21">
        <v>3010281</v>
      </c>
      <c r="BK291" s="73"/>
      <c r="BL291" s="73"/>
      <c r="BM291" s="73"/>
      <c r="BN291" s="73"/>
      <c r="BO291" s="73"/>
      <c r="BP291" s="73"/>
      <c r="BQ291" s="73"/>
    </row>
    <row r="292" spans="1:69" ht="22.5" customHeight="1" x14ac:dyDescent="0.15">
      <c r="A292" s="125" t="s">
        <v>2086</v>
      </c>
      <c r="B292" s="126" t="s">
        <v>2053</v>
      </c>
      <c r="C292" s="136" t="s">
        <v>392</v>
      </c>
      <c r="D292" s="129">
        <v>6</v>
      </c>
      <c r="E292" s="130" t="s">
        <v>3561</v>
      </c>
      <c r="F292" s="19">
        <v>320394</v>
      </c>
      <c r="G292" s="20">
        <v>95052</v>
      </c>
      <c r="H292" s="20">
        <v>45308</v>
      </c>
      <c r="I292" s="20">
        <v>0</v>
      </c>
      <c r="J292" s="20">
        <v>0</v>
      </c>
      <c r="K292" s="20">
        <v>42290</v>
      </c>
      <c r="L292" s="20">
        <v>67120</v>
      </c>
      <c r="M292" s="20">
        <v>4453</v>
      </c>
      <c r="N292" s="20">
        <v>6577</v>
      </c>
      <c r="O292" s="20">
        <v>4587</v>
      </c>
      <c r="P292" s="20">
        <v>69123</v>
      </c>
      <c r="Q292" s="20">
        <v>28174</v>
      </c>
      <c r="R292" s="20">
        <v>49710</v>
      </c>
      <c r="S292" s="20">
        <v>49898</v>
      </c>
      <c r="T292" s="21">
        <v>63540</v>
      </c>
      <c r="U292" s="54">
        <v>30952</v>
      </c>
      <c r="V292" s="20">
        <v>21525</v>
      </c>
      <c r="W292" s="20">
        <v>22058</v>
      </c>
      <c r="X292" s="20">
        <v>0</v>
      </c>
      <c r="Y292" s="21">
        <v>0</v>
      </c>
      <c r="Z292" s="20">
        <v>150647</v>
      </c>
      <c r="AA292" s="21">
        <v>0</v>
      </c>
      <c r="AB292" s="32">
        <v>0</v>
      </c>
      <c r="AC292" s="20">
        <v>124002</v>
      </c>
      <c r="AD292" s="20">
        <v>297381</v>
      </c>
      <c r="AE292" s="20">
        <v>417216</v>
      </c>
      <c r="AF292" s="20">
        <v>382779</v>
      </c>
      <c r="AG292" s="20">
        <v>214118</v>
      </c>
      <c r="AH292" s="20">
        <v>80114</v>
      </c>
      <c r="AI292" s="20">
        <v>86388</v>
      </c>
      <c r="AJ292" s="21">
        <v>173775</v>
      </c>
      <c r="AK292" s="25">
        <v>34515</v>
      </c>
      <c r="AL292" s="25">
        <v>49819</v>
      </c>
      <c r="AM292" s="25">
        <v>12453</v>
      </c>
      <c r="AN292" s="22">
        <v>21326</v>
      </c>
      <c r="AO292" s="20">
        <v>392842</v>
      </c>
      <c r="AP292" s="20">
        <v>32758</v>
      </c>
      <c r="AQ292" s="54">
        <v>3390894</v>
      </c>
      <c r="AR292" s="25">
        <v>91551</v>
      </c>
      <c r="AS292" s="25">
        <v>188248</v>
      </c>
      <c r="AT292" s="54">
        <v>132233</v>
      </c>
      <c r="AU292" s="54">
        <v>68186</v>
      </c>
      <c r="AV292" s="54">
        <v>29732</v>
      </c>
      <c r="AW292" s="54">
        <v>45111</v>
      </c>
      <c r="AX292" s="54">
        <v>28891</v>
      </c>
      <c r="AY292" s="25">
        <f t="shared" si="8"/>
        <v>583952</v>
      </c>
      <c r="AZ292" s="165">
        <v>704596</v>
      </c>
      <c r="BA292" s="98">
        <f t="shared" si="9"/>
        <v>4679442</v>
      </c>
      <c r="BB292" s="73"/>
      <c r="BC292" s="20">
        <v>454406</v>
      </c>
      <c r="BD292" s="20">
        <v>118558</v>
      </c>
      <c r="BE292" s="19">
        <v>572964</v>
      </c>
      <c r="BF292" s="19">
        <v>5252406</v>
      </c>
      <c r="BH292" s="20">
        <v>12924</v>
      </c>
      <c r="BI292" s="21">
        <v>5239482</v>
      </c>
      <c r="BK292" s="73"/>
      <c r="BL292" s="73"/>
      <c r="BM292" s="73"/>
      <c r="BN292" s="73"/>
      <c r="BO292" s="73"/>
      <c r="BP292" s="73"/>
      <c r="BQ292" s="73"/>
    </row>
    <row r="293" spans="1:69" ht="22.5" customHeight="1" x14ac:dyDescent="0.15">
      <c r="A293" s="125" t="s">
        <v>2087</v>
      </c>
      <c r="B293" s="126" t="s">
        <v>2088</v>
      </c>
      <c r="C293" s="136" t="s">
        <v>393</v>
      </c>
      <c r="D293" s="129">
        <v>3</v>
      </c>
      <c r="E293" s="130" t="s">
        <v>3561</v>
      </c>
      <c r="F293" s="19">
        <v>3412702</v>
      </c>
      <c r="G293" s="20">
        <v>1627888</v>
      </c>
      <c r="H293" s="20">
        <v>776440</v>
      </c>
      <c r="I293" s="20">
        <v>0</v>
      </c>
      <c r="J293" s="20">
        <v>1388</v>
      </c>
      <c r="K293" s="20">
        <v>0</v>
      </c>
      <c r="L293" s="20">
        <v>0</v>
      </c>
      <c r="M293" s="20">
        <v>328278</v>
      </c>
      <c r="N293" s="20">
        <v>187212</v>
      </c>
      <c r="O293" s="20">
        <v>157995</v>
      </c>
      <c r="P293" s="20">
        <v>2457129</v>
      </c>
      <c r="Q293" s="20">
        <v>474903</v>
      </c>
      <c r="R293" s="20">
        <v>666387</v>
      </c>
      <c r="S293" s="20">
        <v>639676</v>
      </c>
      <c r="T293" s="21">
        <v>532465</v>
      </c>
      <c r="U293" s="54">
        <v>314641</v>
      </c>
      <c r="V293" s="20">
        <v>383350</v>
      </c>
      <c r="W293" s="20">
        <v>264696</v>
      </c>
      <c r="X293" s="20">
        <v>516848</v>
      </c>
      <c r="Y293" s="21">
        <v>84074</v>
      </c>
      <c r="Z293" s="20">
        <v>1863079</v>
      </c>
      <c r="AA293" s="21">
        <v>0</v>
      </c>
      <c r="AB293" s="32">
        <v>3060921</v>
      </c>
      <c r="AC293" s="20">
        <v>2432179</v>
      </c>
      <c r="AD293" s="20">
        <v>4051459</v>
      </c>
      <c r="AE293" s="20">
        <v>5877912</v>
      </c>
      <c r="AF293" s="20">
        <v>6765720</v>
      </c>
      <c r="AG293" s="20">
        <v>4132168</v>
      </c>
      <c r="AH293" s="20">
        <v>2125781</v>
      </c>
      <c r="AI293" s="20">
        <v>289616</v>
      </c>
      <c r="AJ293" s="21">
        <v>565950</v>
      </c>
      <c r="AK293" s="25">
        <v>415504</v>
      </c>
      <c r="AL293" s="25">
        <v>392150</v>
      </c>
      <c r="AM293" s="25">
        <v>128466</v>
      </c>
      <c r="AN293" s="22">
        <v>234136</v>
      </c>
      <c r="AO293" s="20">
        <v>3038642</v>
      </c>
      <c r="AP293" s="20">
        <v>491325</v>
      </c>
      <c r="AQ293" s="54">
        <v>48691080</v>
      </c>
      <c r="AR293" s="25">
        <v>523869</v>
      </c>
      <c r="AS293" s="25">
        <v>572210</v>
      </c>
      <c r="AT293" s="54">
        <v>386974</v>
      </c>
      <c r="AU293" s="54">
        <v>305851</v>
      </c>
      <c r="AV293" s="54">
        <v>284646</v>
      </c>
      <c r="AW293" s="54">
        <v>449048</v>
      </c>
      <c r="AX293" s="54">
        <v>500325</v>
      </c>
      <c r="AY293" s="25">
        <f t="shared" si="8"/>
        <v>3022923</v>
      </c>
      <c r="AZ293" s="165">
        <v>7488406</v>
      </c>
      <c r="BA293" s="98">
        <f t="shared" si="9"/>
        <v>59202409</v>
      </c>
      <c r="BB293" s="73"/>
      <c r="BC293" s="20">
        <v>4745221</v>
      </c>
      <c r="BD293" s="20">
        <v>689260</v>
      </c>
      <c r="BE293" s="19">
        <v>5434481</v>
      </c>
      <c r="BF293" s="19">
        <v>64636890</v>
      </c>
      <c r="BH293" s="20">
        <v>818699</v>
      </c>
      <c r="BI293" s="21">
        <v>63818191</v>
      </c>
      <c r="BK293" s="73"/>
      <c r="BL293" s="73"/>
      <c r="BM293" s="73"/>
      <c r="BN293" s="73"/>
      <c r="BO293" s="73"/>
      <c r="BP293" s="73"/>
      <c r="BQ293" s="73"/>
    </row>
    <row r="294" spans="1:69" ht="22.5" customHeight="1" x14ac:dyDescent="0.15">
      <c r="A294" s="125" t="s">
        <v>2089</v>
      </c>
      <c r="B294" s="126" t="s">
        <v>2088</v>
      </c>
      <c r="C294" s="136" t="s">
        <v>394</v>
      </c>
      <c r="D294" s="129">
        <v>5</v>
      </c>
      <c r="E294" s="130" t="s">
        <v>3561</v>
      </c>
      <c r="F294" s="19">
        <v>778894</v>
      </c>
      <c r="G294" s="20">
        <v>496326</v>
      </c>
      <c r="H294" s="20">
        <v>146452</v>
      </c>
      <c r="I294" s="20">
        <v>0</v>
      </c>
      <c r="J294" s="20">
        <v>1238</v>
      </c>
      <c r="K294" s="20">
        <v>0</v>
      </c>
      <c r="L294" s="20">
        <v>0</v>
      </c>
      <c r="M294" s="20">
        <v>43513</v>
      </c>
      <c r="N294" s="20">
        <v>26883</v>
      </c>
      <c r="O294" s="20">
        <v>15792</v>
      </c>
      <c r="P294" s="20">
        <v>272364</v>
      </c>
      <c r="Q294" s="20">
        <v>105438</v>
      </c>
      <c r="R294" s="20">
        <v>134868</v>
      </c>
      <c r="S294" s="20">
        <v>88344</v>
      </c>
      <c r="T294" s="21">
        <v>100393</v>
      </c>
      <c r="U294" s="54">
        <v>51713</v>
      </c>
      <c r="V294" s="20">
        <v>60475</v>
      </c>
      <c r="W294" s="20">
        <v>66174</v>
      </c>
      <c r="X294" s="20">
        <v>0</v>
      </c>
      <c r="Y294" s="21">
        <v>0</v>
      </c>
      <c r="Z294" s="20">
        <v>370157</v>
      </c>
      <c r="AA294" s="21">
        <v>0</v>
      </c>
      <c r="AB294" s="32">
        <v>420776</v>
      </c>
      <c r="AC294" s="20">
        <v>544639</v>
      </c>
      <c r="AD294" s="20">
        <v>640047</v>
      </c>
      <c r="AE294" s="20">
        <v>1010922</v>
      </c>
      <c r="AF294" s="20">
        <v>1566012</v>
      </c>
      <c r="AG294" s="20">
        <v>984161</v>
      </c>
      <c r="AH294" s="20">
        <v>302438</v>
      </c>
      <c r="AI294" s="20">
        <v>192556</v>
      </c>
      <c r="AJ294" s="21">
        <v>207375</v>
      </c>
      <c r="AK294" s="25">
        <v>80188</v>
      </c>
      <c r="AL294" s="25">
        <v>123802</v>
      </c>
      <c r="AM294" s="25">
        <v>37940</v>
      </c>
      <c r="AN294" s="22">
        <v>63820</v>
      </c>
      <c r="AO294" s="20">
        <v>679557</v>
      </c>
      <c r="AP294" s="20">
        <v>71547</v>
      </c>
      <c r="AQ294" s="54">
        <v>9684804</v>
      </c>
      <c r="AR294" s="25">
        <v>167253</v>
      </c>
      <c r="AS294" s="25">
        <v>256027</v>
      </c>
      <c r="AT294" s="54">
        <v>194778</v>
      </c>
      <c r="AU294" s="54">
        <v>103598</v>
      </c>
      <c r="AV294" s="54">
        <v>75197</v>
      </c>
      <c r="AW294" s="54">
        <v>103734</v>
      </c>
      <c r="AX294" s="54">
        <v>89145</v>
      </c>
      <c r="AY294" s="25">
        <f t="shared" si="8"/>
        <v>989732</v>
      </c>
      <c r="AZ294" s="165">
        <v>2770214</v>
      </c>
      <c r="BA294" s="98">
        <f t="shared" si="9"/>
        <v>13444750</v>
      </c>
      <c r="BB294" s="73"/>
      <c r="BC294" s="20">
        <v>1105102</v>
      </c>
      <c r="BD294" s="20">
        <v>362780</v>
      </c>
      <c r="BE294" s="19">
        <v>1467882</v>
      </c>
      <c r="BF294" s="19">
        <v>14912632</v>
      </c>
      <c r="BH294" s="20">
        <v>52043</v>
      </c>
      <c r="BI294" s="21">
        <v>14860589</v>
      </c>
      <c r="BK294" s="73"/>
      <c r="BL294" s="73"/>
      <c r="BM294" s="73"/>
      <c r="BN294" s="73"/>
      <c r="BO294" s="73"/>
      <c r="BP294" s="73"/>
      <c r="BQ294" s="73"/>
    </row>
    <row r="295" spans="1:69" ht="22.5" customHeight="1" x14ac:dyDescent="0.15">
      <c r="A295" s="125" t="s">
        <v>2090</v>
      </c>
      <c r="B295" s="126" t="s">
        <v>2088</v>
      </c>
      <c r="C295" s="136" t="s">
        <v>395</v>
      </c>
      <c r="D295" s="129">
        <v>5</v>
      </c>
      <c r="E295" s="130" t="s">
        <v>3561</v>
      </c>
      <c r="F295" s="19">
        <v>1523404</v>
      </c>
      <c r="G295" s="20">
        <v>1670381</v>
      </c>
      <c r="H295" s="20">
        <v>454960</v>
      </c>
      <c r="I295" s="20">
        <v>0</v>
      </c>
      <c r="J295" s="20">
        <v>0</v>
      </c>
      <c r="K295" s="20">
        <v>0</v>
      </c>
      <c r="L295" s="20">
        <v>0</v>
      </c>
      <c r="M295" s="20">
        <v>79007</v>
      </c>
      <c r="N295" s="20">
        <v>46029</v>
      </c>
      <c r="O295" s="20">
        <v>67191</v>
      </c>
      <c r="P295" s="20">
        <v>830342</v>
      </c>
      <c r="Q295" s="20">
        <v>182839</v>
      </c>
      <c r="R295" s="20">
        <v>331347</v>
      </c>
      <c r="S295" s="20">
        <v>232312</v>
      </c>
      <c r="T295" s="21">
        <v>200913</v>
      </c>
      <c r="U295" s="54">
        <v>219462</v>
      </c>
      <c r="V295" s="20">
        <v>119925</v>
      </c>
      <c r="W295" s="20">
        <v>66174</v>
      </c>
      <c r="X295" s="20">
        <v>0</v>
      </c>
      <c r="Y295" s="21">
        <v>0</v>
      </c>
      <c r="Z295" s="20">
        <v>549835</v>
      </c>
      <c r="AA295" s="21">
        <v>0</v>
      </c>
      <c r="AB295" s="32">
        <v>413072</v>
      </c>
      <c r="AC295" s="20">
        <v>774120</v>
      </c>
      <c r="AD295" s="20">
        <v>1856367</v>
      </c>
      <c r="AE295" s="20">
        <v>1827705</v>
      </c>
      <c r="AF295" s="20">
        <v>2714060</v>
      </c>
      <c r="AG295" s="20">
        <v>1528879</v>
      </c>
      <c r="AH295" s="20">
        <v>521366</v>
      </c>
      <c r="AI295" s="20">
        <v>598920</v>
      </c>
      <c r="AJ295" s="21">
        <v>232575</v>
      </c>
      <c r="AK295" s="25">
        <v>119846</v>
      </c>
      <c r="AL295" s="25">
        <v>168541</v>
      </c>
      <c r="AM295" s="25">
        <v>57411</v>
      </c>
      <c r="AN295" s="22">
        <v>80751</v>
      </c>
      <c r="AO295" s="20">
        <v>2316201</v>
      </c>
      <c r="AP295" s="20">
        <v>128881</v>
      </c>
      <c r="AQ295" s="54">
        <v>19912816</v>
      </c>
      <c r="AR295" s="25">
        <v>259963</v>
      </c>
      <c r="AS295" s="25">
        <v>362447</v>
      </c>
      <c r="AT295" s="54">
        <v>367199</v>
      </c>
      <c r="AU295" s="54">
        <v>170617</v>
      </c>
      <c r="AV295" s="54">
        <v>110260</v>
      </c>
      <c r="AW295" s="54">
        <v>155154</v>
      </c>
      <c r="AX295" s="54">
        <v>166236</v>
      </c>
      <c r="AY295" s="25">
        <f t="shared" si="8"/>
        <v>1591876</v>
      </c>
      <c r="AZ295" s="165">
        <v>4788487</v>
      </c>
      <c r="BA295" s="98">
        <f t="shared" si="9"/>
        <v>26293179</v>
      </c>
      <c r="BB295" s="73"/>
      <c r="BC295" s="20">
        <v>1699595</v>
      </c>
      <c r="BD295" s="20">
        <v>672804</v>
      </c>
      <c r="BE295" s="19">
        <v>2372399</v>
      </c>
      <c r="BF295" s="19">
        <v>28665578</v>
      </c>
      <c r="BH295" s="20">
        <v>73645</v>
      </c>
      <c r="BI295" s="21">
        <v>28591933</v>
      </c>
      <c r="BK295" s="73"/>
      <c r="BL295" s="73"/>
      <c r="BM295" s="73"/>
      <c r="BN295" s="73"/>
      <c r="BO295" s="73"/>
      <c r="BP295" s="73"/>
      <c r="BQ295" s="73"/>
    </row>
    <row r="296" spans="1:69" ht="22.5" customHeight="1" x14ac:dyDescent="0.15">
      <c r="A296" s="125" t="s">
        <v>2091</v>
      </c>
      <c r="B296" s="126" t="s">
        <v>2088</v>
      </c>
      <c r="C296" s="136" t="s">
        <v>396</v>
      </c>
      <c r="D296" s="129">
        <v>5</v>
      </c>
      <c r="E296" s="130" t="s">
        <v>3561</v>
      </c>
      <c r="F296" s="19">
        <v>1070260</v>
      </c>
      <c r="G296" s="20">
        <v>828072</v>
      </c>
      <c r="H296" s="20">
        <v>176344</v>
      </c>
      <c r="I296" s="20">
        <v>0</v>
      </c>
      <c r="J296" s="20">
        <v>0</v>
      </c>
      <c r="K296" s="20">
        <v>0</v>
      </c>
      <c r="L296" s="20">
        <v>0</v>
      </c>
      <c r="M296" s="20">
        <v>57774</v>
      </c>
      <c r="N296" s="20">
        <v>37250</v>
      </c>
      <c r="O296" s="20">
        <v>36096</v>
      </c>
      <c r="P296" s="20">
        <v>685034</v>
      </c>
      <c r="Q296" s="20">
        <v>118570</v>
      </c>
      <c r="R296" s="20">
        <v>164006</v>
      </c>
      <c r="S296" s="20">
        <v>242128</v>
      </c>
      <c r="T296" s="21">
        <v>216036</v>
      </c>
      <c r="U296" s="54">
        <v>96269</v>
      </c>
      <c r="V296" s="20">
        <v>114800</v>
      </c>
      <c r="W296" s="20">
        <v>88232</v>
      </c>
      <c r="X296" s="20">
        <v>0</v>
      </c>
      <c r="Y296" s="21">
        <v>0</v>
      </c>
      <c r="Z296" s="20">
        <v>501577</v>
      </c>
      <c r="AA296" s="21">
        <v>0</v>
      </c>
      <c r="AB296" s="32">
        <v>417202</v>
      </c>
      <c r="AC296" s="20">
        <v>690569</v>
      </c>
      <c r="AD296" s="20">
        <v>1373548</v>
      </c>
      <c r="AE296" s="20">
        <v>1801629</v>
      </c>
      <c r="AF296" s="20">
        <v>2154853</v>
      </c>
      <c r="AG296" s="20">
        <v>1269680</v>
      </c>
      <c r="AH296" s="20">
        <v>442289</v>
      </c>
      <c r="AI296" s="20">
        <v>243248</v>
      </c>
      <c r="AJ296" s="21">
        <v>290325</v>
      </c>
      <c r="AK296" s="25">
        <v>101695</v>
      </c>
      <c r="AL296" s="25">
        <v>162913</v>
      </c>
      <c r="AM296" s="25">
        <v>48464</v>
      </c>
      <c r="AN296" s="22">
        <v>76841</v>
      </c>
      <c r="AO296" s="20">
        <v>1026906</v>
      </c>
      <c r="AP296" s="20">
        <v>104919</v>
      </c>
      <c r="AQ296" s="54">
        <v>14637529</v>
      </c>
      <c r="AR296" s="25">
        <v>210380</v>
      </c>
      <c r="AS296" s="25">
        <v>311205</v>
      </c>
      <c r="AT296" s="54">
        <v>247207</v>
      </c>
      <c r="AU296" s="54">
        <v>132235</v>
      </c>
      <c r="AV296" s="54">
        <v>87622</v>
      </c>
      <c r="AW296" s="54">
        <v>137193</v>
      </c>
      <c r="AX296" s="54">
        <v>121865</v>
      </c>
      <c r="AY296" s="25">
        <f t="shared" si="8"/>
        <v>1247707</v>
      </c>
      <c r="AZ296" s="165">
        <v>2306682</v>
      </c>
      <c r="BA296" s="98">
        <f t="shared" si="9"/>
        <v>18191918</v>
      </c>
      <c r="BB296" s="73"/>
      <c r="BC296" s="20">
        <v>1426482</v>
      </c>
      <c r="BD296" s="20">
        <v>596882</v>
      </c>
      <c r="BE296" s="19">
        <v>2023364</v>
      </c>
      <c r="BF296" s="19">
        <v>20215282</v>
      </c>
      <c r="BH296" s="20">
        <v>64167</v>
      </c>
      <c r="BI296" s="21">
        <v>20151115</v>
      </c>
      <c r="BK296" s="73"/>
      <c r="BL296" s="73"/>
      <c r="BM296" s="73"/>
      <c r="BN296" s="73"/>
      <c r="BO296" s="73"/>
      <c r="BP296" s="73"/>
      <c r="BQ296" s="73"/>
    </row>
    <row r="297" spans="1:69" ht="22.5" customHeight="1" x14ac:dyDescent="0.15">
      <c r="A297" s="125" t="s">
        <v>2092</v>
      </c>
      <c r="B297" s="126" t="s">
        <v>2088</v>
      </c>
      <c r="C297" s="136" t="s">
        <v>397</v>
      </c>
      <c r="D297" s="129">
        <v>5</v>
      </c>
      <c r="E297" s="130" t="s">
        <v>3561</v>
      </c>
      <c r="F297" s="19">
        <v>601352</v>
      </c>
      <c r="G297" s="20">
        <v>332897</v>
      </c>
      <c r="H297" s="20">
        <v>166380</v>
      </c>
      <c r="I297" s="20">
        <v>0</v>
      </c>
      <c r="J297" s="20">
        <v>0</v>
      </c>
      <c r="K297" s="20">
        <v>14380</v>
      </c>
      <c r="L297" s="20">
        <v>34677</v>
      </c>
      <c r="M297" s="20">
        <v>20021</v>
      </c>
      <c r="N297" s="20">
        <v>13533</v>
      </c>
      <c r="O297" s="20">
        <v>18349</v>
      </c>
      <c r="P297" s="20">
        <v>381240</v>
      </c>
      <c r="Q297" s="20">
        <v>50434</v>
      </c>
      <c r="R297" s="20">
        <v>56840</v>
      </c>
      <c r="S297" s="20">
        <v>51534</v>
      </c>
      <c r="T297" s="21">
        <v>76248</v>
      </c>
      <c r="U297" s="54">
        <v>54320</v>
      </c>
      <c r="V297" s="20">
        <v>23575</v>
      </c>
      <c r="W297" s="20">
        <v>43013</v>
      </c>
      <c r="X297" s="20">
        <v>0</v>
      </c>
      <c r="Y297" s="21">
        <v>0</v>
      </c>
      <c r="Z297" s="20">
        <v>241482</v>
      </c>
      <c r="AA297" s="21">
        <v>0</v>
      </c>
      <c r="AB297" s="32">
        <v>239814</v>
      </c>
      <c r="AC297" s="20">
        <v>307582</v>
      </c>
      <c r="AD297" s="20">
        <v>647112</v>
      </c>
      <c r="AE297" s="20">
        <v>635364</v>
      </c>
      <c r="AF297" s="20">
        <v>1024253</v>
      </c>
      <c r="AG297" s="20">
        <v>541917</v>
      </c>
      <c r="AH297" s="20">
        <v>158737</v>
      </c>
      <c r="AI297" s="20">
        <v>137448</v>
      </c>
      <c r="AJ297" s="21">
        <v>96600</v>
      </c>
      <c r="AK297" s="25">
        <v>52991</v>
      </c>
      <c r="AL297" s="25">
        <v>76467</v>
      </c>
      <c r="AM297" s="25">
        <v>24398</v>
      </c>
      <c r="AN297" s="22">
        <v>41029</v>
      </c>
      <c r="AO297" s="20">
        <v>530467</v>
      </c>
      <c r="AP297" s="20">
        <v>41380</v>
      </c>
      <c r="AQ297" s="54">
        <v>6735834</v>
      </c>
      <c r="AR297" s="25">
        <v>116587</v>
      </c>
      <c r="AS297" s="25">
        <v>244341</v>
      </c>
      <c r="AT297" s="54">
        <v>180014</v>
      </c>
      <c r="AU297" s="54">
        <v>76888</v>
      </c>
      <c r="AV297" s="54">
        <v>48829</v>
      </c>
      <c r="AW297" s="54">
        <v>66671</v>
      </c>
      <c r="AX297" s="54">
        <v>56813</v>
      </c>
      <c r="AY297" s="25">
        <f t="shared" si="8"/>
        <v>790143</v>
      </c>
      <c r="AZ297" s="165">
        <v>1093453</v>
      </c>
      <c r="BA297" s="98">
        <f t="shared" si="9"/>
        <v>8619430</v>
      </c>
      <c r="BB297" s="73"/>
      <c r="BC297" s="20">
        <v>671473</v>
      </c>
      <c r="BD297" s="20">
        <v>216876</v>
      </c>
      <c r="BE297" s="19">
        <v>888349</v>
      </c>
      <c r="BF297" s="19">
        <v>9507779</v>
      </c>
      <c r="BH297" s="20">
        <v>25777</v>
      </c>
      <c r="BI297" s="21">
        <v>9482002</v>
      </c>
      <c r="BK297" s="73"/>
      <c r="BL297" s="73"/>
      <c r="BM297" s="73"/>
      <c r="BN297" s="73"/>
      <c r="BO297" s="73"/>
      <c r="BP297" s="73"/>
      <c r="BQ297" s="73"/>
    </row>
    <row r="298" spans="1:69" ht="22.5" customHeight="1" x14ac:dyDescent="0.15">
      <c r="A298" s="125" t="s">
        <v>2093</v>
      </c>
      <c r="B298" s="126" t="s">
        <v>2088</v>
      </c>
      <c r="C298" s="136" t="s">
        <v>398</v>
      </c>
      <c r="D298" s="129">
        <v>5</v>
      </c>
      <c r="E298" s="130" t="s">
        <v>3561</v>
      </c>
      <c r="F298" s="19">
        <v>830932</v>
      </c>
      <c r="G298" s="20">
        <v>896809</v>
      </c>
      <c r="H298" s="20">
        <v>148896</v>
      </c>
      <c r="I298" s="20">
        <v>0</v>
      </c>
      <c r="J298" s="20">
        <v>0</v>
      </c>
      <c r="K298" s="20">
        <v>0</v>
      </c>
      <c r="L298" s="20">
        <v>0</v>
      </c>
      <c r="M298" s="20">
        <v>24812</v>
      </c>
      <c r="N298" s="20">
        <v>22645</v>
      </c>
      <c r="O298" s="20">
        <v>15529</v>
      </c>
      <c r="P298" s="20">
        <v>449274</v>
      </c>
      <c r="Q298" s="20">
        <v>71842</v>
      </c>
      <c r="R298" s="20">
        <v>196069</v>
      </c>
      <c r="S298" s="20">
        <v>165236</v>
      </c>
      <c r="T298" s="21">
        <v>125809</v>
      </c>
      <c r="U298" s="54">
        <v>36640</v>
      </c>
      <c r="V298" s="20">
        <v>99425</v>
      </c>
      <c r="W298" s="20">
        <v>66174</v>
      </c>
      <c r="X298" s="20">
        <v>0</v>
      </c>
      <c r="Y298" s="21">
        <v>0</v>
      </c>
      <c r="Z298" s="20">
        <v>380456</v>
      </c>
      <c r="AA298" s="21">
        <v>0</v>
      </c>
      <c r="AB298" s="32">
        <v>292924</v>
      </c>
      <c r="AC298" s="20">
        <v>523161</v>
      </c>
      <c r="AD298" s="20">
        <v>796334</v>
      </c>
      <c r="AE298" s="20">
        <v>745392</v>
      </c>
      <c r="AF298" s="20">
        <v>1277756</v>
      </c>
      <c r="AG298" s="20">
        <v>787702</v>
      </c>
      <c r="AH298" s="20">
        <v>311231</v>
      </c>
      <c r="AI298" s="20">
        <v>320160</v>
      </c>
      <c r="AJ298" s="21">
        <v>270375</v>
      </c>
      <c r="AK298" s="25">
        <v>71441</v>
      </c>
      <c r="AL298" s="25">
        <v>105591</v>
      </c>
      <c r="AM298" s="25">
        <v>34039</v>
      </c>
      <c r="AN298" s="22">
        <v>55531</v>
      </c>
      <c r="AO298" s="20">
        <v>1083122</v>
      </c>
      <c r="AP298" s="20">
        <v>88771</v>
      </c>
      <c r="AQ298" s="54">
        <v>10294078</v>
      </c>
      <c r="AR298" s="25">
        <v>141526</v>
      </c>
      <c r="AS298" s="25">
        <v>260460</v>
      </c>
      <c r="AT298" s="54">
        <v>217751</v>
      </c>
      <c r="AU298" s="54">
        <v>101757</v>
      </c>
      <c r="AV298" s="54">
        <v>65936</v>
      </c>
      <c r="AW298" s="54">
        <v>99819</v>
      </c>
      <c r="AX298" s="54">
        <v>84661</v>
      </c>
      <c r="AY298" s="25">
        <f t="shared" si="8"/>
        <v>971910</v>
      </c>
      <c r="AZ298" s="165">
        <v>1995525</v>
      </c>
      <c r="BA298" s="98">
        <f t="shared" si="9"/>
        <v>13261513</v>
      </c>
      <c r="BB298" s="73"/>
      <c r="BC298" s="20">
        <v>974171</v>
      </c>
      <c r="BD298" s="20">
        <v>507562</v>
      </c>
      <c r="BE298" s="19">
        <v>1481733</v>
      </c>
      <c r="BF298" s="19">
        <v>14743246</v>
      </c>
      <c r="BH298" s="20">
        <v>36458</v>
      </c>
      <c r="BI298" s="21">
        <v>14706788</v>
      </c>
      <c r="BK298" s="73"/>
      <c r="BL298" s="73"/>
      <c r="BM298" s="73"/>
      <c r="BN298" s="73"/>
      <c r="BO298" s="73"/>
      <c r="BP298" s="73"/>
      <c r="BQ298" s="73"/>
    </row>
    <row r="299" spans="1:69" ht="22.5" customHeight="1" x14ac:dyDescent="0.15">
      <c r="A299" s="125" t="s">
        <v>2094</v>
      </c>
      <c r="B299" s="126" t="s">
        <v>2088</v>
      </c>
      <c r="C299" s="136" t="s">
        <v>399</v>
      </c>
      <c r="D299" s="129">
        <v>5</v>
      </c>
      <c r="E299" s="130" t="s">
        <v>3561</v>
      </c>
      <c r="F299" s="19">
        <v>552960</v>
      </c>
      <c r="G299" s="20">
        <v>658820</v>
      </c>
      <c r="H299" s="20">
        <v>216576</v>
      </c>
      <c r="I299" s="20">
        <v>0</v>
      </c>
      <c r="J299" s="20">
        <v>0</v>
      </c>
      <c r="K299" s="20">
        <v>0</v>
      </c>
      <c r="L299" s="20">
        <v>0</v>
      </c>
      <c r="M299" s="20">
        <v>27984</v>
      </c>
      <c r="N299" s="20">
        <v>15649</v>
      </c>
      <c r="O299" s="20">
        <v>28087</v>
      </c>
      <c r="P299" s="20">
        <v>222746</v>
      </c>
      <c r="Q299" s="20">
        <v>54730</v>
      </c>
      <c r="R299" s="20">
        <v>88082</v>
      </c>
      <c r="S299" s="20">
        <v>94070</v>
      </c>
      <c r="T299" s="21">
        <v>83873</v>
      </c>
      <c r="U299" s="54">
        <v>47874</v>
      </c>
      <c r="V299" s="20">
        <v>50225</v>
      </c>
      <c r="W299" s="20">
        <v>47425</v>
      </c>
      <c r="X299" s="20">
        <v>0</v>
      </c>
      <c r="Y299" s="21">
        <v>0</v>
      </c>
      <c r="Z299" s="20">
        <v>314094</v>
      </c>
      <c r="AA299" s="21">
        <v>0</v>
      </c>
      <c r="AB299" s="32">
        <v>202160</v>
      </c>
      <c r="AC299" s="20">
        <v>323843</v>
      </c>
      <c r="AD299" s="20">
        <v>311605</v>
      </c>
      <c r="AE299" s="20">
        <v>1024914</v>
      </c>
      <c r="AF299" s="20">
        <v>961454</v>
      </c>
      <c r="AG299" s="20">
        <v>556944</v>
      </c>
      <c r="AH299" s="20">
        <v>209382</v>
      </c>
      <c r="AI299" s="20">
        <v>195868</v>
      </c>
      <c r="AJ299" s="21">
        <v>206850</v>
      </c>
      <c r="AK299" s="25">
        <v>57006</v>
      </c>
      <c r="AL299" s="25">
        <v>83401</v>
      </c>
      <c r="AM299" s="25">
        <v>24987</v>
      </c>
      <c r="AN299" s="22">
        <v>43501</v>
      </c>
      <c r="AO299" s="20">
        <v>297403</v>
      </c>
      <c r="AP299" s="20">
        <v>72079</v>
      </c>
      <c r="AQ299" s="54">
        <v>7074592</v>
      </c>
      <c r="AR299" s="25">
        <v>102366</v>
      </c>
      <c r="AS299" s="25">
        <v>208481</v>
      </c>
      <c r="AT299" s="54">
        <v>167330</v>
      </c>
      <c r="AU299" s="54">
        <v>86526</v>
      </c>
      <c r="AV299" s="54">
        <v>53880</v>
      </c>
      <c r="AW299" s="54">
        <v>81330</v>
      </c>
      <c r="AX299" s="54">
        <v>50972</v>
      </c>
      <c r="AY299" s="25">
        <f t="shared" si="8"/>
        <v>750885</v>
      </c>
      <c r="AZ299" s="165">
        <v>1475184</v>
      </c>
      <c r="BA299" s="98">
        <f t="shared" si="9"/>
        <v>9300661</v>
      </c>
      <c r="BB299" s="73"/>
      <c r="BC299" s="20">
        <v>753341</v>
      </c>
      <c r="BD299" s="20">
        <v>452936</v>
      </c>
      <c r="BE299" s="19">
        <v>1206277</v>
      </c>
      <c r="BF299" s="19">
        <v>10506938</v>
      </c>
      <c r="BH299" s="20">
        <v>27073</v>
      </c>
      <c r="BI299" s="21">
        <v>10479865</v>
      </c>
      <c r="BK299" s="73"/>
      <c r="BL299" s="73"/>
      <c r="BM299" s="73"/>
      <c r="BN299" s="73"/>
      <c r="BO299" s="73"/>
      <c r="BP299" s="73"/>
      <c r="BQ299" s="73"/>
    </row>
    <row r="300" spans="1:69" ht="22.5" customHeight="1" x14ac:dyDescent="0.15">
      <c r="A300" s="125" t="s">
        <v>2095</v>
      </c>
      <c r="B300" s="126" t="s">
        <v>2088</v>
      </c>
      <c r="C300" s="136" t="s">
        <v>400</v>
      </c>
      <c r="D300" s="129">
        <v>5</v>
      </c>
      <c r="E300" s="130" t="s">
        <v>3561</v>
      </c>
      <c r="F300" s="19">
        <v>1429865</v>
      </c>
      <c r="G300" s="20">
        <v>1628895</v>
      </c>
      <c r="H300" s="20">
        <v>407208</v>
      </c>
      <c r="I300" s="20">
        <v>0</v>
      </c>
      <c r="J300" s="20">
        <v>0</v>
      </c>
      <c r="K300" s="20">
        <v>10040</v>
      </c>
      <c r="L300" s="20">
        <v>18768</v>
      </c>
      <c r="M300" s="20">
        <v>41186</v>
      </c>
      <c r="N300" s="20">
        <v>40192</v>
      </c>
      <c r="O300" s="20">
        <v>37525</v>
      </c>
      <c r="P300" s="20">
        <v>1260027</v>
      </c>
      <c r="Q300" s="20">
        <v>111070</v>
      </c>
      <c r="R300" s="20">
        <v>262297</v>
      </c>
      <c r="S300" s="20">
        <v>197138</v>
      </c>
      <c r="T300" s="21">
        <v>172829</v>
      </c>
      <c r="U300" s="54">
        <v>124709</v>
      </c>
      <c r="V300" s="20">
        <v>137350</v>
      </c>
      <c r="W300" s="20">
        <v>110290</v>
      </c>
      <c r="X300" s="20">
        <v>0</v>
      </c>
      <c r="Y300" s="21">
        <v>0</v>
      </c>
      <c r="Z300" s="20">
        <v>553424</v>
      </c>
      <c r="AA300" s="21">
        <v>0</v>
      </c>
      <c r="AB300" s="32">
        <v>415646</v>
      </c>
      <c r="AC300" s="20">
        <v>670549</v>
      </c>
      <c r="AD300" s="20">
        <v>1253556</v>
      </c>
      <c r="AE300" s="20">
        <v>1316202</v>
      </c>
      <c r="AF300" s="20">
        <v>2257523</v>
      </c>
      <c r="AG300" s="20">
        <v>1242257</v>
      </c>
      <c r="AH300" s="20">
        <v>489183</v>
      </c>
      <c r="AI300" s="20">
        <v>392012</v>
      </c>
      <c r="AJ300" s="21">
        <v>622125</v>
      </c>
      <c r="AK300" s="25">
        <v>107799</v>
      </c>
      <c r="AL300" s="25">
        <v>166749</v>
      </c>
      <c r="AM300" s="25">
        <v>50359</v>
      </c>
      <c r="AN300" s="22">
        <v>77771</v>
      </c>
      <c r="AO300" s="20">
        <v>2244800</v>
      </c>
      <c r="AP300" s="20">
        <v>180808</v>
      </c>
      <c r="AQ300" s="54">
        <v>18030152</v>
      </c>
      <c r="AR300" s="25">
        <v>273685</v>
      </c>
      <c r="AS300" s="25">
        <v>347477</v>
      </c>
      <c r="AT300" s="54">
        <v>299077</v>
      </c>
      <c r="AU300" s="54">
        <v>127522</v>
      </c>
      <c r="AV300" s="54">
        <v>91827</v>
      </c>
      <c r="AW300" s="54">
        <v>146240</v>
      </c>
      <c r="AX300" s="54">
        <v>155862</v>
      </c>
      <c r="AY300" s="25">
        <f t="shared" si="8"/>
        <v>1441690</v>
      </c>
      <c r="AZ300" s="165">
        <v>4869493</v>
      </c>
      <c r="BA300" s="98">
        <f t="shared" si="9"/>
        <v>24341335</v>
      </c>
      <c r="BB300" s="73"/>
      <c r="BC300" s="20">
        <v>1517429</v>
      </c>
      <c r="BD300" s="20">
        <v>844404</v>
      </c>
      <c r="BE300" s="19">
        <v>2361833</v>
      </c>
      <c r="BF300" s="19">
        <v>26703168</v>
      </c>
      <c r="BH300" s="20">
        <v>68759</v>
      </c>
      <c r="BI300" s="21">
        <v>26634409</v>
      </c>
      <c r="BK300" s="73"/>
      <c r="BL300" s="73"/>
      <c r="BM300" s="73"/>
      <c r="BN300" s="73"/>
      <c r="BO300" s="73"/>
      <c r="BP300" s="73"/>
      <c r="BQ300" s="73"/>
    </row>
    <row r="301" spans="1:69" ht="22.5" customHeight="1" x14ac:dyDescent="0.15">
      <c r="A301" s="125" t="s">
        <v>2096</v>
      </c>
      <c r="B301" s="126" t="s">
        <v>2088</v>
      </c>
      <c r="C301" s="136" t="s">
        <v>401</v>
      </c>
      <c r="D301" s="129">
        <v>5</v>
      </c>
      <c r="E301" s="130" t="s">
        <v>3561</v>
      </c>
      <c r="F301" s="19">
        <v>585020</v>
      </c>
      <c r="G301" s="20">
        <v>276096</v>
      </c>
      <c r="H301" s="20">
        <v>69560</v>
      </c>
      <c r="I301" s="20">
        <v>0</v>
      </c>
      <c r="J301" s="20">
        <v>0</v>
      </c>
      <c r="K301" s="20">
        <v>6920</v>
      </c>
      <c r="L301" s="20">
        <v>1451</v>
      </c>
      <c r="M301" s="20">
        <v>21679</v>
      </c>
      <c r="N301" s="20">
        <v>17065</v>
      </c>
      <c r="O301" s="20">
        <v>24214</v>
      </c>
      <c r="P301" s="20">
        <v>317543</v>
      </c>
      <c r="Q301" s="20">
        <v>59321</v>
      </c>
      <c r="R301" s="20">
        <v>82644</v>
      </c>
      <c r="S301" s="20">
        <v>73620</v>
      </c>
      <c r="T301" s="21">
        <v>76248</v>
      </c>
      <c r="U301" s="54">
        <v>30668</v>
      </c>
      <c r="V301" s="20">
        <v>37925</v>
      </c>
      <c r="W301" s="20">
        <v>33087</v>
      </c>
      <c r="X301" s="20">
        <v>0</v>
      </c>
      <c r="Y301" s="21">
        <v>0</v>
      </c>
      <c r="Z301" s="20">
        <v>229089</v>
      </c>
      <c r="AA301" s="21">
        <v>0</v>
      </c>
      <c r="AB301" s="32">
        <v>310190</v>
      </c>
      <c r="AC301" s="20">
        <v>292626</v>
      </c>
      <c r="AD301" s="20">
        <v>452993</v>
      </c>
      <c r="AE301" s="20">
        <v>1004403</v>
      </c>
      <c r="AF301" s="20">
        <v>757050</v>
      </c>
      <c r="AG301" s="20">
        <v>484779</v>
      </c>
      <c r="AH301" s="20">
        <v>191338</v>
      </c>
      <c r="AI301" s="20">
        <v>122084</v>
      </c>
      <c r="AJ301" s="21">
        <v>34125</v>
      </c>
      <c r="AK301" s="25">
        <v>59835</v>
      </c>
      <c r="AL301" s="25">
        <v>70262</v>
      </c>
      <c r="AM301" s="25">
        <v>18940</v>
      </c>
      <c r="AN301" s="22">
        <v>42732</v>
      </c>
      <c r="AO301" s="20">
        <v>619097</v>
      </c>
      <c r="AP301" s="20">
        <v>22221</v>
      </c>
      <c r="AQ301" s="54">
        <v>6424825</v>
      </c>
      <c r="AR301" s="25">
        <v>143972</v>
      </c>
      <c r="AS301" s="25">
        <v>202429</v>
      </c>
      <c r="AT301" s="54">
        <v>126245</v>
      </c>
      <c r="AU301" s="54">
        <v>58074</v>
      </c>
      <c r="AV301" s="54">
        <v>49786</v>
      </c>
      <c r="AW301" s="54">
        <v>69657</v>
      </c>
      <c r="AX301" s="54">
        <v>51808</v>
      </c>
      <c r="AY301" s="25">
        <f t="shared" si="8"/>
        <v>701971</v>
      </c>
      <c r="AZ301" s="165">
        <v>1211388</v>
      </c>
      <c r="BA301" s="98">
        <f t="shared" si="9"/>
        <v>8338184</v>
      </c>
      <c r="BB301" s="73"/>
      <c r="BC301" s="20">
        <v>800599</v>
      </c>
      <c r="BD301" s="20">
        <v>115434</v>
      </c>
      <c r="BE301" s="19">
        <v>916033</v>
      </c>
      <c r="BF301" s="19">
        <v>9254217</v>
      </c>
      <c r="BH301" s="20">
        <v>23787</v>
      </c>
      <c r="BI301" s="21">
        <v>9230430</v>
      </c>
      <c r="BK301" s="73"/>
      <c r="BL301" s="73"/>
      <c r="BM301" s="73"/>
      <c r="BN301" s="73"/>
      <c r="BO301" s="73"/>
      <c r="BP301" s="73"/>
      <c r="BQ301" s="73"/>
    </row>
    <row r="302" spans="1:69" ht="22.5" customHeight="1" x14ac:dyDescent="0.15">
      <c r="A302" s="125" t="s">
        <v>2097</v>
      </c>
      <c r="B302" s="126" t="s">
        <v>2088</v>
      </c>
      <c r="C302" s="136" t="s">
        <v>402</v>
      </c>
      <c r="D302" s="129">
        <v>5</v>
      </c>
      <c r="E302" s="130" t="s">
        <v>3561</v>
      </c>
      <c r="F302" s="19">
        <v>1434089</v>
      </c>
      <c r="G302" s="20">
        <v>1809651</v>
      </c>
      <c r="H302" s="20">
        <v>659880</v>
      </c>
      <c r="I302" s="20">
        <v>0</v>
      </c>
      <c r="J302" s="20">
        <v>0</v>
      </c>
      <c r="K302" s="20">
        <v>0</v>
      </c>
      <c r="L302" s="20">
        <v>0</v>
      </c>
      <c r="M302" s="20">
        <v>48752</v>
      </c>
      <c r="N302" s="20">
        <v>41779</v>
      </c>
      <c r="O302" s="20">
        <v>67793</v>
      </c>
      <c r="P302" s="20">
        <v>972754</v>
      </c>
      <c r="Q302" s="20">
        <v>133430</v>
      </c>
      <c r="R302" s="20">
        <v>240546</v>
      </c>
      <c r="S302" s="20">
        <v>247036</v>
      </c>
      <c r="T302" s="21">
        <v>261785</v>
      </c>
      <c r="U302" s="54">
        <v>99967</v>
      </c>
      <c r="V302" s="20">
        <v>116850</v>
      </c>
      <c r="W302" s="20">
        <v>116907</v>
      </c>
      <c r="X302" s="20">
        <v>0</v>
      </c>
      <c r="Y302" s="21">
        <v>0</v>
      </c>
      <c r="Z302" s="20">
        <v>532027</v>
      </c>
      <c r="AA302" s="21">
        <v>0</v>
      </c>
      <c r="AB302" s="32">
        <v>553626</v>
      </c>
      <c r="AC302" s="20">
        <v>707659</v>
      </c>
      <c r="AD302" s="20">
        <v>1590765</v>
      </c>
      <c r="AE302" s="20">
        <v>1493646</v>
      </c>
      <c r="AF302" s="20">
        <v>2160188</v>
      </c>
      <c r="AG302" s="20">
        <v>1369777</v>
      </c>
      <c r="AH302" s="20">
        <v>496480</v>
      </c>
      <c r="AI302" s="20">
        <v>557796</v>
      </c>
      <c r="AJ302" s="21">
        <v>226275</v>
      </c>
      <c r="AK302" s="25">
        <v>111105</v>
      </c>
      <c r="AL302" s="25">
        <v>162703</v>
      </c>
      <c r="AM302" s="25">
        <v>52920</v>
      </c>
      <c r="AN302" s="22">
        <v>77140</v>
      </c>
      <c r="AO302" s="20">
        <v>2248854</v>
      </c>
      <c r="AP302" s="20">
        <v>137390</v>
      </c>
      <c r="AQ302" s="54">
        <v>18729570</v>
      </c>
      <c r="AR302" s="25">
        <v>248929</v>
      </c>
      <c r="AS302" s="25">
        <v>345093</v>
      </c>
      <c r="AT302" s="54">
        <v>345111</v>
      </c>
      <c r="AU302" s="54">
        <v>162244</v>
      </c>
      <c r="AV302" s="54">
        <v>106356</v>
      </c>
      <c r="AW302" s="54">
        <v>147354</v>
      </c>
      <c r="AX302" s="54">
        <v>155958</v>
      </c>
      <c r="AY302" s="25">
        <f t="shared" si="8"/>
        <v>1511045</v>
      </c>
      <c r="AZ302" s="165">
        <v>3615265</v>
      </c>
      <c r="BA302" s="98">
        <f t="shared" si="9"/>
        <v>23855880</v>
      </c>
      <c r="BB302" s="73"/>
      <c r="BC302" s="20">
        <v>1566802</v>
      </c>
      <c r="BD302" s="20">
        <v>782034</v>
      </c>
      <c r="BE302" s="19">
        <v>2348836</v>
      </c>
      <c r="BF302" s="19">
        <v>26204716</v>
      </c>
      <c r="BH302" s="20">
        <v>70923</v>
      </c>
      <c r="BI302" s="21">
        <v>26133793</v>
      </c>
      <c r="BK302" s="73"/>
      <c r="BL302" s="73"/>
      <c r="BM302" s="73"/>
      <c r="BN302" s="73"/>
      <c r="BO302" s="73"/>
      <c r="BP302" s="73"/>
      <c r="BQ302" s="73"/>
    </row>
    <row r="303" spans="1:69" ht="22.5" customHeight="1" x14ac:dyDescent="0.15">
      <c r="A303" s="125" t="s">
        <v>2098</v>
      </c>
      <c r="B303" s="126" t="s">
        <v>2088</v>
      </c>
      <c r="C303" s="136" t="s">
        <v>403</v>
      </c>
      <c r="D303" s="129">
        <v>5</v>
      </c>
      <c r="E303" s="130" t="s">
        <v>3561</v>
      </c>
      <c r="F303" s="19">
        <v>709463</v>
      </c>
      <c r="G303" s="20">
        <v>770984</v>
      </c>
      <c r="H303" s="20">
        <v>143444</v>
      </c>
      <c r="I303" s="20">
        <v>0</v>
      </c>
      <c r="J303" s="20">
        <v>0</v>
      </c>
      <c r="K303" s="20">
        <v>0</v>
      </c>
      <c r="L303" s="20">
        <v>0</v>
      </c>
      <c r="M303" s="20">
        <v>21793</v>
      </c>
      <c r="N303" s="20">
        <v>16247</v>
      </c>
      <c r="O303" s="20">
        <v>13235</v>
      </c>
      <c r="P303" s="20">
        <v>439906</v>
      </c>
      <c r="Q303" s="20">
        <v>56861</v>
      </c>
      <c r="R303" s="20">
        <v>81464</v>
      </c>
      <c r="S303" s="20">
        <v>93252</v>
      </c>
      <c r="T303" s="21">
        <v>121997</v>
      </c>
      <c r="U303" s="54">
        <v>81291</v>
      </c>
      <c r="V303" s="20">
        <v>46125</v>
      </c>
      <c r="W303" s="20">
        <v>47425</v>
      </c>
      <c r="X303" s="20">
        <v>0</v>
      </c>
      <c r="Y303" s="21">
        <v>0</v>
      </c>
      <c r="Z303" s="20">
        <v>347571</v>
      </c>
      <c r="AA303" s="21">
        <v>0</v>
      </c>
      <c r="AB303" s="32">
        <v>206743</v>
      </c>
      <c r="AC303" s="20">
        <v>366589</v>
      </c>
      <c r="AD303" s="20">
        <v>928862</v>
      </c>
      <c r="AE303" s="20">
        <v>580827</v>
      </c>
      <c r="AF303" s="20">
        <v>1118055</v>
      </c>
      <c r="AG303" s="20">
        <v>647108</v>
      </c>
      <c r="AH303" s="20">
        <v>223758</v>
      </c>
      <c r="AI303" s="20">
        <v>187680</v>
      </c>
      <c r="AJ303" s="21">
        <v>428400</v>
      </c>
      <c r="AK303" s="25">
        <v>58154</v>
      </c>
      <c r="AL303" s="25">
        <v>88180</v>
      </c>
      <c r="AM303" s="25">
        <v>27068</v>
      </c>
      <c r="AN303" s="22">
        <v>46509</v>
      </c>
      <c r="AO303" s="20">
        <v>1041853</v>
      </c>
      <c r="AP303" s="20">
        <v>111636</v>
      </c>
      <c r="AQ303" s="54">
        <v>9052480</v>
      </c>
      <c r="AR303" s="25">
        <v>104975</v>
      </c>
      <c r="AS303" s="25">
        <v>232145</v>
      </c>
      <c r="AT303" s="54">
        <v>188142</v>
      </c>
      <c r="AU303" s="54">
        <v>94739</v>
      </c>
      <c r="AV303" s="54">
        <v>54016</v>
      </c>
      <c r="AW303" s="54">
        <v>88782</v>
      </c>
      <c r="AX303" s="54">
        <v>72498</v>
      </c>
      <c r="AY303" s="25">
        <f t="shared" si="8"/>
        <v>835297</v>
      </c>
      <c r="AZ303" s="165">
        <v>1958205</v>
      </c>
      <c r="BA303" s="98">
        <f t="shared" si="9"/>
        <v>11845982</v>
      </c>
      <c r="BB303" s="73"/>
      <c r="BC303" s="20">
        <v>775651</v>
      </c>
      <c r="BD303" s="20">
        <v>671286</v>
      </c>
      <c r="BE303" s="19">
        <v>1446937</v>
      </c>
      <c r="BF303" s="19">
        <v>13292919</v>
      </c>
      <c r="BH303" s="20">
        <v>29602</v>
      </c>
      <c r="BI303" s="21">
        <v>13263317</v>
      </c>
      <c r="BK303" s="73"/>
      <c r="BL303" s="73"/>
      <c r="BM303" s="73"/>
      <c r="BN303" s="73"/>
      <c r="BO303" s="73"/>
      <c r="BP303" s="73"/>
      <c r="BQ303" s="73"/>
    </row>
    <row r="304" spans="1:69" ht="22.5" customHeight="1" x14ac:dyDescent="0.15">
      <c r="A304" s="125" t="s">
        <v>2099</v>
      </c>
      <c r="B304" s="126" t="s">
        <v>2088</v>
      </c>
      <c r="C304" s="136" t="s">
        <v>404</v>
      </c>
      <c r="D304" s="129">
        <v>5</v>
      </c>
      <c r="E304" s="130" t="s">
        <v>3561</v>
      </c>
      <c r="F304" s="19">
        <v>491128</v>
      </c>
      <c r="G304" s="20">
        <v>569736</v>
      </c>
      <c r="H304" s="20">
        <v>185556</v>
      </c>
      <c r="I304" s="20">
        <v>0</v>
      </c>
      <c r="J304" s="20">
        <v>0</v>
      </c>
      <c r="K304" s="20">
        <v>1170</v>
      </c>
      <c r="L304" s="20">
        <v>7012</v>
      </c>
      <c r="M304" s="20">
        <v>17539</v>
      </c>
      <c r="N304" s="20">
        <v>12608</v>
      </c>
      <c r="O304" s="20">
        <v>7746</v>
      </c>
      <c r="P304" s="20">
        <v>325400</v>
      </c>
      <c r="Q304" s="20">
        <v>45192</v>
      </c>
      <c r="R304" s="20">
        <v>77925</v>
      </c>
      <c r="S304" s="20">
        <v>66258</v>
      </c>
      <c r="T304" s="21">
        <v>50832</v>
      </c>
      <c r="U304" s="54">
        <v>21804</v>
      </c>
      <c r="V304" s="20">
        <v>36900</v>
      </c>
      <c r="W304" s="20">
        <v>33087</v>
      </c>
      <c r="X304" s="20">
        <v>0</v>
      </c>
      <c r="Y304" s="21">
        <v>0</v>
      </c>
      <c r="Z304" s="20">
        <v>232854</v>
      </c>
      <c r="AA304" s="21">
        <v>0</v>
      </c>
      <c r="AB304" s="32">
        <v>100552</v>
      </c>
      <c r="AC304" s="20">
        <v>240904</v>
      </c>
      <c r="AD304" s="20">
        <v>352847</v>
      </c>
      <c r="AE304" s="20">
        <v>436932</v>
      </c>
      <c r="AF304" s="20">
        <v>706436</v>
      </c>
      <c r="AG304" s="20">
        <v>408624</v>
      </c>
      <c r="AH304" s="20">
        <v>146441</v>
      </c>
      <c r="AI304" s="20">
        <v>120888</v>
      </c>
      <c r="AJ304" s="21">
        <v>111825</v>
      </c>
      <c r="AK304" s="25">
        <v>51249</v>
      </c>
      <c r="AL304" s="25">
        <v>68767</v>
      </c>
      <c r="AM304" s="25">
        <v>17471</v>
      </c>
      <c r="AN304" s="22">
        <v>35191</v>
      </c>
      <c r="AO304" s="20">
        <v>653083</v>
      </c>
      <c r="AP304" s="20">
        <v>36137</v>
      </c>
      <c r="AQ304" s="54">
        <v>5670094</v>
      </c>
      <c r="AR304" s="25">
        <v>90417</v>
      </c>
      <c r="AS304" s="25">
        <v>178959</v>
      </c>
      <c r="AT304" s="54">
        <v>130560</v>
      </c>
      <c r="AU304" s="54">
        <v>69746</v>
      </c>
      <c r="AV304" s="54">
        <v>36971</v>
      </c>
      <c r="AW304" s="54">
        <v>63732</v>
      </c>
      <c r="AX304" s="54">
        <v>52849</v>
      </c>
      <c r="AY304" s="25">
        <f t="shared" si="8"/>
        <v>623234</v>
      </c>
      <c r="AZ304" s="165">
        <v>1318451</v>
      </c>
      <c r="BA304" s="98">
        <f t="shared" si="9"/>
        <v>7611779</v>
      </c>
      <c r="BB304" s="73"/>
      <c r="BC304" s="20">
        <v>636048</v>
      </c>
      <c r="BD304" s="20">
        <v>191224</v>
      </c>
      <c r="BE304" s="19">
        <v>827272</v>
      </c>
      <c r="BF304" s="19">
        <v>8439051</v>
      </c>
      <c r="BH304" s="20">
        <v>21898</v>
      </c>
      <c r="BI304" s="21">
        <v>8417153</v>
      </c>
      <c r="BK304" s="73"/>
      <c r="BL304" s="73"/>
      <c r="BM304" s="73"/>
      <c r="BN304" s="73"/>
      <c r="BO304" s="73"/>
      <c r="BP304" s="73"/>
      <c r="BQ304" s="73"/>
    </row>
    <row r="305" spans="1:69" ht="22.5" customHeight="1" x14ac:dyDescent="0.15">
      <c r="A305" s="125" t="s">
        <v>2100</v>
      </c>
      <c r="B305" s="126" t="s">
        <v>2088</v>
      </c>
      <c r="C305" s="136" t="s">
        <v>405</v>
      </c>
      <c r="D305" s="129">
        <v>5</v>
      </c>
      <c r="E305" s="130" t="s">
        <v>3561</v>
      </c>
      <c r="F305" s="19">
        <v>598225</v>
      </c>
      <c r="G305" s="20">
        <v>657957</v>
      </c>
      <c r="H305" s="20">
        <v>173336</v>
      </c>
      <c r="I305" s="20">
        <v>0</v>
      </c>
      <c r="J305" s="20">
        <v>0</v>
      </c>
      <c r="K305" s="20">
        <v>0</v>
      </c>
      <c r="L305" s="20">
        <v>0</v>
      </c>
      <c r="M305" s="20">
        <v>12618</v>
      </c>
      <c r="N305" s="20">
        <v>13240</v>
      </c>
      <c r="O305" s="20">
        <v>14965</v>
      </c>
      <c r="P305" s="20">
        <v>350754</v>
      </c>
      <c r="Q305" s="20">
        <v>52209</v>
      </c>
      <c r="R305" s="20">
        <v>56892</v>
      </c>
      <c r="S305" s="20">
        <v>73620</v>
      </c>
      <c r="T305" s="21">
        <v>80060</v>
      </c>
      <c r="U305" s="54">
        <v>28867</v>
      </c>
      <c r="V305" s="20">
        <v>46125</v>
      </c>
      <c r="W305" s="20">
        <v>55145</v>
      </c>
      <c r="X305" s="20">
        <v>0</v>
      </c>
      <c r="Y305" s="21">
        <v>0</v>
      </c>
      <c r="Z305" s="20">
        <v>310664</v>
      </c>
      <c r="AA305" s="21">
        <v>0</v>
      </c>
      <c r="AB305" s="32">
        <v>194475</v>
      </c>
      <c r="AC305" s="20">
        <v>234762</v>
      </c>
      <c r="AD305" s="20">
        <v>770414</v>
      </c>
      <c r="AE305" s="20">
        <v>533763</v>
      </c>
      <c r="AF305" s="20">
        <v>851285</v>
      </c>
      <c r="AG305" s="20">
        <v>484609</v>
      </c>
      <c r="AH305" s="20">
        <v>213846</v>
      </c>
      <c r="AI305" s="20">
        <v>188048</v>
      </c>
      <c r="AJ305" s="21">
        <v>341775</v>
      </c>
      <c r="AK305" s="25">
        <v>52447</v>
      </c>
      <c r="AL305" s="25">
        <v>76236</v>
      </c>
      <c r="AM305" s="25">
        <v>21877</v>
      </c>
      <c r="AN305" s="22">
        <v>38191</v>
      </c>
      <c r="AO305" s="20">
        <v>798020</v>
      </c>
      <c r="AP305" s="20">
        <v>85043</v>
      </c>
      <c r="AQ305" s="54">
        <v>7409468</v>
      </c>
      <c r="AR305" s="25">
        <v>95824</v>
      </c>
      <c r="AS305" s="25">
        <v>194878</v>
      </c>
      <c r="AT305" s="54">
        <v>175449</v>
      </c>
      <c r="AU305" s="54">
        <v>89048</v>
      </c>
      <c r="AV305" s="54">
        <v>49290</v>
      </c>
      <c r="AW305" s="54">
        <v>77115</v>
      </c>
      <c r="AX305" s="54">
        <v>60391</v>
      </c>
      <c r="AY305" s="25">
        <f t="shared" si="8"/>
        <v>741995</v>
      </c>
      <c r="AZ305" s="165">
        <v>1493182</v>
      </c>
      <c r="BA305" s="98">
        <f t="shared" si="9"/>
        <v>9644645</v>
      </c>
      <c r="BB305" s="73"/>
      <c r="BC305" s="20">
        <v>660298</v>
      </c>
      <c r="BD305" s="20">
        <v>599500</v>
      </c>
      <c r="BE305" s="19">
        <v>1259798</v>
      </c>
      <c r="BF305" s="19">
        <v>10904443</v>
      </c>
      <c r="BH305" s="20">
        <v>24033</v>
      </c>
      <c r="BI305" s="21">
        <v>10880410</v>
      </c>
      <c r="BK305" s="73"/>
      <c r="BL305" s="73"/>
      <c r="BM305" s="73"/>
      <c r="BN305" s="73"/>
      <c r="BO305" s="73"/>
      <c r="BP305" s="73"/>
      <c r="BQ305" s="73"/>
    </row>
    <row r="306" spans="1:69" ht="22.5" customHeight="1" x14ac:dyDescent="0.15">
      <c r="A306" s="125" t="s">
        <v>2101</v>
      </c>
      <c r="B306" s="126" t="s">
        <v>2088</v>
      </c>
      <c r="C306" s="136" t="s">
        <v>406</v>
      </c>
      <c r="D306" s="129">
        <v>6</v>
      </c>
      <c r="E306" s="130" t="s">
        <v>3561</v>
      </c>
      <c r="F306" s="19">
        <v>188564</v>
      </c>
      <c r="G306" s="20">
        <v>125681</v>
      </c>
      <c r="H306" s="20">
        <v>27636</v>
      </c>
      <c r="I306" s="20">
        <v>0</v>
      </c>
      <c r="J306" s="20">
        <v>0</v>
      </c>
      <c r="K306" s="20">
        <v>0</v>
      </c>
      <c r="L306" s="20">
        <v>0</v>
      </c>
      <c r="M306" s="20">
        <v>3639</v>
      </c>
      <c r="N306" s="20">
        <v>2572</v>
      </c>
      <c r="O306" s="20">
        <v>4888</v>
      </c>
      <c r="P306" s="20">
        <v>72285</v>
      </c>
      <c r="Q306" s="20">
        <v>20023</v>
      </c>
      <c r="R306" s="20">
        <v>12671</v>
      </c>
      <c r="S306" s="20">
        <v>12270</v>
      </c>
      <c r="T306" s="21">
        <v>12708</v>
      </c>
      <c r="U306" s="54">
        <v>3745</v>
      </c>
      <c r="V306" s="20">
        <v>9225</v>
      </c>
      <c r="W306" s="20">
        <v>11029</v>
      </c>
      <c r="X306" s="20">
        <v>0</v>
      </c>
      <c r="Y306" s="21">
        <v>0</v>
      </c>
      <c r="Z306" s="20">
        <v>89518</v>
      </c>
      <c r="AA306" s="21">
        <v>0</v>
      </c>
      <c r="AB306" s="32">
        <v>0</v>
      </c>
      <c r="AC306" s="20">
        <v>69649</v>
      </c>
      <c r="AD306" s="20">
        <v>170503</v>
      </c>
      <c r="AE306" s="20">
        <v>100647</v>
      </c>
      <c r="AF306" s="20">
        <v>287174</v>
      </c>
      <c r="AG306" s="20">
        <v>105106</v>
      </c>
      <c r="AH306" s="20">
        <v>36502</v>
      </c>
      <c r="AI306" s="20">
        <v>30912</v>
      </c>
      <c r="AJ306" s="21">
        <v>27300</v>
      </c>
      <c r="AK306" s="25">
        <v>20900</v>
      </c>
      <c r="AL306" s="25">
        <v>36380</v>
      </c>
      <c r="AM306" s="25">
        <v>5961</v>
      </c>
      <c r="AN306" s="22">
        <v>13604</v>
      </c>
      <c r="AO306" s="20">
        <v>113587</v>
      </c>
      <c r="AP306" s="20">
        <v>15575</v>
      </c>
      <c r="AQ306" s="54">
        <v>1630254</v>
      </c>
      <c r="AR306" s="25">
        <v>60166</v>
      </c>
      <c r="AS306" s="25">
        <v>117307</v>
      </c>
      <c r="AT306" s="54">
        <v>80580</v>
      </c>
      <c r="AU306" s="54">
        <v>60941</v>
      </c>
      <c r="AV306" s="54">
        <v>18114</v>
      </c>
      <c r="AW306" s="54">
        <v>31146</v>
      </c>
      <c r="AX306" s="54">
        <v>15158</v>
      </c>
      <c r="AY306" s="25">
        <f t="shared" si="8"/>
        <v>383412</v>
      </c>
      <c r="AZ306" s="165">
        <v>377459</v>
      </c>
      <c r="BA306" s="98">
        <f t="shared" si="9"/>
        <v>2391125</v>
      </c>
      <c r="BB306" s="73"/>
      <c r="BC306" s="20">
        <v>301651</v>
      </c>
      <c r="BD306" s="20">
        <v>108438</v>
      </c>
      <c r="BE306" s="19">
        <v>410089</v>
      </c>
      <c r="BF306" s="19">
        <v>2801214</v>
      </c>
      <c r="BH306" s="20">
        <v>7243</v>
      </c>
      <c r="BI306" s="21">
        <v>2793971</v>
      </c>
      <c r="BK306" s="73"/>
      <c r="BL306" s="73"/>
      <c r="BM306" s="73"/>
      <c r="BN306" s="73"/>
      <c r="BO306" s="73"/>
      <c r="BP306" s="73"/>
      <c r="BQ306" s="73"/>
    </row>
    <row r="307" spans="1:69" ht="22.5" customHeight="1" x14ac:dyDescent="0.15">
      <c r="A307" s="125" t="s">
        <v>2102</v>
      </c>
      <c r="B307" s="126" t="s">
        <v>2088</v>
      </c>
      <c r="C307" s="136" t="s">
        <v>407</v>
      </c>
      <c r="D307" s="129">
        <v>6</v>
      </c>
      <c r="E307" s="130" t="s">
        <v>3561</v>
      </c>
      <c r="F307" s="19">
        <v>112973</v>
      </c>
      <c r="G307" s="20">
        <v>82973</v>
      </c>
      <c r="H307" s="20">
        <v>16544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1110</v>
      </c>
      <c r="O307" s="20">
        <v>0</v>
      </c>
      <c r="P307" s="20">
        <v>29081</v>
      </c>
      <c r="Q307" s="20">
        <v>10304</v>
      </c>
      <c r="R307" s="20">
        <v>2206</v>
      </c>
      <c r="S307" s="20">
        <v>8998</v>
      </c>
      <c r="T307" s="21">
        <v>12708</v>
      </c>
      <c r="U307" s="54">
        <v>948</v>
      </c>
      <c r="V307" s="20">
        <v>8200</v>
      </c>
      <c r="W307" s="20">
        <v>11029</v>
      </c>
      <c r="X307" s="20">
        <v>0</v>
      </c>
      <c r="Y307" s="21">
        <v>0</v>
      </c>
      <c r="Z307" s="20">
        <v>58424</v>
      </c>
      <c r="AA307" s="21">
        <v>0</v>
      </c>
      <c r="AB307" s="32">
        <v>0</v>
      </c>
      <c r="AC307" s="20">
        <v>37932</v>
      </c>
      <c r="AD307" s="20">
        <v>81823</v>
      </c>
      <c r="AE307" s="20">
        <v>69642</v>
      </c>
      <c r="AF307" s="20">
        <v>136774</v>
      </c>
      <c r="AG307" s="20">
        <v>57902</v>
      </c>
      <c r="AH307" s="20">
        <v>21662</v>
      </c>
      <c r="AI307" s="20">
        <v>25576</v>
      </c>
      <c r="AJ307" s="21">
        <v>75075</v>
      </c>
      <c r="AK307" s="25">
        <v>10003</v>
      </c>
      <c r="AL307" s="25">
        <v>23159</v>
      </c>
      <c r="AM307" s="25">
        <v>3436</v>
      </c>
      <c r="AN307" s="22">
        <v>8040</v>
      </c>
      <c r="AO307" s="20">
        <v>89478</v>
      </c>
      <c r="AP307" s="20">
        <v>17654</v>
      </c>
      <c r="AQ307" s="54">
        <v>1013654</v>
      </c>
      <c r="AR307" s="25">
        <v>59594</v>
      </c>
      <c r="AS307" s="25">
        <v>141372</v>
      </c>
      <c r="AT307" s="54">
        <v>50961</v>
      </c>
      <c r="AU307" s="54">
        <v>54727</v>
      </c>
      <c r="AV307" s="54">
        <v>14623</v>
      </c>
      <c r="AW307" s="54">
        <v>15686</v>
      </c>
      <c r="AX307" s="54">
        <v>8890</v>
      </c>
      <c r="AY307" s="25">
        <f t="shared" si="8"/>
        <v>345853</v>
      </c>
      <c r="AZ307" s="165">
        <v>209213</v>
      </c>
      <c r="BA307" s="98">
        <f t="shared" si="9"/>
        <v>1568720</v>
      </c>
      <c r="BB307" s="73"/>
      <c r="BC307" s="20">
        <v>182787</v>
      </c>
      <c r="BD307" s="20">
        <v>127380</v>
      </c>
      <c r="BE307" s="19">
        <v>310167</v>
      </c>
      <c r="BF307" s="19">
        <v>1878887</v>
      </c>
      <c r="BH307" s="20">
        <v>3135</v>
      </c>
      <c r="BI307" s="21">
        <v>1875752</v>
      </c>
      <c r="BK307" s="73"/>
      <c r="BL307" s="73"/>
      <c r="BM307" s="73"/>
      <c r="BN307" s="73"/>
      <c r="BO307" s="73"/>
      <c r="BP307" s="73"/>
      <c r="BQ307" s="73"/>
    </row>
    <row r="308" spans="1:69" ht="22.5" customHeight="1" x14ac:dyDescent="0.15">
      <c r="A308" s="125" t="s">
        <v>2103</v>
      </c>
      <c r="B308" s="126" t="s">
        <v>2088</v>
      </c>
      <c r="C308" s="136" t="s">
        <v>408</v>
      </c>
      <c r="D308" s="129">
        <v>6</v>
      </c>
      <c r="E308" s="130" t="s">
        <v>3561</v>
      </c>
      <c r="F308" s="19">
        <v>150226</v>
      </c>
      <c r="G308" s="20">
        <v>114249</v>
      </c>
      <c r="H308" s="20">
        <v>30456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1558</v>
      </c>
      <c r="O308" s="20">
        <v>0</v>
      </c>
      <c r="P308" s="20">
        <v>55763</v>
      </c>
      <c r="Q308" s="20">
        <v>13094</v>
      </c>
      <c r="R308" s="20">
        <v>4309</v>
      </c>
      <c r="S308" s="20">
        <v>10634</v>
      </c>
      <c r="T308" s="21">
        <v>12708</v>
      </c>
      <c r="U308" s="54">
        <v>2797</v>
      </c>
      <c r="V308" s="20">
        <v>8200</v>
      </c>
      <c r="W308" s="20">
        <v>11029</v>
      </c>
      <c r="X308" s="20">
        <v>0</v>
      </c>
      <c r="Y308" s="21">
        <v>0</v>
      </c>
      <c r="Z308" s="20">
        <v>74676</v>
      </c>
      <c r="AA308" s="21">
        <v>0</v>
      </c>
      <c r="AB308" s="32">
        <v>0</v>
      </c>
      <c r="AC308" s="20">
        <v>57767</v>
      </c>
      <c r="AD308" s="20">
        <v>109064</v>
      </c>
      <c r="AE308" s="20">
        <v>92379</v>
      </c>
      <c r="AF308" s="20">
        <v>166191</v>
      </c>
      <c r="AG308" s="20">
        <v>66986</v>
      </c>
      <c r="AH308" s="20">
        <v>29572</v>
      </c>
      <c r="AI308" s="20">
        <v>42504</v>
      </c>
      <c r="AJ308" s="21">
        <v>96600</v>
      </c>
      <c r="AK308" s="25">
        <v>14041</v>
      </c>
      <c r="AL308" s="25">
        <v>28696</v>
      </c>
      <c r="AM308" s="25">
        <v>4496</v>
      </c>
      <c r="AN308" s="22">
        <v>10109</v>
      </c>
      <c r="AO308" s="20">
        <v>118967</v>
      </c>
      <c r="AP308" s="20">
        <v>20091</v>
      </c>
      <c r="AQ308" s="54">
        <v>1347162</v>
      </c>
      <c r="AR308" s="25">
        <v>52022</v>
      </c>
      <c r="AS308" s="25">
        <v>133960</v>
      </c>
      <c r="AT308" s="54">
        <v>64910</v>
      </c>
      <c r="AU308" s="54">
        <v>57743</v>
      </c>
      <c r="AV308" s="54">
        <v>16939</v>
      </c>
      <c r="AW308" s="54">
        <v>22020</v>
      </c>
      <c r="AX308" s="54">
        <v>11170</v>
      </c>
      <c r="AY308" s="25">
        <f t="shared" si="8"/>
        <v>358764</v>
      </c>
      <c r="AZ308" s="165">
        <v>255822</v>
      </c>
      <c r="BA308" s="98">
        <f t="shared" si="9"/>
        <v>1961748</v>
      </c>
      <c r="BB308" s="73"/>
      <c r="BC308" s="20">
        <v>224167</v>
      </c>
      <c r="BD308" s="20">
        <v>145442</v>
      </c>
      <c r="BE308" s="19">
        <v>369609</v>
      </c>
      <c r="BF308" s="19">
        <v>2331357</v>
      </c>
      <c r="BH308" s="20">
        <v>3976</v>
      </c>
      <c r="BI308" s="21">
        <v>2327381</v>
      </c>
      <c r="BK308" s="73"/>
      <c r="BL308" s="73"/>
      <c r="BM308" s="73"/>
      <c r="BN308" s="73"/>
      <c r="BO308" s="73"/>
      <c r="BP308" s="73"/>
      <c r="BQ308" s="73"/>
    </row>
    <row r="309" spans="1:69" ht="22.5" customHeight="1" x14ac:dyDescent="0.15">
      <c r="A309" s="125" t="s">
        <v>2104</v>
      </c>
      <c r="B309" s="126" t="s">
        <v>2088</v>
      </c>
      <c r="C309" s="136" t="s">
        <v>409</v>
      </c>
      <c r="D309" s="129">
        <v>6</v>
      </c>
      <c r="E309" s="130" t="s">
        <v>3561</v>
      </c>
      <c r="F309" s="19">
        <v>394557</v>
      </c>
      <c r="G309" s="20">
        <v>227564</v>
      </c>
      <c r="H309" s="20">
        <v>78020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8207</v>
      </c>
      <c r="O309" s="20">
        <v>0</v>
      </c>
      <c r="P309" s="20">
        <v>229865</v>
      </c>
      <c r="Q309" s="20">
        <v>33315</v>
      </c>
      <c r="R309" s="20">
        <v>33448</v>
      </c>
      <c r="S309" s="20">
        <v>42536</v>
      </c>
      <c r="T309" s="21">
        <v>74977</v>
      </c>
      <c r="U309" s="54">
        <v>24411</v>
      </c>
      <c r="V309" s="20">
        <v>19475</v>
      </c>
      <c r="W309" s="20">
        <v>33087</v>
      </c>
      <c r="X309" s="20">
        <v>0</v>
      </c>
      <c r="Y309" s="21">
        <v>0</v>
      </c>
      <c r="Z309" s="20">
        <v>184672</v>
      </c>
      <c r="AA309" s="21">
        <v>0</v>
      </c>
      <c r="AB309" s="32">
        <v>0</v>
      </c>
      <c r="AC309" s="20">
        <v>176335</v>
      </c>
      <c r="AD309" s="20">
        <v>313235</v>
      </c>
      <c r="AE309" s="20">
        <v>342963</v>
      </c>
      <c r="AF309" s="20">
        <v>657047</v>
      </c>
      <c r="AG309" s="20">
        <v>327459</v>
      </c>
      <c r="AH309" s="20">
        <v>103427</v>
      </c>
      <c r="AI309" s="20">
        <v>184736</v>
      </c>
      <c r="AJ309" s="21">
        <v>68775</v>
      </c>
      <c r="AK309" s="25">
        <v>39666</v>
      </c>
      <c r="AL309" s="25">
        <v>57276</v>
      </c>
      <c r="AM309" s="25">
        <v>14596</v>
      </c>
      <c r="AN309" s="22">
        <v>26140</v>
      </c>
      <c r="AO309" s="20">
        <v>609271</v>
      </c>
      <c r="AP309" s="20">
        <v>40028</v>
      </c>
      <c r="AQ309" s="54">
        <v>4345088</v>
      </c>
      <c r="AR309" s="25">
        <v>85059</v>
      </c>
      <c r="AS309" s="25">
        <v>180849</v>
      </c>
      <c r="AT309" s="54">
        <v>139357</v>
      </c>
      <c r="AU309" s="54">
        <v>63367</v>
      </c>
      <c r="AV309" s="54">
        <v>36976</v>
      </c>
      <c r="AW309" s="54">
        <v>51963</v>
      </c>
      <c r="AX309" s="54">
        <v>37655</v>
      </c>
      <c r="AY309" s="25">
        <f t="shared" si="8"/>
        <v>595226</v>
      </c>
      <c r="AZ309" s="165">
        <v>808096</v>
      </c>
      <c r="BA309" s="98">
        <f t="shared" si="9"/>
        <v>5748410</v>
      </c>
      <c r="BB309" s="73"/>
      <c r="BC309" s="20">
        <v>497455</v>
      </c>
      <c r="BD309" s="20">
        <v>227128</v>
      </c>
      <c r="BE309" s="19">
        <v>724583</v>
      </c>
      <c r="BF309" s="19">
        <v>6472993</v>
      </c>
      <c r="BH309" s="20">
        <v>14115</v>
      </c>
      <c r="BI309" s="21">
        <v>6458878</v>
      </c>
      <c r="BK309" s="73"/>
      <c r="BL309" s="73"/>
      <c r="BM309" s="73"/>
      <c r="BN309" s="73"/>
      <c r="BO309" s="73"/>
      <c r="BP309" s="73"/>
      <c r="BQ309" s="73"/>
    </row>
    <row r="310" spans="1:69" ht="22.5" customHeight="1" x14ac:dyDescent="0.15">
      <c r="A310" s="125" t="s">
        <v>2105</v>
      </c>
      <c r="B310" s="126" t="s">
        <v>2088</v>
      </c>
      <c r="C310" s="136" t="s">
        <v>410</v>
      </c>
      <c r="D310" s="129">
        <v>6</v>
      </c>
      <c r="E310" s="130" t="s">
        <v>3561</v>
      </c>
      <c r="F310" s="19">
        <v>225923</v>
      </c>
      <c r="G310" s="20">
        <v>165514</v>
      </c>
      <c r="H310" s="20">
        <v>23500</v>
      </c>
      <c r="I310" s="20">
        <v>0</v>
      </c>
      <c r="J310" s="20">
        <v>0</v>
      </c>
      <c r="K310" s="20">
        <v>0</v>
      </c>
      <c r="L310" s="20">
        <v>7237</v>
      </c>
      <c r="M310" s="20">
        <v>0</v>
      </c>
      <c r="N310" s="20">
        <v>3538</v>
      </c>
      <c r="O310" s="20">
        <v>0</v>
      </c>
      <c r="P310" s="20">
        <v>107655</v>
      </c>
      <c r="Q310" s="20">
        <v>21817</v>
      </c>
      <c r="R310" s="20">
        <v>25394</v>
      </c>
      <c r="S310" s="20">
        <v>20450</v>
      </c>
      <c r="T310" s="21">
        <v>25416</v>
      </c>
      <c r="U310" s="54">
        <v>22562</v>
      </c>
      <c r="V310" s="20">
        <v>8200</v>
      </c>
      <c r="W310" s="20">
        <v>11029</v>
      </c>
      <c r="X310" s="20">
        <v>0</v>
      </c>
      <c r="Y310" s="21">
        <v>0</v>
      </c>
      <c r="Z310" s="20">
        <v>108957</v>
      </c>
      <c r="AA310" s="21">
        <v>0</v>
      </c>
      <c r="AB310" s="32">
        <v>0</v>
      </c>
      <c r="AC310" s="20">
        <v>96729</v>
      </c>
      <c r="AD310" s="20">
        <v>224827</v>
      </c>
      <c r="AE310" s="20">
        <v>199863</v>
      </c>
      <c r="AF310" s="20">
        <v>283281</v>
      </c>
      <c r="AG310" s="20">
        <v>142972</v>
      </c>
      <c r="AH310" s="20">
        <v>49582</v>
      </c>
      <c r="AI310" s="20">
        <v>88044</v>
      </c>
      <c r="AJ310" s="21">
        <v>105525</v>
      </c>
      <c r="AK310" s="25">
        <v>24366</v>
      </c>
      <c r="AL310" s="25">
        <v>41707</v>
      </c>
      <c r="AM310" s="25">
        <v>7768</v>
      </c>
      <c r="AN310" s="22">
        <v>15892</v>
      </c>
      <c r="AO310" s="20">
        <v>279896</v>
      </c>
      <c r="AP310" s="20">
        <v>33649</v>
      </c>
      <c r="AQ310" s="54">
        <v>2371293</v>
      </c>
      <c r="AR310" s="25">
        <v>60120</v>
      </c>
      <c r="AS310" s="25">
        <v>140185</v>
      </c>
      <c r="AT310" s="54">
        <v>96894</v>
      </c>
      <c r="AU310" s="54">
        <v>68994</v>
      </c>
      <c r="AV310" s="54">
        <v>24917</v>
      </c>
      <c r="AW310" s="54">
        <v>34658</v>
      </c>
      <c r="AX310" s="54">
        <v>20651</v>
      </c>
      <c r="AY310" s="25">
        <f t="shared" si="8"/>
        <v>446419</v>
      </c>
      <c r="AZ310" s="165">
        <v>648072</v>
      </c>
      <c r="BA310" s="98">
        <f t="shared" si="9"/>
        <v>3465784</v>
      </c>
      <c r="BB310" s="73"/>
      <c r="BC310" s="20">
        <v>353953</v>
      </c>
      <c r="BD310" s="20">
        <v>155298</v>
      </c>
      <c r="BE310" s="19">
        <v>509251</v>
      </c>
      <c r="BF310" s="19">
        <v>3975035</v>
      </c>
      <c r="BH310" s="20">
        <v>7152</v>
      </c>
      <c r="BI310" s="21">
        <v>3967883</v>
      </c>
      <c r="BK310" s="73"/>
      <c r="BL310" s="73"/>
      <c r="BM310" s="73"/>
      <c r="BN310" s="73"/>
      <c r="BO310" s="73"/>
      <c r="BP310" s="73"/>
      <c r="BQ310" s="73"/>
    </row>
    <row r="311" spans="1:69" ht="22.5" customHeight="1" x14ac:dyDescent="0.15">
      <c r="A311" s="125" t="s">
        <v>2106</v>
      </c>
      <c r="B311" s="126" t="s">
        <v>2088</v>
      </c>
      <c r="C311" s="136" t="s">
        <v>411</v>
      </c>
      <c r="D311" s="129">
        <v>6</v>
      </c>
      <c r="E311" s="130" t="s">
        <v>3561</v>
      </c>
      <c r="F311" s="19">
        <v>238773</v>
      </c>
      <c r="G311" s="20">
        <v>166233</v>
      </c>
      <c r="H311" s="20">
        <v>37036</v>
      </c>
      <c r="I311" s="20">
        <v>0</v>
      </c>
      <c r="J311" s="20">
        <v>0</v>
      </c>
      <c r="K311" s="20">
        <v>0</v>
      </c>
      <c r="L311" s="20">
        <v>0</v>
      </c>
      <c r="M311" s="20">
        <v>5252</v>
      </c>
      <c r="N311" s="20">
        <v>4593</v>
      </c>
      <c r="O311" s="20">
        <v>4662</v>
      </c>
      <c r="P311" s="20">
        <v>97237</v>
      </c>
      <c r="Q311" s="20">
        <v>23860</v>
      </c>
      <c r="R311" s="20">
        <v>23906</v>
      </c>
      <c r="S311" s="20">
        <v>23722</v>
      </c>
      <c r="T311" s="21">
        <v>12708</v>
      </c>
      <c r="U311" s="54">
        <v>18391</v>
      </c>
      <c r="V311" s="20">
        <v>19475</v>
      </c>
      <c r="W311" s="20">
        <v>11029</v>
      </c>
      <c r="X311" s="20">
        <v>0</v>
      </c>
      <c r="Y311" s="21">
        <v>0</v>
      </c>
      <c r="Z311" s="20">
        <v>125855</v>
      </c>
      <c r="AA311" s="21">
        <v>0</v>
      </c>
      <c r="AB311" s="32">
        <v>0</v>
      </c>
      <c r="AC311" s="20">
        <v>103781</v>
      </c>
      <c r="AD311" s="20">
        <v>147922</v>
      </c>
      <c r="AE311" s="20">
        <v>143736</v>
      </c>
      <c r="AF311" s="20">
        <v>446299</v>
      </c>
      <c r="AG311" s="20">
        <v>194676</v>
      </c>
      <c r="AH311" s="20">
        <v>62297</v>
      </c>
      <c r="AI311" s="20">
        <v>76544</v>
      </c>
      <c r="AJ311" s="21">
        <v>121800</v>
      </c>
      <c r="AK311" s="25">
        <v>28065</v>
      </c>
      <c r="AL311" s="25">
        <v>47190</v>
      </c>
      <c r="AM311" s="25">
        <v>9388</v>
      </c>
      <c r="AN311" s="22">
        <v>18609</v>
      </c>
      <c r="AO311" s="20">
        <v>128579</v>
      </c>
      <c r="AP311" s="20">
        <v>24463</v>
      </c>
      <c r="AQ311" s="54">
        <v>2366081</v>
      </c>
      <c r="AR311" s="25">
        <v>63290</v>
      </c>
      <c r="AS311" s="25">
        <v>137948</v>
      </c>
      <c r="AT311" s="54">
        <v>100129</v>
      </c>
      <c r="AU311" s="54">
        <v>59977</v>
      </c>
      <c r="AV311" s="54">
        <v>30043</v>
      </c>
      <c r="AW311" s="54">
        <v>37832</v>
      </c>
      <c r="AX311" s="54">
        <v>18854</v>
      </c>
      <c r="AY311" s="25">
        <f t="shared" si="8"/>
        <v>448073</v>
      </c>
      <c r="AZ311" s="165">
        <v>374973</v>
      </c>
      <c r="BA311" s="98">
        <f t="shared" si="9"/>
        <v>3189127</v>
      </c>
      <c r="BB311" s="73"/>
      <c r="BC311" s="20">
        <v>402822</v>
      </c>
      <c r="BD311" s="20">
        <v>139348</v>
      </c>
      <c r="BE311" s="19">
        <v>542170</v>
      </c>
      <c r="BF311" s="19">
        <v>3731297</v>
      </c>
      <c r="BH311" s="20">
        <v>8007</v>
      </c>
      <c r="BI311" s="21">
        <v>3723290</v>
      </c>
      <c r="BK311" s="73"/>
      <c r="BL311" s="73"/>
      <c r="BM311" s="73"/>
      <c r="BN311" s="73"/>
      <c r="BO311" s="73"/>
      <c r="BP311" s="73"/>
      <c r="BQ311" s="73"/>
    </row>
    <row r="312" spans="1:69" ht="22.5" customHeight="1" x14ac:dyDescent="0.15">
      <c r="A312" s="125" t="s">
        <v>2107</v>
      </c>
      <c r="B312" s="126" t="s">
        <v>2088</v>
      </c>
      <c r="C312" s="136" t="s">
        <v>412</v>
      </c>
      <c r="D312" s="129">
        <v>6</v>
      </c>
      <c r="E312" s="130" t="s">
        <v>3561</v>
      </c>
      <c r="F312" s="19">
        <v>164504</v>
      </c>
      <c r="G312" s="20">
        <v>40839</v>
      </c>
      <c r="H312" s="20">
        <v>12408</v>
      </c>
      <c r="I312" s="20">
        <v>0</v>
      </c>
      <c r="J312" s="20">
        <v>0</v>
      </c>
      <c r="K312" s="20">
        <v>0</v>
      </c>
      <c r="L312" s="20">
        <v>202</v>
      </c>
      <c r="M312" s="20">
        <v>5477</v>
      </c>
      <c r="N312" s="20">
        <v>3004</v>
      </c>
      <c r="O312" s="20">
        <v>2745</v>
      </c>
      <c r="P312" s="20">
        <v>86910</v>
      </c>
      <c r="Q312" s="20">
        <v>20058</v>
      </c>
      <c r="R312" s="20">
        <v>13851</v>
      </c>
      <c r="S312" s="20">
        <v>7362</v>
      </c>
      <c r="T312" s="21">
        <v>12708</v>
      </c>
      <c r="U312" s="54">
        <v>4787</v>
      </c>
      <c r="V312" s="20">
        <v>7175</v>
      </c>
      <c r="W312" s="20">
        <v>11029</v>
      </c>
      <c r="X312" s="20">
        <v>0</v>
      </c>
      <c r="Y312" s="21">
        <v>0</v>
      </c>
      <c r="Z312" s="20">
        <v>62605</v>
      </c>
      <c r="AA312" s="21">
        <v>0</v>
      </c>
      <c r="AB312" s="32">
        <v>0</v>
      </c>
      <c r="AC312" s="20">
        <v>64899</v>
      </c>
      <c r="AD312" s="20">
        <v>116531</v>
      </c>
      <c r="AE312" s="20">
        <v>114321</v>
      </c>
      <c r="AF312" s="20">
        <v>244996</v>
      </c>
      <c r="AG312" s="20">
        <v>113681</v>
      </c>
      <c r="AH312" s="20">
        <v>30852</v>
      </c>
      <c r="AI312" s="20">
        <v>49772</v>
      </c>
      <c r="AJ312" s="21">
        <v>11550</v>
      </c>
      <c r="AK312" s="25">
        <v>22452</v>
      </c>
      <c r="AL312" s="25">
        <v>28824</v>
      </c>
      <c r="AM312" s="25">
        <v>5126</v>
      </c>
      <c r="AN312" s="22">
        <v>12421</v>
      </c>
      <c r="AO312" s="20">
        <v>68914</v>
      </c>
      <c r="AP312" s="20">
        <v>4342</v>
      </c>
      <c r="AQ312" s="54">
        <v>1344345</v>
      </c>
      <c r="AR312" s="25">
        <v>54213</v>
      </c>
      <c r="AS312" s="25">
        <v>123158</v>
      </c>
      <c r="AT312" s="54">
        <v>63112</v>
      </c>
      <c r="AU312" s="54">
        <v>46169</v>
      </c>
      <c r="AV312" s="54">
        <v>22482</v>
      </c>
      <c r="AW312" s="54">
        <v>25257</v>
      </c>
      <c r="AX312" s="54">
        <v>12103</v>
      </c>
      <c r="AY312" s="25">
        <f t="shared" si="8"/>
        <v>346494</v>
      </c>
      <c r="AZ312" s="165">
        <v>203917</v>
      </c>
      <c r="BA312" s="98">
        <f t="shared" si="9"/>
        <v>1894756</v>
      </c>
      <c r="BB312" s="73"/>
      <c r="BC312" s="20">
        <v>325047</v>
      </c>
      <c r="BD312" s="20">
        <v>23364</v>
      </c>
      <c r="BE312" s="19">
        <v>348411</v>
      </c>
      <c r="BF312" s="19">
        <v>2243167</v>
      </c>
      <c r="BH312" s="20">
        <v>4808</v>
      </c>
      <c r="BI312" s="21">
        <v>2238359</v>
      </c>
      <c r="BK312" s="73"/>
      <c r="BL312" s="73"/>
      <c r="BM312" s="73"/>
      <c r="BN312" s="73"/>
      <c r="BO312" s="73"/>
      <c r="BP312" s="73"/>
      <c r="BQ312" s="73"/>
    </row>
    <row r="313" spans="1:69" ht="22.5" customHeight="1" x14ac:dyDescent="0.15">
      <c r="A313" s="125" t="s">
        <v>2108</v>
      </c>
      <c r="B313" s="126" t="s">
        <v>2088</v>
      </c>
      <c r="C313" s="136" t="s">
        <v>413</v>
      </c>
      <c r="D313" s="129">
        <v>6</v>
      </c>
      <c r="E313" s="130" t="s">
        <v>3561</v>
      </c>
      <c r="F313" s="19">
        <v>161365</v>
      </c>
      <c r="G313" s="20">
        <v>78155</v>
      </c>
      <c r="H313" s="20">
        <v>22560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2457</v>
      </c>
      <c r="O313" s="20">
        <v>0</v>
      </c>
      <c r="P313" s="20">
        <v>63514</v>
      </c>
      <c r="Q313" s="20">
        <v>17857</v>
      </c>
      <c r="R313" s="20">
        <v>18006</v>
      </c>
      <c r="S313" s="20">
        <v>8180</v>
      </c>
      <c r="T313" s="21">
        <v>12708</v>
      </c>
      <c r="U313" s="54">
        <v>3602</v>
      </c>
      <c r="V313" s="20">
        <v>19475</v>
      </c>
      <c r="W313" s="20">
        <v>11029</v>
      </c>
      <c r="X313" s="20">
        <v>0</v>
      </c>
      <c r="Y313" s="21">
        <v>0</v>
      </c>
      <c r="Z313" s="20">
        <v>68011</v>
      </c>
      <c r="AA313" s="21">
        <v>0</v>
      </c>
      <c r="AB313" s="32">
        <v>0</v>
      </c>
      <c r="AC313" s="20">
        <v>54804</v>
      </c>
      <c r="AD313" s="20">
        <v>108418</v>
      </c>
      <c r="AE313" s="20">
        <v>154548</v>
      </c>
      <c r="AF313" s="20">
        <v>204115</v>
      </c>
      <c r="AG313" s="20">
        <v>91268</v>
      </c>
      <c r="AH313" s="20">
        <v>28509</v>
      </c>
      <c r="AI313" s="20">
        <v>61364</v>
      </c>
      <c r="AJ313" s="21">
        <v>12075</v>
      </c>
      <c r="AK313" s="25">
        <v>20486</v>
      </c>
      <c r="AL313" s="25">
        <v>29520</v>
      </c>
      <c r="AM313" s="25">
        <v>4616</v>
      </c>
      <c r="AN313" s="22">
        <v>11202</v>
      </c>
      <c r="AO313" s="20">
        <v>72894</v>
      </c>
      <c r="AP313" s="20">
        <v>8141</v>
      </c>
      <c r="AQ313" s="54">
        <v>1348879</v>
      </c>
      <c r="AR313" s="25">
        <v>57864</v>
      </c>
      <c r="AS313" s="25">
        <v>114866</v>
      </c>
      <c r="AT313" s="54">
        <v>70865</v>
      </c>
      <c r="AU313" s="54">
        <v>49429</v>
      </c>
      <c r="AV313" s="54">
        <v>18562</v>
      </c>
      <c r="AW313" s="54">
        <v>26916</v>
      </c>
      <c r="AX313" s="54">
        <v>11487</v>
      </c>
      <c r="AY313" s="25">
        <f t="shared" si="8"/>
        <v>349989</v>
      </c>
      <c r="AZ313" s="165">
        <v>263855</v>
      </c>
      <c r="BA313" s="98">
        <f t="shared" si="9"/>
        <v>1962723</v>
      </c>
      <c r="BB313" s="73"/>
      <c r="BC313" s="20">
        <v>295423</v>
      </c>
      <c r="BD313" s="20">
        <v>46684</v>
      </c>
      <c r="BE313" s="19">
        <v>342107</v>
      </c>
      <c r="BF313" s="19">
        <v>2304830</v>
      </c>
      <c r="BH313" s="20">
        <v>4503</v>
      </c>
      <c r="BI313" s="21">
        <v>2300327</v>
      </c>
      <c r="BK313" s="73"/>
      <c r="BL313" s="73"/>
      <c r="BM313" s="73"/>
      <c r="BN313" s="73"/>
      <c r="BO313" s="73"/>
      <c r="BP313" s="73"/>
      <c r="BQ313" s="73"/>
    </row>
    <row r="314" spans="1:69" ht="22.5" customHeight="1" x14ac:dyDescent="0.15">
      <c r="A314" s="125" t="s">
        <v>2109</v>
      </c>
      <c r="B314" s="126" t="s">
        <v>2088</v>
      </c>
      <c r="C314" s="136" t="s">
        <v>414</v>
      </c>
      <c r="D314" s="129">
        <v>6</v>
      </c>
      <c r="E314" s="130" t="s">
        <v>3561</v>
      </c>
      <c r="F314" s="19">
        <v>138355</v>
      </c>
      <c r="G314" s="20">
        <v>229217</v>
      </c>
      <c r="H314" s="20">
        <v>29140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1620</v>
      </c>
      <c r="O314" s="20">
        <v>0</v>
      </c>
      <c r="P314" s="20">
        <v>30728</v>
      </c>
      <c r="Q314" s="20">
        <v>12540</v>
      </c>
      <c r="R314" s="20">
        <v>6464</v>
      </c>
      <c r="S314" s="20">
        <v>18814</v>
      </c>
      <c r="T314" s="21">
        <v>12708</v>
      </c>
      <c r="U314" s="54">
        <v>3460</v>
      </c>
      <c r="V314" s="20">
        <v>15375</v>
      </c>
      <c r="W314" s="20">
        <v>11029</v>
      </c>
      <c r="X314" s="20">
        <v>0</v>
      </c>
      <c r="Y314" s="21">
        <v>0</v>
      </c>
      <c r="Z314" s="20">
        <v>64134</v>
      </c>
      <c r="AA314" s="21">
        <v>0</v>
      </c>
      <c r="AB314" s="32">
        <v>0</v>
      </c>
      <c r="AC314" s="20">
        <v>27950</v>
      </c>
      <c r="AD314" s="20">
        <v>94862</v>
      </c>
      <c r="AE314" s="20">
        <v>148824</v>
      </c>
      <c r="AF314" s="20">
        <v>101301</v>
      </c>
      <c r="AG314" s="20">
        <v>47289</v>
      </c>
      <c r="AH314" s="20">
        <v>27436</v>
      </c>
      <c r="AI314" s="20">
        <v>127144</v>
      </c>
      <c r="AJ314" s="21">
        <v>0</v>
      </c>
      <c r="AK314" s="25">
        <v>14598</v>
      </c>
      <c r="AL314" s="25">
        <v>22314</v>
      </c>
      <c r="AM314" s="25">
        <v>2470</v>
      </c>
      <c r="AN314" s="22">
        <v>7892</v>
      </c>
      <c r="AO314" s="20">
        <v>62896</v>
      </c>
      <c r="AP314" s="20">
        <v>32932</v>
      </c>
      <c r="AQ314" s="54">
        <v>1291492</v>
      </c>
      <c r="AR314" s="25">
        <v>56867</v>
      </c>
      <c r="AS314" s="25">
        <v>72899</v>
      </c>
      <c r="AT314" s="54">
        <v>35652</v>
      </c>
      <c r="AU314" s="54">
        <v>29920</v>
      </c>
      <c r="AV314" s="54">
        <v>12916</v>
      </c>
      <c r="AW314" s="54">
        <v>22895</v>
      </c>
      <c r="AX314" s="54">
        <v>12072</v>
      </c>
      <c r="AY314" s="25">
        <f t="shared" si="8"/>
        <v>243221</v>
      </c>
      <c r="AZ314" s="165">
        <v>144756</v>
      </c>
      <c r="BA314" s="98">
        <f t="shared" si="9"/>
        <v>1679469</v>
      </c>
      <c r="BB314" s="73"/>
      <c r="BC314" s="20">
        <v>229851</v>
      </c>
      <c r="BD314" s="20">
        <v>255662</v>
      </c>
      <c r="BE314" s="19">
        <v>485513</v>
      </c>
      <c r="BF314" s="19">
        <v>2164982</v>
      </c>
      <c r="BH314" s="20">
        <v>6080</v>
      </c>
      <c r="BI314" s="21">
        <v>2158902</v>
      </c>
      <c r="BK314" s="73"/>
      <c r="BL314" s="73"/>
      <c r="BM314" s="73"/>
      <c r="BN314" s="73"/>
      <c r="BO314" s="73"/>
      <c r="BP314" s="73"/>
      <c r="BQ314" s="73"/>
    </row>
    <row r="315" spans="1:69" ht="22.5" customHeight="1" x14ac:dyDescent="0.15">
      <c r="A315" s="125" t="s">
        <v>2110</v>
      </c>
      <c r="B315" s="126" t="s">
        <v>2088</v>
      </c>
      <c r="C315" s="136" t="s">
        <v>415</v>
      </c>
      <c r="D315" s="129">
        <v>6</v>
      </c>
      <c r="E315" s="130" t="s">
        <v>3561</v>
      </c>
      <c r="F315" s="19">
        <v>418617</v>
      </c>
      <c r="G315" s="20">
        <v>790253</v>
      </c>
      <c r="H315" s="20">
        <v>198904</v>
      </c>
      <c r="I315" s="20">
        <v>0</v>
      </c>
      <c r="J315" s="20">
        <v>0</v>
      </c>
      <c r="K315" s="20">
        <v>0</v>
      </c>
      <c r="L315" s="20">
        <v>0</v>
      </c>
      <c r="M315" s="20">
        <v>4786</v>
      </c>
      <c r="N315" s="20">
        <v>10014</v>
      </c>
      <c r="O315" s="20">
        <v>1090</v>
      </c>
      <c r="P315" s="20">
        <v>95522</v>
      </c>
      <c r="Q315" s="20">
        <v>37346</v>
      </c>
      <c r="R315" s="20">
        <v>96188</v>
      </c>
      <c r="S315" s="20">
        <v>52352</v>
      </c>
      <c r="T315" s="21">
        <v>38124</v>
      </c>
      <c r="U315" s="54">
        <v>47779</v>
      </c>
      <c r="V315" s="20">
        <v>26650</v>
      </c>
      <c r="W315" s="20">
        <v>11029</v>
      </c>
      <c r="X315" s="20">
        <v>0</v>
      </c>
      <c r="Y315" s="21">
        <v>0</v>
      </c>
      <c r="Z315" s="20">
        <v>195638</v>
      </c>
      <c r="AA315" s="21">
        <v>0</v>
      </c>
      <c r="AB315" s="32">
        <v>0</v>
      </c>
      <c r="AC315" s="20">
        <v>204229</v>
      </c>
      <c r="AD315" s="20">
        <v>375930</v>
      </c>
      <c r="AE315" s="20">
        <v>672570</v>
      </c>
      <c r="AF315" s="20">
        <v>543922</v>
      </c>
      <c r="AG315" s="20">
        <v>338327</v>
      </c>
      <c r="AH315" s="20">
        <v>113809</v>
      </c>
      <c r="AI315" s="20">
        <v>190992</v>
      </c>
      <c r="AJ315" s="21">
        <v>36225</v>
      </c>
      <c r="AK315" s="25">
        <v>45387</v>
      </c>
      <c r="AL315" s="25">
        <v>55661</v>
      </c>
      <c r="AM315" s="25">
        <v>15108</v>
      </c>
      <c r="AN315" s="22">
        <v>26530</v>
      </c>
      <c r="AO315" s="20">
        <v>615929</v>
      </c>
      <c r="AP315" s="20">
        <v>32430</v>
      </c>
      <c r="AQ315" s="54">
        <v>5291341</v>
      </c>
      <c r="AR315" s="25">
        <v>95029</v>
      </c>
      <c r="AS315" s="25">
        <v>170235</v>
      </c>
      <c r="AT315" s="54">
        <v>146741</v>
      </c>
      <c r="AU315" s="54">
        <v>74535</v>
      </c>
      <c r="AV315" s="54">
        <v>40888</v>
      </c>
      <c r="AW315" s="54">
        <v>54806</v>
      </c>
      <c r="AX315" s="54">
        <v>41750</v>
      </c>
      <c r="AY315" s="25">
        <f t="shared" si="8"/>
        <v>623984</v>
      </c>
      <c r="AZ315" s="165">
        <v>1265271</v>
      </c>
      <c r="BA315" s="98">
        <f t="shared" si="9"/>
        <v>7180596</v>
      </c>
      <c r="BB315" s="73"/>
      <c r="BC315" s="20">
        <v>544888</v>
      </c>
      <c r="BD315" s="20">
        <v>186868</v>
      </c>
      <c r="BE315" s="19">
        <v>731756</v>
      </c>
      <c r="BF315" s="19">
        <v>7912352</v>
      </c>
      <c r="BH315" s="20">
        <v>16987</v>
      </c>
      <c r="BI315" s="21">
        <v>7895365</v>
      </c>
      <c r="BK315" s="73"/>
      <c r="BL315" s="73"/>
      <c r="BM315" s="73"/>
      <c r="BN315" s="73"/>
      <c r="BO315" s="73"/>
      <c r="BP315" s="73"/>
      <c r="BQ315" s="73"/>
    </row>
    <row r="316" spans="1:69" ht="22.5" customHeight="1" x14ac:dyDescent="0.15">
      <c r="A316" s="125" t="s">
        <v>2111</v>
      </c>
      <c r="B316" s="126" t="s">
        <v>2088</v>
      </c>
      <c r="C316" s="136" t="s">
        <v>416</v>
      </c>
      <c r="D316" s="129">
        <v>6</v>
      </c>
      <c r="E316" s="130" t="s">
        <v>3561</v>
      </c>
      <c r="F316" s="19">
        <v>316972</v>
      </c>
      <c r="G316" s="20">
        <v>319380</v>
      </c>
      <c r="H316" s="20">
        <v>66928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7438</v>
      </c>
      <c r="O316" s="20">
        <v>0</v>
      </c>
      <c r="P316" s="20">
        <v>116914</v>
      </c>
      <c r="Q316" s="20">
        <v>30468</v>
      </c>
      <c r="R316" s="20">
        <v>73821</v>
      </c>
      <c r="S316" s="20">
        <v>53170</v>
      </c>
      <c r="T316" s="21">
        <v>50832</v>
      </c>
      <c r="U316" s="54">
        <v>39200</v>
      </c>
      <c r="V316" s="20">
        <v>24600</v>
      </c>
      <c r="W316" s="20">
        <v>11029</v>
      </c>
      <c r="X316" s="20">
        <v>0</v>
      </c>
      <c r="Y316" s="21">
        <v>0</v>
      </c>
      <c r="Z316" s="20">
        <v>172566</v>
      </c>
      <c r="AA316" s="21">
        <v>0</v>
      </c>
      <c r="AB316" s="32">
        <v>0</v>
      </c>
      <c r="AC316" s="20">
        <v>162819</v>
      </c>
      <c r="AD316" s="20">
        <v>395166</v>
      </c>
      <c r="AE316" s="20">
        <v>272367</v>
      </c>
      <c r="AF316" s="20">
        <v>459061</v>
      </c>
      <c r="AG316" s="20">
        <v>241710</v>
      </c>
      <c r="AH316" s="20">
        <v>90455</v>
      </c>
      <c r="AI316" s="20">
        <v>180320</v>
      </c>
      <c r="AJ316" s="21">
        <v>74025</v>
      </c>
      <c r="AK316" s="25">
        <v>37246</v>
      </c>
      <c r="AL316" s="25">
        <v>52353</v>
      </c>
      <c r="AM316" s="25">
        <v>12684</v>
      </c>
      <c r="AN316" s="22">
        <v>22654</v>
      </c>
      <c r="AO316" s="20">
        <v>171444</v>
      </c>
      <c r="AP316" s="20">
        <v>38451</v>
      </c>
      <c r="AQ316" s="54">
        <v>3494073</v>
      </c>
      <c r="AR316" s="25">
        <v>75655</v>
      </c>
      <c r="AS316" s="25">
        <v>161415</v>
      </c>
      <c r="AT316" s="54">
        <v>128189</v>
      </c>
      <c r="AU316" s="54">
        <v>70670</v>
      </c>
      <c r="AV316" s="54">
        <v>35020</v>
      </c>
      <c r="AW316" s="54">
        <v>49749</v>
      </c>
      <c r="AX316" s="54">
        <v>25466</v>
      </c>
      <c r="AY316" s="25">
        <f t="shared" si="8"/>
        <v>546164</v>
      </c>
      <c r="AZ316" s="165">
        <v>593593</v>
      </c>
      <c r="BA316" s="98">
        <f t="shared" si="9"/>
        <v>4633830</v>
      </c>
      <c r="BB316" s="73"/>
      <c r="BC316" s="20">
        <v>477143</v>
      </c>
      <c r="BD316" s="20">
        <v>187814</v>
      </c>
      <c r="BE316" s="19">
        <v>664957</v>
      </c>
      <c r="BF316" s="19">
        <v>5298787</v>
      </c>
      <c r="BH316" s="20">
        <v>11547</v>
      </c>
      <c r="BI316" s="21">
        <v>5287240</v>
      </c>
      <c r="BK316" s="73"/>
      <c r="BL316" s="73"/>
      <c r="BM316" s="73"/>
      <c r="BN316" s="73"/>
      <c r="BO316" s="73"/>
      <c r="BP316" s="73"/>
      <c r="BQ316" s="73"/>
    </row>
    <row r="317" spans="1:69" ht="22.5" customHeight="1" x14ac:dyDescent="0.15">
      <c r="A317" s="125" t="s">
        <v>2112</v>
      </c>
      <c r="B317" s="126" t="s">
        <v>2088</v>
      </c>
      <c r="C317" s="136" t="s">
        <v>417</v>
      </c>
      <c r="D317" s="129">
        <v>6</v>
      </c>
      <c r="E317" s="130" t="s">
        <v>3561</v>
      </c>
      <c r="F317" s="19">
        <v>131299</v>
      </c>
      <c r="G317" s="20">
        <v>111517</v>
      </c>
      <c r="H317" s="20">
        <v>25944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1455</v>
      </c>
      <c r="O317" s="20">
        <v>0</v>
      </c>
      <c r="P317" s="20">
        <v>10924</v>
      </c>
      <c r="Q317" s="20">
        <v>15739</v>
      </c>
      <c r="R317" s="20">
        <v>9542</v>
      </c>
      <c r="S317" s="20">
        <v>13906</v>
      </c>
      <c r="T317" s="21">
        <v>12708</v>
      </c>
      <c r="U317" s="54">
        <v>8058</v>
      </c>
      <c r="V317" s="20">
        <v>8200</v>
      </c>
      <c r="W317" s="20">
        <v>11029</v>
      </c>
      <c r="X317" s="20">
        <v>0</v>
      </c>
      <c r="Y317" s="21">
        <v>0</v>
      </c>
      <c r="Z317" s="20">
        <v>63427</v>
      </c>
      <c r="AA317" s="21">
        <v>0</v>
      </c>
      <c r="AB317" s="32">
        <v>0</v>
      </c>
      <c r="AC317" s="20">
        <v>37046</v>
      </c>
      <c r="AD317" s="20">
        <v>95537</v>
      </c>
      <c r="AE317" s="20">
        <v>68052</v>
      </c>
      <c r="AF317" s="20">
        <v>122570</v>
      </c>
      <c r="AG317" s="20">
        <v>46440</v>
      </c>
      <c r="AH317" s="20">
        <v>24835</v>
      </c>
      <c r="AI317" s="20">
        <v>48944</v>
      </c>
      <c r="AJ317" s="21">
        <v>57750</v>
      </c>
      <c r="AK317" s="25">
        <v>13110</v>
      </c>
      <c r="AL317" s="25">
        <v>28543</v>
      </c>
      <c r="AM317" s="25">
        <v>3080</v>
      </c>
      <c r="AN317" s="22">
        <v>10139</v>
      </c>
      <c r="AO317" s="20">
        <v>56054</v>
      </c>
      <c r="AP317" s="20">
        <v>17234</v>
      </c>
      <c r="AQ317" s="54">
        <v>1053082</v>
      </c>
      <c r="AR317" s="25">
        <v>57856</v>
      </c>
      <c r="AS317" s="25">
        <v>104016</v>
      </c>
      <c r="AT317" s="54">
        <v>51552</v>
      </c>
      <c r="AU317" s="54">
        <v>50959</v>
      </c>
      <c r="AV317" s="54">
        <v>14455</v>
      </c>
      <c r="AW317" s="54">
        <v>20561</v>
      </c>
      <c r="AX317" s="54">
        <v>9171</v>
      </c>
      <c r="AY317" s="25">
        <f t="shared" si="8"/>
        <v>308570</v>
      </c>
      <c r="AZ317" s="165">
        <v>486872</v>
      </c>
      <c r="BA317" s="98">
        <f t="shared" si="9"/>
        <v>1848524</v>
      </c>
      <c r="BB317" s="73"/>
      <c r="BC317" s="20">
        <v>214603</v>
      </c>
      <c r="BD317" s="20">
        <v>106458</v>
      </c>
      <c r="BE317" s="19">
        <v>321061</v>
      </c>
      <c r="BF317" s="19">
        <v>2169585</v>
      </c>
      <c r="BH317" s="20">
        <v>3571</v>
      </c>
      <c r="BI317" s="21">
        <v>2166014</v>
      </c>
      <c r="BK317" s="73"/>
      <c r="BL317" s="73"/>
      <c r="BM317" s="73"/>
      <c r="BN317" s="73"/>
      <c r="BO317" s="73"/>
      <c r="BP317" s="73"/>
      <c r="BQ317" s="73"/>
    </row>
    <row r="318" spans="1:69" ht="22.5" customHeight="1" x14ac:dyDescent="0.15">
      <c r="A318" s="125" t="s">
        <v>2113</v>
      </c>
      <c r="B318" s="126" t="s">
        <v>2114</v>
      </c>
      <c r="C318" s="136" t="s">
        <v>418</v>
      </c>
      <c r="D318" s="129">
        <v>3</v>
      </c>
      <c r="E318" s="130" t="s">
        <v>3561</v>
      </c>
      <c r="F318" s="19">
        <v>2611871</v>
      </c>
      <c r="G318" s="20">
        <v>1171970</v>
      </c>
      <c r="H318" s="20">
        <v>579228</v>
      </c>
      <c r="I318" s="20">
        <v>0</v>
      </c>
      <c r="J318" s="20">
        <v>0</v>
      </c>
      <c r="K318" s="20">
        <v>0</v>
      </c>
      <c r="L318" s="20">
        <v>0</v>
      </c>
      <c r="M318" s="20">
        <v>265162</v>
      </c>
      <c r="N318" s="20">
        <v>149721</v>
      </c>
      <c r="O318" s="20">
        <v>97948</v>
      </c>
      <c r="P318" s="20">
        <v>2998670</v>
      </c>
      <c r="Q318" s="20">
        <v>404315</v>
      </c>
      <c r="R318" s="20">
        <v>556349</v>
      </c>
      <c r="S318" s="20">
        <v>615136</v>
      </c>
      <c r="T318" s="21">
        <v>457488</v>
      </c>
      <c r="U318" s="54">
        <v>265772</v>
      </c>
      <c r="V318" s="20">
        <v>289050</v>
      </c>
      <c r="W318" s="20">
        <v>165435</v>
      </c>
      <c r="X318" s="20">
        <v>536707</v>
      </c>
      <c r="Y318" s="21">
        <v>82111</v>
      </c>
      <c r="Z318" s="20">
        <v>1016649</v>
      </c>
      <c r="AA318" s="21">
        <v>0</v>
      </c>
      <c r="AB318" s="32">
        <v>1417206</v>
      </c>
      <c r="AC318" s="20">
        <v>1588498</v>
      </c>
      <c r="AD318" s="20">
        <v>2758987</v>
      </c>
      <c r="AE318" s="20">
        <v>5488362</v>
      </c>
      <c r="AF318" s="20">
        <v>4746343</v>
      </c>
      <c r="AG318" s="20">
        <v>3235794</v>
      </c>
      <c r="AH318" s="20">
        <v>1529243</v>
      </c>
      <c r="AI318" s="20">
        <v>292376</v>
      </c>
      <c r="AJ318" s="21">
        <v>120225</v>
      </c>
      <c r="AK318" s="25">
        <v>343120</v>
      </c>
      <c r="AL318" s="25">
        <v>296772</v>
      </c>
      <c r="AM318" s="25">
        <v>99379</v>
      </c>
      <c r="AN318" s="22">
        <v>177491</v>
      </c>
      <c r="AO318" s="20">
        <v>1335500</v>
      </c>
      <c r="AP318" s="20">
        <v>167905</v>
      </c>
      <c r="AQ318" s="54">
        <v>35860783</v>
      </c>
      <c r="AR318" s="25">
        <v>454768</v>
      </c>
      <c r="AS318" s="25">
        <v>434370</v>
      </c>
      <c r="AT318" s="54">
        <v>275196</v>
      </c>
      <c r="AU318" s="54">
        <v>225991</v>
      </c>
      <c r="AV318" s="54">
        <v>238313</v>
      </c>
      <c r="AW318" s="54">
        <v>362843</v>
      </c>
      <c r="AX318" s="54">
        <v>382959</v>
      </c>
      <c r="AY318" s="25">
        <f t="shared" si="8"/>
        <v>2374440</v>
      </c>
      <c r="AZ318" s="165">
        <v>4424818</v>
      </c>
      <c r="BA318" s="98">
        <f t="shared" si="9"/>
        <v>42660041</v>
      </c>
      <c r="BB318" s="73"/>
      <c r="BC318" s="20">
        <v>3972286</v>
      </c>
      <c r="BD318" s="20">
        <v>342562</v>
      </c>
      <c r="BE318" s="19">
        <v>4314848</v>
      </c>
      <c r="BF318" s="19">
        <v>46974889</v>
      </c>
      <c r="BH318" s="20">
        <v>623961</v>
      </c>
      <c r="BI318" s="21">
        <v>46350928</v>
      </c>
      <c r="BK318" s="73"/>
      <c r="BL318" s="73"/>
      <c r="BM318" s="73"/>
      <c r="BN318" s="73"/>
      <c r="BO318" s="73"/>
      <c r="BP318" s="73"/>
      <c r="BQ318" s="73"/>
    </row>
    <row r="319" spans="1:69" ht="22.5" customHeight="1" x14ac:dyDescent="0.15">
      <c r="A319" s="125" t="s">
        <v>2115</v>
      </c>
      <c r="B319" s="126" t="s">
        <v>2114</v>
      </c>
      <c r="C319" s="136" t="s">
        <v>419</v>
      </c>
      <c r="D319" s="129">
        <v>5</v>
      </c>
      <c r="E319" s="130" t="s">
        <v>3561</v>
      </c>
      <c r="F319" s="19">
        <v>1034518</v>
      </c>
      <c r="G319" s="20">
        <v>761349</v>
      </c>
      <c r="H319" s="20">
        <v>200972</v>
      </c>
      <c r="I319" s="20">
        <v>0</v>
      </c>
      <c r="J319" s="20">
        <v>0</v>
      </c>
      <c r="K319" s="20">
        <v>0</v>
      </c>
      <c r="L319" s="20">
        <v>0</v>
      </c>
      <c r="M319" s="20">
        <v>74613</v>
      </c>
      <c r="N319" s="20">
        <v>43888</v>
      </c>
      <c r="O319" s="20">
        <v>48015</v>
      </c>
      <c r="P319" s="20">
        <v>452227</v>
      </c>
      <c r="Q319" s="20">
        <v>136030</v>
      </c>
      <c r="R319" s="20">
        <v>180884</v>
      </c>
      <c r="S319" s="20">
        <v>241310</v>
      </c>
      <c r="T319" s="21">
        <v>218705</v>
      </c>
      <c r="U319" s="54">
        <v>106840</v>
      </c>
      <c r="V319" s="20">
        <v>162975</v>
      </c>
      <c r="W319" s="20">
        <v>77203</v>
      </c>
      <c r="X319" s="20">
        <v>0</v>
      </c>
      <c r="Y319" s="21">
        <v>0</v>
      </c>
      <c r="Z319" s="20">
        <v>518948</v>
      </c>
      <c r="AA319" s="21">
        <v>0</v>
      </c>
      <c r="AB319" s="32">
        <v>468916</v>
      </c>
      <c r="AC319" s="20">
        <v>785551</v>
      </c>
      <c r="AD319" s="20">
        <v>1046600</v>
      </c>
      <c r="AE319" s="20">
        <v>1711158</v>
      </c>
      <c r="AF319" s="20">
        <v>1899475</v>
      </c>
      <c r="AG319" s="20">
        <v>1147508</v>
      </c>
      <c r="AH319" s="20">
        <v>573126</v>
      </c>
      <c r="AI319" s="20">
        <v>154652</v>
      </c>
      <c r="AJ319" s="21">
        <v>113400</v>
      </c>
      <c r="AK319" s="25">
        <v>115365</v>
      </c>
      <c r="AL319" s="25">
        <v>172620</v>
      </c>
      <c r="AM319" s="25">
        <v>46831</v>
      </c>
      <c r="AN319" s="22">
        <v>83418</v>
      </c>
      <c r="AO319" s="20">
        <v>440394</v>
      </c>
      <c r="AP319" s="20">
        <v>86415</v>
      </c>
      <c r="AQ319" s="54">
        <v>13103906</v>
      </c>
      <c r="AR319" s="25">
        <v>180900</v>
      </c>
      <c r="AS319" s="25">
        <v>275981</v>
      </c>
      <c r="AT319" s="54">
        <v>194407</v>
      </c>
      <c r="AU319" s="54">
        <v>110782</v>
      </c>
      <c r="AV319" s="54">
        <v>93225</v>
      </c>
      <c r="AW319" s="54">
        <v>146010</v>
      </c>
      <c r="AX319" s="54">
        <v>125104</v>
      </c>
      <c r="AY319" s="25">
        <f t="shared" si="8"/>
        <v>1126409</v>
      </c>
      <c r="AZ319" s="165">
        <v>1710657</v>
      </c>
      <c r="BA319" s="98">
        <f t="shared" si="9"/>
        <v>15940972</v>
      </c>
      <c r="BB319" s="73"/>
      <c r="BC319" s="20">
        <v>1626729</v>
      </c>
      <c r="BD319" s="20">
        <v>389488</v>
      </c>
      <c r="BE319" s="19">
        <v>2016217</v>
      </c>
      <c r="BF319" s="19">
        <v>17957189</v>
      </c>
      <c r="BH319" s="20">
        <v>75118</v>
      </c>
      <c r="BI319" s="21">
        <v>17882071</v>
      </c>
      <c r="BK319" s="73"/>
      <c r="BL319" s="73"/>
      <c r="BM319" s="73"/>
      <c r="BN319" s="73"/>
      <c r="BO319" s="73"/>
      <c r="BP319" s="73"/>
      <c r="BQ319" s="73"/>
    </row>
    <row r="320" spans="1:69" ht="22.5" customHeight="1" x14ac:dyDescent="0.15">
      <c r="A320" s="125" t="s">
        <v>2116</v>
      </c>
      <c r="B320" s="126" t="s">
        <v>2114</v>
      </c>
      <c r="C320" s="136" t="s">
        <v>420</v>
      </c>
      <c r="D320" s="129">
        <v>5</v>
      </c>
      <c r="E320" s="130" t="s">
        <v>3561</v>
      </c>
      <c r="F320" s="19">
        <v>1817613</v>
      </c>
      <c r="G320" s="20">
        <v>1995009</v>
      </c>
      <c r="H320" s="20">
        <v>332760</v>
      </c>
      <c r="I320" s="20">
        <v>0</v>
      </c>
      <c r="J320" s="20">
        <v>2720</v>
      </c>
      <c r="K320" s="20">
        <v>11230</v>
      </c>
      <c r="L320" s="20">
        <v>13196</v>
      </c>
      <c r="M320" s="20">
        <v>109309</v>
      </c>
      <c r="N320" s="20">
        <v>66349</v>
      </c>
      <c r="O320" s="20">
        <v>45797</v>
      </c>
      <c r="P320" s="20">
        <v>1807956</v>
      </c>
      <c r="Q320" s="20">
        <v>193885</v>
      </c>
      <c r="R320" s="20">
        <v>440257</v>
      </c>
      <c r="S320" s="20">
        <v>458898</v>
      </c>
      <c r="T320" s="21">
        <v>330408</v>
      </c>
      <c r="U320" s="54">
        <v>296677</v>
      </c>
      <c r="V320" s="20">
        <v>259325</v>
      </c>
      <c r="W320" s="20">
        <v>121319</v>
      </c>
      <c r="X320" s="20">
        <v>0</v>
      </c>
      <c r="Y320" s="21">
        <v>0</v>
      </c>
      <c r="Z320" s="20">
        <v>746808</v>
      </c>
      <c r="AA320" s="21">
        <v>0</v>
      </c>
      <c r="AB320" s="32">
        <v>782228</v>
      </c>
      <c r="AC320" s="20">
        <v>1189750</v>
      </c>
      <c r="AD320" s="20">
        <v>2340192</v>
      </c>
      <c r="AE320" s="20">
        <v>3262839</v>
      </c>
      <c r="AF320" s="20">
        <v>3041611</v>
      </c>
      <c r="AG320" s="20">
        <v>1960171</v>
      </c>
      <c r="AH320" s="20">
        <v>819439</v>
      </c>
      <c r="AI320" s="20">
        <v>497812</v>
      </c>
      <c r="AJ320" s="21">
        <v>265650</v>
      </c>
      <c r="AK320" s="25">
        <v>159570</v>
      </c>
      <c r="AL320" s="25">
        <v>241766</v>
      </c>
      <c r="AM320" s="25">
        <v>73854</v>
      </c>
      <c r="AN320" s="22">
        <v>106513</v>
      </c>
      <c r="AO320" s="20">
        <v>1966407</v>
      </c>
      <c r="AP320" s="20">
        <v>166840</v>
      </c>
      <c r="AQ320" s="54">
        <v>25924158</v>
      </c>
      <c r="AR320" s="25">
        <v>360611</v>
      </c>
      <c r="AS320" s="25">
        <v>431786</v>
      </c>
      <c r="AT320" s="54">
        <v>356910</v>
      </c>
      <c r="AU320" s="54">
        <v>188385</v>
      </c>
      <c r="AV320" s="54">
        <v>137287</v>
      </c>
      <c r="AW320" s="54">
        <v>209765</v>
      </c>
      <c r="AX320" s="54">
        <v>216144</v>
      </c>
      <c r="AY320" s="25">
        <f t="shared" si="8"/>
        <v>1900888</v>
      </c>
      <c r="AZ320" s="165">
        <v>5766704</v>
      </c>
      <c r="BA320" s="98">
        <f t="shared" si="9"/>
        <v>33591750</v>
      </c>
      <c r="BB320" s="73"/>
      <c r="BC320" s="20">
        <v>2247742</v>
      </c>
      <c r="BD320" s="20">
        <v>977306</v>
      </c>
      <c r="BE320" s="19">
        <v>3225048</v>
      </c>
      <c r="BF320" s="19">
        <v>36816798</v>
      </c>
      <c r="BH320" s="20">
        <v>120154</v>
      </c>
      <c r="BI320" s="21">
        <v>36696644</v>
      </c>
      <c r="BK320" s="73"/>
      <c r="BL320" s="73"/>
      <c r="BM320" s="73"/>
      <c r="BN320" s="73"/>
      <c r="BO320" s="73"/>
      <c r="BP320" s="73"/>
      <c r="BQ320" s="73"/>
    </row>
    <row r="321" spans="1:69" ht="22.5" customHeight="1" x14ac:dyDescent="0.15">
      <c r="A321" s="125" t="s">
        <v>2117</v>
      </c>
      <c r="B321" s="126" t="s">
        <v>2114</v>
      </c>
      <c r="C321" s="136" t="s">
        <v>421</v>
      </c>
      <c r="D321" s="129">
        <v>5</v>
      </c>
      <c r="E321" s="130" t="s">
        <v>3561</v>
      </c>
      <c r="F321" s="19">
        <v>1462457</v>
      </c>
      <c r="G321" s="20">
        <v>821386</v>
      </c>
      <c r="H321" s="20">
        <v>201912</v>
      </c>
      <c r="I321" s="20">
        <v>0</v>
      </c>
      <c r="J321" s="20">
        <v>12709</v>
      </c>
      <c r="K321" s="20">
        <v>0</v>
      </c>
      <c r="L321" s="20">
        <v>0</v>
      </c>
      <c r="M321" s="20">
        <v>82013</v>
      </c>
      <c r="N321" s="20">
        <v>55349</v>
      </c>
      <c r="O321" s="20">
        <v>66326</v>
      </c>
      <c r="P321" s="20">
        <v>1353565</v>
      </c>
      <c r="Q321" s="20">
        <v>173571</v>
      </c>
      <c r="R321" s="20">
        <v>269838</v>
      </c>
      <c r="S321" s="20">
        <v>246218</v>
      </c>
      <c r="T321" s="21">
        <v>278305</v>
      </c>
      <c r="U321" s="54">
        <v>197184</v>
      </c>
      <c r="V321" s="20">
        <v>104550</v>
      </c>
      <c r="W321" s="20">
        <v>77203</v>
      </c>
      <c r="X321" s="20">
        <v>0</v>
      </c>
      <c r="Y321" s="21">
        <v>0</v>
      </c>
      <c r="Z321" s="20">
        <v>620046</v>
      </c>
      <c r="AA321" s="21">
        <v>0</v>
      </c>
      <c r="AB321" s="32">
        <v>478459</v>
      </c>
      <c r="AC321" s="20">
        <v>854821</v>
      </c>
      <c r="AD321" s="20">
        <v>1971247</v>
      </c>
      <c r="AE321" s="20">
        <v>2171304</v>
      </c>
      <c r="AF321" s="20">
        <v>2516290</v>
      </c>
      <c r="AG321" s="20">
        <v>1613779</v>
      </c>
      <c r="AH321" s="20">
        <v>618302</v>
      </c>
      <c r="AI321" s="20">
        <v>291732</v>
      </c>
      <c r="AJ321" s="21">
        <v>194250</v>
      </c>
      <c r="AK321" s="25">
        <v>138962</v>
      </c>
      <c r="AL321" s="25">
        <v>196915</v>
      </c>
      <c r="AM321" s="25">
        <v>58888</v>
      </c>
      <c r="AN321" s="22">
        <v>93220</v>
      </c>
      <c r="AO321" s="20">
        <v>1140892</v>
      </c>
      <c r="AP321" s="20">
        <v>92191</v>
      </c>
      <c r="AQ321" s="54">
        <v>18453884</v>
      </c>
      <c r="AR321" s="25">
        <v>283626</v>
      </c>
      <c r="AS321" s="25">
        <v>351495</v>
      </c>
      <c r="AT321" s="54">
        <v>264752</v>
      </c>
      <c r="AU321" s="54">
        <v>155997</v>
      </c>
      <c r="AV321" s="54">
        <v>120822</v>
      </c>
      <c r="AW321" s="54">
        <v>167105</v>
      </c>
      <c r="AX321" s="54">
        <v>173001</v>
      </c>
      <c r="AY321" s="25">
        <f t="shared" si="8"/>
        <v>1516798</v>
      </c>
      <c r="AZ321" s="165">
        <v>4061400</v>
      </c>
      <c r="BA321" s="98">
        <f t="shared" si="9"/>
        <v>24032082</v>
      </c>
      <c r="BB321" s="73"/>
      <c r="BC321" s="20">
        <v>1943356</v>
      </c>
      <c r="BD321" s="20">
        <v>520762</v>
      </c>
      <c r="BE321" s="19">
        <v>2464118</v>
      </c>
      <c r="BF321" s="19">
        <v>26496200</v>
      </c>
      <c r="BH321" s="20">
        <v>98100</v>
      </c>
      <c r="BI321" s="21">
        <v>26398100</v>
      </c>
      <c r="BK321" s="73"/>
      <c r="BL321" s="73"/>
      <c r="BM321" s="73"/>
      <c r="BN321" s="73"/>
      <c r="BO321" s="73"/>
      <c r="BP321" s="73"/>
      <c r="BQ321" s="73"/>
    </row>
    <row r="322" spans="1:69" ht="22.5" customHeight="1" x14ac:dyDescent="0.15">
      <c r="A322" s="125" t="s">
        <v>2118</v>
      </c>
      <c r="B322" s="126" t="s">
        <v>2114</v>
      </c>
      <c r="C322" s="136" t="s">
        <v>422</v>
      </c>
      <c r="D322" s="129">
        <v>5</v>
      </c>
      <c r="E322" s="130" t="s">
        <v>3561</v>
      </c>
      <c r="F322" s="19">
        <v>558659</v>
      </c>
      <c r="G322" s="20">
        <v>405516</v>
      </c>
      <c r="H322" s="20">
        <v>66364</v>
      </c>
      <c r="I322" s="20">
        <v>0</v>
      </c>
      <c r="J322" s="20">
        <v>0</v>
      </c>
      <c r="K322" s="20">
        <v>0</v>
      </c>
      <c r="L322" s="20">
        <v>0</v>
      </c>
      <c r="M322" s="20">
        <v>29897</v>
      </c>
      <c r="N322" s="20">
        <v>18524</v>
      </c>
      <c r="O322" s="20">
        <v>44368</v>
      </c>
      <c r="P322" s="20">
        <v>316138</v>
      </c>
      <c r="Q322" s="20">
        <v>60138</v>
      </c>
      <c r="R322" s="20">
        <v>148462</v>
      </c>
      <c r="S322" s="20">
        <v>165236</v>
      </c>
      <c r="T322" s="21">
        <v>83873</v>
      </c>
      <c r="U322" s="54">
        <v>35550</v>
      </c>
      <c r="V322" s="20">
        <v>92250</v>
      </c>
      <c r="W322" s="20">
        <v>55145</v>
      </c>
      <c r="X322" s="20">
        <v>0</v>
      </c>
      <c r="Y322" s="21">
        <v>0</v>
      </c>
      <c r="Z322" s="20">
        <v>280484</v>
      </c>
      <c r="AA322" s="21">
        <v>0</v>
      </c>
      <c r="AB322" s="32">
        <v>217871</v>
      </c>
      <c r="AC322" s="20">
        <v>372248</v>
      </c>
      <c r="AD322" s="20">
        <v>370337</v>
      </c>
      <c r="AE322" s="20">
        <v>866073</v>
      </c>
      <c r="AF322" s="20">
        <v>948476</v>
      </c>
      <c r="AG322" s="20">
        <v>507023</v>
      </c>
      <c r="AH322" s="20">
        <v>231147</v>
      </c>
      <c r="AI322" s="20">
        <v>167624</v>
      </c>
      <c r="AJ322" s="21">
        <v>125475</v>
      </c>
      <c r="AK322" s="25">
        <v>62889</v>
      </c>
      <c r="AL322" s="25">
        <v>81469</v>
      </c>
      <c r="AM322" s="25">
        <v>22431</v>
      </c>
      <c r="AN322" s="22">
        <v>47616</v>
      </c>
      <c r="AO322" s="20">
        <v>287577</v>
      </c>
      <c r="AP322" s="20">
        <v>34867</v>
      </c>
      <c r="AQ322" s="54">
        <v>6703727</v>
      </c>
      <c r="AR322" s="25">
        <v>91991</v>
      </c>
      <c r="AS322" s="25">
        <v>173495</v>
      </c>
      <c r="AT322" s="54">
        <v>124213</v>
      </c>
      <c r="AU322" s="54">
        <v>72748</v>
      </c>
      <c r="AV322" s="54">
        <v>54147</v>
      </c>
      <c r="AW322" s="54">
        <v>79332</v>
      </c>
      <c r="AX322" s="54">
        <v>54894</v>
      </c>
      <c r="AY322" s="25">
        <f t="shared" si="8"/>
        <v>650820</v>
      </c>
      <c r="AZ322" s="165">
        <v>658259</v>
      </c>
      <c r="BA322" s="98">
        <f t="shared" si="9"/>
        <v>8012806</v>
      </c>
      <c r="BB322" s="73"/>
      <c r="BC322" s="20">
        <v>846325</v>
      </c>
      <c r="BD322" s="20">
        <v>206668</v>
      </c>
      <c r="BE322" s="19">
        <v>1052993</v>
      </c>
      <c r="BF322" s="19">
        <v>9065799</v>
      </c>
      <c r="BH322" s="20">
        <v>35514</v>
      </c>
      <c r="BI322" s="21">
        <v>9030285</v>
      </c>
      <c r="BK322" s="73"/>
      <c r="BL322" s="73"/>
      <c r="BM322" s="73"/>
      <c r="BN322" s="73"/>
      <c r="BO322" s="73"/>
      <c r="BP322" s="73"/>
      <c r="BQ322" s="73"/>
    </row>
    <row r="323" spans="1:69" ht="22.5" customHeight="1" x14ac:dyDescent="0.15">
      <c r="A323" s="125" t="s">
        <v>2119</v>
      </c>
      <c r="B323" s="126" t="s">
        <v>2114</v>
      </c>
      <c r="C323" s="136" t="s">
        <v>423</v>
      </c>
      <c r="D323" s="129">
        <v>5</v>
      </c>
      <c r="E323" s="130" t="s">
        <v>3561</v>
      </c>
      <c r="F323" s="19">
        <v>605588</v>
      </c>
      <c r="G323" s="20">
        <v>325563</v>
      </c>
      <c r="H323" s="20">
        <v>75012</v>
      </c>
      <c r="I323" s="20">
        <v>0</v>
      </c>
      <c r="J323" s="20">
        <v>0</v>
      </c>
      <c r="K323" s="20">
        <v>0</v>
      </c>
      <c r="L323" s="20">
        <v>0</v>
      </c>
      <c r="M323" s="20">
        <v>39015</v>
      </c>
      <c r="N323" s="20">
        <v>21622</v>
      </c>
      <c r="O323" s="20">
        <v>26997</v>
      </c>
      <c r="P323" s="20">
        <v>394463</v>
      </c>
      <c r="Q323" s="20">
        <v>69167</v>
      </c>
      <c r="R323" s="20">
        <v>100240</v>
      </c>
      <c r="S323" s="20">
        <v>141514</v>
      </c>
      <c r="T323" s="21">
        <v>121997</v>
      </c>
      <c r="U323" s="54">
        <v>59866</v>
      </c>
      <c r="V323" s="20">
        <v>67650</v>
      </c>
      <c r="W323" s="20">
        <v>33087</v>
      </c>
      <c r="X323" s="20">
        <v>0</v>
      </c>
      <c r="Y323" s="21">
        <v>0</v>
      </c>
      <c r="Z323" s="20">
        <v>278889</v>
      </c>
      <c r="AA323" s="21">
        <v>0</v>
      </c>
      <c r="AB323" s="32">
        <v>121270</v>
      </c>
      <c r="AC323" s="20">
        <v>310907</v>
      </c>
      <c r="AD323" s="20">
        <v>465156</v>
      </c>
      <c r="AE323" s="20">
        <v>1333056</v>
      </c>
      <c r="AF323" s="20">
        <v>930811</v>
      </c>
      <c r="AG323" s="20">
        <v>576641</v>
      </c>
      <c r="AH323" s="20">
        <v>252169</v>
      </c>
      <c r="AI323" s="20">
        <v>186024</v>
      </c>
      <c r="AJ323" s="21">
        <v>63525</v>
      </c>
      <c r="AK323" s="25">
        <v>69306</v>
      </c>
      <c r="AL323" s="25">
        <v>77349</v>
      </c>
      <c r="AM323" s="25">
        <v>23024</v>
      </c>
      <c r="AN323" s="22">
        <v>47286</v>
      </c>
      <c r="AO323" s="20">
        <v>188948</v>
      </c>
      <c r="AP323" s="20">
        <v>41769</v>
      </c>
      <c r="AQ323" s="54">
        <v>7047911</v>
      </c>
      <c r="AR323" s="25">
        <v>98832</v>
      </c>
      <c r="AS323" s="25">
        <v>180642</v>
      </c>
      <c r="AT323" s="54">
        <v>94199</v>
      </c>
      <c r="AU323" s="54">
        <v>69823</v>
      </c>
      <c r="AV323" s="54">
        <v>56219</v>
      </c>
      <c r="AW323" s="54">
        <v>81624</v>
      </c>
      <c r="AX323" s="54">
        <v>60390</v>
      </c>
      <c r="AY323" s="25">
        <f t="shared" si="8"/>
        <v>641729</v>
      </c>
      <c r="AZ323" s="165">
        <v>819413</v>
      </c>
      <c r="BA323" s="98">
        <f t="shared" si="9"/>
        <v>8509053</v>
      </c>
      <c r="BB323" s="73"/>
      <c r="BC323" s="20">
        <v>941831</v>
      </c>
      <c r="BD323" s="20">
        <v>130460</v>
      </c>
      <c r="BE323" s="19">
        <v>1072291</v>
      </c>
      <c r="BF323" s="19">
        <v>9581344</v>
      </c>
      <c r="BH323" s="20">
        <v>38560</v>
      </c>
      <c r="BI323" s="21">
        <v>9542784</v>
      </c>
      <c r="BK323" s="73"/>
      <c r="BL323" s="73"/>
      <c r="BM323" s="73"/>
      <c r="BN323" s="73"/>
      <c r="BO323" s="73"/>
      <c r="BP323" s="73"/>
      <c r="BQ323" s="73"/>
    </row>
    <row r="324" spans="1:69" ht="22.5" customHeight="1" x14ac:dyDescent="0.15">
      <c r="A324" s="125" t="s">
        <v>2120</v>
      </c>
      <c r="B324" s="126" t="s">
        <v>2114</v>
      </c>
      <c r="C324" s="136" t="s">
        <v>424</v>
      </c>
      <c r="D324" s="129">
        <v>5</v>
      </c>
      <c r="E324" s="130" t="s">
        <v>3561</v>
      </c>
      <c r="F324" s="19">
        <v>502881</v>
      </c>
      <c r="G324" s="20">
        <v>235832</v>
      </c>
      <c r="H324" s="20">
        <v>79148</v>
      </c>
      <c r="I324" s="20">
        <v>0</v>
      </c>
      <c r="J324" s="20">
        <v>0</v>
      </c>
      <c r="K324" s="20">
        <v>0</v>
      </c>
      <c r="L324" s="20">
        <v>0</v>
      </c>
      <c r="M324" s="20">
        <v>22132</v>
      </c>
      <c r="N324" s="20">
        <v>15661</v>
      </c>
      <c r="O324" s="20">
        <v>6054</v>
      </c>
      <c r="P324" s="20">
        <v>285760</v>
      </c>
      <c r="Q324" s="20">
        <v>54440</v>
      </c>
      <c r="R324" s="20">
        <v>94136</v>
      </c>
      <c r="S324" s="20">
        <v>66258</v>
      </c>
      <c r="T324" s="21">
        <v>62269</v>
      </c>
      <c r="U324" s="54">
        <v>26117</v>
      </c>
      <c r="V324" s="20">
        <v>38950</v>
      </c>
      <c r="W324" s="20">
        <v>33087</v>
      </c>
      <c r="X324" s="20">
        <v>0</v>
      </c>
      <c r="Y324" s="21">
        <v>0</v>
      </c>
      <c r="Z324" s="20">
        <v>261319</v>
      </c>
      <c r="AA324" s="21">
        <v>0</v>
      </c>
      <c r="AB324" s="32">
        <v>122703</v>
      </c>
      <c r="AC324" s="20">
        <v>249333</v>
      </c>
      <c r="AD324" s="20">
        <v>306823</v>
      </c>
      <c r="AE324" s="20">
        <v>654603</v>
      </c>
      <c r="AF324" s="20">
        <v>900529</v>
      </c>
      <c r="AG324" s="20">
        <v>509655</v>
      </c>
      <c r="AH324" s="20">
        <v>179800</v>
      </c>
      <c r="AI324" s="20">
        <v>151524</v>
      </c>
      <c r="AJ324" s="21">
        <v>40950</v>
      </c>
      <c r="AK324" s="25">
        <v>57049</v>
      </c>
      <c r="AL324" s="25">
        <v>74626</v>
      </c>
      <c r="AM324" s="25">
        <v>21193</v>
      </c>
      <c r="AN324" s="22">
        <v>40830</v>
      </c>
      <c r="AO324" s="20">
        <v>226057</v>
      </c>
      <c r="AP324" s="20">
        <v>35430</v>
      </c>
      <c r="AQ324" s="54">
        <v>5355149</v>
      </c>
      <c r="AR324" s="25">
        <v>108264</v>
      </c>
      <c r="AS324" s="25">
        <v>186963</v>
      </c>
      <c r="AT324" s="54">
        <v>117388</v>
      </c>
      <c r="AU324" s="54">
        <v>70751</v>
      </c>
      <c r="AV324" s="54">
        <v>46571</v>
      </c>
      <c r="AW324" s="54">
        <v>73226</v>
      </c>
      <c r="AX324" s="54">
        <v>46808</v>
      </c>
      <c r="AY324" s="25">
        <f t="shared" si="8"/>
        <v>649971</v>
      </c>
      <c r="AZ324" s="165">
        <v>703078</v>
      </c>
      <c r="BA324" s="98">
        <f t="shared" si="9"/>
        <v>6708198</v>
      </c>
      <c r="BB324" s="73"/>
      <c r="BC324" s="20">
        <v>753923</v>
      </c>
      <c r="BD324" s="20">
        <v>173338</v>
      </c>
      <c r="BE324" s="19">
        <v>927261</v>
      </c>
      <c r="BF324" s="19">
        <v>7635459</v>
      </c>
      <c r="BH324" s="20">
        <v>28719</v>
      </c>
      <c r="BI324" s="21">
        <v>7606740</v>
      </c>
      <c r="BK324" s="73"/>
      <c r="BL324" s="73"/>
      <c r="BM324" s="73"/>
      <c r="BN324" s="73"/>
      <c r="BO324" s="73"/>
      <c r="BP324" s="73"/>
      <c r="BQ324" s="73"/>
    </row>
    <row r="325" spans="1:69" ht="22.5" customHeight="1" x14ac:dyDescent="0.15">
      <c r="A325" s="125" t="s">
        <v>2121</v>
      </c>
      <c r="B325" s="126" t="s">
        <v>2114</v>
      </c>
      <c r="C325" s="136" t="s">
        <v>425</v>
      </c>
      <c r="D325" s="129">
        <v>5</v>
      </c>
      <c r="E325" s="130" t="s">
        <v>3561</v>
      </c>
      <c r="F325" s="19">
        <v>403312</v>
      </c>
      <c r="G325" s="20">
        <v>416661</v>
      </c>
      <c r="H325" s="20">
        <v>65048</v>
      </c>
      <c r="I325" s="20">
        <v>0</v>
      </c>
      <c r="J325" s="20">
        <v>0</v>
      </c>
      <c r="K325" s="20">
        <v>0</v>
      </c>
      <c r="L325" s="20">
        <v>0</v>
      </c>
      <c r="M325" s="20">
        <v>11973</v>
      </c>
      <c r="N325" s="20">
        <v>12114</v>
      </c>
      <c r="O325" s="20">
        <v>31396</v>
      </c>
      <c r="P325" s="20">
        <v>278645</v>
      </c>
      <c r="Q325" s="20">
        <v>54737</v>
      </c>
      <c r="R325" s="20">
        <v>52839</v>
      </c>
      <c r="S325" s="20">
        <v>98160</v>
      </c>
      <c r="T325" s="21">
        <v>88956</v>
      </c>
      <c r="U325" s="54">
        <v>44603</v>
      </c>
      <c r="V325" s="20">
        <v>58425</v>
      </c>
      <c r="W325" s="20">
        <v>22058</v>
      </c>
      <c r="X325" s="20">
        <v>0</v>
      </c>
      <c r="Y325" s="21">
        <v>0</v>
      </c>
      <c r="Z325" s="20">
        <v>222030</v>
      </c>
      <c r="AA325" s="21">
        <v>0</v>
      </c>
      <c r="AB325" s="32">
        <v>62002</v>
      </c>
      <c r="AC325" s="20">
        <v>201733</v>
      </c>
      <c r="AD325" s="20">
        <v>251063</v>
      </c>
      <c r="AE325" s="20">
        <v>581463</v>
      </c>
      <c r="AF325" s="20">
        <v>683003</v>
      </c>
      <c r="AG325" s="20">
        <v>413718</v>
      </c>
      <c r="AH325" s="20">
        <v>140115</v>
      </c>
      <c r="AI325" s="20">
        <v>212796</v>
      </c>
      <c r="AJ325" s="21">
        <v>30450</v>
      </c>
      <c r="AK325" s="25">
        <v>50312</v>
      </c>
      <c r="AL325" s="25">
        <v>62389</v>
      </c>
      <c r="AM325" s="25">
        <v>17937</v>
      </c>
      <c r="AN325" s="22">
        <v>31521</v>
      </c>
      <c r="AO325" s="20">
        <v>213362</v>
      </c>
      <c r="AP325" s="20">
        <v>33157</v>
      </c>
      <c r="AQ325" s="54">
        <v>4845978</v>
      </c>
      <c r="AR325" s="25">
        <v>80264</v>
      </c>
      <c r="AS325" s="25">
        <v>172706</v>
      </c>
      <c r="AT325" s="54">
        <v>124913</v>
      </c>
      <c r="AU325" s="54">
        <v>64222</v>
      </c>
      <c r="AV325" s="54">
        <v>42617</v>
      </c>
      <c r="AW325" s="54">
        <v>61773</v>
      </c>
      <c r="AX325" s="54">
        <v>37363</v>
      </c>
      <c r="AY325" s="25">
        <f t="shared" si="8"/>
        <v>583858</v>
      </c>
      <c r="AZ325" s="165">
        <v>932077</v>
      </c>
      <c r="BA325" s="98">
        <f t="shared" si="9"/>
        <v>6361913</v>
      </c>
      <c r="BB325" s="73"/>
      <c r="BC325" s="20">
        <v>616784</v>
      </c>
      <c r="BD325" s="20">
        <v>185394</v>
      </c>
      <c r="BE325" s="19">
        <v>802178</v>
      </c>
      <c r="BF325" s="19">
        <v>7164091</v>
      </c>
      <c r="BH325" s="20">
        <v>20150</v>
      </c>
      <c r="BI325" s="21">
        <v>7143941</v>
      </c>
      <c r="BK325" s="73"/>
      <c r="BL325" s="73"/>
      <c r="BM325" s="73"/>
      <c r="BN325" s="73"/>
      <c r="BO325" s="73"/>
      <c r="BP325" s="73"/>
      <c r="BQ325" s="73"/>
    </row>
    <row r="326" spans="1:69" ht="22.5" customHeight="1" x14ac:dyDescent="0.15">
      <c r="A326" s="125" t="s">
        <v>2122</v>
      </c>
      <c r="B326" s="126" t="s">
        <v>2114</v>
      </c>
      <c r="C326" s="136" t="s">
        <v>426</v>
      </c>
      <c r="D326" s="129">
        <v>5</v>
      </c>
      <c r="E326" s="130" t="s">
        <v>3561</v>
      </c>
      <c r="F326" s="19">
        <v>468248</v>
      </c>
      <c r="G326" s="20">
        <v>406091</v>
      </c>
      <c r="H326" s="20">
        <v>109040</v>
      </c>
      <c r="I326" s="20">
        <v>0</v>
      </c>
      <c r="J326" s="20">
        <v>0</v>
      </c>
      <c r="K326" s="20">
        <v>0</v>
      </c>
      <c r="L326" s="20">
        <v>0</v>
      </c>
      <c r="M326" s="20">
        <v>19061</v>
      </c>
      <c r="N326" s="20">
        <v>14280</v>
      </c>
      <c r="O326" s="20">
        <v>11054</v>
      </c>
      <c r="P326" s="20">
        <v>363126</v>
      </c>
      <c r="Q326" s="20">
        <v>51259</v>
      </c>
      <c r="R326" s="20">
        <v>54635</v>
      </c>
      <c r="S326" s="20">
        <v>84254</v>
      </c>
      <c r="T326" s="21">
        <v>76248</v>
      </c>
      <c r="U326" s="54">
        <v>64891</v>
      </c>
      <c r="V326" s="20">
        <v>39975</v>
      </c>
      <c r="W326" s="20">
        <v>22058</v>
      </c>
      <c r="X326" s="20">
        <v>0</v>
      </c>
      <c r="Y326" s="21">
        <v>0</v>
      </c>
      <c r="Z326" s="20">
        <v>244497</v>
      </c>
      <c r="AA326" s="21">
        <v>0</v>
      </c>
      <c r="AB326" s="32">
        <v>135415</v>
      </c>
      <c r="AC326" s="20">
        <v>252987</v>
      </c>
      <c r="AD326" s="20">
        <v>370107</v>
      </c>
      <c r="AE326" s="20">
        <v>683700</v>
      </c>
      <c r="AF326" s="20">
        <v>799156</v>
      </c>
      <c r="AG326" s="20">
        <v>436386</v>
      </c>
      <c r="AH326" s="20">
        <v>160383</v>
      </c>
      <c r="AI326" s="20">
        <v>137908</v>
      </c>
      <c r="AJ326" s="21">
        <v>28350</v>
      </c>
      <c r="AK326" s="25">
        <v>54400</v>
      </c>
      <c r="AL326" s="25">
        <v>69764</v>
      </c>
      <c r="AM326" s="25">
        <v>17777</v>
      </c>
      <c r="AN326" s="22">
        <v>37432</v>
      </c>
      <c r="AO326" s="20">
        <v>295306</v>
      </c>
      <c r="AP326" s="20">
        <v>29962</v>
      </c>
      <c r="AQ326" s="54">
        <v>5537750</v>
      </c>
      <c r="AR326" s="25">
        <v>113086</v>
      </c>
      <c r="AS326" s="25">
        <v>173635</v>
      </c>
      <c r="AT326" s="54">
        <v>113301</v>
      </c>
      <c r="AU326" s="54">
        <v>74397</v>
      </c>
      <c r="AV326" s="54">
        <v>44582</v>
      </c>
      <c r="AW326" s="54">
        <v>68402</v>
      </c>
      <c r="AX326" s="54">
        <v>43380</v>
      </c>
      <c r="AY326" s="25">
        <f t="shared" si="8"/>
        <v>630783</v>
      </c>
      <c r="AZ326" s="165">
        <v>664902</v>
      </c>
      <c r="BA326" s="98">
        <f t="shared" si="9"/>
        <v>6833435</v>
      </c>
      <c r="BB326" s="73"/>
      <c r="BC326" s="20">
        <v>700301</v>
      </c>
      <c r="BD326" s="20">
        <v>165726</v>
      </c>
      <c r="BE326" s="19">
        <v>866027</v>
      </c>
      <c r="BF326" s="19">
        <v>7699462</v>
      </c>
      <c r="BH326" s="20">
        <v>25959</v>
      </c>
      <c r="BI326" s="21">
        <v>7673503</v>
      </c>
      <c r="BK326" s="73"/>
      <c r="BL326" s="73"/>
      <c r="BM326" s="73"/>
      <c r="BN326" s="73"/>
      <c r="BO326" s="73"/>
      <c r="BP326" s="73"/>
      <c r="BQ326" s="73"/>
    </row>
    <row r="327" spans="1:69" ht="22.5" customHeight="1" x14ac:dyDescent="0.15">
      <c r="A327" s="125" t="s">
        <v>2123</v>
      </c>
      <c r="B327" s="126" t="s">
        <v>2114</v>
      </c>
      <c r="C327" s="136" t="s">
        <v>427</v>
      </c>
      <c r="D327" s="129">
        <v>5</v>
      </c>
      <c r="E327" s="130" t="s">
        <v>3561</v>
      </c>
      <c r="F327" s="19">
        <v>826378</v>
      </c>
      <c r="G327" s="20">
        <v>453330</v>
      </c>
      <c r="H327" s="20">
        <v>137428</v>
      </c>
      <c r="I327" s="20">
        <v>0</v>
      </c>
      <c r="J327" s="20">
        <v>0</v>
      </c>
      <c r="K327" s="20">
        <v>0</v>
      </c>
      <c r="L327" s="20">
        <v>0</v>
      </c>
      <c r="M327" s="20">
        <v>60190</v>
      </c>
      <c r="N327" s="20">
        <v>33531</v>
      </c>
      <c r="O327" s="20">
        <v>19101</v>
      </c>
      <c r="P327" s="20">
        <v>633072</v>
      </c>
      <c r="Q327" s="20">
        <v>114446</v>
      </c>
      <c r="R327" s="20">
        <v>161492</v>
      </c>
      <c r="S327" s="20">
        <v>188958</v>
      </c>
      <c r="T327" s="21">
        <v>152496</v>
      </c>
      <c r="U327" s="54">
        <v>72759</v>
      </c>
      <c r="V327" s="20">
        <v>83025</v>
      </c>
      <c r="W327" s="20">
        <v>44116</v>
      </c>
      <c r="X327" s="20">
        <v>0</v>
      </c>
      <c r="Y327" s="21">
        <v>0</v>
      </c>
      <c r="Z327" s="20">
        <v>302673</v>
      </c>
      <c r="AA327" s="21">
        <v>0</v>
      </c>
      <c r="AB327" s="32">
        <v>260758</v>
      </c>
      <c r="AC327" s="20">
        <v>392180</v>
      </c>
      <c r="AD327" s="20">
        <v>632213</v>
      </c>
      <c r="AE327" s="20">
        <v>1695417</v>
      </c>
      <c r="AF327" s="20">
        <v>1199816</v>
      </c>
      <c r="AG327" s="20">
        <v>811304</v>
      </c>
      <c r="AH327" s="20">
        <v>326091</v>
      </c>
      <c r="AI327" s="20">
        <v>226044</v>
      </c>
      <c r="AJ327" s="21">
        <v>35175</v>
      </c>
      <c r="AK327" s="25">
        <v>93892</v>
      </c>
      <c r="AL327" s="25">
        <v>102745</v>
      </c>
      <c r="AM327" s="25">
        <v>30048</v>
      </c>
      <c r="AN327" s="22">
        <v>59203</v>
      </c>
      <c r="AO327" s="20">
        <v>230736</v>
      </c>
      <c r="AP327" s="20">
        <v>49121</v>
      </c>
      <c r="AQ327" s="54">
        <v>9427738</v>
      </c>
      <c r="AR327" s="25">
        <v>174666</v>
      </c>
      <c r="AS327" s="25">
        <v>212333</v>
      </c>
      <c r="AT327" s="54">
        <v>98756</v>
      </c>
      <c r="AU327" s="54">
        <v>84771</v>
      </c>
      <c r="AV327" s="54">
        <v>75878</v>
      </c>
      <c r="AW327" s="54">
        <v>105794</v>
      </c>
      <c r="AX327" s="54">
        <v>88996</v>
      </c>
      <c r="AY327" s="25">
        <f t="shared" ref="AY327:AY390" si="10">SUM(AR327:AX327)</f>
        <v>841194</v>
      </c>
      <c r="AZ327" s="165">
        <v>1107066</v>
      </c>
      <c r="BA327" s="98">
        <f t="shared" ref="BA327:BA390" si="11">AQ327+AY327+AZ327</f>
        <v>11375998</v>
      </c>
      <c r="BB327" s="73"/>
      <c r="BC327" s="20">
        <v>1307987</v>
      </c>
      <c r="BD327" s="20">
        <v>135762</v>
      </c>
      <c r="BE327" s="19">
        <v>1443749</v>
      </c>
      <c r="BF327" s="19">
        <v>12819747</v>
      </c>
      <c r="BH327" s="20">
        <v>68040</v>
      </c>
      <c r="BI327" s="21">
        <v>12751707</v>
      </c>
      <c r="BK327" s="73"/>
      <c r="BL327" s="73"/>
      <c r="BM327" s="73"/>
      <c r="BN327" s="73"/>
      <c r="BO327" s="73"/>
      <c r="BP327" s="73"/>
      <c r="BQ327" s="73"/>
    </row>
    <row r="328" spans="1:69" ht="22.5" customHeight="1" x14ac:dyDescent="0.15">
      <c r="A328" s="125" t="s">
        <v>2124</v>
      </c>
      <c r="B328" s="126" t="s">
        <v>2114</v>
      </c>
      <c r="C328" s="136" t="s">
        <v>428</v>
      </c>
      <c r="D328" s="129">
        <v>5</v>
      </c>
      <c r="E328" s="130" t="s">
        <v>3561</v>
      </c>
      <c r="F328" s="19">
        <v>686996</v>
      </c>
      <c r="G328" s="20">
        <v>404869</v>
      </c>
      <c r="H328" s="20">
        <v>83848</v>
      </c>
      <c r="I328" s="20">
        <v>0</v>
      </c>
      <c r="J328" s="20">
        <v>0</v>
      </c>
      <c r="K328" s="20">
        <v>0</v>
      </c>
      <c r="L328" s="20">
        <v>0</v>
      </c>
      <c r="M328" s="20">
        <v>46073</v>
      </c>
      <c r="N328" s="20">
        <v>25653</v>
      </c>
      <c r="O328" s="20">
        <v>19853</v>
      </c>
      <c r="P328" s="20">
        <v>413045</v>
      </c>
      <c r="Q328" s="20">
        <v>87276</v>
      </c>
      <c r="R328" s="20">
        <v>151181</v>
      </c>
      <c r="S328" s="20">
        <v>161146</v>
      </c>
      <c r="T328" s="21">
        <v>114372</v>
      </c>
      <c r="U328" s="54">
        <v>56975</v>
      </c>
      <c r="V328" s="20">
        <v>115825</v>
      </c>
      <c r="W328" s="20">
        <v>55145</v>
      </c>
      <c r="X328" s="20">
        <v>0</v>
      </c>
      <c r="Y328" s="21">
        <v>0</v>
      </c>
      <c r="Z328" s="20">
        <v>322245</v>
      </c>
      <c r="AA328" s="21">
        <v>0</v>
      </c>
      <c r="AB328" s="32">
        <v>147485</v>
      </c>
      <c r="AC328" s="20">
        <v>312831</v>
      </c>
      <c r="AD328" s="20">
        <v>683687</v>
      </c>
      <c r="AE328" s="20">
        <v>1647558</v>
      </c>
      <c r="AF328" s="20">
        <v>901250</v>
      </c>
      <c r="AG328" s="20">
        <v>608054</v>
      </c>
      <c r="AH328" s="20">
        <v>368568</v>
      </c>
      <c r="AI328" s="20">
        <v>208104</v>
      </c>
      <c r="AJ328" s="21">
        <v>45675</v>
      </c>
      <c r="AK328" s="25">
        <v>77622</v>
      </c>
      <c r="AL328" s="25">
        <v>91769</v>
      </c>
      <c r="AM328" s="25">
        <v>24370</v>
      </c>
      <c r="AN328" s="22">
        <v>53203</v>
      </c>
      <c r="AO328" s="20">
        <v>276611</v>
      </c>
      <c r="AP328" s="20">
        <v>38134</v>
      </c>
      <c r="AQ328" s="54">
        <v>8229423</v>
      </c>
      <c r="AR328" s="25">
        <v>121964</v>
      </c>
      <c r="AS328" s="25">
        <v>200865</v>
      </c>
      <c r="AT328" s="54">
        <v>93723</v>
      </c>
      <c r="AU328" s="54">
        <v>62004</v>
      </c>
      <c r="AV328" s="54">
        <v>55238</v>
      </c>
      <c r="AW328" s="54">
        <v>93195</v>
      </c>
      <c r="AX328" s="54">
        <v>68513</v>
      </c>
      <c r="AY328" s="25">
        <f t="shared" si="10"/>
        <v>695502</v>
      </c>
      <c r="AZ328" s="165">
        <v>883903</v>
      </c>
      <c r="BA328" s="98">
        <f t="shared" si="11"/>
        <v>9808828</v>
      </c>
      <c r="BB328" s="73"/>
      <c r="BC328" s="20">
        <v>1067485</v>
      </c>
      <c r="BD328" s="20">
        <v>179124</v>
      </c>
      <c r="BE328" s="19">
        <v>1246609</v>
      </c>
      <c r="BF328" s="19">
        <v>11055437</v>
      </c>
      <c r="BH328" s="20">
        <v>56240</v>
      </c>
      <c r="BI328" s="21">
        <v>10999197</v>
      </c>
      <c r="BK328" s="73"/>
      <c r="BL328" s="73"/>
      <c r="BM328" s="73"/>
      <c r="BN328" s="73"/>
      <c r="BO328" s="73"/>
      <c r="BP328" s="73"/>
      <c r="BQ328" s="73"/>
    </row>
    <row r="329" spans="1:69" ht="22.5" customHeight="1" x14ac:dyDescent="0.15">
      <c r="A329" s="125" t="s">
        <v>2125</v>
      </c>
      <c r="B329" s="126" t="s">
        <v>2114</v>
      </c>
      <c r="C329" s="136" t="s">
        <v>429</v>
      </c>
      <c r="D329" s="129">
        <v>5</v>
      </c>
      <c r="E329" s="130" t="s">
        <v>3561</v>
      </c>
      <c r="F329" s="19">
        <v>352077</v>
      </c>
      <c r="G329" s="20">
        <v>484175</v>
      </c>
      <c r="H329" s="20">
        <v>111672</v>
      </c>
      <c r="I329" s="20">
        <v>0</v>
      </c>
      <c r="J329" s="20">
        <v>0</v>
      </c>
      <c r="K329" s="20">
        <v>0</v>
      </c>
      <c r="L329" s="20">
        <v>0</v>
      </c>
      <c r="M329" s="20">
        <v>5902</v>
      </c>
      <c r="N329" s="20">
        <v>8054</v>
      </c>
      <c r="O329" s="20">
        <v>6806</v>
      </c>
      <c r="P329" s="20">
        <v>237713</v>
      </c>
      <c r="Q329" s="20">
        <v>33844</v>
      </c>
      <c r="R329" s="20">
        <v>88493</v>
      </c>
      <c r="S329" s="20">
        <v>76892</v>
      </c>
      <c r="T329" s="21">
        <v>67352</v>
      </c>
      <c r="U329" s="54">
        <v>43987</v>
      </c>
      <c r="V329" s="20">
        <v>34850</v>
      </c>
      <c r="W329" s="20">
        <v>25367</v>
      </c>
      <c r="X329" s="20">
        <v>0</v>
      </c>
      <c r="Y329" s="21">
        <v>0</v>
      </c>
      <c r="Z329" s="20">
        <v>196796</v>
      </c>
      <c r="AA329" s="21">
        <v>0</v>
      </c>
      <c r="AB329" s="32">
        <v>91480</v>
      </c>
      <c r="AC329" s="20">
        <v>146913</v>
      </c>
      <c r="AD329" s="20">
        <v>221108</v>
      </c>
      <c r="AE329" s="20">
        <v>355683</v>
      </c>
      <c r="AF329" s="20">
        <v>511766</v>
      </c>
      <c r="AG329" s="20">
        <v>284670</v>
      </c>
      <c r="AH329" s="20">
        <v>117885</v>
      </c>
      <c r="AI329" s="20">
        <v>187220</v>
      </c>
      <c r="AJ329" s="21">
        <v>51975</v>
      </c>
      <c r="AK329" s="25">
        <v>39194</v>
      </c>
      <c r="AL329" s="25">
        <v>54458</v>
      </c>
      <c r="AM329" s="25">
        <v>13929</v>
      </c>
      <c r="AN329" s="22">
        <v>23594</v>
      </c>
      <c r="AO329" s="20">
        <v>212304</v>
      </c>
      <c r="AP329" s="20">
        <v>42138</v>
      </c>
      <c r="AQ329" s="54">
        <v>4128297</v>
      </c>
      <c r="AR329" s="25">
        <v>70033</v>
      </c>
      <c r="AS329" s="25">
        <v>167008</v>
      </c>
      <c r="AT329" s="54">
        <v>133384</v>
      </c>
      <c r="AU329" s="54">
        <v>73649</v>
      </c>
      <c r="AV329" s="54">
        <v>35473</v>
      </c>
      <c r="AW329" s="54">
        <v>53850</v>
      </c>
      <c r="AX329" s="54">
        <v>30936</v>
      </c>
      <c r="AY329" s="25">
        <f t="shared" si="10"/>
        <v>564333</v>
      </c>
      <c r="AZ329" s="165">
        <v>923606</v>
      </c>
      <c r="BA329" s="98">
        <f t="shared" si="11"/>
        <v>5616236</v>
      </c>
      <c r="BB329" s="73"/>
      <c r="BC329" s="20">
        <v>493458</v>
      </c>
      <c r="BD329" s="20">
        <v>275352</v>
      </c>
      <c r="BE329" s="19">
        <v>768810</v>
      </c>
      <c r="BF329" s="19">
        <v>6385046</v>
      </c>
      <c r="BH329" s="20">
        <v>15034</v>
      </c>
      <c r="BI329" s="21">
        <v>6370012</v>
      </c>
      <c r="BK329" s="73"/>
      <c r="BL329" s="73"/>
      <c r="BM329" s="73"/>
      <c r="BN329" s="73"/>
      <c r="BO329" s="73"/>
      <c r="BP329" s="73"/>
      <c r="BQ329" s="73"/>
    </row>
    <row r="330" spans="1:69" ht="22.5" customHeight="1" x14ac:dyDescent="0.15">
      <c r="A330" s="125" t="s">
        <v>2126</v>
      </c>
      <c r="B330" s="126" t="s">
        <v>2114</v>
      </c>
      <c r="C330" s="136" t="s">
        <v>430</v>
      </c>
      <c r="D330" s="129">
        <v>5</v>
      </c>
      <c r="E330" s="130" t="s">
        <v>3561</v>
      </c>
      <c r="F330" s="19">
        <v>508285</v>
      </c>
      <c r="G330" s="20">
        <v>279044</v>
      </c>
      <c r="H330" s="20">
        <v>100392</v>
      </c>
      <c r="I330" s="20">
        <v>0</v>
      </c>
      <c r="J330" s="20">
        <v>0</v>
      </c>
      <c r="K330" s="20">
        <v>0</v>
      </c>
      <c r="L330" s="20">
        <v>0</v>
      </c>
      <c r="M330" s="20">
        <v>25200</v>
      </c>
      <c r="N330" s="20">
        <v>16366</v>
      </c>
      <c r="O330" s="20">
        <v>13799</v>
      </c>
      <c r="P330" s="20">
        <v>298572</v>
      </c>
      <c r="Q330" s="20">
        <v>56113</v>
      </c>
      <c r="R330" s="20">
        <v>83773</v>
      </c>
      <c r="S330" s="20">
        <v>106340</v>
      </c>
      <c r="T330" s="21">
        <v>88956</v>
      </c>
      <c r="U330" s="54">
        <v>52140</v>
      </c>
      <c r="V330" s="20">
        <v>47150</v>
      </c>
      <c r="W330" s="20">
        <v>33087</v>
      </c>
      <c r="X330" s="20">
        <v>0</v>
      </c>
      <c r="Y330" s="21">
        <v>0</v>
      </c>
      <c r="Z330" s="20">
        <v>250358</v>
      </c>
      <c r="AA330" s="21">
        <v>0</v>
      </c>
      <c r="AB330" s="32">
        <v>111019</v>
      </c>
      <c r="AC330" s="20">
        <v>309531</v>
      </c>
      <c r="AD330" s="20">
        <v>352962</v>
      </c>
      <c r="AE330" s="20">
        <v>731718</v>
      </c>
      <c r="AF330" s="20">
        <v>819272</v>
      </c>
      <c r="AG330" s="20">
        <v>462111</v>
      </c>
      <c r="AH330" s="20">
        <v>176900</v>
      </c>
      <c r="AI330" s="20">
        <v>142416</v>
      </c>
      <c r="AJ330" s="21">
        <v>48825</v>
      </c>
      <c r="AK330" s="25">
        <v>58416</v>
      </c>
      <c r="AL330" s="25">
        <v>70131</v>
      </c>
      <c r="AM330" s="25">
        <v>19920</v>
      </c>
      <c r="AN330" s="22">
        <v>40412</v>
      </c>
      <c r="AO330" s="20">
        <v>173984</v>
      </c>
      <c r="AP330" s="20">
        <v>31498</v>
      </c>
      <c r="AQ330" s="54">
        <v>5508690</v>
      </c>
      <c r="AR330" s="25">
        <v>120754</v>
      </c>
      <c r="AS330" s="25">
        <v>179241</v>
      </c>
      <c r="AT330" s="54">
        <v>110333</v>
      </c>
      <c r="AU330" s="54">
        <v>67439</v>
      </c>
      <c r="AV330" s="54">
        <v>49804</v>
      </c>
      <c r="AW330" s="54">
        <v>71594</v>
      </c>
      <c r="AX330" s="54">
        <v>45716</v>
      </c>
      <c r="AY330" s="25">
        <f t="shared" si="10"/>
        <v>644881</v>
      </c>
      <c r="AZ330" s="165">
        <v>627272</v>
      </c>
      <c r="BA330" s="98">
        <f t="shared" si="11"/>
        <v>6780843</v>
      </c>
      <c r="BB330" s="73"/>
      <c r="BC330" s="20">
        <v>778988</v>
      </c>
      <c r="BD330" s="20">
        <v>147730</v>
      </c>
      <c r="BE330" s="19">
        <v>926718</v>
      </c>
      <c r="BF330" s="19">
        <v>7707561</v>
      </c>
      <c r="BH330" s="20">
        <v>26819</v>
      </c>
      <c r="BI330" s="21">
        <v>7680742</v>
      </c>
      <c r="BK330" s="73"/>
      <c r="BL330" s="73"/>
      <c r="BM330" s="73"/>
      <c r="BN330" s="73"/>
      <c r="BO330" s="73"/>
      <c r="BP330" s="73"/>
      <c r="BQ330" s="73"/>
    </row>
    <row r="331" spans="1:69" ht="22.5" customHeight="1" x14ac:dyDescent="0.15">
      <c r="A331" s="125" t="s">
        <v>2127</v>
      </c>
      <c r="B331" s="126" t="s">
        <v>2114</v>
      </c>
      <c r="C331" s="136" t="s">
        <v>431</v>
      </c>
      <c r="D331" s="129">
        <v>6</v>
      </c>
      <c r="E331" s="130" t="s">
        <v>3561</v>
      </c>
      <c r="F331" s="19">
        <v>285690</v>
      </c>
      <c r="G331" s="20">
        <v>118707</v>
      </c>
      <c r="H331" s="20">
        <v>35532</v>
      </c>
      <c r="I331" s="20">
        <v>0</v>
      </c>
      <c r="J331" s="20">
        <v>0</v>
      </c>
      <c r="K331" s="20">
        <v>0</v>
      </c>
      <c r="L331" s="20">
        <v>0</v>
      </c>
      <c r="M331" s="20">
        <v>12872</v>
      </c>
      <c r="N331" s="20">
        <v>7384</v>
      </c>
      <c r="O331" s="20">
        <v>5264</v>
      </c>
      <c r="P331" s="20">
        <v>134372</v>
      </c>
      <c r="Q331" s="20">
        <v>31612</v>
      </c>
      <c r="R331" s="20">
        <v>38732</v>
      </c>
      <c r="S331" s="20">
        <v>34356</v>
      </c>
      <c r="T331" s="21">
        <v>33041</v>
      </c>
      <c r="U331" s="54">
        <v>16637</v>
      </c>
      <c r="V331" s="20">
        <v>48175</v>
      </c>
      <c r="W331" s="20">
        <v>17646</v>
      </c>
      <c r="X331" s="20">
        <v>0</v>
      </c>
      <c r="Y331" s="21">
        <v>0</v>
      </c>
      <c r="Z331" s="20">
        <v>138315</v>
      </c>
      <c r="AA331" s="21">
        <v>0</v>
      </c>
      <c r="AB331" s="32">
        <v>0</v>
      </c>
      <c r="AC331" s="20">
        <v>116781</v>
      </c>
      <c r="AD331" s="20">
        <v>152058</v>
      </c>
      <c r="AE331" s="20">
        <v>332787</v>
      </c>
      <c r="AF331" s="20">
        <v>354876</v>
      </c>
      <c r="AG331" s="20">
        <v>207071</v>
      </c>
      <c r="AH331" s="20">
        <v>82792</v>
      </c>
      <c r="AI331" s="20">
        <v>77740</v>
      </c>
      <c r="AJ331" s="21">
        <v>15750</v>
      </c>
      <c r="AK331" s="25">
        <v>37071</v>
      </c>
      <c r="AL331" s="25">
        <v>43894</v>
      </c>
      <c r="AM331" s="25">
        <v>9458</v>
      </c>
      <c r="AN331" s="22">
        <v>20925</v>
      </c>
      <c r="AO331" s="20">
        <v>78474</v>
      </c>
      <c r="AP331" s="20">
        <v>10854</v>
      </c>
      <c r="AQ331" s="54">
        <v>2498866</v>
      </c>
      <c r="AR331" s="25">
        <v>43336</v>
      </c>
      <c r="AS331" s="25">
        <v>125810</v>
      </c>
      <c r="AT331" s="54">
        <v>53822</v>
      </c>
      <c r="AU331" s="54">
        <v>38772</v>
      </c>
      <c r="AV331" s="54">
        <v>32923</v>
      </c>
      <c r="AW331" s="54">
        <v>43049</v>
      </c>
      <c r="AX331" s="54">
        <v>21222</v>
      </c>
      <c r="AY331" s="25">
        <f t="shared" si="10"/>
        <v>358934</v>
      </c>
      <c r="AZ331" s="165">
        <v>262354</v>
      </c>
      <c r="BA331" s="98">
        <f t="shared" si="11"/>
        <v>3120154</v>
      </c>
      <c r="BB331" s="73"/>
      <c r="BC331" s="20">
        <v>475552</v>
      </c>
      <c r="BD331" s="20">
        <v>52558</v>
      </c>
      <c r="BE331" s="19">
        <v>528110</v>
      </c>
      <c r="BF331" s="19">
        <v>3648264</v>
      </c>
      <c r="BH331" s="20">
        <v>10498</v>
      </c>
      <c r="BI331" s="21">
        <v>3637766</v>
      </c>
      <c r="BK331" s="73"/>
      <c r="BL331" s="73"/>
      <c r="BM331" s="73"/>
      <c r="BN331" s="73"/>
      <c r="BO331" s="73"/>
      <c r="BP331" s="73"/>
      <c r="BQ331" s="73"/>
    </row>
    <row r="332" spans="1:69" ht="22.5" customHeight="1" x14ac:dyDescent="0.15">
      <c r="A332" s="125" t="s">
        <v>2128</v>
      </c>
      <c r="B332" s="126" t="s">
        <v>2114</v>
      </c>
      <c r="C332" s="136" t="s">
        <v>432</v>
      </c>
      <c r="D332" s="129">
        <v>6</v>
      </c>
      <c r="E332" s="130" t="s">
        <v>3561</v>
      </c>
      <c r="F332" s="19">
        <v>251069</v>
      </c>
      <c r="G332" s="20">
        <v>83332</v>
      </c>
      <c r="H332" s="20">
        <v>21620</v>
      </c>
      <c r="I332" s="20">
        <v>0</v>
      </c>
      <c r="J332" s="20">
        <v>0</v>
      </c>
      <c r="K332" s="20">
        <v>0</v>
      </c>
      <c r="L332" s="20">
        <v>0</v>
      </c>
      <c r="M332" s="20">
        <v>10542</v>
      </c>
      <c r="N332" s="20">
        <v>5781</v>
      </c>
      <c r="O332" s="20">
        <v>5038</v>
      </c>
      <c r="P332" s="20">
        <v>110522</v>
      </c>
      <c r="Q332" s="20">
        <v>27544</v>
      </c>
      <c r="R332" s="20">
        <v>23342</v>
      </c>
      <c r="S332" s="20">
        <v>26994</v>
      </c>
      <c r="T332" s="21">
        <v>25416</v>
      </c>
      <c r="U332" s="54">
        <v>10333</v>
      </c>
      <c r="V332" s="20">
        <v>16400</v>
      </c>
      <c r="W332" s="20">
        <v>11029</v>
      </c>
      <c r="X332" s="20">
        <v>0</v>
      </c>
      <c r="Y332" s="21">
        <v>0</v>
      </c>
      <c r="Z332" s="20">
        <v>101311</v>
      </c>
      <c r="AA332" s="21">
        <v>0</v>
      </c>
      <c r="AB332" s="32">
        <v>0</v>
      </c>
      <c r="AC332" s="20">
        <v>95851</v>
      </c>
      <c r="AD332" s="20">
        <v>132938</v>
      </c>
      <c r="AE332" s="20">
        <v>329766</v>
      </c>
      <c r="AF332" s="20">
        <v>307218</v>
      </c>
      <c r="AG332" s="20">
        <v>166149</v>
      </c>
      <c r="AH332" s="20">
        <v>62436</v>
      </c>
      <c r="AI332" s="20">
        <v>82616</v>
      </c>
      <c r="AJ332" s="21">
        <v>6825</v>
      </c>
      <c r="AK332" s="25">
        <v>31933</v>
      </c>
      <c r="AL332" s="25">
        <v>37014</v>
      </c>
      <c r="AM332" s="25">
        <v>7561</v>
      </c>
      <c r="AN332" s="22">
        <v>16942</v>
      </c>
      <c r="AO332" s="20">
        <v>65762</v>
      </c>
      <c r="AP332" s="20">
        <v>7506</v>
      </c>
      <c r="AQ332" s="54">
        <v>2080790</v>
      </c>
      <c r="AR332" s="25">
        <v>50051</v>
      </c>
      <c r="AS332" s="25">
        <v>112057</v>
      </c>
      <c r="AT332" s="54">
        <v>67725</v>
      </c>
      <c r="AU332" s="54">
        <v>33811</v>
      </c>
      <c r="AV332" s="54">
        <v>28263</v>
      </c>
      <c r="AW332" s="54">
        <v>35768</v>
      </c>
      <c r="AX332" s="54">
        <v>18274</v>
      </c>
      <c r="AY332" s="25">
        <f t="shared" si="10"/>
        <v>345949</v>
      </c>
      <c r="AZ332" s="165">
        <v>243300</v>
      </c>
      <c r="BA332" s="98">
        <f t="shared" si="11"/>
        <v>2670039</v>
      </c>
      <c r="BB332" s="73"/>
      <c r="BC332" s="20">
        <v>433629</v>
      </c>
      <c r="BD332" s="20">
        <v>39094</v>
      </c>
      <c r="BE332" s="19">
        <v>472723</v>
      </c>
      <c r="BF332" s="19">
        <v>3142762</v>
      </c>
      <c r="BH332" s="20">
        <v>8695</v>
      </c>
      <c r="BI332" s="21">
        <v>3134067</v>
      </c>
      <c r="BK332" s="73"/>
      <c r="BL332" s="73"/>
      <c r="BM332" s="73"/>
      <c r="BN332" s="73"/>
      <c r="BO332" s="73"/>
      <c r="BP332" s="73"/>
      <c r="BQ332" s="73"/>
    </row>
    <row r="333" spans="1:69" ht="22.5" customHeight="1" x14ac:dyDescent="0.15">
      <c r="A333" s="125" t="s">
        <v>2129</v>
      </c>
      <c r="B333" s="126" t="s">
        <v>2114</v>
      </c>
      <c r="C333" s="136" t="s">
        <v>433</v>
      </c>
      <c r="D333" s="129">
        <v>6</v>
      </c>
      <c r="E333" s="130" t="s">
        <v>3561</v>
      </c>
      <c r="F333" s="19">
        <v>325987</v>
      </c>
      <c r="G333" s="20">
        <v>137041</v>
      </c>
      <c r="H333" s="20">
        <v>30268</v>
      </c>
      <c r="I333" s="20">
        <v>0</v>
      </c>
      <c r="J333" s="20">
        <v>0</v>
      </c>
      <c r="K333" s="20">
        <v>0</v>
      </c>
      <c r="L333" s="20">
        <v>0</v>
      </c>
      <c r="M333" s="20">
        <v>17306</v>
      </c>
      <c r="N333" s="20">
        <v>9491</v>
      </c>
      <c r="O333" s="20">
        <v>17935</v>
      </c>
      <c r="P333" s="20">
        <v>218033</v>
      </c>
      <c r="Q333" s="20">
        <v>37000</v>
      </c>
      <c r="R333" s="20">
        <v>50736</v>
      </c>
      <c r="S333" s="20">
        <v>66258</v>
      </c>
      <c r="T333" s="21">
        <v>76248</v>
      </c>
      <c r="U333" s="54">
        <v>18581</v>
      </c>
      <c r="V333" s="20">
        <v>20500</v>
      </c>
      <c r="W333" s="20">
        <v>11029</v>
      </c>
      <c r="X333" s="20">
        <v>0</v>
      </c>
      <c r="Y333" s="21">
        <v>0</v>
      </c>
      <c r="Z333" s="20">
        <v>151191</v>
      </c>
      <c r="AA333" s="21">
        <v>0</v>
      </c>
      <c r="AB333" s="32">
        <v>0</v>
      </c>
      <c r="AC333" s="20">
        <v>129372</v>
      </c>
      <c r="AD333" s="20">
        <v>177324</v>
      </c>
      <c r="AE333" s="20">
        <v>304008</v>
      </c>
      <c r="AF333" s="20">
        <v>511694</v>
      </c>
      <c r="AG333" s="20">
        <v>298933</v>
      </c>
      <c r="AH333" s="20">
        <v>96946</v>
      </c>
      <c r="AI333" s="20">
        <v>131744</v>
      </c>
      <c r="AJ333" s="21">
        <v>14175</v>
      </c>
      <c r="AK333" s="25">
        <v>43738</v>
      </c>
      <c r="AL333" s="25">
        <v>46169</v>
      </c>
      <c r="AM333" s="25">
        <v>12056</v>
      </c>
      <c r="AN333" s="22">
        <v>24002</v>
      </c>
      <c r="AO333" s="20">
        <v>105715</v>
      </c>
      <c r="AP333" s="20">
        <v>15391</v>
      </c>
      <c r="AQ333" s="54">
        <v>3098871</v>
      </c>
      <c r="AR333" s="25">
        <v>55923</v>
      </c>
      <c r="AS333" s="25">
        <v>127816</v>
      </c>
      <c r="AT333" s="54">
        <v>84211</v>
      </c>
      <c r="AU333" s="54">
        <v>53267</v>
      </c>
      <c r="AV333" s="54">
        <v>37202</v>
      </c>
      <c r="AW333" s="54">
        <v>47234</v>
      </c>
      <c r="AX333" s="54">
        <v>28203</v>
      </c>
      <c r="AY333" s="25">
        <f t="shared" si="10"/>
        <v>433856</v>
      </c>
      <c r="AZ333" s="165">
        <v>348767</v>
      </c>
      <c r="BA333" s="98">
        <f t="shared" si="11"/>
        <v>3881494</v>
      </c>
      <c r="BB333" s="73"/>
      <c r="BC333" s="20">
        <v>531153</v>
      </c>
      <c r="BD333" s="20">
        <v>65406</v>
      </c>
      <c r="BE333" s="19">
        <v>596559</v>
      </c>
      <c r="BF333" s="19">
        <v>4478053</v>
      </c>
      <c r="BH333" s="20">
        <v>15043</v>
      </c>
      <c r="BI333" s="21">
        <v>4463010</v>
      </c>
      <c r="BK333" s="73"/>
      <c r="BL333" s="73"/>
      <c r="BM333" s="73"/>
      <c r="BN333" s="73"/>
      <c r="BO333" s="73"/>
      <c r="BP333" s="73"/>
      <c r="BQ333" s="73"/>
    </row>
    <row r="334" spans="1:69" ht="22.5" customHeight="1" x14ac:dyDescent="0.15">
      <c r="A334" s="125" t="s">
        <v>2130</v>
      </c>
      <c r="B334" s="126" t="s">
        <v>2114</v>
      </c>
      <c r="C334" s="136" t="s">
        <v>434</v>
      </c>
      <c r="D334" s="129">
        <v>6</v>
      </c>
      <c r="E334" s="130" t="s">
        <v>3561</v>
      </c>
      <c r="F334" s="19">
        <v>216967</v>
      </c>
      <c r="G334" s="20">
        <v>222674</v>
      </c>
      <c r="H334" s="20">
        <v>32336</v>
      </c>
      <c r="I334" s="20">
        <v>0</v>
      </c>
      <c r="J334" s="20">
        <v>0</v>
      </c>
      <c r="K334" s="20">
        <v>0</v>
      </c>
      <c r="L334" s="20">
        <v>0</v>
      </c>
      <c r="M334" s="20">
        <v>4761</v>
      </c>
      <c r="N334" s="20">
        <v>2666</v>
      </c>
      <c r="O334" s="20">
        <v>61514</v>
      </c>
      <c r="P334" s="20">
        <v>62644</v>
      </c>
      <c r="Q334" s="20">
        <v>22788</v>
      </c>
      <c r="R334" s="20">
        <v>43964</v>
      </c>
      <c r="S334" s="20">
        <v>15542</v>
      </c>
      <c r="T334" s="21">
        <v>12708</v>
      </c>
      <c r="U334" s="54">
        <v>3650</v>
      </c>
      <c r="V334" s="20">
        <v>13325</v>
      </c>
      <c r="W334" s="20">
        <v>11029</v>
      </c>
      <c r="X334" s="20">
        <v>0</v>
      </c>
      <c r="Y334" s="21">
        <v>0</v>
      </c>
      <c r="Z334" s="20">
        <v>108171</v>
      </c>
      <c r="AA334" s="21">
        <v>0</v>
      </c>
      <c r="AB334" s="32">
        <v>0</v>
      </c>
      <c r="AC334" s="20">
        <v>56535</v>
      </c>
      <c r="AD334" s="20">
        <v>194075</v>
      </c>
      <c r="AE334" s="20">
        <v>155820</v>
      </c>
      <c r="AF334" s="20">
        <v>210748</v>
      </c>
      <c r="AG334" s="20">
        <v>107399</v>
      </c>
      <c r="AH334" s="20">
        <v>45625</v>
      </c>
      <c r="AI334" s="20">
        <v>67344</v>
      </c>
      <c r="AJ334" s="21">
        <v>70875</v>
      </c>
      <c r="AK334" s="25">
        <v>21238</v>
      </c>
      <c r="AL334" s="25">
        <v>33759</v>
      </c>
      <c r="AM334" s="25">
        <v>6253</v>
      </c>
      <c r="AN334" s="22">
        <v>12323</v>
      </c>
      <c r="AO334" s="20">
        <v>96815</v>
      </c>
      <c r="AP334" s="20">
        <v>30280</v>
      </c>
      <c r="AQ334" s="54">
        <v>1943828</v>
      </c>
      <c r="AR334" s="25">
        <v>51258</v>
      </c>
      <c r="AS334" s="25">
        <v>137044</v>
      </c>
      <c r="AT334" s="54">
        <v>80049</v>
      </c>
      <c r="AU334" s="54">
        <v>34076</v>
      </c>
      <c r="AV334" s="54">
        <v>22975</v>
      </c>
      <c r="AW334" s="54">
        <v>32583</v>
      </c>
      <c r="AX334" s="54">
        <v>17039</v>
      </c>
      <c r="AY334" s="25">
        <f t="shared" si="10"/>
        <v>375024</v>
      </c>
      <c r="AZ334" s="165">
        <v>450514</v>
      </c>
      <c r="BA334" s="98">
        <f t="shared" si="11"/>
        <v>2769366</v>
      </c>
      <c r="BB334" s="73"/>
      <c r="BC334" s="20">
        <v>306811</v>
      </c>
      <c r="BD334" s="20">
        <v>197208</v>
      </c>
      <c r="BE334" s="19">
        <v>504019</v>
      </c>
      <c r="BF334" s="19">
        <v>3273385</v>
      </c>
      <c r="BH334" s="20">
        <v>6609</v>
      </c>
      <c r="BI334" s="21">
        <v>3266776</v>
      </c>
      <c r="BK334" s="73"/>
      <c r="BL334" s="73"/>
      <c r="BM334" s="73"/>
      <c r="BN334" s="73"/>
      <c r="BO334" s="73"/>
      <c r="BP334" s="73"/>
      <c r="BQ334" s="73"/>
    </row>
    <row r="335" spans="1:69" ht="22.5" customHeight="1" x14ac:dyDescent="0.15">
      <c r="A335" s="125" t="s">
        <v>2131</v>
      </c>
      <c r="B335" s="126" t="s">
        <v>2114</v>
      </c>
      <c r="C335" s="136" t="s">
        <v>435</v>
      </c>
      <c r="D335" s="129">
        <v>6</v>
      </c>
      <c r="E335" s="130" t="s">
        <v>3561</v>
      </c>
      <c r="F335" s="19">
        <v>213486</v>
      </c>
      <c r="G335" s="20">
        <v>159402</v>
      </c>
      <c r="H335" s="20">
        <v>39856</v>
      </c>
      <c r="I335" s="20">
        <v>0</v>
      </c>
      <c r="J335" s="20">
        <v>0</v>
      </c>
      <c r="K335" s="20">
        <v>0</v>
      </c>
      <c r="L335" s="20">
        <v>0</v>
      </c>
      <c r="M335" s="20">
        <v>4276</v>
      </c>
      <c r="N335" s="20">
        <v>3425</v>
      </c>
      <c r="O335" s="20">
        <v>1241</v>
      </c>
      <c r="P335" s="20">
        <v>3396</v>
      </c>
      <c r="Q335" s="20">
        <v>19390</v>
      </c>
      <c r="R335" s="20">
        <v>22110</v>
      </c>
      <c r="S335" s="20">
        <v>30266</v>
      </c>
      <c r="T335" s="21">
        <v>38124</v>
      </c>
      <c r="U335" s="54">
        <v>23416</v>
      </c>
      <c r="V335" s="20">
        <v>12300</v>
      </c>
      <c r="W335" s="20">
        <v>11029</v>
      </c>
      <c r="X335" s="20">
        <v>0</v>
      </c>
      <c r="Y335" s="21">
        <v>0</v>
      </c>
      <c r="Z335" s="20">
        <v>103914</v>
      </c>
      <c r="AA335" s="21">
        <v>0</v>
      </c>
      <c r="AB335" s="32">
        <v>0</v>
      </c>
      <c r="AC335" s="20">
        <v>78254</v>
      </c>
      <c r="AD335" s="20">
        <v>202440</v>
      </c>
      <c r="AE335" s="20">
        <v>233094</v>
      </c>
      <c r="AF335" s="20">
        <v>283858</v>
      </c>
      <c r="AG335" s="20">
        <v>135331</v>
      </c>
      <c r="AH335" s="20">
        <v>45300</v>
      </c>
      <c r="AI335" s="20">
        <v>108376</v>
      </c>
      <c r="AJ335" s="21">
        <v>19950</v>
      </c>
      <c r="AK335" s="25">
        <v>23965</v>
      </c>
      <c r="AL335" s="25">
        <v>37117</v>
      </c>
      <c r="AM335" s="25">
        <v>7127</v>
      </c>
      <c r="AN335" s="22">
        <v>13980</v>
      </c>
      <c r="AO335" s="20">
        <v>108320</v>
      </c>
      <c r="AP335" s="20">
        <v>20081</v>
      </c>
      <c r="AQ335" s="54">
        <v>2002824</v>
      </c>
      <c r="AR335" s="25">
        <v>45532</v>
      </c>
      <c r="AS335" s="25">
        <v>120496</v>
      </c>
      <c r="AT335" s="54">
        <v>91428</v>
      </c>
      <c r="AU335" s="54">
        <v>45111</v>
      </c>
      <c r="AV335" s="54">
        <v>26034</v>
      </c>
      <c r="AW335" s="54">
        <v>33956</v>
      </c>
      <c r="AX335" s="54">
        <v>15980</v>
      </c>
      <c r="AY335" s="25">
        <f t="shared" si="10"/>
        <v>378537</v>
      </c>
      <c r="AZ335" s="165">
        <v>517060</v>
      </c>
      <c r="BA335" s="98">
        <f t="shared" si="11"/>
        <v>2898421</v>
      </c>
      <c r="BB335" s="73"/>
      <c r="BC335" s="20">
        <v>347784</v>
      </c>
      <c r="BD335" s="20">
        <v>129712</v>
      </c>
      <c r="BE335" s="19">
        <v>477496</v>
      </c>
      <c r="BF335" s="19">
        <v>3375917</v>
      </c>
      <c r="BH335" s="20">
        <v>6268</v>
      </c>
      <c r="BI335" s="21">
        <v>3369649</v>
      </c>
      <c r="BK335" s="73"/>
      <c r="BL335" s="73"/>
      <c r="BM335" s="73"/>
      <c r="BN335" s="73"/>
      <c r="BO335" s="73"/>
      <c r="BP335" s="73"/>
      <c r="BQ335" s="73"/>
    </row>
    <row r="336" spans="1:69" ht="22.5" customHeight="1" x14ac:dyDescent="0.15">
      <c r="A336" s="125" t="s">
        <v>2132</v>
      </c>
      <c r="B336" s="126" t="s">
        <v>2114</v>
      </c>
      <c r="C336" s="136" t="s">
        <v>436</v>
      </c>
      <c r="D336" s="129">
        <v>6</v>
      </c>
      <c r="E336" s="130" t="s">
        <v>3561</v>
      </c>
      <c r="F336" s="19">
        <v>223752</v>
      </c>
      <c r="G336" s="20">
        <v>182051</v>
      </c>
      <c r="H336" s="20">
        <v>37036</v>
      </c>
      <c r="I336" s="20">
        <v>0</v>
      </c>
      <c r="J336" s="20">
        <v>0</v>
      </c>
      <c r="K336" s="20">
        <v>0</v>
      </c>
      <c r="L336" s="20">
        <v>0</v>
      </c>
      <c r="M336" s="20">
        <v>5831</v>
      </c>
      <c r="N336" s="20">
        <v>4114</v>
      </c>
      <c r="O336" s="20">
        <v>790</v>
      </c>
      <c r="P336" s="20">
        <v>119637</v>
      </c>
      <c r="Q336" s="20">
        <v>20607</v>
      </c>
      <c r="R336" s="20">
        <v>34012</v>
      </c>
      <c r="S336" s="20">
        <v>25358</v>
      </c>
      <c r="T336" s="21">
        <v>38124</v>
      </c>
      <c r="U336" s="54">
        <v>19955</v>
      </c>
      <c r="V336" s="20">
        <v>16400</v>
      </c>
      <c r="W336" s="20">
        <v>22058</v>
      </c>
      <c r="X336" s="20">
        <v>0</v>
      </c>
      <c r="Y336" s="21">
        <v>0</v>
      </c>
      <c r="Z336" s="20">
        <v>112131</v>
      </c>
      <c r="AA336" s="21">
        <v>0</v>
      </c>
      <c r="AB336" s="32">
        <v>0</v>
      </c>
      <c r="AC336" s="20">
        <v>88574</v>
      </c>
      <c r="AD336" s="20">
        <v>116330</v>
      </c>
      <c r="AE336" s="20">
        <v>203679</v>
      </c>
      <c r="AF336" s="20">
        <v>262588</v>
      </c>
      <c r="AG336" s="20">
        <v>137029</v>
      </c>
      <c r="AH336" s="20">
        <v>51327</v>
      </c>
      <c r="AI336" s="20">
        <v>74980</v>
      </c>
      <c r="AJ336" s="21">
        <v>47250</v>
      </c>
      <c r="AK336" s="25">
        <v>26433</v>
      </c>
      <c r="AL336" s="25">
        <v>40545</v>
      </c>
      <c r="AM336" s="25">
        <v>7381</v>
      </c>
      <c r="AN336" s="22">
        <v>15487</v>
      </c>
      <c r="AO336" s="20">
        <v>102162</v>
      </c>
      <c r="AP336" s="20">
        <v>19302</v>
      </c>
      <c r="AQ336" s="54">
        <v>2054923</v>
      </c>
      <c r="AR336" s="25">
        <v>62676</v>
      </c>
      <c r="AS336" s="25">
        <v>127592</v>
      </c>
      <c r="AT336" s="54">
        <v>83881</v>
      </c>
      <c r="AU336" s="54">
        <v>45779</v>
      </c>
      <c r="AV336" s="54">
        <v>25469</v>
      </c>
      <c r="AW336" s="54">
        <v>34923</v>
      </c>
      <c r="AX336" s="54">
        <v>17110</v>
      </c>
      <c r="AY336" s="25">
        <f t="shared" si="10"/>
        <v>397430</v>
      </c>
      <c r="AZ336" s="165">
        <v>475648</v>
      </c>
      <c r="BA336" s="98">
        <f t="shared" si="11"/>
        <v>2928001</v>
      </c>
      <c r="BB336" s="73"/>
      <c r="BC336" s="20">
        <v>385071</v>
      </c>
      <c r="BD336" s="20">
        <v>99660</v>
      </c>
      <c r="BE336" s="19">
        <v>484731</v>
      </c>
      <c r="BF336" s="19">
        <v>3412732</v>
      </c>
      <c r="BH336" s="20">
        <v>7607</v>
      </c>
      <c r="BI336" s="21">
        <v>3405125</v>
      </c>
      <c r="BK336" s="73"/>
      <c r="BL336" s="73"/>
      <c r="BM336" s="73"/>
      <c r="BN336" s="73"/>
      <c r="BO336" s="73"/>
      <c r="BP336" s="73"/>
      <c r="BQ336" s="73"/>
    </row>
    <row r="337" spans="1:69" ht="22.5" customHeight="1" x14ac:dyDescent="0.15">
      <c r="A337" s="125" t="s">
        <v>2133</v>
      </c>
      <c r="B337" s="126" t="s">
        <v>2114</v>
      </c>
      <c r="C337" s="136" t="s">
        <v>437</v>
      </c>
      <c r="D337" s="129">
        <v>6</v>
      </c>
      <c r="E337" s="130" t="s">
        <v>3561</v>
      </c>
      <c r="F337" s="19">
        <v>195963</v>
      </c>
      <c r="G337" s="20">
        <v>147251</v>
      </c>
      <c r="H337" s="20">
        <v>18988</v>
      </c>
      <c r="I337" s="20">
        <v>0</v>
      </c>
      <c r="J337" s="20">
        <v>0</v>
      </c>
      <c r="K337" s="20">
        <v>0</v>
      </c>
      <c r="L337" s="20">
        <v>0</v>
      </c>
      <c r="M337" s="20">
        <v>3802</v>
      </c>
      <c r="N337" s="20">
        <v>3538</v>
      </c>
      <c r="O337" s="20">
        <v>2970</v>
      </c>
      <c r="P337" s="20">
        <v>32249</v>
      </c>
      <c r="Q337" s="20">
        <v>19454</v>
      </c>
      <c r="R337" s="20">
        <v>48325</v>
      </c>
      <c r="S337" s="20">
        <v>40900</v>
      </c>
      <c r="T337" s="21">
        <v>38124</v>
      </c>
      <c r="U337" s="54">
        <v>36261</v>
      </c>
      <c r="V337" s="20">
        <v>17425</v>
      </c>
      <c r="W337" s="20">
        <v>11029</v>
      </c>
      <c r="X337" s="20">
        <v>0</v>
      </c>
      <c r="Y337" s="21">
        <v>0</v>
      </c>
      <c r="Z337" s="20">
        <v>89974</v>
      </c>
      <c r="AA337" s="21">
        <v>0</v>
      </c>
      <c r="AB337" s="32">
        <v>0</v>
      </c>
      <c r="AC337" s="20">
        <v>76185</v>
      </c>
      <c r="AD337" s="20">
        <v>108188</v>
      </c>
      <c r="AE337" s="20">
        <v>148824</v>
      </c>
      <c r="AF337" s="20">
        <v>218968</v>
      </c>
      <c r="AG337" s="20">
        <v>115209</v>
      </c>
      <c r="AH337" s="20">
        <v>44185</v>
      </c>
      <c r="AI337" s="20">
        <v>94484</v>
      </c>
      <c r="AJ337" s="21">
        <v>18375</v>
      </c>
      <c r="AK337" s="25">
        <v>24366</v>
      </c>
      <c r="AL337" s="25">
        <v>34835</v>
      </c>
      <c r="AM337" s="25">
        <v>6663</v>
      </c>
      <c r="AN337" s="22">
        <v>13453</v>
      </c>
      <c r="AO337" s="20">
        <v>102343</v>
      </c>
      <c r="AP337" s="20">
        <v>12175</v>
      </c>
      <c r="AQ337" s="54">
        <v>1724506</v>
      </c>
      <c r="AR337" s="25">
        <v>50767</v>
      </c>
      <c r="AS337" s="25">
        <v>128982</v>
      </c>
      <c r="AT337" s="54">
        <v>84940</v>
      </c>
      <c r="AU337" s="54">
        <v>46267</v>
      </c>
      <c r="AV337" s="54">
        <v>26153</v>
      </c>
      <c r="AW337" s="54">
        <v>31056</v>
      </c>
      <c r="AX337" s="54">
        <v>15210</v>
      </c>
      <c r="AY337" s="25">
        <f t="shared" si="10"/>
        <v>383375</v>
      </c>
      <c r="AZ337" s="165">
        <v>446927</v>
      </c>
      <c r="BA337" s="98">
        <f t="shared" si="11"/>
        <v>2554808</v>
      </c>
      <c r="BB337" s="73"/>
      <c r="BC337" s="20">
        <v>353953</v>
      </c>
      <c r="BD337" s="20">
        <v>71764</v>
      </c>
      <c r="BE337" s="19">
        <v>425717</v>
      </c>
      <c r="BF337" s="19">
        <v>2980525</v>
      </c>
      <c r="BH337" s="20">
        <v>6022</v>
      </c>
      <c r="BI337" s="21">
        <v>2974503</v>
      </c>
      <c r="BK337" s="73"/>
      <c r="BL337" s="73"/>
      <c r="BM337" s="73"/>
      <c r="BN337" s="73"/>
      <c r="BO337" s="73"/>
      <c r="BP337" s="73"/>
      <c r="BQ337" s="73"/>
    </row>
    <row r="338" spans="1:69" ht="22.5" customHeight="1" x14ac:dyDescent="0.15">
      <c r="A338" s="125" t="s">
        <v>2134</v>
      </c>
      <c r="B338" s="126" t="s">
        <v>2114</v>
      </c>
      <c r="C338" s="136" t="s">
        <v>438</v>
      </c>
      <c r="D338" s="129">
        <v>6</v>
      </c>
      <c r="E338" s="130" t="s">
        <v>3561</v>
      </c>
      <c r="F338" s="19">
        <v>193874</v>
      </c>
      <c r="G338" s="20">
        <v>124243</v>
      </c>
      <c r="H338" s="20">
        <v>29892</v>
      </c>
      <c r="I338" s="20">
        <v>0</v>
      </c>
      <c r="J338" s="20">
        <v>0</v>
      </c>
      <c r="K338" s="20">
        <v>0</v>
      </c>
      <c r="L338" s="20">
        <v>0</v>
      </c>
      <c r="M338" s="20">
        <v>3411</v>
      </c>
      <c r="N338" s="20">
        <v>2728</v>
      </c>
      <c r="O338" s="20">
        <v>1767</v>
      </c>
      <c r="P338" s="20">
        <v>54856</v>
      </c>
      <c r="Q338" s="20">
        <v>18304</v>
      </c>
      <c r="R338" s="20">
        <v>47145</v>
      </c>
      <c r="S338" s="20">
        <v>29448</v>
      </c>
      <c r="T338" s="21">
        <v>35582</v>
      </c>
      <c r="U338" s="54">
        <v>5214</v>
      </c>
      <c r="V338" s="20">
        <v>9225</v>
      </c>
      <c r="W338" s="20">
        <v>11029</v>
      </c>
      <c r="X338" s="20">
        <v>0</v>
      </c>
      <c r="Y338" s="21">
        <v>0</v>
      </c>
      <c r="Z338" s="20">
        <v>88714</v>
      </c>
      <c r="AA338" s="21">
        <v>0</v>
      </c>
      <c r="AB338" s="32">
        <v>0</v>
      </c>
      <c r="AC338" s="20">
        <v>61438</v>
      </c>
      <c r="AD338" s="20">
        <v>132241</v>
      </c>
      <c r="AE338" s="20">
        <v>125292</v>
      </c>
      <c r="AF338" s="20">
        <v>201592</v>
      </c>
      <c r="AG338" s="20">
        <v>82438</v>
      </c>
      <c r="AH338" s="20">
        <v>37106</v>
      </c>
      <c r="AI338" s="20">
        <v>78476</v>
      </c>
      <c r="AJ338" s="21">
        <v>83475</v>
      </c>
      <c r="AK338" s="25">
        <v>21462</v>
      </c>
      <c r="AL338" s="25">
        <v>31613</v>
      </c>
      <c r="AM338" s="25">
        <v>5583</v>
      </c>
      <c r="AN338" s="22">
        <v>11631</v>
      </c>
      <c r="AO338" s="20">
        <v>89629</v>
      </c>
      <c r="AP338" s="20">
        <v>17388</v>
      </c>
      <c r="AQ338" s="54">
        <v>1634796</v>
      </c>
      <c r="AR338" s="25">
        <v>55873</v>
      </c>
      <c r="AS338" s="25">
        <v>114845</v>
      </c>
      <c r="AT338" s="54">
        <v>85782</v>
      </c>
      <c r="AU338" s="54">
        <v>54973</v>
      </c>
      <c r="AV338" s="54">
        <v>23058</v>
      </c>
      <c r="AW338" s="54">
        <v>30708</v>
      </c>
      <c r="AX338" s="54">
        <v>13215</v>
      </c>
      <c r="AY338" s="25">
        <f t="shared" si="10"/>
        <v>378454</v>
      </c>
      <c r="AZ338" s="165">
        <v>307424</v>
      </c>
      <c r="BA338" s="98">
        <f t="shared" si="11"/>
        <v>2320674</v>
      </c>
      <c r="BB338" s="73"/>
      <c r="BC338" s="20">
        <v>310187</v>
      </c>
      <c r="BD338" s="20">
        <v>108218</v>
      </c>
      <c r="BE338" s="19">
        <v>418405</v>
      </c>
      <c r="BF338" s="19">
        <v>2739079</v>
      </c>
      <c r="BH338" s="20">
        <v>5076</v>
      </c>
      <c r="BI338" s="21">
        <v>2734003</v>
      </c>
      <c r="BK338" s="73"/>
      <c r="BL338" s="73"/>
      <c r="BM338" s="73"/>
      <c r="BN338" s="73"/>
      <c r="BO338" s="73"/>
      <c r="BP338" s="73"/>
      <c r="BQ338" s="73"/>
    </row>
    <row r="339" spans="1:69" ht="22.5" customHeight="1" x14ac:dyDescent="0.15">
      <c r="A339" s="125" t="s">
        <v>2135</v>
      </c>
      <c r="B339" s="126" t="s">
        <v>2114</v>
      </c>
      <c r="C339" s="136" t="s">
        <v>439</v>
      </c>
      <c r="D339" s="129">
        <v>6</v>
      </c>
      <c r="E339" s="130" t="s">
        <v>3561</v>
      </c>
      <c r="F339" s="19">
        <v>248178</v>
      </c>
      <c r="G339" s="20">
        <v>137545</v>
      </c>
      <c r="H339" s="20">
        <v>24064</v>
      </c>
      <c r="I339" s="20">
        <v>0</v>
      </c>
      <c r="J339" s="20">
        <v>0</v>
      </c>
      <c r="K339" s="20">
        <v>0</v>
      </c>
      <c r="L339" s="20">
        <v>0</v>
      </c>
      <c r="M339" s="20">
        <v>6947</v>
      </c>
      <c r="N339" s="20">
        <v>4347</v>
      </c>
      <c r="O339" s="20">
        <v>5828</v>
      </c>
      <c r="P339" s="20">
        <v>67223</v>
      </c>
      <c r="Q339" s="20">
        <v>22155</v>
      </c>
      <c r="R339" s="20">
        <v>64638</v>
      </c>
      <c r="S339" s="20">
        <v>42536</v>
      </c>
      <c r="T339" s="21">
        <v>33041</v>
      </c>
      <c r="U339" s="54">
        <v>20666</v>
      </c>
      <c r="V339" s="20">
        <v>19475</v>
      </c>
      <c r="W339" s="20">
        <v>11029</v>
      </c>
      <c r="X339" s="20">
        <v>0</v>
      </c>
      <c r="Y339" s="21">
        <v>0</v>
      </c>
      <c r="Z339" s="20">
        <v>131570</v>
      </c>
      <c r="AA339" s="21">
        <v>0</v>
      </c>
      <c r="AB339" s="32">
        <v>0</v>
      </c>
      <c r="AC339" s="20">
        <v>90675</v>
      </c>
      <c r="AD339" s="20">
        <v>235597</v>
      </c>
      <c r="AE339" s="20">
        <v>256944</v>
      </c>
      <c r="AF339" s="20">
        <v>290996</v>
      </c>
      <c r="AG339" s="20">
        <v>142208</v>
      </c>
      <c r="AH339" s="20">
        <v>62663</v>
      </c>
      <c r="AI339" s="20">
        <v>118864</v>
      </c>
      <c r="AJ339" s="21">
        <v>57750</v>
      </c>
      <c r="AK339" s="25">
        <v>27263</v>
      </c>
      <c r="AL339" s="25">
        <v>41703</v>
      </c>
      <c r="AM339" s="25">
        <v>8187</v>
      </c>
      <c r="AN339" s="22">
        <v>15855</v>
      </c>
      <c r="AO339" s="20">
        <v>116537</v>
      </c>
      <c r="AP339" s="20">
        <v>25344</v>
      </c>
      <c r="AQ339" s="54">
        <v>2329828</v>
      </c>
      <c r="AR339" s="25">
        <v>58772</v>
      </c>
      <c r="AS339" s="25">
        <v>140355</v>
      </c>
      <c r="AT339" s="54">
        <v>105754</v>
      </c>
      <c r="AU339" s="54">
        <v>51933</v>
      </c>
      <c r="AV339" s="54">
        <v>29257</v>
      </c>
      <c r="AW339" s="54">
        <v>38202</v>
      </c>
      <c r="AX339" s="54">
        <v>18625</v>
      </c>
      <c r="AY339" s="25">
        <f t="shared" si="10"/>
        <v>442898</v>
      </c>
      <c r="AZ339" s="165">
        <v>532634</v>
      </c>
      <c r="BA339" s="98">
        <f t="shared" si="11"/>
        <v>3305360</v>
      </c>
      <c r="BB339" s="73"/>
      <c r="BC339" s="20">
        <v>396420</v>
      </c>
      <c r="BD339" s="20">
        <v>192720</v>
      </c>
      <c r="BE339" s="19">
        <v>589140</v>
      </c>
      <c r="BF339" s="19">
        <v>3894500</v>
      </c>
      <c r="BH339" s="20">
        <v>7812</v>
      </c>
      <c r="BI339" s="21">
        <v>3886688</v>
      </c>
      <c r="BK339" s="73"/>
      <c r="BL339" s="73"/>
      <c r="BM339" s="73"/>
      <c r="BN339" s="73"/>
      <c r="BO339" s="73"/>
      <c r="BP339" s="73"/>
      <c r="BQ339" s="73"/>
    </row>
    <row r="340" spans="1:69" ht="22.5" customHeight="1" x14ac:dyDescent="0.15">
      <c r="A340" s="125" t="s">
        <v>2136</v>
      </c>
      <c r="B340" s="126" t="s">
        <v>2114</v>
      </c>
      <c r="C340" s="136" t="s">
        <v>440</v>
      </c>
      <c r="D340" s="129">
        <v>6</v>
      </c>
      <c r="E340" s="130" t="s">
        <v>3561</v>
      </c>
      <c r="F340" s="19">
        <v>188057</v>
      </c>
      <c r="G340" s="20">
        <v>139055</v>
      </c>
      <c r="H340" s="20">
        <v>21808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2694</v>
      </c>
      <c r="O340" s="20">
        <v>0</v>
      </c>
      <c r="P340" s="20">
        <v>119422</v>
      </c>
      <c r="Q340" s="20">
        <v>17783</v>
      </c>
      <c r="R340" s="20">
        <v>45554</v>
      </c>
      <c r="S340" s="20">
        <v>14724</v>
      </c>
      <c r="T340" s="21">
        <v>12708</v>
      </c>
      <c r="U340" s="54">
        <v>22705</v>
      </c>
      <c r="V340" s="20">
        <v>11275</v>
      </c>
      <c r="W340" s="20">
        <v>11029</v>
      </c>
      <c r="X340" s="20">
        <v>0</v>
      </c>
      <c r="Y340" s="21">
        <v>0</v>
      </c>
      <c r="Z340" s="20">
        <v>84011</v>
      </c>
      <c r="AA340" s="21">
        <v>0</v>
      </c>
      <c r="AB340" s="32">
        <v>0</v>
      </c>
      <c r="AC340" s="20">
        <v>58041</v>
      </c>
      <c r="AD340" s="20">
        <v>133053</v>
      </c>
      <c r="AE340" s="20">
        <v>155502</v>
      </c>
      <c r="AF340" s="20">
        <v>205485</v>
      </c>
      <c r="AG340" s="20">
        <v>95597</v>
      </c>
      <c r="AH340" s="20">
        <v>34386</v>
      </c>
      <c r="AI340" s="20">
        <v>80592</v>
      </c>
      <c r="AJ340" s="21">
        <v>18900</v>
      </c>
      <c r="AK340" s="25">
        <v>21341</v>
      </c>
      <c r="AL340" s="25">
        <v>31502</v>
      </c>
      <c r="AM340" s="25">
        <v>5419</v>
      </c>
      <c r="AN340" s="22">
        <v>11620</v>
      </c>
      <c r="AO340" s="20">
        <v>82182</v>
      </c>
      <c r="AP340" s="20">
        <v>13046</v>
      </c>
      <c r="AQ340" s="54">
        <v>1637491</v>
      </c>
      <c r="AR340" s="25">
        <v>50228</v>
      </c>
      <c r="AS340" s="25">
        <v>117293</v>
      </c>
      <c r="AT340" s="54">
        <v>86945</v>
      </c>
      <c r="AU340" s="54">
        <v>40854</v>
      </c>
      <c r="AV340" s="54">
        <v>21776</v>
      </c>
      <c r="AW340" s="54">
        <v>29847</v>
      </c>
      <c r="AX340" s="54">
        <v>13271</v>
      </c>
      <c r="AY340" s="25">
        <f t="shared" si="10"/>
        <v>360214</v>
      </c>
      <c r="AZ340" s="165">
        <v>416296</v>
      </c>
      <c r="BA340" s="98">
        <f t="shared" si="11"/>
        <v>2414001</v>
      </c>
      <c r="BB340" s="73"/>
      <c r="BC340" s="20">
        <v>308305</v>
      </c>
      <c r="BD340" s="20">
        <v>84282</v>
      </c>
      <c r="BE340" s="19">
        <v>392587</v>
      </c>
      <c r="BF340" s="19">
        <v>2806588</v>
      </c>
      <c r="BH340" s="20">
        <v>5250</v>
      </c>
      <c r="BI340" s="21">
        <v>2801338</v>
      </c>
      <c r="BK340" s="73"/>
      <c r="BL340" s="73"/>
      <c r="BM340" s="73"/>
      <c r="BN340" s="73"/>
      <c r="BO340" s="73"/>
      <c r="BP340" s="73"/>
      <c r="BQ340" s="73"/>
    </row>
    <row r="341" spans="1:69" ht="22.5" customHeight="1" x14ac:dyDescent="0.15">
      <c r="A341" s="125" t="s">
        <v>2137</v>
      </c>
      <c r="B341" s="126" t="s">
        <v>2114</v>
      </c>
      <c r="C341" s="136" t="s">
        <v>441</v>
      </c>
      <c r="D341" s="129">
        <v>6</v>
      </c>
      <c r="E341" s="130" t="s">
        <v>3561</v>
      </c>
      <c r="F341" s="19">
        <v>241050</v>
      </c>
      <c r="G341" s="20">
        <v>154010</v>
      </c>
      <c r="H341" s="20">
        <v>34968</v>
      </c>
      <c r="I341" s="20">
        <v>0</v>
      </c>
      <c r="J341" s="20">
        <v>0</v>
      </c>
      <c r="K341" s="20">
        <v>0</v>
      </c>
      <c r="L341" s="20">
        <v>0</v>
      </c>
      <c r="M341" s="20">
        <v>3773</v>
      </c>
      <c r="N341" s="20">
        <v>3875</v>
      </c>
      <c r="O341" s="20">
        <v>11694</v>
      </c>
      <c r="P341" s="20">
        <v>40001</v>
      </c>
      <c r="Q341" s="20">
        <v>20130</v>
      </c>
      <c r="R341" s="20">
        <v>37962</v>
      </c>
      <c r="S341" s="20">
        <v>34356</v>
      </c>
      <c r="T341" s="21">
        <v>38124</v>
      </c>
      <c r="U341" s="54">
        <v>24079</v>
      </c>
      <c r="V341" s="20">
        <v>11275</v>
      </c>
      <c r="W341" s="20">
        <v>11029</v>
      </c>
      <c r="X341" s="20">
        <v>0</v>
      </c>
      <c r="Y341" s="21">
        <v>0</v>
      </c>
      <c r="Z341" s="20">
        <v>127031</v>
      </c>
      <c r="AA341" s="21">
        <v>0</v>
      </c>
      <c r="AB341" s="32">
        <v>0</v>
      </c>
      <c r="AC341" s="20">
        <v>94394</v>
      </c>
      <c r="AD341" s="20">
        <v>293547</v>
      </c>
      <c r="AE341" s="20">
        <v>179352</v>
      </c>
      <c r="AF341" s="20">
        <v>305344</v>
      </c>
      <c r="AG341" s="20">
        <v>137114</v>
      </c>
      <c r="AH341" s="20">
        <v>56827</v>
      </c>
      <c r="AI341" s="20">
        <v>86940</v>
      </c>
      <c r="AJ341" s="21">
        <v>193725</v>
      </c>
      <c r="AK341" s="25">
        <v>25578</v>
      </c>
      <c r="AL341" s="25">
        <v>39362</v>
      </c>
      <c r="AM341" s="25">
        <v>7912</v>
      </c>
      <c r="AN341" s="22">
        <v>14793</v>
      </c>
      <c r="AO341" s="20">
        <v>130634</v>
      </c>
      <c r="AP341" s="20">
        <v>27146</v>
      </c>
      <c r="AQ341" s="54">
        <v>2386025</v>
      </c>
      <c r="AR341" s="25">
        <v>59609</v>
      </c>
      <c r="AS341" s="25">
        <v>129996</v>
      </c>
      <c r="AT341" s="54">
        <v>104109</v>
      </c>
      <c r="AU341" s="54">
        <v>62116</v>
      </c>
      <c r="AV341" s="54">
        <v>28001</v>
      </c>
      <c r="AW341" s="54">
        <v>37362</v>
      </c>
      <c r="AX341" s="54">
        <v>18299</v>
      </c>
      <c r="AY341" s="25">
        <f t="shared" si="10"/>
        <v>439492</v>
      </c>
      <c r="AZ341" s="165">
        <v>361996</v>
      </c>
      <c r="BA341" s="98">
        <f t="shared" si="11"/>
        <v>3187513</v>
      </c>
      <c r="BB341" s="73"/>
      <c r="BC341" s="20">
        <v>372131</v>
      </c>
      <c r="BD341" s="20">
        <v>206382</v>
      </c>
      <c r="BE341" s="19">
        <v>578513</v>
      </c>
      <c r="BF341" s="19">
        <v>3766026</v>
      </c>
      <c r="BH341" s="20">
        <v>7055</v>
      </c>
      <c r="BI341" s="21">
        <v>3758971</v>
      </c>
      <c r="BK341" s="73"/>
      <c r="BL341" s="73"/>
      <c r="BM341" s="73"/>
      <c r="BN341" s="73"/>
      <c r="BO341" s="73"/>
      <c r="BP341" s="73"/>
      <c r="BQ341" s="73"/>
    </row>
    <row r="342" spans="1:69" ht="22.5" customHeight="1" x14ac:dyDescent="0.15">
      <c r="A342" s="125" t="s">
        <v>2138</v>
      </c>
      <c r="B342" s="126" t="s">
        <v>2114</v>
      </c>
      <c r="C342" s="136" t="s">
        <v>442</v>
      </c>
      <c r="D342" s="129">
        <v>6</v>
      </c>
      <c r="E342" s="130" t="s">
        <v>3561</v>
      </c>
      <c r="F342" s="19">
        <v>149282</v>
      </c>
      <c r="G342" s="20">
        <v>135603</v>
      </c>
      <c r="H342" s="20">
        <v>26320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1629</v>
      </c>
      <c r="O342" s="20">
        <v>0</v>
      </c>
      <c r="P342" s="20">
        <v>38660</v>
      </c>
      <c r="Q342" s="20">
        <v>12611</v>
      </c>
      <c r="R342" s="20">
        <v>36628</v>
      </c>
      <c r="S342" s="20">
        <v>13088</v>
      </c>
      <c r="T342" s="21">
        <v>12708</v>
      </c>
      <c r="U342" s="54">
        <v>16211</v>
      </c>
      <c r="V342" s="20">
        <v>12300</v>
      </c>
      <c r="W342" s="20">
        <v>11029</v>
      </c>
      <c r="X342" s="20">
        <v>0</v>
      </c>
      <c r="Y342" s="21">
        <v>0</v>
      </c>
      <c r="Z342" s="20">
        <v>69354</v>
      </c>
      <c r="AA342" s="21">
        <v>0</v>
      </c>
      <c r="AB342" s="32">
        <v>0</v>
      </c>
      <c r="AC342" s="20">
        <v>44557</v>
      </c>
      <c r="AD342" s="20">
        <v>104160</v>
      </c>
      <c r="AE342" s="20">
        <v>114798</v>
      </c>
      <c r="AF342" s="20">
        <v>136702</v>
      </c>
      <c r="AG342" s="20">
        <v>54676</v>
      </c>
      <c r="AH342" s="20">
        <v>26842</v>
      </c>
      <c r="AI342" s="20">
        <v>62928</v>
      </c>
      <c r="AJ342" s="21">
        <v>29400</v>
      </c>
      <c r="AK342" s="25">
        <v>14681</v>
      </c>
      <c r="AL342" s="25">
        <v>25400</v>
      </c>
      <c r="AM342" s="25">
        <v>3856</v>
      </c>
      <c r="AN342" s="22">
        <v>8949</v>
      </c>
      <c r="AO342" s="20">
        <v>82325</v>
      </c>
      <c r="AP342" s="20">
        <v>14039</v>
      </c>
      <c r="AQ342" s="54">
        <v>1258736</v>
      </c>
      <c r="AR342" s="25">
        <v>47498</v>
      </c>
      <c r="AS342" s="25">
        <v>107882</v>
      </c>
      <c r="AT342" s="54">
        <v>60103</v>
      </c>
      <c r="AU342" s="54">
        <v>46153</v>
      </c>
      <c r="AV342" s="54">
        <v>18332</v>
      </c>
      <c r="AW342" s="54">
        <v>23024</v>
      </c>
      <c r="AX342" s="54">
        <v>11076</v>
      </c>
      <c r="AY342" s="25">
        <f t="shared" si="10"/>
        <v>314068</v>
      </c>
      <c r="AZ342" s="165">
        <v>392677</v>
      </c>
      <c r="BA342" s="98">
        <f t="shared" si="11"/>
        <v>1965481</v>
      </c>
      <c r="BB342" s="73"/>
      <c r="BC342" s="20">
        <v>230685</v>
      </c>
      <c r="BD342" s="20">
        <v>116842</v>
      </c>
      <c r="BE342" s="19">
        <v>347527</v>
      </c>
      <c r="BF342" s="19">
        <v>2313008</v>
      </c>
      <c r="BH342" s="20">
        <v>4070</v>
      </c>
      <c r="BI342" s="21">
        <v>2308938</v>
      </c>
      <c r="BK342" s="73"/>
      <c r="BL342" s="73"/>
      <c r="BM342" s="73"/>
      <c r="BN342" s="73"/>
      <c r="BO342" s="73"/>
      <c r="BP342" s="73"/>
      <c r="BQ342" s="73"/>
    </row>
    <row r="343" spans="1:69" ht="22.5" customHeight="1" x14ac:dyDescent="0.15">
      <c r="A343" s="125" t="s">
        <v>2139</v>
      </c>
      <c r="B343" s="126" t="s">
        <v>2114</v>
      </c>
      <c r="C343" s="136" t="s">
        <v>443</v>
      </c>
      <c r="D343" s="129">
        <v>6</v>
      </c>
      <c r="E343" s="130" t="s">
        <v>3561</v>
      </c>
      <c r="F343" s="19">
        <v>173354</v>
      </c>
      <c r="G343" s="20">
        <v>97281</v>
      </c>
      <c r="H343" s="20">
        <v>23124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2099</v>
      </c>
      <c r="O343" s="20">
        <v>0</v>
      </c>
      <c r="P343" s="20">
        <v>18561</v>
      </c>
      <c r="Q343" s="20">
        <v>16539</v>
      </c>
      <c r="R343" s="20">
        <v>50787</v>
      </c>
      <c r="S343" s="20">
        <v>13088</v>
      </c>
      <c r="T343" s="21">
        <v>12708</v>
      </c>
      <c r="U343" s="54">
        <v>28440</v>
      </c>
      <c r="V343" s="20">
        <v>8200</v>
      </c>
      <c r="W343" s="20">
        <v>11029</v>
      </c>
      <c r="X343" s="20">
        <v>0</v>
      </c>
      <c r="Y343" s="21">
        <v>0</v>
      </c>
      <c r="Z343" s="20">
        <v>73540</v>
      </c>
      <c r="AA343" s="21">
        <v>0</v>
      </c>
      <c r="AB343" s="32">
        <v>0</v>
      </c>
      <c r="AC343" s="20">
        <v>63861</v>
      </c>
      <c r="AD343" s="20">
        <v>130669</v>
      </c>
      <c r="AE343" s="20">
        <v>184758</v>
      </c>
      <c r="AF343" s="20">
        <v>175924</v>
      </c>
      <c r="AG343" s="20">
        <v>69363</v>
      </c>
      <c r="AH343" s="20">
        <v>27905</v>
      </c>
      <c r="AI343" s="20">
        <v>76636</v>
      </c>
      <c r="AJ343" s="21">
        <v>24150</v>
      </c>
      <c r="AK343" s="25">
        <v>18919</v>
      </c>
      <c r="AL343" s="25">
        <v>27967</v>
      </c>
      <c r="AM343" s="25">
        <v>4581</v>
      </c>
      <c r="AN343" s="22">
        <v>10091</v>
      </c>
      <c r="AO343" s="20">
        <v>84033</v>
      </c>
      <c r="AP343" s="20">
        <v>13926</v>
      </c>
      <c r="AQ343" s="54">
        <v>1441533</v>
      </c>
      <c r="AR343" s="25">
        <v>51405</v>
      </c>
      <c r="AS343" s="25">
        <v>131237</v>
      </c>
      <c r="AT343" s="54">
        <v>85106</v>
      </c>
      <c r="AU343" s="54">
        <v>51568</v>
      </c>
      <c r="AV343" s="54">
        <v>20206</v>
      </c>
      <c r="AW343" s="54">
        <v>28218</v>
      </c>
      <c r="AX343" s="54">
        <v>11437</v>
      </c>
      <c r="AY343" s="25">
        <f t="shared" si="10"/>
        <v>379177</v>
      </c>
      <c r="AZ343" s="165">
        <v>285365</v>
      </c>
      <c r="BA343" s="98">
        <f t="shared" si="11"/>
        <v>2106075</v>
      </c>
      <c r="BB343" s="73"/>
      <c r="BC343" s="20">
        <v>274103</v>
      </c>
      <c r="BD343" s="20">
        <v>94578</v>
      </c>
      <c r="BE343" s="19">
        <v>368681</v>
      </c>
      <c r="BF343" s="19">
        <v>2474756</v>
      </c>
      <c r="BH343" s="20">
        <v>4492</v>
      </c>
      <c r="BI343" s="21">
        <v>2470264</v>
      </c>
      <c r="BK343" s="73"/>
      <c r="BL343" s="73"/>
      <c r="BM343" s="73"/>
      <c r="BN343" s="73"/>
      <c r="BO343" s="73"/>
      <c r="BP343" s="73"/>
      <c r="BQ343" s="73"/>
    </row>
    <row r="344" spans="1:69" ht="22.5" customHeight="1" x14ac:dyDescent="0.15">
      <c r="A344" s="125" t="s">
        <v>2140</v>
      </c>
      <c r="B344" s="126" t="s">
        <v>2114</v>
      </c>
      <c r="C344" s="136" t="s">
        <v>444</v>
      </c>
      <c r="D344" s="129">
        <v>6</v>
      </c>
      <c r="E344" s="130" t="s">
        <v>3561</v>
      </c>
      <c r="F344" s="19">
        <v>196057</v>
      </c>
      <c r="G344" s="20">
        <v>116334</v>
      </c>
      <c r="H344" s="20">
        <v>18988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2259</v>
      </c>
      <c r="O344" s="20">
        <v>0</v>
      </c>
      <c r="P344" s="20">
        <v>94688</v>
      </c>
      <c r="Q344" s="20">
        <v>16874</v>
      </c>
      <c r="R344" s="20">
        <v>50069</v>
      </c>
      <c r="S344" s="20">
        <v>17178</v>
      </c>
      <c r="T344" s="21">
        <v>12708</v>
      </c>
      <c r="U344" s="54">
        <v>15689</v>
      </c>
      <c r="V344" s="20">
        <v>26650</v>
      </c>
      <c r="W344" s="20">
        <v>11029</v>
      </c>
      <c r="X344" s="20">
        <v>0</v>
      </c>
      <c r="Y344" s="21">
        <v>0</v>
      </c>
      <c r="Z344" s="20">
        <v>90813</v>
      </c>
      <c r="AA344" s="21">
        <v>0</v>
      </c>
      <c r="AB344" s="32">
        <v>0</v>
      </c>
      <c r="AC344" s="20">
        <v>69697</v>
      </c>
      <c r="AD344" s="20">
        <v>168744</v>
      </c>
      <c r="AE344" s="20">
        <v>147393</v>
      </c>
      <c r="AF344" s="20">
        <v>200150</v>
      </c>
      <c r="AG344" s="20">
        <v>76665</v>
      </c>
      <c r="AH344" s="20">
        <v>35274</v>
      </c>
      <c r="AI344" s="20">
        <v>63388</v>
      </c>
      <c r="AJ344" s="21">
        <v>39900</v>
      </c>
      <c r="AK344" s="25">
        <v>19776</v>
      </c>
      <c r="AL344" s="25">
        <v>30237</v>
      </c>
      <c r="AM344" s="25">
        <v>5235</v>
      </c>
      <c r="AN344" s="22">
        <v>10908</v>
      </c>
      <c r="AO344" s="20">
        <v>88230</v>
      </c>
      <c r="AP344" s="20">
        <v>18309</v>
      </c>
      <c r="AQ344" s="54">
        <v>1643242</v>
      </c>
      <c r="AR344" s="25">
        <v>46509</v>
      </c>
      <c r="AS344" s="25">
        <v>134443</v>
      </c>
      <c r="AT344" s="54">
        <v>83706</v>
      </c>
      <c r="AU344" s="54">
        <v>42271</v>
      </c>
      <c r="AV344" s="54">
        <v>20823</v>
      </c>
      <c r="AW344" s="54">
        <v>30900</v>
      </c>
      <c r="AX344" s="54">
        <v>12804</v>
      </c>
      <c r="AY344" s="25">
        <f t="shared" si="10"/>
        <v>371456</v>
      </c>
      <c r="AZ344" s="165">
        <v>390565</v>
      </c>
      <c r="BA344" s="98">
        <f t="shared" si="11"/>
        <v>2405263</v>
      </c>
      <c r="BB344" s="73"/>
      <c r="BC344" s="20">
        <v>284792</v>
      </c>
      <c r="BD344" s="20">
        <v>145926</v>
      </c>
      <c r="BE344" s="19">
        <v>430718</v>
      </c>
      <c r="BF344" s="19">
        <v>2835981</v>
      </c>
      <c r="BH344" s="20">
        <v>5089</v>
      </c>
      <c r="BI344" s="21">
        <v>2830892</v>
      </c>
      <c r="BK344" s="73"/>
      <c r="BL344" s="73"/>
      <c r="BM344" s="73"/>
      <c r="BN344" s="73"/>
      <c r="BO344" s="73"/>
      <c r="BP344" s="73"/>
      <c r="BQ344" s="73"/>
    </row>
    <row r="345" spans="1:69" ht="22.5" customHeight="1" x14ac:dyDescent="0.15">
      <c r="A345" s="125" t="s">
        <v>2141</v>
      </c>
      <c r="B345" s="126" t="s">
        <v>2114</v>
      </c>
      <c r="C345" s="136" t="s">
        <v>445</v>
      </c>
      <c r="D345" s="129">
        <v>6</v>
      </c>
      <c r="E345" s="130" t="s">
        <v>3561</v>
      </c>
      <c r="F345" s="19">
        <v>402097</v>
      </c>
      <c r="G345" s="20">
        <v>350944</v>
      </c>
      <c r="H345" s="20">
        <v>136676</v>
      </c>
      <c r="I345" s="20">
        <v>0</v>
      </c>
      <c r="J345" s="20">
        <v>0</v>
      </c>
      <c r="K345" s="20">
        <v>0</v>
      </c>
      <c r="L345" s="20">
        <v>0</v>
      </c>
      <c r="M345" s="20">
        <v>15939</v>
      </c>
      <c r="N345" s="20">
        <v>12085</v>
      </c>
      <c r="O345" s="20">
        <v>9099</v>
      </c>
      <c r="P345" s="20">
        <v>246751</v>
      </c>
      <c r="Q345" s="20">
        <v>42934</v>
      </c>
      <c r="R345" s="20">
        <v>77053</v>
      </c>
      <c r="S345" s="20">
        <v>70348</v>
      </c>
      <c r="T345" s="21">
        <v>76248</v>
      </c>
      <c r="U345" s="54">
        <v>64606</v>
      </c>
      <c r="V345" s="20">
        <v>62525</v>
      </c>
      <c r="W345" s="20">
        <v>11029</v>
      </c>
      <c r="X345" s="20">
        <v>0</v>
      </c>
      <c r="Y345" s="21">
        <v>0</v>
      </c>
      <c r="Z345" s="20">
        <v>219223</v>
      </c>
      <c r="AA345" s="21">
        <v>0</v>
      </c>
      <c r="AB345" s="32">
        <v>0</v>
      </c>
      <c r="AC345" s="20">
        <v>201081</v>
      </c>
      <c r="AD345" s="20">
        <v>482726</v>
      </c>
      <c r="AE345" s="20">
        <v>456648</v>
      </c>
      <c r="AF345" s="20">
        <v>575142</v>
      </c>
      <c r="AG345" s="20">
        <v>330770</v>
      </c>
      <c r="AH345" s="20">
        <v>134454</v>
      </c>
      <c r="AI345" s="20">
        <v>157228</v>
      </c>
      <c r="AJ345" s="21">
        <v>47250</v>
      </c>
      <c r="AK345" s="25">
        <v>50255</v>
      </c>
      <c r="AL345" s="25">
        <v>60449</v>
      </c>
      <c r="AM345" s="25">
        <v>15941</v>
      </c>
      <c r="AN345" s="22">
        <v>30664</v>
      </c>
      <c r="AO345" s="20">
        <v>171508</v>
      </c>
      <c r="AP345" s="20">
        <v>33219</v>
      </c>
      <c r="AQ345" s="54">
        <v>4544892</v>
      </c>
      <c r="AR345" s="25">
        <v>90420</v>
      </c>
      <c r="AS345" s="25">
        <v>151681</v>
      </c>
      <c r="AT345" s="54">
        <v>121466</v>
      </c>
      <c r="AU345" s="54">
        <v>43499</v>
      </c>
      <c r="AV345" s="54">
        <v>40861</v>
      </c>
      <c r="AW345" s="54">
        <v>60987</v>
      </c>
      <c r="AX345" s="54">
        <v>34872</v>
      </c>
      <c r="AY345" s="25">
        <f t="shared" si="10"/>
        <v>543786</v>
      </c>
      <c r="AZ345" s="165">
        <v>463410</v>
      </c>
      <c r="BA345" s="98">
        <f t="shared" si="11"/>
        <v>5552088</v>
      </c>
      <c r="BB345" s="73"/>
      <c r="BC345" s="20">
        <v>615756</v>
      </c>
      <c r="BD345" s="20">
        <v>173492</v>
      </c>
      <c r="BE345" s="19">
        <v>789248</v>
      </c>
      <c r="BF345" s="19">
        <v>6341336</v>
      </c>
      <c r="BH345" s="20">
        <v>18190</v>
      </c>
      <c r="BI345" s="21">
        <v>6323146</v>
      </c>
      <c r="BK345" s="73"/>
      <c r="BL345" s="73"/>
      <c r="BM345" s="73"/>
      <c r="BN345" s="73"/>
      <c r="BO345" s="73"/>
      <c r="BP345" s="73"/>
      <c r="BQ345" s="73"/>
    </row>
    <row r="346" spans="1:69" ht="22.5" customHeight="1" x14ac:dyDescent="0.15">
      <c r="A346" s="125" t="s">
        <v>2142</v>
      </c>
      <c r="B346" s="126" t="s">
        <v>2114</v>
      </c>
      <c r="C346" s="136" t="s">
        <v>446</v>
      </c>
      <c r="D346" s="129">
        <v>6</v>
      </c>
      <c r="E346" s="130" t="s">
        <v>3561</v>
      </c>
      <c r="F346" s="19">
        <v>318140</v>
      </c>
      <c r="G346" s="20">
        <v>376397</v>
      </c>
      <c r="H346" s="20">
        <v>112988</v>
      </c>
      <c r="I346" s="20">
        <v>0</v>
      </c>
      <c r="J346" s="20">
        <v>0</v>
      </c>
      <c r="K346" s="20">
        <v>0</v>
      </c>
      <c r="L346" s="20">
        <v>0</v>
      </c>
      <c r="M346" s="20">
        <v>7373</v>
      </c>
      <c r="N346" s="20">
        <v>7832</v>
      </c>
      <c r="O346" s="20">
        <v>13085</v>
      </c>
      <c r="P346" s="20">
        <v>183608</v>
      </c>
      <c r="Q346" s="20">
        <v>31402</v>
      </c>
      <c r="R346" s="20">
        <v>46427</v>
      </c>
      <c r="S346" s="20">
        <v>61350</v>
      </c>
      <c r="T346" s="21">
        <v>76248</v>
      </c>
      <c r="U346" s="54">
        <v>56927</v>
      </c>
      <c r="V346" s="20">
        <v>21525</v>
      </c>
      <c r="W346" s="20">
        <v>11029</v>
      </c>
      <c r="X346" s="20">
        <v>0</v>
      </c>
      <c r="Y346" s="21">
        <v>0</v>
      </c>
      <c r="Z346" s="20">
        <v>167173</v>
      </c>
      <c r="AA346" s="21">
        <v>0</v>
      </c>
      <c r="AB346" s="32">
        <v>0</v>
      </c>
      <c r="AC346" s="20">
        <v>144031</v>
      </c>
      <c r="AD346" s="20">
        <v>1183867</v>
      </c>
      <c r="AE346" s="20">
        <v>379056</v>
      </c>
      <c r="AF346" s="20">
        <v>495327</v>
      </c>
      <c r="AG346" s="20">
        <v>253427</v>
      </c>
      <c r="AH346" s="20">
        <v>92699</v>
      </c>
      <c r="AI346" s="20">
        <v>159620</v>
      </c>
      <c r="AJ346" s="21">
        <v>18375</v>
      </c>
      <c r="AK346" s="25">
        <v>38489</v>
      </c>
      <c r="AL346" s="25">
        <v>50334</v>
      </c>
      <c r="AM346" s="25">
        <v>12022</v>
      </c>
      <c r="AN346" s="22">
        <v>21937</v>
      </c>
      <c r="AO346" s="20">
        <v>183624</v>
      </c>
      <c r="AP346" s="20">
        <v>30454</v>
      </c>
      <c r="AQ346" s="54">
        <v>4554766</v>
      </c>
      <c r="AR346" s="25">
        <v>59926</v>
      </c>
      <c r="AS346" s="25">
        <v>155074</v>
      </c>
      <c r="AT346" s="54">
        <v>132231</v>
      </c>
      <c r="AU346" s="54">
        <v>42519</v>
      </c>
      <c r="AV346" s="54">
        <v>34142</v>
      </c>
      <c r="AW346" s="54">
        <v>49025</v>
      </c>
      <c r="AX346" s="54">
        <v>28731</v>
      </c>
      <c r="AY346" s="25">
        <f t="shared" si="10"/>
        <v>501648</v>
      </c>
      <c r="AZ346" s="165">
        <v>791962</v>
      </c>
      <c r="BA346" s="98">
        <f t="shared" si="11"/>
        <v>5848376</v>
      </c>
      <c r="BB346" s="73"/>
      <c r="BC346" s="20">
        <v>487464</v>
      </c>
      <c r="BD346" s="20">
        <v>166012</v>
      </c>
      <c r="BE346" s="19">
        <v>653476</v>
      </c>
      <c r="BF346" s="19">
        <v>6501852</v>
      </c>
      <c r="BH346" s="20">
        <v>13510</v>
      </c>
      <c r="BI346" s="21">
        <v>6488342</v>
      </c>
      <c r="BK346" s="73"/>
      <c r="BL346" s="73"/>
      <c r="BM346" s="73"/>
      <c r="BN346" s="73"/>
      <c r="BO346" s="73"/>
      <c r="BP346" s="73"/>
      <c r="BQ346" s="73"/>
    </row>
    <row r="347" spans="1:69" ht="22.5" customHeight="1" x14ac:dyDescent="0.15">
      <c r="A347" s="125" t="s">
        <v>2143</v>
      </c>
      <c r="B347" s="126" t="s">
        <v>2114</v>
      </c>
      <c r="C347" s="136" t="s">
        <v>447</v>
      </c>
      <c r="D347" s="129">
        <v>6</v>
      </c>
      <c r="E347" s="130" t="s">
        <v>3561</v>
      </c>
      <c r="F347" s="19">
        <v>270373</v>
      </c>
      <c r="G347" s="20">
        <v>263729</v>
      </c>
      <c r="H347" s="20">
        <v>54144</v>
      </c>
      <c r="I347" s="20">
        <v>0</v>
      </c>
      <c r="J347" s="20">
        <v>0</v>
      </c>
      <c r="K347" s="20">
        <v>0</v>
      </c>
      <c r="L347" s="20">
        <v>0</v>
      </c>
      <c r="M347" s="20">
        <v>4611</v>
      </c>
      <c r="N347" s="20">
        <v>3824</v>
      </c>
      <c r="O347" s="20">
        <v>10528</v>
      </c>
      <c r="P347" s="20">
        <v>101957</v>
      </c>
      <c r="Q347" s="20">
        <v>20022</v>
      </c>
      <c r="R347" s="20">
        <v>61457</v>
      </c>
      <c r="S347" s="20">
        <v>31902</v>
      </c>
      <c r="T347" s="21">
        <v>25416</v>
      </c>
      <c r="U347" s="54">
        <v>13556</v>
      </c>
      <c r="V347" s="20">
        <v>20500</v>
      </c>
      <c r="W347" s="20">
        <v>22058</v>
      </c>
      <c r="X347" s="20">
        <v>0</v>
      </c>
      <c r="Y347" s="21">
        <v>0</v>
      </c>
      <c r="Z347" s="20">
        <v>154426</v>
      </c>
      <c r="AA347" s="21">
        <v>0</v>
      </c>
      <c r="AB347" s="32">
        <v>0</v>
      </c>
      <c r="AC347" s="20">
        <v>69399</v>
      </c>
      <c r="AD347" s="20">
        <v>194111</v>
      </c>
      <c r="AE347" s="20">
        <v>152004</v>
      </c>
      <c r="AF347" s="20">
        <v>285083</v>
      </c>
      <c r="AG347" s="20">
        <v>137708</v>
      </c>
      <c r="AH347" s="20">
        <v>68576</v>
      </c>
      <c r="AI347" s="20">
        <v>61640</v>
      </c>
      <c r="AJ347" s="21">
        <v>150675</v>
      </c>
      <c r="AK347" s="25">
        <v>25391</v>
      </c>
      <c r="AL347" s="25">
        <v>45592</v>
      </c>
      <c r="AM347" s="25">
        <v>7664</v>
      </c>
      <c r="AN347" s="22">
        <v>17142</v>
      </c>
      <c r="AO347" s="20">
        <v>113385</v>
      </c>
      <c r="AP347" s="20">
        <v>50145</v>
      </c>
      <c r="AQ347" s="54">
        <v>2437018</v>
      </c>
      <c r="AR347" s="25">
        <v>43369</v>
      </c>
      <c r="AS347" s="25">
        <v>126980</v>
      </c>
      <c r="AT347" s="54">
        <v>91703</v>
      </c>
      <c r="AU347" s="54">
        <v>55385</v>
      </c>
      <c r="AV347" s="54">
        <v>22518</v>
      </c>
      <c r="AW347" s="54">
        <v>37344</v>
      </c>
      <c r="AX347" s="54">
        <v>22029</v>
      </c>
      <c r="AY347" s="25">
        <f t="shared" si="10"/>
        <v>399328</v>
      </c>
      <c r="AZ347" s="165">
        <v>585914</v>
      </c>
      <c r="BA347" s="98">
        <f t="shared" si="11"/>
        <v>3422260</v>
      </c>
      <c r="BB347" s="73"/>
      <c r="BC347" s="20">
        <v>369376</v>
      </c>
      <c r="BD347" s="20">
        <v>359568</v>
      </c>
      <c r="BE347" s="19">
        <v>728944</v>
      </c>
      <c r="BF347" s="19">
        <v>4151204</v>
      </c>
      <c r="BH347" s="20">
        <v>9017</v>
      </c>
      <c r="BI347" s="21">
        <v>4142187</v>
      </c>
      <c r="BK347" s="73"/>
      <c r="BL347" s="73"/>
      <c r="BM347" s="73"/>
      <c r="BN347" s="73"/>
      <c r="BO347" s="73"/>
      <c r="BP347" s="73"/>
      <c r="BQ347" s="73"/>
    </row>
    <row r="348" spans="1:69" ht="22.5" customHeight="1" x14ac:dyDescent="0.15">
      <c r="A348" s="125" t="s">
        <v>2144</v>
      </c>
      <c r="B348" s="126" t="s">
        <v>2114</v>
      </c>
      <c r="C348" s="136" t="s">
        <v>448</v>
      </c>
      <c r="D348" s="129">
        <v>6</v>
      </c>
      <c r="E348" s="130" t="s">
        <v>3561</v>
      </c>
      <c r="F348" s="19">
        <v>304511</v>
      </c>
      <c r="G348" s="20">
        <v>224472</v>
      </c>
      <c r="H348" s="20">
        <v>79336</v>
      </c>
      <c r="I348" s="20">
        <v>0</v>
      </c>
      <c r="J348" s="20">
        <v>0</v>
      </c>
      <c r="K348" s="20">
        <v>0</v>
      </c>
      <c r="L348" s="20">
        <v>0</v>
      </c>
      <c r="M348" s="20">
        <v>7913</v>
      </c>
      <c r="N348" s="20">
        <v>6935</v>
      </c>
      <c r="O348" s="20">
        <v>6279</v>
      </c>
      <c r="P348" s="20">
        <v>107419</v>
      </c>
      <c r="Q348" s="20">
        <v>32654</v>
      </c>
      <c r="R348" s="20">
        <v>61765</v>
      </c>
      <c r="S348" s="20">
        <v>40082</v>
      </c>
      <c r="T348" s="21">
        <v>50832</v>
      </c>
      <c r="U348" s="54">
        <v>45125</v>
      </c>
      <c r="V348" s="20">
        <v>17425</v>
      </c>
      <c r="W348" s="20">
        <v>11029</v>
      </c>
      <c r="X348" s="20">
        <v>0</v>
      </c>
      <c r="Y348" s="21">
        <v>0</v>
      </c>
      <c r="Z348" s="20">
        <v>154112</v>
      </c>
      <c r="AA348" s="21">
        <v>0</v>
      </c>
      <c r="AB348" s="32">
        <v>0</v>
      </c>
      <c r="AC348" s="20">
        <v>146204</v>
      </c>
      <c r="AD348" s="20">
        <v>284314</v>
      </c>
      <c r="AE348" s="20">
        <v>254082</v>
      </c>
      <c r="AF348" s="20">
        <v>433898</v>
      </c>
      <c r="AG348" s="20">
        <v>219976</v>
      </c>
      <c r="AH348" s="20">
        <v>82539</v>
      </c>
      <c r="AI348" s="20">
        <v>136344</v>
      </c>
      <c r="AJ348" s="21">
        <v>54075</v>
      </c>
      <c r="AK348" s="25">
        <v>35656</v>
      </c>
      <c r="AL348" s="25">
        <v>50017</v>
      </c>
      <c r="AM348" s="25">
        <v>11201</v>
      </c>
      <c r="AN348" s="22">
        <v>21611</v>
      </c>
      <c r="AO348" s="20">
        <v>147065</v>
      </c>
      <c r="AP348" s="20">
        <v>28488</v>
      </c>
      <c r="AQ348" s="54">
        <v>3055359</v>
      </c>
      <c r="AR348" s="25">
        <v>65942</v>
      </c>
      <c r="AS348" s="25">
        <v>147298</v>
      </c>
      <c r="AT348" s="54">
        <v>114442</v>
      </c>
      <c r="AU348" s="54">
        <v>58043</v>
      </c>
      <c r="AV348" s="54">
        <v>33042</v>
      </c>
      <c r="AW348" s="54">
        <v>46617</v>
      </c>
      <c r="AX348" s="54">
        <v>23610</v>
      </c>
      <c r="AY348" s="25">
        <f t="shared" si="10"/>
        <v>488994</v>
      </c>
      <c r="AZ348" s="165">
        <v>957566</v>
      </c>
      <c r="BA348" s="98">
        <f t="shared" si="11"/>
        <v>4501919</v>
      </c>
      <c r="BB348" s="73"/>
      <c r="BC348" s="20">
        <v>463873</v>
      </c>
      <c r="BD348" s="20">
        <v>130438</v>
      </c>
      <c r="BE348" s="19">
        <v>594311</v>
      </c>
      <c r="BF348" s="19">
        <v>5096230</v>
      </c>
      <c r="BH348" s="20">
        <v>11703</v>
      </c>
      <c r="BI348" s="21">
        <v>5084527</v>
      </c>
      <c r="BK348" s="73"/>
      <c r="BL348" s="73"/>
      <c r="BM348" s="73"/>
      <c r="BN348" s="73"/>
      <c r="BO348" s="73"/>
      <c r="BP348" s="73"/>
      <c r="BQ348" s="73"/>
    </row>
    <row r="349" spans="1:69" ht="22.5" customHeight="1" x14ac:dyDescent="0.15">
      <c r="A349" s="125" t="s">
        <v>2145</v>
      </c>
      <c r="B349" s="126" t="s">
        <v>2114</v>
      </c>
      <c r="C349" s="136" t="s">
        <v>449</v>
      </c>
      <c r="D349" s="129">
        <v>6</v>
      </c>
      <c r="E349" s="130" t="s">
        <v>3561</v>
      </c>
      <c r="F349" s="19">
        <v>229345</v>
      </c>
      <c r="G349" s="20">
        <v>293280</v>
      </c>
      <c r="H349" s="20">
        <v>52452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3558</v>
      </c>
      <c r="O349" s="20">
        <v>0</v>
      </c>
      <c r="P349" s="20">
        <v>94307</v>
      </c>
      <c r="Q349" s="20">
        <v>24359</v>
      </c>
      <c r="R349" s="20">
        <v>27702</v>
      </c>
      <c r="S349" s="20">
        <v>44990</v>
      </c>
      <c r="T349" s="21">
        <v>50832</v>
      </c>
      <c r="U349" s="54">
        <v>13035</v>
      </c>
      <c r="V349" s="20">
        <v>16400</v>
      </c>
      <c r="W349" s="20">
        <v>11029</v>
      </c>
      <c r="X349" s="20">
        <v>0</v>
      </c>
      <c r="Y349" s="21">
        <v>0</v>
      </c>
      <c r="Z349" s="20">
        <v>117590</v>
      </c>
      <c r="AA349" s="21">
        <v>0</v>
      </c>
      <c r="AB349" s="32">
        <v>0</v>
      </c>
      <c r="AC349" s="20">
        <v>80170</v>
      </c>
      <c r="AD349" s="20">
        <v>129721</v>
      </c>
      <c r="AE349" s="20">
        <v>286200</v>
      </c>
      <c r="AF349" s="20">
        <v>247015</v>
      </c>
      <c r="AG349" s="20">
        <v>115634</v>
      </c>
      <c r="AH349" s="20">
        <v>53710</v>
      </c>
      <c r="AI349" s="20">
        <v>97152</v>
      </c>
      <c r="AJ349" s="21">
        <v>129150</v>
      </c>
      <c r="AK349" s="25">
        <v>24436</v>
      </c>
      <c r="AL349" s="25">
        <v>37385</v>
      </c>
      <c r="AM349" s="25">
        <v>6952</v>
      </c>
      <c r="AN349" s="22">
        <v>13986</v>
      </c>
      <c r="AO349" s="20">
        <v>97623</v>
      </c>
      <c r="AP349" s="20">
        <v>40817</v>
      </c>
      <c r="AQ349" s="54">
        <v>2338830</v>
      </c>
      <c r="AR349" s="25">
        <v>53907</v>
      </c>
      <c r="AS349" s="25">
        <v>130206</v>
      </c>
      <c r="AT349" s="54">
        <v>92744</v>
      </c>
      <c r="AU349" s="54">
        <v>58979</v>
      </c>
      <c r="AV349" s="54">
        <v>23010</v>
      </c>
      <c r="AW349" s="54">
        <v>36257</v>
      </c>
      <c r="AX349" s="54">
        <v>18337</v>
      </c>
      <c r="AY349" s="25">
        <f t="shared" si="10"/>
        <v>413440</v>
      </c>
      <c r="AZ349" s="165">
        <v>813444</v>
      </c>
      <c r="BA349" s="98">
        <f t="shared" si="11"/>
        <v>3565714</v>
      </c>
      <c r="BB349" s="73"/>
      <c r="BC349" s="20">
        <v>354981</v>
      </c>
      <c r="BD349" s="20">
        <v>204710</v>
      </c>
      <c r="BE349" s="19">
        <v>559691</v>
      </c>
      <c r="BF349" s="19">
        <v>4125405</v>
      </c>
      <c r="BH349" s="20">
        <v>7848</v>
      </c>
      <c r="BI349" s="21">
        <v>4117557</v>
      </c>
      <c r="BK349" s="73"/>
      <c r="BL349" s="73"/>
      <c r="BM349" s="73"/>
      <c r="BN349" s="73"/>
      <c r="BO349" s="73"/>
      <c r="BP349" s="73"/>
      <c r="BQ349" s="73"/>
    </row>
    <row r="350" spans="1:69" ht="22.5" customHeight="1" x14ac:dyDescent="0.15">
      <c r="A350" s="125" t="s">
        <v>2146</v>
      </c>
      <c r="B350" s="126" t="s">
        <v>2114</v>
      </c>
      <c r="C350" s="136" t="s">
        <v>450</v>
      </c>
      <c r="D350" s="129">
        <v>6</v>
      </c>
      <c r="E350" s="130" t="s">
        <v>3561</v>
      </c>
      <c r="F350" s="19">
        <v>195974</v>
      </c>
      <c r="G350" s="20">
        <v>94692</v>
      </c>
      <c r="H350" s="20">
        <v>21996</v>
      </c>
      <c r="I350" s="20">
        <v>0</v>
      </c>
      <c r="J350" s="20">
        <v>0</v>
      </c>
      <c r="K350" s="20">
        <v>0</v>
      </c>
      <c r="L350" s="20">
        <v>0</v>
      </c>
      <c r="M350" s="20">
        <v>5385</v>
      </c>
      <c r="N350" s="20">
        <v>4089</v>
      </c>
      <c r="O350" s="20">
        <v>3196</v>
      </c>
      <c r="P350" s="20">
        <v>154057</v>
      </c>
      <c r="Q350" s="20">
        <v>20562</v>
      </c>
      <c r="R350" s="20">
        <v>39398</v>
      </c>
      <c r="S350" s="20">
        <v>38446</v>
      </c>
      <c r="T350" s="21">
        <v>38124</v>
      </c>
      <c r="U350" s="54">
        <v>9196</v>
      </c>
      <c r="V350" s="20">
        <v>12300</v>
      </c>
      <c r="W350" s="20">
        <v>11029</v>
      </c>
      <c r="X350" s="20">
        <v>0</v>
      </c>
      <c r="Y350" s="21">
        <v>0</v>
      </c>
      <c r="Z350" s="20">
        <v>85872</v>
      </c>
      <c r="AA350" s="21">
        <v>0</v>
      </c>
      <c r="AB350" s="32">
        <v>0</v>
      </c>
      <c r="AC350" s="20">
        <v>69391</v>
      </c>
      <c r="AD350" s="20">
        <v>117228</v>
      </c>
      <c r="AE350" s="20">
        <v>261396</v>
      </c>
      <c r="AF350" s="20">
        <v>223798</v>
      </c>
      <c r="AG350" s="20">
        <v>121237</v>
      </c>
      <c r="AH350" s="20">
        <v>63891</v>
      </c>
      <c r="AI350" s="20">
        <v>86388</v>
      </c>
      <c r="AJ350" s="21">
        <v>3150</v>
      </c>
      <c r="AK350" s="25">
        <v>26350</v>
      </c>
      <c r="AL350" s="25">
        <v>31984</v>
      </c>
      <c r="AM350" s="25">
        <v>5588</v>
      </c>
      <c r="AN350" s="22">
        <v>13608</v>
      </c>
      <c r="AO350" s="20">
        <v>67637</v>
      </c>
      <c r="AP350" s="20">
        <v>9032</v>
      </c>
      <c r="AQ350" s="54">
        <v>1834994</v>
      </c>
      <c r="AR350" s="25">
        <v>59192</v>
      </c>
      <c r="AS350" s="25">
        <v>98025</v>
      </c>
      <c r="AT350" s="54">
        <v>64120</v>
      </c>
      <c r="AU350" s="54">
        <v>51205</v>
      </c>
      <c r="AV350" s="54">
        <v>23468</v>
      </c>
      <c r="AW350" s="54">
        <v>29256</v>
      </c>
      <c r="AX350" s="54">
        <v>15460</v>
      </c>
      <c r="AY350" s="25">
        <f t="shared" si="10"/>
        <v>340726</v>
      </c>
      <c r="AZ350" s="165">
        <v>218049</v>
      </c>
      <c r="BA350" s="98">
        <f t="shared" si="11"/>
        <v>2393769</v>
      </c>
      <c r="BB350" s="73"/>
      <c r="BC350" s="20">
        <v>383829</v>
      </c>
      <c r="BD350" s="20">
        <v>54384</v>
      </c>
      <c r="BE350" s="19">
        <v>438213</v>
      </c>
      <c r="BF350" s="19">
        <v>2831982</v>
      </c>
      <c r="BH350" s="20">
        <v>8293</v>
      </c>
      <c r="BI350" s="21">
        <v>2823689</v>
      </c>
      <c r="BK350" s="73"/>
      <c r="BL350" s="73"/>
      <c r="BM350" s="73"/>
      <c r="BN350" s="73"/>
      <c r="BO350" s="73"/>
      <c r="BP350" s="73"/>
      <c r="BQ350" s="73"/>
    </row>
    <row r="351" spans="1:69" ht="22.5" customHeight="1" x14ac:dyDescent="0.15">
      <c r="A351" s="125" t="s">
        <v>2147</v>
      </c>
      <c r="B351" s="126" t="s">
        <v>2114</v>
      </c>
      <c r="C351" s="136" t="s">
        <v>451</v>
      </c>
      <c r="D351" s="129">
        <v>6</v>
      </c>
      <c r="E351" s="130" t="s">
        <v>3561</v>
      </c>
      <c r="F351" s="19">
        <v>415407</v>
      </c>
      <c r="G351" s="20">
        <v>395091</v>
      </c>
      <c r="H351" s="20">
        <v>37036</v>
      </c>
      <c r="I351" s="20">
        <v>0</v>
      </c>
      <c r="J351" s="20">
        <v>0</v>
      </c>
      <c r="K351" s="20">
        <v>0</v>
      </c>
      <c r="L351" s="20">
        <v>0</v>
      </c>
      <c r="M351" s="20">
        <v>9920</v>
      </c>
      <c r="N351" s="20">
        <v>10841</v>
      </c>
      <c r="O351" s="20">
        <v>564</v>
      </c>
      <c r="P351" s="20">
        <v>387508</v>
      </c>
      <c r="Q351" s="20">
        <v>39230</v>
      </c>
      <c r="R351" s="20">
        <v>72641</v>
      </c>
      <c r="S351" s="20">
        <v>77710</v>
      </c>
      <c r="T351" s="21">
        <v>63540</v>
      </c>
      <c r="U351" s="54">
        <v>39532</v>
      </c>
      <c r="V351" s="20">
        <v>44075</v>
      </c>
      <c r="W351" s="20">
        <v>22058</v>
      </c>
      <c r="X351" s="20">
        <v>0</v>
      </c>
      <c r="Y351" s="21">
        <v>0</v>
      </c>
      <c r="Z351" s="20">
        <v>218304</v>
      </c>
      <c r="AA351" s="21">
        <v>0</v>
      </c>
      <c r="AB351" s="32">
        <v>0</v>
      </c>
      <c r="AC351" s="20">
        <v>198714</v>
      </c>
      <c r="AD351" s="20">
        <v>257396</v>
      </c>
      <c r="AE351" s="20">
        <v>493059</v>
      </c>
      <c r="AF351" s="20">
        <v>604847</v>
      </c>
      <c r="AG351" s="20">
        <v>344439</v>
      </c>
      <c r="AH351" s="20">
        <v>129248</v>
      </c>
      <c r="AI351" s="20">
        <v>151340</v>
      </c>
      <c r="AJ351" s="21">
        <v>27825</v>
      </c>
      <c r="AK351" s="25">
        <v>47877</v>
      </c>
      <c r="AL351" s="25">
        <v>60358</v>
      </c>
      <c r="AM351" s="25">
        <v>15609</v>
      </c>
      <c r="AN351" s="22">
        <v>28909</v>
      </c>
      <c r="AO351" s="20">
        <v>384357</v>
      </c>
      <c r="AP351" s="20">
        <v>31918</v>
      </c>
      <c r="AQ351" s="54">
        <v>4609353</v>
      </c>
      <c r="AR351" s="25">
        <v>91869</v>
      </c>
      <c r="AS351" s="25">
        <v>172584</v>
      </c>
      <c r="AT351" s="54">
        <v>124681</v>
      </c>
      <c r="AU351" s="54">
        <v>55929</v>
      </c>
      <c r="AV351" s="54">
        <v>42293</v>
      </c>
      <c r="AW351" s="54">
        <v>58821</v>
      </c>
      <c r="AX351" s="54">
        <v>38101</v>
      </c>
      <c r="AY351" s="25">
        <f t="shared" si="10"/>
        <v>584278</v>
      </c>
      <c r="AZ351" s="165">
        <v>1094743</v>
      </c>
      <c r="BA351" s="98">
        <f t="shared" si="11"/>
        <v>6288374</v>
      </c>
      <c r="BB351" s="73"/>
      <c r="BC351" s="20">
        <v>567625</v>
      </c>
      <c r="BD351" s="20">
        <v>214654</v>
      </c>
      <c r="BE351" s="19">
        <v>782279</v>
      </c>
      <c r="BF351" s="19">
        <v>7070653</v>
      </c>
      <c r="BH351" s="20">
        <v>17016</v>
      </c>
      <c r="BI351" s="21">
        <v>7053637</v>
      </c>
      <c r="BK351" s="73"/>
      <c r="BL351" s="73"/>
      <c r="BM351" s="73"/>
      <c r="BN351" s="73"/>
      <c r="BO351" s="73"/>
      <c r="BP351" s="73"/>
      <c r="BQ351" s="73"/>
    </row>
    <row r="352" spans="1:69" ht="22.5" customHeight="1" x14ac:dyDescent="0.15">
      <c r="A352" s="125" t="s">
        <v>2148</v>
      </c>
      <c r="B352" s="126" t="s">
        <v>2114</v>
      </c>
      <c r="C352" s="136" t="s">
        <v>452</v>
      </c>
      <c r="D352" s="129">
        <v>6</v>
      </c>
      <c r="E352" s="130" t="s">
        <v>3561</v>
      </c>
      <c r="F352" s="19">
        <v>314470</v>
      </c>
      <c r="G352" s="20">
        <v>228930</v>
      </c>
      <c r="H352" s="20">
        <v>35532</v>
      </c>
      <c r="I352" s="20">
        <v>0</v>
      </c>
      <c r="J352" s="20">
        <v>0</v>
      </c>
      <c r="K352" s="20">
        <v>450</v>
      </c>
      <c r="L352" s="20">
        <v>2706</v>
      </c>
      <c r="M352" s="20">
        <v>7166</v>
      </c>
      <c r="N352" s="20">
        <v>7011</v>
      </c>
      <c r="O352" s="20">
        <v>10904</v>
      </c>
      <c r="P352" s="20">
        <v>229206</v>
      </c>
      <c r="Q352" s="20">
        <v>34106</v>
      </c>
      <c r="R352" s="20">
        <v>59252</v>
      </c>
      <c r="S352" s="20">
        <v>44172</v>
      </c>
      <c r="T352" s="21">
        <v>63540</v>
      </c>
      <c r="U352" s="54">
        <v>49059</v>
      </c>
      <c r="V352" s="20">
        <v>15375</v>
      </c>
      <c r="W352" s="20">
        <v>11029</v>
      </c>
      <c r="X352" s="20">
        <v>0</v>
      </c>
      <c r="Y352" s="21">
        <v>0</v>
      </c>
      <c r="Z352" s="20">
        <v>163359</v>
      </c>
      <c r="AA352" s="21">
        <v>0</v>
      </c>
      <c r="AB352" s="32">
        <v>0</v>
      </c>
      <c r="AC352" s="20">
        <v>134387</v>
      </c>
      <c r="AD352" s="20">
        <v>168988</v>
      </c>
      <c r="AE352" s="20">
        <v>363315</v>
      </c>
      <c r="AF352" s="20">
        <v>395829</v>
      </c>
      <c r="AG352" s="20">
        <v>246125</v>
      </c>
      <c r="AH352" s="20">
        <v>87287</v>
      </c>
      <c r="AI352" s="20">
        <v>136068</v>
      </c>
      <c r="AJ352" s="21">
        <v>34125</v>
      </c>
      <c r="AK352" s="25">
        <v>35890</v>
      </c>
      <c r="AL352" s="25">
        <v>51109</v>
      </c>
      <c r="AM352" s="25">
        <v>11424</v>
      </c>
      <c r="AN352" s="22">
        <v>21907</v>
      </c>
      <c r="AO352" s="20">
        <v>157823</v>
      </c>
      <c r="AP352" s="20">
        <v>26829</v>
      </c>
      <c r="AQ352" s="54">
        <v>3147373</v>
      </c>
      <c r="AR352" s="25">
        <v>62349</v>
      </c>
      <c r="AS352" s="25">
        <v>158715</v>
      </c>
      <c r="AT352" s="54">
        <v>123936</v>
      </c>
      <c r="AU352" s="54">
        <v>52057</v>
      </c>
      <c r="AV352" s="54">
        <v>34512</v>
      </c>
      <c r="AW352" s="54">
        <v>47346</v>
      </c>
      <c r="AX352" s="54">
        <v>24503</v>
      </c>
      <c r="AY352" s="25">
        <f t="shared" si="10"/>
        <v>503418</v>
      </c>
      <c r="AZ352" s="165">
        <v>675051</v>
      </c>
      <c r="BA352" s="98">
        <f t="shared" si="11"/>
        <v>4325842</v>
      </c>
      <c r="BB352" s="73"/>
      <c r="BC352" s="20">
        <v>465949</v>
      </c>
      <c r="BD352" s="20">
        <v>169620</v>
      </c>
      <c r="BE352" s="19">
        <v>635569</v>
      </c>
      <c r="BF352" s="19">
        <v>4961411</v>
      </c>
      <c r="BH352" s="20">
        <v>11728</v>
      </c>
      <c r="BI352" s="21">
        <v>4949683</v>
      </c>
      <c r="BK352" s="73"/>
      <c r="BL352" s="73"/>
      <c r="BM352" s="73"/>
      <c r="BN352" s="73"/>
      <c r="BO352" s="73"/>
      <c r="BP352" s="73"/>
      <c r="BQ352" s="73"/>
    </row>
    <row r="353" spans="1:69" ht="22.5" customHeight="1" x14ac:dyDescent="0.15">
      <c r="A353" s="125" t="s">
        <v>2149</v>
      </c>
      <c r="B353" s="126" t="s">
        <v>2150</v>
      </c>
      <c r="C353" s="136" t="s">
        <v>453</v>
      </c>
      <c r="D353" s="129">
        <v>3</v>
      </c>
      <c r="E353" s="130" t="s">
        <v>3561</v>
      </c>
      <c r="F353" s="19">
        <v>3005531</v>
      </c>
      <c r="G353" s="20">
        <v>1393134</v>
      </c>
      <c r="H353" s="20">
        <v>1061448</v>
      </c>
      <c r="I353" s="20">
        <v>0</v>
      </c>
      <c r="J353" s="20">
        <v>0</v>
      </c>
      <c r="K353" s="20">
        <v>0</v>
      </c>
      <c r="L353" s="20">
        <v>0</v>
      </c>
      <c r="M353" s="20">
        <v>291846</v>
      </c>
      <c r="N353" s="20">
        <v>169579</v>
      </c>
      <c r="O353" s="20">
        <v>83622</v>
      </c>
      <c r="P353" s="20">
        <v>1988923</v>
      </c>
      <c r="Q353" s="20">
        <v>496161</v>
      </c>
      <c r="R353" s="20">
        <v>626322</v>
      </c>
      <c r="S353" s="20">
        <v>494072</v>
      </c>
      <c r="T353" s="21">
        <v>598420</v>
      </c>
      <c r="U353" s="54">
        <v>283499</v>
      </c>
      <c r="V353" s="20">
        <v>277775</v>
      </c>
      <c r="W353" s="20">
        <v>220580</v>
      </c>
      <c r="X353" s="20">
        <v>0</v>
      </c>
      <c r="Y353" s="21">
        <v>0</v>
      </c>
      <c r="Z353" s="20">
        <v>1346964</v>
      </c>
      <c r="AA353" s="21">
        <v>0</v>
      </c>
      <c r="AB353" s="32">
        <v>1716769</v>
      </c>
      <c r="AC353" s="20">
        <v>2064044</v>
      </c>
      <c r="AD353" s="20">
        <v>3133912</v>
      </c>
      <c r="AE353" s="20">
        <v>5932131</v>
      </c>
      <c r="AF353" s="20">
        <v>6072262</v>
      </c>
      <c r="AG353" s="20">
        <v>3655200</v>
      </c>
      <c r="AH353" s="20">
        <v>1715427</v>
      </c>
      <c r="AI353" s="20">
        <v>422648</v>
      </c>
      <c r="AJ353" s="21">
        <v>243075</v>
      </c>
      <c r="AK353" s="25">
        <v>382156</v>
      </c>
      <c r="AL353" s="25">
        <v>350608</v>
      </c>
      <c r="AM353" s="25">
        <v>117061</v>
      </c>
      <c r="AN353" s="22">
        <v>209963</v>
      </c>
      <c r="AO353" s="20">
        <v>1606008</v>
      </c>
      <c r="AP353" s="20">
        <v>435558</v>
      </c>
      <c r="AQ353" s="54">
        <v>40394698</v>
      </c>
      <c r="AR353" s="25">
        <v>582899</v>
      </c>
      <c r="AS353" s="25">
        <v>462315</v>
      </c>
      <c r="AT353" s="54">
        <v>366582</v>
      </c>
      <c r="AU353" s="54">
        <v>260179</v>
      </c>
      <c r="AV353" s="54">
        <v>264106</v>
      </c>
      <c r="AW353" s="54">
        <v>396902</v>
      </c>
      <c r="AX353" s="54">
        <v>415411</v>
      </c>
      <c r="AY353" s="25">
        <f t="shared" si="10"/>
        <v>2748394</v>
      </c>
      <c r="AZ353" s="165">
        <v>4402698</v>
      </c>
      <c r="BA353" s="98">
        <f t="shared" si="11"/>
        <v>47545790</v>
      </c>
      <c r="BB353" s="73"/>
      <c r="BC353" s="20">
        <v>4425780</v>
      </c>
      <c r="BD353" s="20">
        <v>603856</v>
      </c>
      <c r="BE353" s="19">
        <v>5029636</v>
      </c>
      <c r="BF353" s="19">
        <v>52575426</v>
      </c>
      <c r="BH353" s="20">
        <v>738661</v>
      </c>
      <c r="BI353" s="21">
        <v>51836765</v>
      </c>
      <c r="BK353" s="73"/>
      <c r="BL353" s="73"/>
      <c r="BM353" s="73"/>
      <c r="BN353" s="73"/>
      <c r="BO353" s="73"/>
      <c r="BP353" s="73"/>
      <c r="BQ353" s="73"/>
    </row>
    <row r="354" spans="1:69" ht="22.5" customHeight="1" x14ac:dyDescent="0.15">
      <c r="A354" s="125" t="s">
        <v>2151</v>
      </c>
      <c r="B354" s="126" t="s">
        <v>2150</v>
      </c>
      <c r="C354" s="136" t="s">
        <v>454</v>
      </c>
      <c r="D354" s="129">
        <v>5</v>
      </c>
      <c r="E354" s="130" t="s">
        <v>3561</v>
      </c>
      <c r="F354" s="19">
        <v>1547086</v>
      </c>
      <c r="G354" s="20">
        <v>839648</v>
      </c>
      <c r="H354" s="20">
        <v>451764</v>
      </c>
      <c r="I354" s="20">
        <v>0</v>
      </c>
      <c r="J354" s="20">
        <v>0</v>
      </c>
      <c r="K354" s="20">
        <v>0</v>
      </c>
      <c r="L354" s="20">
        <v>0</v>
      </c>
      <c r="M354" s="20">
        <v>115789</v>
      </c>
      <c r="N354" s="20">
        <v>67000</v>
      </c>
      <c r="O354" s="20">
        <v>73019</v>
      </c>
      <c r="P354" s="20">
        <v>900895</v>
      </c>
      <c r="Q354" s="20">
        <v>188008</v>
      </c>
      <c r="R354" s="20">
        <v>313443</v>
      </c>
      <c r="S354" s="20">
        <v>319020</v>
      </c>
      <c r="T354" s="21">
        <v>241452</v>
      </c>
      <c r="U354" s="54">
        <v>122766</v>
      </c>
      <c r="V354" s="20">
        <v>144525</v>
      </c>
      <c r="W354" s="20">
        <v>121319</v>
      </c>
      <c r="X354" s="20">
        <v>0</v>
      </c>
      <c r="Y354" s="21">
        <v>0</v>
      </c>
      <c r="Z354" s="20">
        <v>647985</v>
      </c>
      <c r="AA354" s="21">
        <v>0</v>
      </c>
      <c r="AB354" s="32">
        <v>821287</v>
      </c>
      <c r="AC354" s="20">
        <v>906140</v>
      </c>
      <c r="AD354" s="20">
        <v>1145311</v>
      </c>
      <c r="AE354" s="20">
        <v>2530803</v>
      </c>
      <c r="AF354" s="20">
        <v>2924016</v>
      </c>
      <c r="AG354" s="20">
        <v>1617175</v>
      </c>
      <c r="AH354" s="20">
        <v>755863</v>
      </c>
      <c r="AI354" s="20">
        <v>279956</v>
      </c>
      <c r="AJ354" s="21">
        <v>140175</v>
      </c>
      <c r="AK354" s="25">
        <v>177989</v>
      </c>
      <c r="AL354" s="25">
        <v>209242</v>
      </c>
      <c r="AM354" s="25">
        <v>60675</v>
      </c>
      <c r="AN354" s="22">
        <v>102354</v>
      </c>
      <c r="AO354" s="20">
        <v>978078</v>
      </c>
      <c r="AP354" s="20">
        <v>136929</v>
      </c>
      <c r="AQ354" s="54">
        <v>18879712</v>
      </c>
      <c r="AR354" s="25">
        <v>314186</v>
      </c>
      <c r="AS354" s="25">
        <v>332432</v>
      </c>
      <c r="AT354" s="54">
        <v>214235</v>
      </c>
      <c r="AU354" s="54">
        <v>148885</v>
      </c>
      <c r="AV354" s="54">
        <v>137992</v>
      </c>
      <c r="AW354" s="54">
        <v>180642</v>
      </c>
      <c r="AX354" s="54">
        <v>190620</v>
      </c>
      <c r="AY354" s="25">
        <f t="shared" si="10"/>
        <v>1518992</v>
      </c>
      <c r="AZ354" s="165">
        <v>2758917</v>
      </c>
      <c r="BA354" s="98">
        <f t="shared" si="11"/>
        <v>23157621</v>
      </c>
      <c r="BB354" s="73"/>
      <c r="BC354" s="20">
        <v>2179183</v>
      </c>
      <c r="BD354" s="20">
        <v>333366</v>
      </c>
      <c r="BE354" s="19">
        <v>2512549</v>
      </c>
      <c r="BF354" s="19">
        <v>25670170</v>
      </c>
      <c r="BH354" s="20">
        <v>118289</v>
      </c>
      <c r="BI354" s="21">
        <v>25551881</v>
      </c>
      <c r="BK354" s="73"/>
      <c r="BL354" s="73"/>
      <c r="BM354" s="73"/>
      <c r="BN354" s="73"/>
      <c r="BO354" s="73"/>
      <c r="BP354" s="73"/>
      <c r="BQ354" s="73"/>
    </row>
    <row r="355" spans="1:69" ht="22.5" customHeight="1" x14ac:dyDescent="0.15">
      <c r="A355" s="125" t="s">
        <v>2152</v>
      </c>
      <c r="B355" s="126" t="s">
        <v>2150</v>
      </c>
      <c r="C355" s="136" t="s">
        <v>455</v>
      </c>
      <c r="D355" s="129">
        <v>3</v>
      </c>
      <c r="E355" s="130" t="s">
        <v>3561</v>
      </c>
      <c r="F355" s="19">
        <v>3437552</v>
      </c>
      <c r="G355" s="20">
        <v>1788081</v>
      </c>
      <c r="H355" s="20">
        <v>1281220</v>
      </c>
      <c r="I355" s="20">
        <v>0</v>
      </c>
      <c r="J355" s="20">
        <v>0</v>
      </c>
      <c r="K355" s="20">
        <v>0</v>
      </c>
      <c r="L355" s="20">
        <v>0</v>
      </c>
      <c r="M355" s="20">
        <v>341154</v>
      </c>
      <c r="N355" s="20">
        <v>200804</v>
      </c>
      <c r="O355" s="20">
        <v>122388</v>
      </c>
      <c r="P355" s="20">
        <v>3445721</v>
      </c>
      <c r="Q355" s="20">
        <v>501618</v>
      </c>
      <c r="R355" s="20">
        <v>851221</v>
      </c>
      <c r="S355" s="20">
        <v>836814</v>
      </c>
      <c r="T355" s="21">
        <v>681276</v>
      </c>
      <c r="U355" s="54">
        <v>373370</v>
      </c>
      <c r="V355" s="20">
        <v>430500</v>
      </c>
      <c r="W355" s="20">
        <v>301092</v>
      </c>
      <c r="X355" s="20">
        <v>0</v>
      </c>
      <c r="Y355" s="21">
        <v>0</v>
      </c>
      <c r="Z355" s="20">
        <v>1342663</v>
      </c>
      <c r="AA355" s="21">
        <v>0</v>
      </c>
      <c r="AB355" s="32">
        <v>2169277</v>
      </c>
      <c r="AC355" s="20">
        <v>2039113</v>
      </c>
      <c r="AD355" s="20">
        <v>3249259</v>
      </c>
      <c r="AE355" s="20">
        <v>8115360</v>
      </c>
      <c r="AF355" s="20">
        <v>5730075</v>
      </c>
      <c r="AG355" s="20">
        <v>3592968</v>
      </c>
      <c r="AH355" s="20">
        <v>2049361</v>
      </c>
      <c r="AI355" s="20">
        <v>491648</v>
      </c>
      <c r="AJ355" s="21">
        <v>245175</v>
      </c>
      <c r="AK355" s="25">
        <v>440314</v>
      </c>
      <c r="AL355" s="25">
        <v>379571</v>
      </c>
      <c r="AM355" s="25">
        <v>126990</v>
      </c>
      <c r="AN355" s="22">
        <v>233643</v>
      </c>
      <c r="AO355" s="20">
        <v>2553285</v>
      </c>
      <c r="AP355" s="20">
        <v>746353</v>
      </c>
      <c r="AQ355" s="54">
        <v>48097866</v>
      </c>
      <c r="AR355" s="25">
        <v>715479</v>
      </c>
      <c r="AS355" s="25">
        <v>471288</v>
      </c>
      <c r="AT355" s="54">
        <v>391706</v>
      </c>
      <c r="AU355" s="54">
        <v>272705</v>
      </c>
      <c r="AV355" s="54">
        <v>284964</v>
      </c>
      <c r="AW355" s="54">
        <v>444842</v>
      </c>
      <c r="AX355" s="54">
        <v>485418</v>
      </c>
      <c r="AY355" s="25">
        <f t="shared" si="10"/>
        <v>3066402</v>
      </c>
      <c r="AZ355" s="165">
        <v>5105488</v>
      </c>
      <c r="BA355" s="98">
        <f t="shared" si="11"/>
        <v>56269756</v>
      </c>
      <c r="BB355" s="73"/>
      <c r="BC355" s="20">
        <v>5003144</v>
      </c>
      <c r="BD355" s="20">
        <v>702724</v>
      </c>
      <c r="BE355" s="19">
        <v>5705868</v>
      </c>
      <c r="BF355" s="19">
        <v>61975624</v>
      </c>
      <c r="BH355" s="20">
        <v>867595</v>
      </c>
      <c r="BI355" s="21">
        <v>61108029</v>
      </c>
      <c r="BK355" s="73"/>
      <c r="BL355" s="73"/>
      <c r="BM355" s="73"/>
      <c r="BN355" s="73"/>
      <c r="BO355" s="73"/>
      <c r="BP355" s="73"/>
      <c r="BQ355" s="73"/>
    </row>
    <row r="356" spans="1:69" ht="22.5" customHeight="1" x14ac:dyDescent="0.15">
      <c r="A356" s="125" t="s">
        <v>2153</v>
      </c>
      <c r="B356" s="126" t="s">
        <v>2150</v>
      </c>
      <c r="C356" s="136" t="s">
        <v>456</v>
      </c>
      <c r="D356" s="129">
        <v>3</v>
      </c>
      <c r="E356" s="130" t="s">
        <v>3561</v>
      </c>
      <c r="F356" s="19">
        <v>3358941</v>
      </c>
      <c r="G356" s="20">
        <v>1297148</v>
      </c>
      <c r="H356" s="20">
        <v>1227640</v>
      </c>
      <c r="I356" s="20">
        <v>0</v>
      </c>
      <c r="J356" s="20">
        <v>0</v>
      </c>
      <c r="K356" s="20">
        <v>0</v>
      </c>
      <c r="L356" s="20">
        <v>0</v>
      </c>
      <c r="M356" s="20">
        <v>324548</v>
      </c>
      <c r="N356" s="20">
        <v>190581</v>
      </c>
      <c r="O356" s="20">
        <v>155326</v>
      </c>
      <c r="P356" s="20">
        <v>1499548</v>
      </c>
      <c r="Q356" s="20">
        <v>513892</v>
      </c>
      <c r="R356" s="20">
        <v>875794</v>
      </c>
      <c r="S356" s="20">
        <v>651128</v>
      </c>
      <c r="T356" s="21">
        <v>818776</v>
      </c>
      <c r="U356" s="54">
        <v>389296</v>
      </c>
      <c r="V356" s="20">
        <v>373100</v>
      </c>
      <c r="W356" s="20">
        <v>429028</v>
      </c>
      <c r="X356" s="20">
        <v>0</v>
      </c>
      <c r="Y356" s="21">
        <v>0</v>
      </c>
      <c r="Z356" s="20">
        <v>1583394</v>
      </c>
      <c r="AA356" s="21">
        <v>0</v>
      </c>
      <c r="AB356" s="32">
        <v>2552446</v>
      </c>
      <c r="AC356" s="20">
        <v>2213758</v>
      </c>
      <c r="AD356" s="20">
        <v>4632680</v>
      </c>
      <c r="AE356" s="20">
        <v>8227296</v>
      </c>
      <c r="AF356" s="20">
        <v>7163279</v>
      </c>
      <c r="AG356" s="20">
        <v>4376935</v>
      </c>
      <c r="AH356" s="20">
        <v>1932663</v>
      </c>
      <c r="AI356" s="20">
        <v>451628</v>
      </c>
      <c r="AJ356" s="21">
        <v>545475</v>
      </c>
      <c r="AK356" s="25">
        <v>426525</v>
      </c>
      <c r="AL356" s="25">
        <v>421229</v>
      </c>
      <c r="AM356" s="25">
        <v>149051</v>
      </c>
      <c r="AN356" s="22">
        <v>247374</v>
      </c>
      <c r="AO356" s="20">
        <v>2405832</v>
      </c>
      <c r="AP356" s="20">
        <v>929710</v>
      </c>
      <c r="AQ356" s="54">
        <v>50364021</v>
      </c>
      <c r="AR356" s="25">
        <v>523078</v>
      </c>
      <c r="AS356" s="25">
        <v>589754</v>
      </c>
      <c r="AT356" s="54">
        <v>507037</v>
      </c>
      <c r="AU356" s="54">
        <v>342093</v>
      </c>
      <c r="AV356" s="54">
        <v>304651</v>
      </c>
      <c r="AW356" s="54">
        <v>473429</v>
      </c>
      <c r="AX356" s="54">
        <v>493995</v>
      </c>
      <c r="AY356" s="25">
        <f t="shared" si="10"/>
        <v>3234037</v>
      </c>
      <c r="AZ356" s="165">
        <v>6803144</v>
      </c>
      <c r="BA356" s="98">
        <f t="shared" si="11"/>
        <v>60401202</v>
      </c>
      <c r="BB356" s="73"/>
      <c r="BC356" s="20">
        <v>5070209</v>
      </c>
      <c r="BD356" s="20">
        <v>907676</v>
      </c>
      <c r="BE356" s="19">
        <v>5977885</v>
      </c>
      <c r="BF356" s="19">
        <v>66379087</v>
      </c>
      <c r="BH356" s="20">
        <v>896437</v>
      </c>
      <c r="BI356" s="21">
        <v>65482650</v>
      </c>
      <c r="BK356" s="73"/>
      <c r="BL356" s="73"/>
      <c r="BM356" s="73"/>
      <c r="BN356" s="73"/>
      <c r="BO356" s="73"/>
      <c r="BP356" s="73"/>
      <c r="BQ356" s="73"/>
    </row>
    <row r="357" spans="1:69" ht="22.5" customHeight="1" x14ac:dyDescent="0.15">
      <c r="A357" s="125" t="s">
        <v>2154</v>
      </c>
      <c r="B357" s="126" t="s">
        <v>2150</v>
      </c>
      <c r="C357" s="136" t="s">
        <v>457</v>
      </c>
      <c r="D357" s="129">
        <v>5</v>
      </c>
      <c r="E357" s="130" t="s">
        <v>3561</v>
      </c>
      <c r="F357" s="19">
        <v>961735</v>
      </c>
      <c r="G357" s="20">
        <v>373592</v>
      </c>
      <c r="H357" s="20">
        <v>234436</v>
      </c>
      <c r="I357" s="20">
        <v>0</v>
      </c>
      <c r="J357" s="20">
        <v>0</v>
      </c>
      <c r="K357" s="20">
        <v>0</v>
      </c>
      <c r="L357" s="20">
        <v>0</v>
      </c>
      <c r="M357" s="20">
        <v>58299</v>
      </c>
      <c r="N357" s="20">
        <v>32006</v>
      </c>
      <c r="O357" s="20">
        <v>48090</v>
      </c>
      <c r="P357" s="20">
        <v>691475</v>
      </c>
      <c r="Q357" s="20">
        <v>90221</v>
      </c>
      <c r="R357" s="20">
        <v>181089</v>
      </c>
      <c r="S357" s="20">
        <v>146422</v>
      </c>
      <c r="T357" s="21">
        <v>187951</v>
      </c>
      <c r="U357" s="54">
        <v>71764</v>
      </c>
      <c r="V357" s="20">
        <v>95325</v>
      </c>
      <c r="W357" s="20">
        <v>88232</v>
      </c>
      <c r="X357" s="20">
        <v>0</v>
      </c>
      <c r="Y357" s="21">
        <v>0</v>
      </c>
      <c r="Z357" s="20">
        <v>387325</v>
      </c>
      <c r="AA357" s="21">
        <v>0</v>
      </c>
      <c r="AB357" s="32">
        <v>286672</v>
      </c>
      <c r="AC357" s="20">
        <v>498537</v>
      </c>
      <c r="AD357" s="20">
        <v>741522</v>
      </c>
      <c r="AE357" s="20">
        <v>1706070</v>
      </c>
      <c r="AF357" s="20">
        <v>1216976</v>
      </c>
      <c r="AG357" s="20">
        <v>738715</v>
      </c>
      <c r="AH357" s="20">
        <v>344115</v>
      </c>
      <c r="AI357" s="20">
        <v>237268</v>
      </c>
      <c r="AJ357" s="21">
        <v>121800</v>
      </c>
      <c r="AK357" s="25">
        <v>90859</v>
      </c>
      <c r="AL357" s="25">
        <v>124828</v>
      </c>
      <c r="AM357" s="25">
        <v>34689</v>
      </c>
      <c r="AN357" s="22">
        <v>66351</v>
      </c>
      <c r="AO357" s="20">
        <v>869210</v>
      </c>
      <c r="AP357" s="20">
        <v>78950</v>
      </c>
      <c r="AQ357" s="54">
        <v>10804524</v>
      </c>
      <c r="AR357" s="25">
        <v>182572</v>
      </c>
      <c r="AS357" s="25">
        <v>196000</v>
      </c>
      <c r="AT357" s="54">
        <v>194893</v>
      </c>
      <c r="AU357" s="54">
        <v>95128</v>
      </c>
      <c r="AV357" s="54">
        <v>71382</v>
      </c>
      <c r="AW357" s="54">
        <v>109404</v>
      </c>
      <c r="AX357" s="54">
        <v>106921</v>
      </c>
      <c r="AY357" s="25">
        <f t="shared" si="10"/>
        <v>956300</v>
      </c>
      <c r="AZ357" s="165">
        <v>2232348</v>
      </c>
      <c r="BA357" s="98">
        <f t="shared" si="11"/>
        <v>13993172</v>
      </c>
      <c r="BB357" s="73"/>
      <c r="BC357" s="20">
        <v>1263774</v>
      </c>
      <c r="BD357" s="20">
        <v>276804</v>
      </c>
      <c r="BE357" s="19">
        <v>1540578</v>
      </c>
      <c r="BF357" s="19">
        <v>15533750</v>
      </c>
      <c r="BH357" s="20">
        <v>70187</v>
      </c>
      <c r="BI357" s="21">
        <v>15463563</v>
      </c>
      <c r="BK357" s="73"/>
      <c r="BL357" s="73"/>
      <c r="BM357" s="73"/>
      <c r="BN357" s="73"/>
      <c r="BO357" s="73"/>
      <c r="BP357" s="73"/>
      <c r="BQ357" s="73"/>
    </row>
    <row r="358" spans="1:69" ht="22.5" customHeight="1" x14ac:dyDescent="0.15">
      <c r="A358" s="125" t="s">
        <v>2155</v>
      </c>
      <c r="B358" s="126" t="s">
        <v>2150</v>
      </c>
      <c r="C358" s="136" t="s">
        <v>458</v>
      </c>
      <c r="D358" s="129">
        <v>5</v>
      </c>
      <c r="E358" s="130" t="s">
        <v>3561</v>
      </c>
      <c r="F358" s="19">
        <v>1065422</v>
      </c>
      <c r="G358" s="20">
        <v>537740</v>
      </c>
      <c r="H358" s="20">
        <v>388972</v>
      </c>
      <c r="I358" s="20">
        <v>0</v>
      </c>
      <c r="J358" s="20">
        <v>0</v>
      </c>
      <c r="K358" s="20">
        <v>0</v>
      </c>
      <c r="L358" s="20">
        <v>0</v>
      </c>
      <c r="M358" s="20">
        <v>56744</v>
      </c>
      <c r="N358" s="20">
        <v>40346</v>
      </c>
      <c r="O358" s="20">
        <v>31847</v>
      </c>
      <c r="P358" s="20">
        <v>542207</v>
      </c>
      <c r="Q358" s="20">
        <v>128105</v>
      </c>
      <c r="R358" s="20">
        <v>192375</v>
      </c>
      <c r="S358" s="20">
        <v>187322</v>
      </c>
      <c r="T358" s="21">
        <v>203328</v>
      </c>
      <c r="U358" s="54">
        <v>91814</v>
      </c>
      <c r="V358" s="20">
        <v>131200</v>
      </c>
      <c r="W358" s="20">
        <v>110290</v>
      </c>
      <c r="X358" s="20">
        <v>0</v>
      </c>
      <c r="Y358" s="21">
        <v>0</v>
      </c>
      <c r="Z358" s="20">
        <v>438526</v>
      </c>
      <c r="AA358" s="21">
        <v>0</v>
      </c>
      <c r="AB358" s="32">
        <v>345808</v>
      </c>
      <c r="AC358" s="20">
        <v>534262</v>
      </c>
      <c r="AD358" s="20">
        <v>1174346</v>
      </c>
      <c r="AE358" s="20">
        <v>1947909</v>
      </c>
      <c r="AF358" s="20">
        <v>1570410</v>
      </c>
      <c r="AG358" s="20">
        <v>853670</v>
      </c>
      <c r="AH358" s="20">
        <v>462413</v>
      </c>
      <c r="AI358" s="20">
        <v>313536</v>
      </c>
      <c r="AJ358" s="21">
        <v>88725</v>
      </c>
      <c r="AK358" s="25">
        <v>108109</v>
      </c>
      <c r="AL358" s="25">
        <v>132998</v>
      </c>
      <c r="AM358" s="25">
        <v>40733</v>
      </c>
      <c r="AN358" s="22">
        <v>69735</v>
      </c>
      <c r="AO358" s="20">
        <v>813189</v>
      </c>
      <c r="AP358" s="20">
        <v>60928</v>
      </c>
      <c r="AQ358" s="54">
        <v>12663009</v>
      </c>
      <c r="AR358" s="25">
        <v>248547</v>
      </c>
      <c r="AS358" s="25">
        <v>229986</v>
      </c>
      <c r="AT358" s="54">
        <v>192297</v>
      </c>
      <c r="AU358" s="54">
        <v>102931</v>
      </c>
      <c r="AV358" s="54">
        <v>92405</v>
      </c>
      <c r="AW358" s="54">
        <v>126999</v>
      </c>
      <c r="AX358" s="54">
        <v>119054</v>
      </c>
      <c r="AY358" s="25">
        <f t="shared" si="10"/>
        <v>1112219</v>
      </c>
      <c r="AZ358" s="165">
        <v>2216129</v>
      </c>
      <c r="BA358" s="98">
        <f t="shared" si="11"/>
        <v>15991357</v>
      </c>
      <c r="BB358" s="73"/>
      <c r="BC358" s="20">
        <v>1523230</v>
      </c>
      <c r="BD358" s="20">
        <v>297220</v>
      </c>
      <c r="BE358" s="19">
        <v>1820450</v>
      </c>
      <c r="BF358" s="19">
        <v>17811807</v>
      </c>
      <c r="BH358" s="20">
        <v>77262</v>
      </c>
      <c r="BI358" s="21">
        <v>17734545</v>
      </c>
      <c r="BK358" s="73"/>
      <c r="BL358" s="73"/>
      <c r="BM358" s="73"/>
      <c r="BN358" s="73"/>
      <c r="BO358" s="73"/>
      <c r="BP358" s="73"/>
      <c r="BQ358" s="73"/>
    </row>
    <row r="359" spans="1:69" ht="22.5" customHeight="1" x14ac:dyDescent="0.15">
      <c r="A359" s="125" t="s">
        <v>2156</v>
      </c>
      <c r="B359" s="126" t="s">
        <v>2150</v>
      </c>
      <c r="C359" s="136" t="s">
        <v>459</v>
      </c>
      <c r="D359" s="129">
        <v>5</v>
      </c>
      <c r="E359" s="130" t="s">
        <v>3561</v>
      </c>
      <c r="F359" s="19">
        <v>832396</v>
      </c>
      <c r="G359" s="20">
        <v>619490</v>
      </c>
      <c r="H359" s="20">
        <v>191384</v>
      </c>
      <c r="I359" s="20">
        <v>0</v>
      </c>
      <c r="J359" s="20">
        <v>0</v>
      </c>
      <c r="K359" s="20">
        <v>0</v>
      </c>
      <c r="L359" s="20">
        <v>0</v>
      </c>
      <c r="M359" s="20">
        <v>38084</v>
      </c>
      <c r="N359" s="20">
        <v>24081</v>
      </c>
      <c r="O359" s="20">
        <v>12897</v>
      </c>
      <c r="P359" s="20">
        <v>279013</v>
      </c>
      <c r="Q359" s="20">
        <v>73538</v>
      </c>
      <c r="R359" s="20">
        <v>152207</v>
      </c>
      <c r="S359" s="20">
        <v>143968</v>
      </c>
      <c r="T359" s="21">
        <v>216036</v>
      </c>
      <c r="U359" s="54">
        <v>53846</v>
      </c>
      <c r="V359" s="20">
        <v>68675</v>
      </c>
      <c r="W359" s="20">
        <v>77203</v>
      </c>
      <c r="X359" s="20">
        <v>0</v>
      </c>
      <c r="Y359" s="21">
        <v>0</v>
      </c>
      <c r="Z359" s="20">
        <v>363037</v>
      </c>
      <c r="AA359" s="21">
        <v>0</v>
      </c>
      <c r="AB359" s="32">
        <v>243124</v>
      </c>
      <c r="AC359" s="20">
        <v>357436</v>
      </c>
      <c r="AD359" s="20">
        <v>622506</v>
      </c>
      <c r="AE359" s="20">
        <v>1386798</v>
      </c>
      <c r="AF359" s="20">
        <v>1349712</v>
      </c>
      <c r="AG359" s="20">
        <v>772505</v>
      </c>
      <c r="AH359" s="20">
        <v>294244</v>
      </c>
      <c r="AI359" s="20">
        <v>348312</v>
      </c>
      <c r="AJ359" s="21">
        <v>97650</v>
      </c>
      <c r="AK359" s="25">
        <v>74388</v>
      </c>
      <c r="AL359" s="25">
        <v>104009</v>
      </c>
      <c r="AM359" s="25">
        <v>34096</v>
      </c>
      <c r="AN359" s="22">
        <v>55546</v>
      </c>
      <c r="AO359" s="20">
        <v>1078281</v>
      </c>
      <c r="AP359" s="20">
        <v>79503</v>
      </c>
      <c r="AQ359" s="54">
        <v>10043965</v>
      </c>
      <c r="AR359" s="25">
        <v>141781</v>
      </c>
      <c r="AS359" s="25">
        <v>243800</v>
      </c>
      <c r="AT359" s="54">
        <v>198916</v>
      </c>
      <c r="AU359" s="54">
        <v>91133</v>
      </c>
      <c r="AV359" s="54">
        <v>69710</v>
      </c>
      <c r="AW359" s="54">
        <v>100038</v>
      </c>
      <c r="AX359" s="54">
        <v>87612</v>
      </c>
      <c r="AY359" s="25">
        <f t="shared" si="10"/>
        <v>932990</v>
      </c>
      <c r="AZ359" s="165">
        <v>1842436</v>
      </c>
      <c r="BA359" s="98">
        <f t="shared" si="11"/>
        <v>12819391</v>
      </c>
      <c r="BB359" s="73"/>
      <c r="BC359" s="20">
        <v>1018558</v>
      </c>
      <c r="BD359" s="20">
        <v>438262</v>
      </c>
      <c r="BE359" s="19">
        <v>1456820</v>
      </c>
      <c r="BF359" s="19">
        <v>14276211</v>
      </c>
      <c r="BH359" s="20">
        <v>40241</v>
      </c>
      <c r="BI359" s="21">
        <v>14235970</v>
      </c>
      <c r="BK359" s="73"/>
      <c r="BL359" s="73"/>
      <c r="BM359" s="73"/>
      <c r="BN359" s="73"/>
      <c r="BO359" s="73"/>
      <c r="BP359" s="73"/>
      <c r="BQ359" s="73"/>
    </row>
    <row r="360" spans="1:69" ht="22.5" customHeight="1" x14ac:dyDescent="0.15">
      <c r="A360" s="125" t="s">
        <v>2157</v>
      </c>
      <c r="B360" s="126" t="s">
        <v>2150</v>
      </c>
      <c r="C360" s="136" t="s">
        <v>460</v>
      </c>
      <c r="D360" s="129">
        <v>5</v>
      </c>
      <c r="E360" s="130" t="s">
        <v>3561</v>
      </c>
      <c r="F360" s="19">
        <v>554989</v>
      </c>
      <c r="G360" s="20">
        <v>250068</v>
      </c>
      <c r="H360" s="20">
        <v>116184</v>
      </c>
      <c r="I360" s="20">
        <v>0</v>
      </c>
      <c r="J360" s="20">
        <v>0</v>
      </c>
      <c r="K360" s="20">
        <v>0</v>
      </c>
      <c r="L360" s="20">
        <v>0</v>
      </c>
      <c r="M360" s="20">
        <v>33526</v>
      </c>
      <c r="N360" s="20">
        <v>18757</v>
      </c>
      <c r="O360" s="20">
        <v>11994</v>
      </c>
      <c r="P360" s="20">
        <v>436777</v>
      </c>
      <c r="Q360" s="20">
        <v>64955</v>
      </c>
      <c r="R360" s="20">
        <v>91365</v>
      </c>
      <c r="S360" s="20">
        <v>89980</v>
      </c>
      <c r="T360" s="21">
        <v>114372</v>
      </c>
      <c r="U360" s="54">
        <v>42470</v>
      </c>
      <c r="V360" s="20">
        <v>71750</v>
      </c>
      <c r="W360" s="20">
        <v>44116</v>
      </c>
      <c r="X360" s="20">
        <v>0</v>
      </c>
      <c r="Y360" s="21">
        <v>0</v>
      </c>
      <c r="Z360" s="20">
        <v>275538</v>
      </c>
      <c r="AA360" s="21">
        <v>0</v>
      </c>
      <c r="AB360" s="32">
        <v>139074</v>
      </c>
      <c r="AC360" s="20">
        <v>313217</v>
      </c>
      <c r="AD360" s="20">
        <v>570501</v>
      </c>
      <c r="AE360" s="20">
        <v>687834</v>
      </c>
      <c r="AF360" s="20">
        <v>775796</v>
      </c>
      <c r="AG360" s="20">
        <v>453536</v>
      </c>
      <c r="AH360" s="20">
        <v>231178</v>
      </c>
      <c r="AI360" s="20">
        <v>139656</v>
      </c>
      <c r="AJ360" s="21">
        <v>76650</v>
      </c>
      <c r="AK360" s="25">
        <v>63349</v>
      </c>
      <c r="AL360" s="25">
        <v>83920</v>
      </c>
      <c r="AM360" s="25">
        <v>22718</v>
      </c>
      <c r="AN360" s="22">
        <v>49819</v>
      </c>
      <c r="AO360" s="20">
        <v>598461</v>
      </c>
      <c r="AP360" s="20">
        <v>36229</v>
      </c>
      <c r="AQ360" s="54">
        <v>6458779</v>
      </c>
      <c r="AR360" s="25">
        <v>84768</v>
      </c>
      <c r="AS360" s="25">
        <v>162282</v>
      </c>
      <c r="AT360" s="54">
        <v>129242</v>
      </c>
      <c r="AU360" s="54">
        <v>73027</v>
      </c>
      <c r="AV360" s="54">
        <v>48630</v>
      </c>
      <c r="AW360" s="54">
        <v>77558</v>
      </c>
      <c r="AX360" s="54">
        <v>56710</v>
      </c>
      <c r="AY360" s="25">
        <f t="shared" si="10"/>
        <v>632217</v>
      </c>
      <c r="AZ360" s="165">
        <v>817819</v>
      </c>
      <c r="BA360" s="98">
        <f t="shared" si="11"/>
        <v>7908815</v>
      </c>
      <c r="BB360" s="73"/>
      <c r="BC360" s="20">
        <v>853600</v>
      </c>
      <c r="BD360" s="20">
        <v>178970</v>
      </c>
      <c r="BE360" s="19">
        <v>1032570</v>
      </c>
      <c r="BF360" s="19">
        <v>8941385</v>
      </c>
      <c r="BH360" s="20">
        <v>53662</v>
      </c>
      <c r="BI360" s="21">
        <v>8887723</v>
      </c>
      <c r="BK360" s="73"/>
      <c r="BL360" s="73"/>
      <c r="BM360" s="73"/>
      <c r="BN360" s="73"/>
      <c r="BO360" s="73"/>
      <c r="BP360" s="73"/>
      <c r="BQ360" s="73"/>
    </row>
    <row r="361" spans="1:69" ht="22.5" customHeight="1" x14ac:dyDescent="0.15">
      <c r="A361" s="125" t="s">
        <v>2158</v>
      </c>
      <c r="B361" s="126" t="s">
        <v>2150</v>
      </c>
      <c r="C361" s="136" t="s">
        <v>461</v>
      </c>
      <c r="D361" s="129">
        <v>5</v>
      </c>
      <c r="E361" s="130" t="s">
        <v>3561</v>
      </c>
      <c r="F361" s="19">
        <v>930890</v>
      </c>
      <c r="G361" s="20">
        <v>791403</v>
      </c>
      <c r="H361" s="20">
        <v>458720</v>
      </c>
      <c r="I361" s="20">
        <v>0</v>
      </c>
      <c r="J361" s="20">
        <v>0</v>
      </c>
      <c r="K361" s="20">
        <v>0</v>
      </c>
      <c r="L361" s="20">
        <v>0</v>
      </c>
      <c r="M361" s="20">
        <v>38303</v>
      </c>
      <c r="N361" s="20">
        <v>28814</v>
      </c>
      <c r="O361" s="20">
        <v>24440</v>
      </c>
      <c r="P361" s="20">
        <v>289840</v>
      </c>
      <c r="Q361" s="20">
        <v>87763</v>
      </c>
      <c r="R361" s="20">
        <v>187348</v>
      </c>
      <c r="S361" s="20">
        <v>165236</v>
      </c>
      <c r="T361" s="21">
        <v>203328</v>
      </c>
      <c r="U361" s="54">
        <v>66407</v>
      </c>
      <c r="V361" s="20">
        <v>65600</v>
      </c>
      <c r="W361" s="20">
        <v>77203</v>
      </c>
      <c r="X361" s="20">
        <v>0</v>
      </c>
      <c r="Y361" s="21">
        <v>0</v>
      </c>
      <c r="Z361" s="20">
        <v>375205</v>
      </c>
      <c r="AA361" s="21">
        <v>0</v>
      </c>
      <c r="AB361" s="32">
        <v>253535</v>
      </c>
      <c r="AC361" s="20">
        <v>438894</v>
      </c>
      <c r="AD361" s="20">
        <v>751775</v>
      </c>
      <c r="AE361" s="20">
        <v>1329558</v>
      </c>
      <c r="AF361" s="20">
        <v>1276675</v>
      </c>
      <c r="AG361" s="20">
        <v>777175</v>
      </c>
      <c r="AH361" s="20">
        <v>321122</v>
      </c>
      <c r="AI361" s="20">
        <v>343988</v>
      </c>
      <c r="AJ361" s="21">
        <v>90825</v>
      </c>
      <c r="AK361" s="25">
        <v>84200</v>
      </c>
      <c r="AL361" s="25">
        <v>110371</v>
      </c>
      <c r="AM361" s="25">
        <v>37199</v>
      </c>
      <c r="AN361" s="22">
        <v>59797</v>
      </c>
      <c r="AO361" s="20">
        <v>992745</v>
      </c>
      <c r="AP361" s="20">
        <v>70513</v>
      </c>
      <c r="AQ361" s="54">
        <v>10728872</v>
      </c>
      <c r="AR361" s="25">
        <v>154333</v>
      </c>
      <c r="AS361" s="25">
        <v>242002</v>
      </c>
      <c r="AT361" s="54">
        <v>235398</v>
      </c>
      <c r="AU361" s="54">
        <v>94920</v>
      </c>
      <c r="AV361" s="54">
        <v>69671</v>
      </c>
      <c r="AW361" s="54">
        <v>104757</v>
      </c>
      <c r="AX361" s="54">
        <v>99281</v>
      </c>
      <c r="AY361" s="25">
        <f t="shared" si="10"/>
        <v>1000362</v>
      </c>
      <c r="AZ361" s="165">
        <v>2421995</v>
      </c>
      <c r="BA361" s="98">
        <f t="shared" si="11"/>
        <v>14151229</v>
      </c>
      <c r="BB361" s="73"/>
      <c r="BC361" s="20">
        <v>1164718</v>
      </c>
      <c r="BD361" s="20">
        <v>338602</v>
      </c>
      <c r="BE361" s="19">
        <v>1503320</v>
      </c>
      <c r="BF361" s="19">
        <v>15654549</v>
      </c>
      <c r="BH361" s="20">
        <v>55656</v>
      </c>
      <c r="BI361" s="21">
        <v>15598893</v>
      </c>
      <c r="BK361" s="73"/>
      <c r="BL361" s="73"/>
      <c r="BM361" s="73"/>
      <c r="BN361" s="73"/>
      <c r="BO361" s="73"/>
      <c r="BP361" s="73"/>
      <c r="BQ361" s="73"/>
    </row>
    <row r="362" spans="1:69" ht="22.5" customHeight="1" x14ac:dyDescent="0.15">
      <c r="A362" s="125" t="s">
        <v>2159</v>
      </c>
      <c r="B362" s="126" t="s">
        <v>2150</v>
      </c>
      <c r="C362" s="136" t="s">
        <v>462</v>
      </c>
      <c r="D362" s="129">
        <v>5</v>
      </c>
      <c r="E362" s="130" t="s">
        <v>3561</v>
      </c>
      <c r="F362" s="19">
        <v>749890</v>
      </c>
      <c r="G362" s="20">
        <v>455199</v>
      </c>
      <c r="H362" s="20">
        <v>237632</v>
      </c>
      <c r="I362" s="20">
        <v>0</v>
      </c>
      <c r="J362" s="20">
        <v>0</v>
      </c>
      <c r="K362" s="20">
        <v>0</v>
      </c>
      <c r="L362" s="20">
        <v>0</v>
      </c>
      <c r="M362" s="20">
        <v>21988</v>
      </c>
      <c r="N362" s="20">
        <v>18921</v>
      </c>
      <c r="O362" s="20">
        <v>23763</v>
      </c>
      <c r="P362" s="20">
        <v>317857</v>
      </c>
      <c r="Q362" s="20">
        <v>61127</v>
      </c>
      <c r="R362" s="20">
        <v>269735</v>
      </c>
      <c r="S362" s="20">
        <v>107976</v>
      </c>
      <c r="T362" s="21">
        <v>139788</v>
      </c>
      <c r="U362" s="54">
        <v>99919</v>
      </c>
      <c r="V362" s="20">
        <v>44075</v>
      </c>
      <c r="W362" s="20">
        <v>66174</v>
      </c>
      <c r="X362" s="20">
        <v>0</v>
      </c>
      <c r="Y362" s="21">
        <v>0</v>
      </c>
      <c r="Z362" s="20">
        <v>313537</v>
      </c>
      <c r="AA362" s="21">
        <v>0</v>
      </c>
      <c r="AB362" s="32">
        <v>144600</v>
      </c>
      <c r="AC362" s="20">
        <v>364649</v>
      </c>
      <c r="AD362" s="20">
        <v>546944</v>
      </c>
      <c r="AE362" s="20">
        <v>938577</v>
      </c>
      <c r="AF362" s="20">
        <v>929081</v>
      </c>
      <c r="AG362" s="20">
        <v>585640</v>
      </c>
      <c r="AH362" s="20">
        <v>227019</v>
      </c>
      <c r="AI362" s="20">
        <v>321356</v>
      </c>
      <c r="AJ362" s="21">
        <v>203175</v>
      </c>
      <c r="AK362" s="25">
        <v>63709</v>
      </c>
      <c r="AL362" s="25">
        <v>85811</v>
      </c>
      <c r="AM362" s="25">
        <v>27871</v>
      </c>
      <c r="AN362" s="22">
        <v>46732</v>
      </c>
      <c r="AO362" s="20">
        <v>1050946</v>
      </c>
      <c r="AP362" s="20">
        <v>74578</v>
      </c>
      <c r="AQ362" s="54">
        <v>8538269</v>
      </c>
      <c r="AR362" s="25">
        <v>154909</v>
      </c>
      <c r="AS362" s="25">
        <v>218940</v>
      </c>
      <c r="AT362" s="54">
        <v>203133</v>
      </c>
      <c r="AU362" s="54">
        <v>82056</v>
      </c>
      <c r="AV362" s="54">
        <v>52571</v>
      </c>
      <c r="AW362" s="54">
        <v>85619</v>
      </c>
      <c r="AX362" s="54">
        <v>72931</v>
      </c>
      <c r="AY362" s="25">
        <f t="shared" si="10"/>
        <v>870159</v>
      </c>
      <c r="AZ362" s="165">
        <v>2021480</v>
      </c>
      <c r="BA362" s="98">
        <f t="shared" si="11"/>
        <v>11429908</v>
      </c>
      <c r="BB362" s="73"/>
      <c r="BC362" s="20">
        <v>858314</v>
      </c>
      <c r="BD362" s="20">
        <v>367510</v>
      </c>
      <c r="BE362" s="19">
        <v>1225824</v>
      </c>
      <c r="BF362" s="19">
        <v>12655732</v>
      </c>
      <c r="BH362" s="20">
        <v>33998</v>
      </c>
      <c r="BI362" s="21">
        <v>12621734</v>
      </c>
      <c r="BK362" s="73"/>
      <c r="BL362" s="73"/>
      <c r="BM362" s="73"/>
      <c r="BN362" s="73"/>
      <c r="BO362" s="73"/>
      <c r="BP362" s="73"/>
      <c r="BQ362" s="73"/>
    </row>
    <row r="363" spans="1:69" ht="22.5" customHeight="1" x14ac:dyDescent="0.15">
      <c r="A363" s="125" t="s">
        <v>2160</v>
      </c>
      <c r="B363" s="126" t="s">
        <v>2150</v>
      </c>
      <c r="C363" s="136" t="s">
        <v>463</v>
      </c>
      <c r="D363" s="129">
        <v>5</v>
      </c>
      <c r="E363" s="130" t="s">
        <v>3561</v>
      </c>
      <c r="F363" s="19">
        <v>946915</v>
      </c>
      <c r="G363" s="20">
        <v>505529</v>
      </c>
      <c r="H363" s="20">
        <v>287264</v>
      </c>
      <c r="I363" s="20">
        <v>0</v>
      </c>
      <c r="J363" s="20">
        <v>0</v>
      </c>
      <c r="K363" s="20">
        <v>0</v>
      </c>
      <c r="L363" s="20">
        <v>0</v>
      </c>
      <c r="M363" s="20">
        <v>56717</v>
      </c>
      <c r="N363" s="20">
        <v>31745</v>
      </c>
      <c r="O363" s="20">
        <v>25267</v>
      </c>
      <c r="P363" s="20">
        <v>337786</v>
      </c>
      <c r="Q363" s="20">
        <v>95015</v>
      </c>
      <c r="R363" s="20">
        <v>173497</v>
      </c>
      <c r="S363" s="20">
        <v>126790</v>
      </c>
      <c r="T363" s="21">
        <v>175497</v>
      </c>
      <c r="U363" s="54">
        <v>72475</v>
      </c>
      <c r="V363" s="20">
        <v>59450</v>
      </c>
      <c r="W363" s="20">
        <v>66174</v>
      </c>
      <c r="X363" s="20">
        <v>0</v>
      </c>
      <c r="Y363" s="21">
        <v>0</v>
      </c>
      <c r="Z363" s="20">
        <v>405809</v>
      </c>
      <c r="AA363" s="21">
        <v>0</v>
      </c>
      <c r="AB363" s="32">
        <v>235920</v>
      </c>
      <c r="AC363" s="20">
        <v>489714</v>
      </c>
      <c r="AD363" s="20">
        <v>1007031</v>
      </c>
      <c r="AE363" s="20">
        <v>2010078</v>
      </c>
      <c r="AF363" s="20">
        <v>1470624</v>
      </c>
      <c r="AG363" s="20">
        <v>909704</v>
      </c>
      <c r="AH363" s="20">
        <v>348310</v>
      </c>
      <c r="AI363" s="20">
        <v>294216</v>
      </c>
      <c r="AJ363" s="21">
        <v>118125</v>
      </c>
      <c r="AK363" s="25">
        <v>90278</v>
      </c>
      <c r="AL363" s="25">
        <v>142428</v>
      </c>
      <c r="AM363" s="25">
        <v>40281</v>
      </c>
      <c r="AN363" s="22">
        <v>71975</v>
      </c>
      <c r="AO363" s="20">
        <v>991574</v>
      </c>
      <c r="AP363" s="20">
        <v>81797</v>
      </c>
      <c r="AQ363" s="54">
        <v>11667985</v>
      </c>
      <c r="AR363" s="25">
        <v>188394</v>
      </c>
      <c r="AS363" s="25">
        <v>262208</v>
      </c>
      <c r="AT363" s="54">
        <v>234376</v>
      </c>
      <c r="AU363" s="54">
        <v>90495</v>
      </c>
      <c r="AV363" s="54">
        <v>77832</v>
      </c>
      <c r="AW363" s="54">
        <v>112847</v>
      </c>
      <c r="AX363" s="54">
        <v>113988</v>
      </c>
      <c r="AY363" s="25">
        <f t="shared" si="10"/>
        <v>1080140</v>
      </c>
      <c r="AZ363" s="165">
        <v>1749392</v>
      </c>
      <c r="BA363" s="98">
        <f t="shared" si="11"/>
        <v>14497517</v>
      </c>
      <c r="BB363" s="73"/>
      <c r="BC363" s="20">
        <v>1255723</v>
      </c>
      <c r="BD363" s="20">
        <v>365002</v>
      </c>
      <c r="BE363" s="19">
        <v>1620725</v>
      </c>
      <c r="BF363" s="19">
        <v>16118242</v>
      </c>
      <c r="BH363" s="20">
        <v>84870</v>
      </c>
      <c r="BI363" s="21">
        <v>16033372</v>
      </c>
      <c r="BK363" s="73"/>
      <c r="BL363" s="73"/>
      <c r="BM363" s="73"/>
      <c r="BN363" s="73"/>
      <c r="BO363" s="73"/>
      <c r="BP363" s="73"/>
      <c r="BQ363" s="73"/>
    </row>
    <row r="364" spans="1:69" ht="22.5" customHeight="1" x14ac:dyDescent="0.15">
      <c r="A364" s="125" t="s">
        <v>2161</v>
      </c>
      <c r="B364" s="126" t="s">
        <v>2150</v>
      </c>
      <c r="C364" s="136" t="s">
        <v>138</v>
      </c>
      <c r="D364" s="129">
        <v>5</v>
      </c>
      <c r="E364" s="130" t="s">
        <v>3561</v>
      </c>
      <c r="F364" s="19">
        <v>1035662</v>
      </c>
      <c r="G364" s="20">
        <v>362520</v>
      </c>
      <c r="H364" s="20">
        <v>277676</v>
      </c>
      <c r="I364" s="20">
        <v>0</v>
      </c>
      <c r="J364" s="20">
        <v>0</v>
      </c>
      <c r="K364" s="20">
        <v>0</v>
      </c>
      <c r="L364" s="20">
        <v>0</v>
      </c>
      <c r="M364" s="20">
        <v>48988</v>
      </c>
      <c r="N364" s="20">
        <v>31333</v>
      </c>
      <c r="O364" s="20">
        <v>7670</v>
      </c>
      <c r="P364" s="20">
        <v>237380</v>
      </c>
      <c r="Q364" s="20">
        <v>102135</v>
      </c>
      <c r="R364" s="20">
        <v>184218</v>
      </c>
      <c r="S364" s="20">
        <v>129244</v>
      </c>
      <c r="T364" s="21">
        <v>176641</v>
      </c>
      <c r="U364" s="54">
        <v>54889</v>
      </c>
      <c r="V364" s="20">
        <v>85075</v>
      </c>
      <c r="W364" s="20">
        <v>66174</v>
      </c>
      <c r="X364" s="20">
        <v>0</v>
      </c>
      <c r="Y364" s="21">
        <v>0</v>
      </c>
      <c r="Z364" s="20">
        <v>373773</v>
      </c>
      <c r="AA364" s="21">
        <v>0</v>
      </c>
      <c r="AB364" s="32">
        <v>263069</v>
      </c>
      <c r="AC364" s="20">
        <v>516649</v>
      </c>
      <c r="AD364" s="20">
        <v>886091</v>
      </c>
      <c r="AE364" s="20">
        <v>1369626</v>
      </c>
      <c r="AF364" s="20">
        <v>1702497</v>
      </c>
      <c r="AG364" s="20">
        <v>938824</v>
      </c>
      <c r="AH364" s="20">
        <v>346195</v>
      </c>
      <c r="AI364" s="20">
        <v>357236</v>
      </c>
      <c r="AJ364" s="21">
        <v>74025</v>
      </c>
      <c r="AK364" s="25">
        <v>89424</v>
      </c>
      <c r="AL364" s="25">
        <v>111578</v>
      </c>
      <c r="AM364" s="25">
        <v>38644</v>
      </c>
      <c r="AN364" s="22">
        <v>61158</v>
      </c>
      <c r="AO364" s="20">
        <v>1272902</v>
      </c>
      <c r="AP364" s="20">
        <v>52091</v>
      </c>
      <c r="AQ364" s="54">
        <v>11253387</v>
      </c>
      <c r="AR364" s="25">
        <v>180647</v>
      </c>
      <c r="AS364" s="25">
        <v>269501</v>
      </c>
      <c r="AT364" s="54">
        <v>216234</v>
      </c>
      <c r="AU364" s="54">
        <v>98882</v>
      </c>
      <c r="AV364" s="54">
        <v>78116</v>
      </c>
      <c r="AW364" s="54">
        <v>106317</v>
      </c>
      <c r="AX364" s="54">
        <v>100963</v>
      </c>
      <c r="AY364" s="25">
        <f t="shared" si="10"/>
        <v>1050660</v>
      </c>
      <c r="AZ364" s="165">
        <v>2372625</v>
      </c>
      <c r="BA364" s="98">
        <f t="shared" si="11"/>
        <v>14676672</v>
      </c>
      <c r="BB364" s="73"/>
      <c r="BC364" s="20">
        <v>1242842</v>
      </c>
      <c r="BD364" s="20">
        <v>262218</v>
      </c>
      <c r="BE364" s="19">
        <v>1505060</v>
      </c>
      <c r="BF364" s="19">
        <v>16181732</v>
      </c>
      <c r="BH364" s="20">
        <v>47733</v>
      </c>
      <c r="BI364" s="21">
        <v>16133999</v>
      </c>
      <c r="BK364" s="73"/>
      <c r="BL364" s="73"/>
      <c r="BM364" s="73"/>
      <c r="BN364" s="73"/>
      <c r="BO364" s="73"/>
      <c r="BP364" s="73"/>
      <c r="BQ364" s="73"/>
    </row>
    <row r="365" spans="1:69" ht="22.5" customHeight="1" x14ac:dyDescent="0.15">
      <c r="A365" s="125" t="s">
        <v>2162</v>
      </c>
      <c r="B365" s="126" t="s">
        <v>2150</v>
      </c>
      <c r="C365" s="136" t="s">
        <v>464</v>
      </c>
      <c r="D365" s="129">
        <v>5</v>
      </c>
      <c r="E365" s="130" t="s">
        <v>3561</v>
      </c>
      <c r="F365" s="19">
        <v>541596</v>
      </c>
      <c r="G365" s="20">
        <v>261932</v>
      </c>
      <c r="H365" s="20">
        <v>209056</v>
      </c>
      <c r="I365" s="20">
        <v>0</v>
      </c>
      <c r="J365" s="20">
        <v>0</v>
      </c>
      <c r="K365" s="20">
        <v>0</v>
      </c>
      <c r="L365" s="20">
        <v>0</v>
      </c>
      <c r="M365" s="20">
        <v>26628</v>
      </c>
      <c r="N365" s="20">
        <v>16267</v>
      </c>
      <c r="O365" s="20">
        <v>24327</v>
      </c>
      <c r="P365" s="20">
        <v>200310</v>
      </c>
      <c r="Q365" s="20">
        <v>55214</v>
      </c>
      <c r="R365" s="20">
        <v>98393</v>
      </c>
      <c r="S365" s="20">
        <v>104704</v>
      </c>
      <c r="T365" s="21">
        <v>88956</v>
      </c>
      <c r="U365" s="54">
        <v>43418</v>
      </c>
      <c r="V365" s="20">
        <v>37925</v>
      </c>
      <c r="W365" s="20">
        <v>33087</v>
      </c>
      <c r="X365" s="20">
        <v>0</v>
      </c>
      <c r="Y365" s="21">
        <v>0</v>
      </c>
      <c r="Z365" s="20">
        <v>215700</v>
      </c>
      <c r="AA365" s="21">
        <v>0</v>
      </c>
      <c r="AB365" s="32">
        <v>103504</v>
      </c>
      <c r="AC365" s="20">
        <v>242667</v>
      </c>
      <c r="AD365" s="20">
        <v>330416</v>
      </c>
      <c r="AE365" s="20">
        <v>1207446</v>
      </c>
      <c r="AF365" s="20">
        <v>604919</v>
      </c>
      <c r="AG365" s="20">
        <v>362268</v>
      </c>
      <c r="AH365" s="20">
        <v>165223</v>
      </c>
      <c r="AI365" s="20">
        <v>144348</v>
      </c>
      <c r="AJ365" s="21">
        <v>24150</v>
      </c>
      <c r="AK365" s="25">
        <v>58186</v>
      </c>
      <c r="AL365" s="25">
        <v>62978</v>
      </c>
      <c r="AM365" s="25">
        <v>17052</v>
      </c>
      <c r="AN365" s="22">
        <v>37405</v>
      </c>
      <c r="AO365" s="20">
        <v>597605</v>
      </c>
      <c r="AP365" s="20">
        <v>21289</v>
      </c>
      <c r="AQ365" s="54">
        <v>5936969</v>
      </c>
      <c r="AR365" s="25">
        <v>86518</v>
      </c>
      <c r="AS365" s="25">
        <v>166335</v>
      </c>
      <c r="AT365" s="54">
        <v>103594</v>
      </c>
      <c r="AU365" s="54">
        <v>43155</v>
      </c>
      <c r="AV365" s="54">
        <v>39853</v>
      </c>
      <c r="AW365" s="54">
        <v>66579</v>
      </c>
      <c r="AX365" s="54">
        <v>54204</v>
      </c>
      <c r="AY365" s="25">
        <f t="shared" si="10"/>
        <v>560238</v>
      </c>
      <c r="AZ365" s="165">
        <v>776158</v>
      </c>
      <c r="BA365" s="98">
        <f t="shared" si="11"/>
        <v>7273365</v>
      </c>
      <c r="BB365" s="73"/>
      <c r="BC365" s="20">
        <v>776039</v>
      </c>
      <c r="BD365" s="20">
        <v>103840</v>
      </c>
      <c r="BE365" s="19">
        <v>879879</v>
      </c>
      <c r="BF365" s="19">
        <v>8153244</v>
      </c>
      <c r="BH365" s="20">
        <v>43662</v>
      </c>
      <c r="BI365" s="21">
        <v>8109582</v>
      </c>
      <c r="BK365" s="73"/>
      <c r="BL365" s="73"/>
      <c r="BM365" s="73"/>
      <c r="BN365" s="73"/>
      <c r="BO365" s="73"/>
      <c r="BP365" s="73"/>
      <c r="BQ365" s="73"/>
    </row>
    <row r="366" spans="1:69" ht="22.5" customHeight="1" x14ac:dyDescent="0.15">
      <c r="A366" s="125" t="s">
        <v>2163</v>
      </c>
      <c r="B366" s="126" t="s">
        <v>2150</v>
      </c>
      <c r="C366" s="136" t="s">
        <v>465</v>
      </c>
      <c r="D366" s="129">
        <v>6</v>
      </c>
      <c r="E366" s="130" t="s">
        <v>3561</v>
      </c>
      <c r="F366" s="19">
        <v>266645</v>
      </c>
      <c r="G366" s="20">
        <v>96202</v>
      </c>
      <c r="H366" s="20">
        <v>65236</v>
      </c>
      <c r="I366" s="20">
        <v>0</v>
      </c>
      <c r="J366" s="20">
        <v>0</v>
      </c>
      <c r="K366" s="20">
        <v>0</v>
      </c>
      <c r="L366" s="20">
        <v>0</v>
      </c>
      <c r="M366" s="20">
        <v>11241</v>
      </c>
      <c r="N366" s="20">
        <v>6165</v>
      </c>
      <c r="O366" s="20">
        <v>1316</v>
      </c>
      <c r="P366" s="20">
        <v>79970</v>
      </c>
      <c r="Q366" s="20">
        <v>27825</v>
      </c>
      <c r="R366" s="20">
        <v>24368</v>
      </c>
      <c r="S366" s="20">
        <v>29448</v>
      </c>
      <c r="T366" s="21">
        <v>50832</v>
      </c>
      <c r="U366" s="54">
        <v>11044</v>
      </c>
      <c r="V366" s="20">
        <v>10250</v>
      </c>
      <c r="W366" s="20">
        <v>11029</v>
      </c>
      <c r="X366" s="20">
        <v>0</v>
      </c>
      <c r="Y366" s="21">
        <v>0</v>
      </c>
      <c r="Z366" s="20">
        <v>117506</v>
      </c>
      <c r="AA366" s="21">
        <v>0</v>
      </c>
      <c r="AB366" s="32">
        <v>0</v>
      </c>
      <c r="AC366" s="20">
        <v>99530</v>
      </c>
      <c r="AD366" s="20">
        <v>152618</v>
      </c>
      <c r="AE366" s="20">
        <v>405291</v>
      </c>
      <c r="AF366" s="20">
        <v>356967</v>
      </c>
      <c r="AG366" s="20">
        <v>199940</v>
      </c>
      <c r="AH366" s="20">
        <v>64980</v>
      </c>
      <c r="AI366" s="20">
        <v>102212</v>
      </c>
      <c r="AJ366" s="21">
        <v>14700</v>
      </c>
      <c r="AK366" s="25">
        <v>33195</v>
      </c>
      <c r="AL366" s="25">
        <v>41521</v>
      </c>
      <c r="AM366" s="25">
        <v>8941</v>
      </c>
      <c r="AN366" s="22">
        <v>19512</v>
      </c>
      <c r="AO366" s="20">
        <v>96801</v>
      </c>
      <c r="AP366" s="20">
        <v>8704</v>
      </c>
      <c r="AQ366" s="54">
        <v>2413989</v>
      </c>
      <c r="AR366" s="25">
        <v>58592</v>
      </c>
      <c r="AS366" s="25">
        <v>109674</v>
      </c>
      <c r="AT366" s="54">
        <v>78856</v>
      </c>
      <c r="AU366" s="54">
        <v>38990</v>
      </c>
      <c r="AV366" s="54">
        <v>25659</v>
      </c>
      <c r="AW366" s="54">
        <v>38039</v>
      </c>
      <c r="AX366" s="54">
        <v>21381</v>
      </c>
      <c r="AY366" s="25">
        <f t="shared" si="10"/>
        <v>371191</v>
      </c>
      <c r="AZ366" s="165">
        <v>252154</v>
      </c>
      <c r="BA366" s="98">
        <f t="shared" si="11"/>
        <v>3037334</v>
      </c>
      <c r="BB366" s="73"/>
      <c r="BC366" s="20">
        <v>443717</v>
      </c>
      <c r="BD366" s="20">
        <v>45606</v>
      </c>
      <c r="BE366" s="19">
        <v>489323</v>
      </c>
      <c r="BF366" s="19">
        <v>3526657</v>
      </c>
      <c r="BH366" s="20">
        <v>12061</v>
      </c>
      <c r="BI366" s="21">
        <v>3514596</v>
      </c>
      <c r="BK366" s="73"/>
      <c r="BL366" s="73"/>
      <c r="BM366" s="73"/>
      <c r="BN366" s="73"/>
      <c r="BO366" s="73"/>
      <c r="BP366" s="73"/>
      <c r="BQ366" s="73"/>
    </row>
    <row r="367" spans="1:69" ht="22.5" customHeight="1" x14ac:dyDescent="0.15">
      <c r="A367" s="125" t="s">
        <v>2164</v>
      </c>
      <c r="B367" s="126" t="s">
        <v>2150</v>
      </c>
      <c r="C367" s="136" t="s">
        <v>466</v>
      </c>
      <c r="D367" s="129">
        <v>6</v>
      </c>
      <c r="E367" s="130" t="s">
        <v>3561</v>
      </c>
      <c r="F367" s="19">
        <v>214276</v>
      </c>
      <c r="G367" s="20">
        <v>94836</v>
      </c>
      <c r="H367" s="20">
        <v>47000</v>
      </c>
      <c r="I367" s="20">
        <v>0</v>
      </c>
      <c r="J367" s="20">
        <v>0</v>
      </c>
      <c r="K367" s="20">
        <v>0</v>
      </c>
      <c r="L367" s="20">
        <v>0</v>
      </c>
      <c r="M367" s="20">
        <v>8475</v>
      </c>
      <c r="N367" s="20">
        <v>4648</v>
      </c>
      <c r="O367" s="20">
        <v>0</v>
      </c>
      <c r="P367" s="20">
        <v>61292</v>
      </c>
      <c r="Q367" s="20">
        <v>22081</v>
      </c>
      <c r="R367" s="20">
        <v>50428</v>
      </c>
      <c r="S367" s="20">
        <v>15542</v>
      </c>
      <c r="T367" s="21">
        <v>12708</v>
      </c>
      <c r="U367" s="54">
        <v>6541</v>
      </c>
      <c r="V367" s="20">
        <v>10250</v>
      </c>
      <c r="W367" s="20">
        <v>11029</v>
      </c>
      <c r="X367" s="20">
        <v>0</v>
      </c>
      <c r="Y367" s="21">
        <v>0</v>
      </c>
      <c r="Z367" s="20">
        <v>95118</v>
      </c>
      <c r="AA367" s="21">
        <v>0</v>
      </c>
      <c r="AB367" s="32">
        <v>0</v>
      </c>
      <c r="AC367" s="20">
        <v>90410</v>
      </c>
      <c r="AD367" s="20">
        <v>609051</v>
      </c>
      <c r="AE367" s="20">
        <v>278886</v>
      </c>
      <c r="AF367" s="20">
        <v>330362</v>
      </c>
      <c r="AG367" s="20">
        <v>160546</v>
      </c>
      <c r="AH367" s="20">
        <v>49304</v>
      </c>
      <c r="AI367" s="20">
        <v>107364</v>
      </c>
      <c r="AJ367" s="21">
        <v>7875</v>
      </c>
      <c r="AK367" s="25">
        <v>28244</v>
      </c>
      <c r="AL367" s="25">
        <v>38164</v>
      </c>
      <c r="AM367" s="25">
        <v>7609</v>
      </c>
      <c r="AN367" s="22">
        <v>16572</v>
      </c>
      <c r="AO367" s="20">
        <v>132491</v>
      </c>
      <c r="AP367" s="20">
        <v>8745</v>
      </c>
      <c r="AQ367" s="54">
        <v>2519847</v>
      </c>
      <c r="AR367" s="25">
        <v>51233</v>
      </c>
      <c r="AS367" s="25">
        <v>123189</v>
      </c>
      <c r="AT367" s="54">
        <v>79513</v>
      </c>
      <c r="AU367" s="54">
        <v>42631</v>
      </c>
      <c r="AV367" s="54">
        <v>27179</v>
      </c>
      <c r="AW367" s="54">
        <v>31451</v>
      </c>
      <c r="AX367" s="54">
        <v>18133</v>
      </c>
      <c r="AY367" s="25">
        <f t="shared" si="10"/>
        <v>373329</v>
      </c>
      <c r="AZ367" s="165">
        <v>290704</v>
      </c>
      <c r="BA367" s="98">
        <f t="shared" si="11"/>
        <v>3183880</v>
      </c>
      <c r="BB367" s="73"/>
      <c r="BC367" s="20">
        <v>404238</v>
      </c>
      <c r="BD367" s="20">
        <v>41756</v>
      </c>
      <c r="BE367" s="19">
        <v>445994</v>
      </c>
      <c r="BF367" s="19">
        <v>3629874</v>
      </c>
      <c r="BH367" s="20">
        <v>8950</v>
      </c>
      <c r="BI367" s="21">
        <v>3620924</v>
      </c>
      <c r="BK367" s="73"/>
      <c r="BL367" s="73"/>
      <c r="BM367" s="73"/>
      <c r="BN367" s="73"/>
      <c r="BO367" s="73"/>
      <c r="BP367" s="73"/>
      <c r="BQ367" s="73"/>
    </row>
    <row r="368" spans="1:69" ht="22.5" customHeight="1" x14ac:dyDescent="0.15">
      <c r="A368" s="125" t="s">
        <v>2165</v>
      </c>
      <c r="B368" s="126" t="s">
        <v>2150</v>
      </c>
      <c r="C368" s="136" t="s">
        <v>467</v>
      </c>
      <c r="D368" s="129">
        <v>6</v>
      </c>
      <c r="E368" s="130" t="s">
        <v>3561</v>
      </c>
      <c r="F368" s="19">
        <v>293466</v>
      </c>
      <c r="G368" s="20">
        <v>150271</v>
      </c>
      <c r="H368" s="20">
        <v>58656</v>
      </c>
      <c r="I368" s="20">
        <v>0</v>
      </c>
      <c r="J368" s="20">
        <v>0</v>
      </c>
      <c r="K368" s="20">
        <v>0</v>
      </c>
      <c r="L368" s="20">
        <v>0</v>
      </c>
      <c r="M368" s="20">
        <v>8834</v>
      </c>
      <c r="N368" s="20">
        <v>6634</v>
      </c>
      <c r="O368" s="20">
        <v>2294</v>
      </c>
      <c r="P368" s="20">
        <v>381</v>
      </c>
      <c r="Q368" s="20">
        <v>28294</v>
      </c>
      <c r="R368" s="20">
        <v>103164</v>
      </c>
      <c r="S368" s="20">
        <v>33538</v>
      </c>
      <c r="T368" s="21">
        <v>58457</v>
      </c>
      <c r="U368" s="54">
        <v>14078</v>
      </c>
      <c r="V368" s="20">
        <v>13325</v>
      </c>
      <c r="W368" s="20">
        <v>22058</v>
      </c>
      <c r="X368" s="20">
        <v>0</v>
      </c>
      <c r="Y368" s="21">
        <v>0</v>
      </c>
      <c r="Z368" s="20">
        <v>145237</v>
      </c>
      <c r="AA368" s="21">
        <v>0</v>
      </c>
      <c r="AB368" s="32">
        <v>0</v>
      </c>
      <c r="AC368" s="20">
        <v>113553</v>
      </c>
      <c r="AD368" s="20">
        <v>179895</v>
      </c>
      <c r="AE368" s="20">
        <v>169653</v>
      </c>
      <c r="AF368" s="20">
        <v>465694</v>
      </c>
      <c r="AG368" s="20">
        <v>237041</v>
      </c>
      <c r="AH368" s="20">
        <v>76858</v>
      </c>
      <c r="AI368" s="20">
        <v>112148</v>
      </c>
      <c r="AJ368" s="21">
        <v>32550</v>
      </c>
      <c r="AK368" s="25">
        <v>34695</v>
      </c>
      <c r="AL368" s="25">
        <v>52303</v>
      </c>
      <c r="AM368" s="25">
        <v>11404</v>
      </c>
      <c r="AN368" s="22">
        <v>23504</v>
      </c>
      <c r="AO368" s="20">
        <v>221344</v>
      </c>
      <c r="AP368" s="20">
        <v>22077</v>
      </c>
      <c r="AQ368" s="54">
        <v>2691406</v>
      </c>
      <c r="AR368" s="25">
        <v>46729</v>
      </c>
      <c r="AS368" s="25">
        <v>145428</v>
      </c>
      <c r="AT368" s="54">
        <v>112932</v>
      </c>
      <c r="AU368" s="54">
        <v>44108</v>
      </c>
      <c r="AV368" s="54">
        <v>30486</v>
      </c>
      <c r="AW368" s="54">
        <v>44333</v>
      </c>
      <c r="AX368" s="54">
        <v>22930</v>
      </c>
      <c r="AY368" s="25">
        <f t="shared" si="10"/>
        <v>446946</v>
      </c>
      <c r="AZ368" s="165">
        <v>470397</v>
      </c>
      <c r="BA368" s="98">
        <f t="shared" si="11"/>
        <v>3608749</v>
      </c>
      <c r="BB368" s="73"/>
      <c r="BC368" s="20">
        <v>455919</v>
      </c>
      <c r="BD368" s="20">
        <v>107206</v>
      </c>
      <c r="BE368" s="19">
        <v>563125</v>
      </c>
      <c r="BF368" s="19">
        <v>4171874</v>
      </c>
      <c r="BH368" s="20">
        <v>11441</v>
      </c>
      <c r="BI368" s="21">
        <v>4160433</v>
      </c>
      <c r="BK368" s="73"/>
      <c r="BL368" s="73"/>
      <c r="BM368" s="73"/>
      <c r="BN368" s="73"/>
      <c r="BO368" s="73"/>
      <c r="BP368" s="73"/>
      <c r="BQ368" s="73"/>
    </row>
    <row r="369" spans="1:69" ht="22.5" customHeight="1" x14ac:dyDescent="0.15">
      <c r="A369" s="125" t="s">
        <v>2166</v>
      </c>
      <c r="B369" s="126" t="s">
        <v>2150</v>
      </c>
      <c r="C369" s="136" t="s">
        <v>468</v>
      </c>
      <c r="D369" s="129">
        <v>6</v>
      </c>
      <c r="E369" s="130" t="s">
        <v>3561</v>
      </c>
      <c r="F369" s="19">
        <v>223374</v>
      </c>
      <c r="G369" s="20">
        <v>128198</v>
      </c>
      <c r="H369" s="20">
        <v>73320</v>
      </c>
      <c r="I369" s="20">
        <v>0</v>
      </c>
      <c r="J369" s="20">
        <v>0</v>
      </c>
      <c r="K369" s="20">
        <v>0</v>
      </c>
      <c r="L369" s="20">
        <v>0</v>
      </c>
      <c r="M369" s="20">
        <v>8731</v>
      </c>
      <c r="N369" s="20">
        <v>4788</v>
      </c>
      <c r="O369" s="20">
        <v>0</v>
      </c>
      <c r="P369" s="20">
        <v>37295</v>
      </c>
      <c r="Q369" s="20">
        <v>22534</v>
      </c>
      <c r="R369" s="20">
        <v>65767</v>
      </c>
      <c r="S369" s="20">
        <v>29448</v>
      </c>
      <c r="T369" s="21">
        <v>25416</v>
      </c>
      <c r="U369" s="54">
        <v>11660</v>
      </c>
      <c r="V369" s="20">
        <v>14350</v>
      </c>
      <c r="W369" s="20">
        <v>11029</v>
      </c>
      <c r="X369" s="20">
        <v>0</v>
      </c>
      <c r="Y369" s="21">
        <v>0</v>
      </c>
      <c r="Z369" s="20">
        <v>108887</v>
      </c>
      <c r="AA369" s="21">
        <v>0</v>
      </c>
      <c r="AB369" s="32">
        <v>0</v>
      </c>
      <c r="AC369" s="20">
        <v>79526</v>
      </c>
      <c r="AD369" s="20">
        <v>116941</v>
      </c>
      <c r="AE369" s="20">
        <v>356796</v>
      </c>
      <c r="AF369" s="20">
        <v>224231</v>
      </c>
      <c r="AG369" s="20">
        <v>94833</v>
      </c>
      <c r="AH369" s="20">
        <v>55475</v>
      </c>
      <c r="AI369" s="20">
        <v>102120</v>
      </c>
      <c r="AJ369" s="21">
        <v>22050</v>
      </c>
      <c r="AK369" s="25">
        <v>28699</v>
      </c>
      <c r="AL369" s="25">
        <v>40755</v>
      </c>
      <c r="AM369" s="25">
        <v>6740</v>
      </c>
      <c r="AN369" s="22">
        <v>16434</v>
      </c>
      <c r="AO369" s="20">
        <v>75881</v>
      </c>
      <c r="AP369" s="20">
        <v>11459</v>
      </c>
      <c r="AQ369" s="54">
        <v>1996737</v>
      </c>
      <c r="AR369" s="25">
        <v>54155</v>
      </c>
      <c r="AS369" s="25">
        <v>131390</v>
      </c>
      <c r="AT369" s="54">
        <v>65602</v>
      </c>
      <c r="AU369" s="54">
        <v>36194</v>
      </c>
      <c r="AV369" s="54">
        <v>25699</v>
      </c>
      <c r="AW369" s="54">
        <v>35204</v>
      </c>
      <c r="AX369" s="54">
        <v>16333</v>
      </c>
      <c r="AY369" s="25">
        <f t="shared" si="10"/>
        <v>364577</v>
      </c>
      <c r="AZ369" s="165">
        <v>202592</v>
      </c>
      <c r="BA369" s="98">
        <f t="shared" si="11"/>
        <v>2563906</v>
      </c>
      <c r="BB369" s="73"/>
      <c r="BC369" s="20">
        <v>408001</v>
      </c>
      <c r="BD369" s="20">
        <v>67958</v>
      </c>
      <c r="BE369" s="19">
        <v>475959</v>
      </c>
      <c r="BF369" s="19">
        <v>3039865</v>
      </c>
      <c r="BH369" s="20">
        <v>8449</v>
      </c>
      <c r="BI369" s="21">
        <v>3031416</v>
      </c>
      <c r="BK369" s="73"/>
      <c r="BL369" s="73"/>
      <c r="BM369" s="73"/>
      <c r="BN369" s="73"/>
      <c r="BO369" s="73"/>
      <c r="BP369" s="73"/>
      <c r="BQ369" s="73"/>
    </row>
    <row r="370" spans="1:69" ht="22.5" customHeight="1" x14ac:dyDescent="0.15">
      <c r="A370" s="125" t="s">
        <v>2167</v>
      </c>
      <c r="B370" s="126" t="s">
        <v>2150</v>
      </c>
      <c r="C370" s="136" t="s">
        <v>469</v>
      </c>
      <c r="D370" s="129">
        <v>6</v>
      </c>
      <c r="E370" s="130" t="s">
        <v>3561</v>
      </c>
      <c r="F370" s="19">
        <v>266574</v>
      </c>
      <c r="G370" s="20">
        <v>99078</v>
      </c>
      <c r="H370" s="20">
        <v>47376</v>
      </c>
      <c r="I370" s="20">
        <v>0</v>
      </c>
      <c r="J370" s="20">
        <v>0</v>
      </c>
      <c r="K370" s="20">
        <v>0</v>
      </c>
      <c r="L370" s="20">
        <v>0</v>
      </c>
      <c r="M370" s="20">
        <v>11583</v>
      </c>
      <c r="N370" s="20">
        <v>6627</v>
      </c>
      <c r="O370" s="20">
        <v>7370</v>
      </c>
      <c r="P370" s="20">
        <v>133448</v>
      </c>
      <c r="Q370" s="20">
        <v>28267</v>
      </c>
      <c r="R370" s="20">
        <v>35397</v>
      </c>
      <c r="S370" s="20">
        <v>30266</v>
      </c>
      <c r="T370" s="21">
        <v>25416</v>
      </c>
      <c r="U370" s="54">
        <v>15073</v>
      </c>
      <c r="V370" s="20">
        <v>15375</v>
      </c>
      <c r="W370" s="20">
        <v>11029</v>
      </c>
      <c r="X370" s="20">
        <v>0</v>
      </c>
      <c r="Y370" s="21">
        <v>0</v>
      </c>
      <c r="Z370" s="20">
        <v>105572</v>
      </c>
      <c r="AA370" s="21">
        <v>0</v>
      </c>
      <c r="AB370" s="32">
        <v>0</v>
      </c>
      <c r="AC370" s="20">
        <v>110068</v>
      </c>
      <c r="AD370" s="20">
        <v>147348</v>
      </c>
      <c r="AE370" s="20">
        <v>328971</v>
      </c>
      <c r="AF370" s="20">
        <v>303181</v>
      </c>
      <c r="AG370" s="20">
        <v>141443</v>
      </c>
      <c r="AH370" s="20">
        <v>65341</v>
      </c>
      <c r="AI370" s="20">
        <v>77280</v>
      </c>
      <c r="AJ370" s="21">
        <v>7875</v>
      </c>
      <c r="AK370" s="25">
        <v>34677</v>
      </c>
      <c r="AL370" s="25">
        <v>38959</v>
      </c>
      <c r="AM370" s="25">
        <v>7542</v>
      </c>
      <c r="AN370" s="22">
        <v>19078</v>
      </c>
      <c r="AO370" s="20">
        <v>89034</v>
      </c>
      <c r="AP370" s="20">
        <v>23163</v>
      </c>
      <c r="AQ370" s="54">
        <v>2232411</v>
      </c>
      <c r="AR370" s="25">
        <v>44533</v>
      </c>
      <c r="AS370" s="25">
        <v>87992</v>
      </c>
      <c r="AT370" s="54">
        <v>63172</v>
      </c>
      <c r="AU370" s="54">
        <v>36248</v>
      </c>
      <c r="AV370" s="54">
        <v>26462</v>
      </c>
      <c r="AW370" s="54">
        <v>38229</v>
      </c>
      <c r="AX370" s="54">
        <v>22350</v>
      </c>
      <c r="AY370" s="25">
        <f t="shared" si="10"/>
        <v>318986</v>
      </c>
      <c r="AZ370" s="165">
        <v>273632</v>
      </c>
      <c r="BA370" s="98">
        <f t="shared" si="11"/>
        <v>2825029</v>
      </c>
      <c r="BB370" s="73"/>
      <c r="BC370" s="20">
        <v>455706</v>
      </c>
      <c r="BD370" s="20">
        <v>44264</v>
      </c>
      <c r="BE370" s="19">
        <v>499970</v>
      </c>
      <c r="BF370" s="19">
        <v>3324999</v>
      </c>
      <c r="BH370" s="20">
        <v>15351</v>
      </c>
      <c r="BI370" s="21">
        <v>3309648</v>
      </c>
      <c r="BK370" s="73"/>
      <c r="BL370" s="73"/>
      <c r="BM370" s="73"/>
      <c r="BN370" s="73"/>
      <c r="BO370" s="73"/>
      <c r="BP370" s="73"/>
      <c r="BQ370" s="73"/>
    </row>
    <row r="371" spans="1:69" ht="22.5" customHeight="1" x14ac:dyDescent="0.15">
      <c r="A371" s="125" t="s">
        <v>2168</v>
      </c>
      <c r="B371" s="126" t="s">
        <v>2150</v>
      </c>
      <c r="C371" s="136" t="s">
        <v>470</v>
      </c>
      <c r="D371" s="129">
        <v>6</v>
      </c>
      <c r="E371" s="130" t="s">
        <v>3561</v>
      </c>
      <c r="F371" s="19">
        <v>202134</v>
      </c>
      <c r="G371" s="20">
        <v>185286</v>
      </c>
      <c r="H371" s="20">
        <v>69184</v>
      </c>
      <c r="I371" s="20">
        <v>0</v>
      </c>
      <c r="J371" s="20">
        <v>0</v>
      </c>
      <c r="K371" s="20">
        <v>0</v>
      </c>
      <c r="L371" s="20">
        <v>0</v>
      </c>
      <c r="M371" s="20">
        <v>0</v>
      </c>
      <c r="N371" s="20">
        <v>2794</v>
      </c>
      <c r="O371" s="20">
        <v>0</v>
      </c>
      <c r="P371" s="20">
        <v>61292</v>
      </c>
      <c r="Q371" s="20">
        <v>17952</v>
      </c>
      <c r="R371" s="20">
        <v>15749</v>
      </c>
      <c r="S371" s="20">
        <v>22904</v>
      </c>
      <c r="T371" s="21">
        <v>50832</v>
      </c>
      <c r="U371" s="54">
        <v>4930</v>
      </c>
      <c r="V371" s="20">
        <v>11275</v>
      </c>
      <c r="W371" s="20">
        <v>22058</v>
      </c>
      <c r="X371" s="20">
        <v>0</v>
      </c>
      <c r="Y371" s="21">
        <v>0</v>
      </c>
      <c r="Z371" s="20">
        <v>95640</v>
      </c>
      <c r="AA371" s="21">
        <v>0</v>
      </c>
      <c r="AB371" s="32">
        <v>0</v>
      </c>
      <c r="AC371" s="20">
        <v>59248</v>
      </c>
      <c r="AD371" s="20">
        <v>109265</v>
      </c>
      <c r="AE371" s="20">
        <v>233571</v>
      </c>
      <c r="AF371" s="20">
        <v>175996</v>
      </c>
      <c r="AG371" s="20">
        <v>77768</v>
      </c>
      <c r="AH371" s="20">
        <v>40176</v>
      </c>
      <c r="AI371" s="20">
        <v>90712</v>
      </c>
      <c r="AJ371" s="21">
        <v>26250</v>
      </c>
      <c r="AK371" s="25">
        <v>21700</v>
      </c>
      <c r="AL371" s="25">
        <v>32820</v>
      </c>
      <c r="AM371" s="25">
        <v>5431</v>
      </c>
      <c r="AN371" s="22">
        <v>12095</v>
      </c>
      <c r="AO371" s="20">
        <v>77199</v>
      </c>
      <c r="AP371" s="20">
        <v>28273</v>
      </c>
      <c r="AQ371" s="54">
        <v>1752534</v>
      </c>
      <c r="AR371" s="25">
        <v>50210</v>
      </c>
      <c r="AS371" s="25">
        <v>108412</v>
      </c>
      <c r="AT371" s="54">
        <v>86637</v>
      </c>
      <c r="AU371" s="54">
        <v>42206</v>
      </c>
      <c r="AV371" s="54">
        <v>21514</v>
      </c>
      <c r="AW371" s="54">
        <v>32387</v>
      </c>
      <c r="AX371" s="54">
        <v>14810</v>
      </c>
      <c r="AY371" s="25">
        <f t="shared" si="10"/>
        <v>356176</v>
      </c>
      <c r="AZ371" s="165">
        <v>213551</v>
      </c>
      <c r="BA371" s="98">
        <f t="shared" si="11"/>
        <v>2322261</v>
      </c>
      <c r="BB371" s="73"/>
      <c r="BC371" s="20">
        <v>313679</v>
      </c>
      <c r="BD371" s="20">
        <v>130724</v>
      </c>
      <c r="BE371" s="19">
        <v>444403</v>
      </c>
      <c r="BF371" s="19">
        <v>2766664</v>
      </c>
      <c r="BH371" s="20">
        <v>6555</v>
      </c>
      <c r="BI371" s="21">
        <v>2760109</v>
      </c>
      <c r="BK371" s="73"/>
      <c r="BL371" s="73"/>
      <c r="BM371" s="73"/>
      <c r="BN371" s="73"/>
      <c r="BO371" s="73"/>
      <c r="BP371" s="73"/>
      <c r="BQ371" s="73"/>
    </row>
    <row r="372" spans="1:69" ht="22.5" customHeight="1" x14ac:dyDescent="0.15">
      <c r="A372" s="125" t="s">
        <v>2169</v>
      </c>
      <c r="B372" s="126" t="s">
        <v>2150</v>
      </c>
      <c r="C372" s="136" t="s">
        <v>471</v>
      </c>
      <c r="D372" s="129">
        <v>6</v>
      </c>
      <c r="E372" s="130" t="s">
        <v>3561</v>
      </c>
      <c r="F372" s="19">
        <v>212129</v>
      </c>
      <c r="G372" s="20">
        <v>169756</v>
      </c>
      <c r="H372" s="20">
        <v>96820</v>
      </c>
      <c r="I372" s="20">
        <v>0</v>
      </c>
      <c r="J372" s="20">
        <v>0</v>
      </c>
      <c r="K372" s="20">
        <v>0</v>
      </c>
      <c r="L372" s="20">
        <v>0</v>
      </c>
      <c r="M372" s="20">
        <v>0</v>
      </c>
      <c r="N372" s="20">
        <v>2832</v>
      </c>
      <c r="O372" s="20">
        <v>0</v>
      </c>
      <c r="P372" s="20">
        <v>3705</v>
      </c>
      <c r="Q372" s="20">
        <v>18030</v>
      </c>
      <c r="R372" s="20">
        <v>7798</v>
      </c>
      <c r="S372" s="20">
        <v>21268</v>
      </c>
      <c r="T372" s="21">
        <v>38124</v>
      </c>
      <c r="U372" s="54">
        <v>5024</v>
      </c>
      <c r="V372" s="20">
        <v>9225</v>
      </c>
      <c r="W372" s="20">
        <v>11029</v>
      </c>
      <c r="X372" s="20">
        <v>0</v>
      </c>
      <c r="Y372" s="21">
        <v>0</v>
      </c>
      <c r="Z372" s="20">
        <v>104003</v>
      </c>
      <c r="AA372" s="21">
        <v>0</v>
      </c>
      <c r="AB372" s="32">
        <v>0</v>
      </c>
      <c r="AC372" s="20">
        <v>66702</v>
      </c>
      <c r="AD372" s="20">
        <v>179608</v>
      </c>
      <c r="AE372" s="20">
        <v>162657</v>
      </c>
      <c r="AF372" s="20">
        <v>243121</v>
      </c>
      <c r="AG372" s="20">
        <v>118181</v>
      </c>
      <c r="AH372" s="20">
        <v>43215</v>
      </c>
      <c r="AI372" s="20">
        <v>93748</v>
      </c>
      <c r="AJ372" s="21">
        <v>74550</v>
      </c>
      <c r="AK372" s="25">
        <v>21835</v>
      </c>
      <c r="AL372" s="25">
        <v>35951</v>
      </c>
      <c r="AM372" s="25">
        <v>6899</v>
      </c>
      <c r="AN372" s="22">
        <v>13328</v>
      </c>
      <c r="AO372" s="20">
        <v>99599</v>
      </c>
      <c r="AP372" s="20">
        <v>38451</v>
      </c>
      <c r="AQ372" s="54">
        <v>1897588</v>
      </c>
      <c r="AR372" s="25">
        <v>52060</v>
      </c>
      <c r="AS372" s="25">
        <v>117783</v>
      </c>
      <c r="AT372" s="54">
        <v>91305</v>
      </c>
      <c r="AU372" s="54">
        <v>63731</v>
      </c>
      <c r="AV372" s="54">
        <v>24521</v>
      </c>
      <c r="AW372" s="54">
        <v>33266</v>
      </c>
      <c r="AX372" s="54">
        <v>18419</v>
      </c>
      <c r="AY372" s="25">
        <f t="shared" si="10"/>
        <v>401085</v>
      </c>
      <c r="AZ372" s="165">
        <v>290877</v>
      </c>
      <c r="BA372" s="98">
        <f t="shared" si="11"/>
        <v>2589550</v>
      </c>
      <c r="BB372" s="73"/>
      <c r="BC372" s="20">
        <v>315754</v>
      </c>
      <c r="BD372" s="20">
        <v>184536</v>
      </c>
      <c r="BE372" s="19">
        <v>500290</v>
      </c>
      <c r="BF372" s="19">
        <v>3089840</v>
      </c>
      <c r="BH372" s="20">
        <v>8296</v>
      </c>
      <c r="BI372" s="21">
        <v>3081544</v>
      </c>
      <c r="BK372" s="73"/>
      <c r="BL372" s="73"/>
      <c r="BM372" s="73"/>
      <c r="BN372" s="73"/>
      <c r="BO372" s="73"/>
      <c r="BP372" s="73"/>
      <c r="BQ372" s="73"/>
    </row>
    <row r="373" spans="1:69" ht="22.5" customHeight="1" x14ac:dyDescent="0.15">
      <c r="A373" s="125" t="s">
        <v>2170</v>
      </c>
      <c r="B373" s="126" t="s">
        <v>2150</v>
      </c>
      <c r="C373" s="136" t="s">
        <v>472</v>
      </c>
      <c r="D373" s="129">
        <v>6</v>
      </c>
      <c r="E373" s="130" t="s">
        <v>3561</v>
      </c>
      <c r="F373" s="19">
        <v>84158</v>
      </c>
      <c r="G373" s="20">
        <v>19197</v>
      </c>
      <c r="H373" s="20">
        <v>9776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271</v>
      </c>
      <c r="O373" s="20">
        <v>0</v>
      </c>
      <c r="P373" s="20">
        <v>10840</v>
      </c>
      <c r="Q373" s="20">
        <v>2099</v>
      </c>
      <c r="R373" s="20">
        <v>1436</v>
      </c>
      <c r="S373" s="20">
        <v>7362</v>
      </c>
      <c r="T373" s="21">
        <v>12708</v>
      </c>
      <c r="U373" s="54">
        <v>664</v>
      </c>
      <c r="V373" s="20">
        <v>7175</v>
      </c>
      <c r="W373" s="20">
        <v>11029</v>
      </c>
      <c r="X373" s="20">
        <v>0</v>
      </c>
      <c r="Y373" s="21">
        <v>0</v>
      </c>
      <c r="Z373" s="20">
        <v>58804</v>
      </c>
      <c r="AA373" s="21">
        <v>0</v>
      </c>
      <c r="AB373" s="32">
        <v>0</v>
      </c>
      <c r="AC373" s="20">
        <v>3011</v>
      </c>
      <c r="AD373" s="20">
        <v>21913</v>
      </c>
      <c r="AE373" s="20">
        <v>20670</v>
      </c>
      <c r="AF373" s="20">
        <v>20621</v>
      </c>
      <c r="AG373" s="20">
        <v>10443</v>
      </c>
      <c r="AH373" s="20">
        <v>22028</v>
      </c>
      <c r="AI373" s="20">
        <v>2300</v>
      </c>
      <c r="AJ373" s="21">
        <v>17850</v>
      </c>
      <c r="AK373" s="25">
        <v>2444</v>
      </c>
      <c r="AL373" s="25">
        <v>10135</v>
      </c>
      <c r="AM373" s="25">
        <v>1064</v>
      </c>
      <c r="AN373" s="22">
        <v>3012</v>
      </c>
      <c r="AO373" s="20">
        <v>46514</v>
      </c>
      <c r="AP373" s="20">
        <v>14490</v>
      </c>
      <c r="AQ373" s="54">
        <v>422014</v>
      </c>
      <c r="AR373" s="25">
        <v>28040</v>
      </c>
      <c r="AS373" s="25">
        <v>33827</v>
      </c>
      <c r="AT373" s="54">
        <v>22819</v>
      </c>
      <c r="AU373" s="54">
        <v>50991</v>
      </c>
      <c r="AV373" s="54">
        <v>9201</v>
      </c>
      <c r="AW373" s="54">
        <v>3833</v>
      </c>
      <c r="AX373" s="54">
        <v>7245</v>
      </c>
      <c r="AY373" s="25">
        <f t="shared" si="10"/>
        <v>155956</v>
      </c>
      <c r="AZ373" s="165">
        <v>258268</v>
      </c>
      <c r="BA373" s="98">
        <f t="shared" si="11"/>
        <v>836238</v>
      </c>
      <c r="BB373" s="73"/>
      <c r="BC373" s="20">
        <v>90249</v>
      </c>
      <c r="BD373" s="20">
        <v>167288</v>
      </c>
      <c r="BE373" s="19">
        <v>257537</v>
      </c>
      <c r="BF373" s="19">
        <v>1093775</v>
      </c>
      <c r="BH373" s="20">
        <v>2705</v>
      </c>
      <c r="BI373" s="21">
        <v>1091070</v>
      </c>
      <c r="BK373" s="73"/>
      <c r="BL373" s="73"/>
      <c r="BM373" s="73"/>
      <c r="BN373" s="73"/>
      <c r="BO373" s="73"/>
      <c r="BP373" s="73"/>
      <c r="BQ373" s="73"/>
    </row>
    <row r="374" spans="1:69" ht="22.5" customHeight="1" x14ac:dyDescent="0.15">
      <c r="A374" s="125" t="s">
        <v>2171</v>
      </c>
      <c r="B374" s="126" t="s">
        <v>2150</v>
      </c>
      <c r="C374" s="136" t="s">
        <v>473</v>
      </c>
      <c r="D374" s="129">
        <v>6</v>
      </c>
      <c r="E374" s="130" t="s">
        <v>3561</v>
      </c>
      <c r="F374" s="19">
        <v>261641</v>
      </c>
      <c r="G374" s="20">
        <v>207503</v>
      </c>
      <c r="H374" s="20">
        <v>68996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2176</v>
      </c>
      <c r="O374" s="20">
        <v>0</v>
      </c>
      <c r="P374" s="20">
        <v>67665</v>
      </c>
      <c r="Q374" s="20">
        <v>16705</v>
      </c>
      <c r="R374" s="20">
        <v>12363</v>
      </c>
      <c r="S374" s="20">
        <v>35174</v>
      </c>
      <c r="T374" s="21">
        <v>38124</v>
      </c>
      <c r="U374" s="54">
        <v>27729</v>
      </c>
      <c r="V374" s="20">
        <v>10250</v>
      </c>
      <c r="W374" s="20">
        <v>11029</v>
      </c>
      <c r="X374" s="20">
        <v>0</v>
      </c>
      <c r="Y374" s="21">
        <v>0</v>
      </c>
      <c r="Z374" s="20">
        <v>144569</v>
      </c>
      <c r="AA374" s="21">
        <v>0</v>
      </c>
      <c r="AB374" s="32">
        <v>0</v>
      </c>
      <c r="AC374" s="20">
        <v>44661</v>
      </c>
      <c r="AD374" s="20">
        <v>136966</v>
      </c>
      <c r="AE374" s="20">
        <v>189528</v>
      </c>
      <c r="AF374" s="20">
        <v>205846</v>
      </c>
      <c r="AG374" s="20">
        <v>101456</v>
      </c>
      <c r="AH374" s="20">
        <v>53793</v>
      </c>
      <c r="AI374" s="20">
        <v>71116</v>
      </c>
      <c r="AJ374" s="21">
        <v>140700</v>
      </c>
      <c r="AK374" s="25">
        <v>19481</v>
      </c>
      <c r="AL374" s="25">
        <v>36116</v>
      </c>
      <c r="AM374" s="25">
        <v>5637</v>
      </c>
      <c r="AN374" s="22">
        <v>12745</v>
      </c>
      <c r="AO374" s="20">
        <v>94607</v>
      </c>
      <c r="AP374" s="20">
        <v>50340</v>
      </c>
      <c r="AQ374" s="54">
        <v>2066916</v>
      </c>
      <c r="AR374" s="25">
        <v>57193</v>
      </c>
      <c r="AS374" s="25">
        <v>135364</v>
      </c>
      <c r="AT374" s="54">
        <v>80301</v>
      </c>
      <c r="AU374" s="54">
        <v>72853</v>
      </c>
      <c r="AV374" s="54">
        <v>22603</v>
      </c>
      <c r="AW374" s="54">
        <v>30567</v>
      </c>
      <c r="AX374" s="54">
        <v>18619</v>
      </c>
      <c r="AY374" s="25">
        <f t="shared" si="10"/>
        <v>417500</v>
      </c>
      <c r="AZ374" s="165">
        <v>626362</v>
      </c>
      <c r="BA374" s="98">
        <f t="shared" si="11"/>
        <v>3110778</v>
      </c>
      <c r="BB374" s="73"/>
      <c r="BC374" s="20">
        <v>280233</v>
      </c>
      <c r="BD374" s="20">
        <v>355982</v>
      </c>
      <c r="BE374" s="19">
        <v>636215</v>
      </c>
      <c r="BF374" s="19">
        <v>3746993</v>
      </c>
      <c r="BH374" s="20">
        <v>7735</v>
      </c>
      <c r="BI374" s="21">
        <v>3739258</v>
      </c>
      <c r="BK374" s="73"/>
      <c r="BL374" s="73"/>
      <c r="BM374" s="73"/>
      <c r="BN374" s="73"/>
      <c r="BO374" s="73"/>
      <c r="BP374" s="73"/>
      <c r="BQ374" s="73"/>
    </row>
    <row r="375" spans="1:69" ht="22.5" customHeight="1" x14ac:dyDescent="0.15">
      <c r="A375" s="125" t="s">
        <v>2172</v>
      </c>
      <c r="B375" s="126" t="s">
        <v>2150</v>
      </c>
      <c r="C375" s="136" t="s">
        <v>474</v>
      </c>
      <c r="D375" s="129">
        <v>6</v>
      </c>
      <c r="E375" s="130" t="s">
        <v>3561</v>
      </c>
      <c r="F375" s="19">
        <v>420847</v>
      </c>
      <c r="G375" s="20">
        <v>462245</v>
      </c>
      <c r="H375" s="20">
        <v>170328</v>
      </c>
      <c r="I375" s="20">
        <v>0</v>
      </c>
      <c r="J375" s="20">
        <v>0</v>
      </c>
      <c r="K375" s="20">
        <v>0</v>
      </c>
      <c r="L375" s="20">
        <v>0</v>
      </c>
      <c r="M375" s="20">
        <v>5759</v>
      </c>
      <c r="N375" s="20">
        <v>7775</v>
      </c>
      <c r="O375" s="20">
        <v>10641</v>
      </c>
      <c r="P375" s="20">
        <v>146551</v>
      </c>
      <c r="Q375" s="20">
        <v>31416</v>
      </c>
      <c r="R375" s="20">
        <v>72949</v>
      </c>
      <c r="S375" s="20">
        <v>61350</v>
      </c>
      <c r="T375" s="21">
        <v>88956</v>
      </c>
      <c r="U375" s="54">
        <v>30715</v>
      </c>
      <c r="V375" s="20">
        <v>34850</v>
      </c>
      <c r="W375" s="20">
        <v>44116</v>
      </c>
      <c r="X375" s="20">
        <v>0</v>
      </c>
      <c r="Y375" s="21">
        <v>0</v>
      </c>
      <c r="Z375" s="20">
        <v>231475</v>
      </c>
      <c r="AA375" s="21">
        <v>0</v>
      </c>
      <c r="AB375" s="32">
        <v>0</v>
      </c>
      <c r="AC375" s="20">
        <v>134942</v>
      </c>
      <c r="AD375" s="20">
        <v>348941</v>
      </c>
      <c r="AE375" s="20">
        <v>335808</v>
      </c>
      <c r="AF375" s="20">
        <v>531593</v>
      </c>
      <c r="AG375" s="20">
        <v>300971</v>
      </c>
      <c r="AH375" s="20">
        <v>121095</v>
      </c>
      <c r="AI375" s="20">
        <v>138368</v>
      </c>
      <c r="AJ375" s="21">
        <v>306075</v>
      </c>
      <c r="AK375" s="25">
        <v>38304</v>
      </c>
      <c r="AL375" s="25">
        <v>60927</v>
      </c>
      <c r="AM375" s="25">
        <v>14227</v>
      </c>
      <c r="AN375" s="22">
        <v>27323</v>
      </c>
      <c r="AO375" s="20">
        <v>870914</v>
      </c>
      <c r="AP375" s="20">
        <v>99604</v>
      </c>
      <c r="AQ375" s="54">
        <v>5149065</v>
      </c>
      <c r="AR375" s="25">
        <v>74549</v>
      </c>
      <c r="AS375" s="25">
        <v>164203</v>
      </c>
      <c r="AT375" s="54">
        <v>134755</v>
      </c>
      <c r="AU375" s="54">
        <v>77165</v>
      </c>
      <c r="AV375" s="54">
        <v>38109</v>
      </c>
      <c r="AW375" s="54">
        <v>57312</v>
      </c>
      <c r="AX375" s="54">
        <v>44054</v>
      </c>
      <c r="AY375" s="25">
        <f t="shared" si="10"/>
        <v>590147</v>
      </c>
      <c r="AZ375" s="165">
        <v>1237806</v>
      </c>
      <c r="BA375" s="98">
        <f t="shared" si="11"/>
        <v>6977018</v>
      </c>
      <c r="BB375" s="73"/>
      <c r="BC375" s="20">
        <v>485854</v>
      </c>
      <c r="BD375" s="20">
        <v>493900</v>
      </c>
      <c r="BE375" s="19">
        <v>979754</v>
      </c>
      <c r="BF375" s="19">
        <v>7956772</v>
      </c>
      <c r="BH375" s="20">
        <v>16573</v>
      </c>
      <c r="BI375" s="21">
        <v>7940199</v>
      </c>
      <c r="BK375" s="73"/>
      <c r="BL375" s="73"/>
      <c r="BM375" s="73"/>
      <c r="BN375" s="73"/>
      <c r="BO375" s="73"/>
      <c r="BP375" s="73"/>
      <c r="BQ375" s="73"/>
    </row>
    <row r="376" spans="1:69" ht="22.5" customHeight="1" x14ac:dyDescent="0.15">
      <c r="A376" s="125" t="s">
        <v>2173</v>
      </c>
      <c r="B376" s="126" t="s">
        <v>2150</v>
      </c>
      <c r="C376" s="136" t="s">
        <v>475</v>
      </c>
      <c r="D376" s="129">
        <v>6</v>
      </c>
      <c r="E376" s="130" t="s">
        <v>3561</v>
      </c>
      <c r="F376" s="19">
        <v>131287</v>
      </c>
      <c r="G376" s="20">
        <v>113386</v>
      </c>
      <c r="H376" s="20">
        <v>16168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0">
        <v>1375</v>
      </c>
      <c r="O376" s="20">
        <v>0</v>
      </c>
      <c r="P376" s="20">
        <v>103488</v>
      </c>
      <c r="Q376" s="20">
        <v>10646</v>
      </c>
      <c r="R376" s="20">
        <v>16006</v>
      </c>
      <c r="S376" s="20">
        <v>17178</v>
      </c>
      <c r="T376" s="21">
        <v>25416</v>
      </c>
      <c r="U376" s="54">
        <v>20998</v>
      </c>
      <c r="V376" s="20">
        <v>15375</v>
      </c>
      <c r="W376" s="20">
        <v>22058</v>
      </c>
      <c r="X376" s="20">
        <v>0</v>
      </c>
      <c r="Y376" s="21">
        <v>0</v>
      </c>
      <c r="Z376" s="20">
        <v>63573</v>
      </c>
      <c r="AA376" s="21">
        <v>0</v>
      </c>
      <c r="AB376" s="32">
        <v>0</v>
      </c>
      <c r="AC376" s="20">
        <v>29777</v>
      </c>
      <c r="AD376" s="20">
        <v>98660</v>
      </c>
      <c r="AE376" s="20">
        <v>93492</v>
      </c>
      <c r="AF376" s="20">
        <v>113341</v>
      </c>
      <c r="AG376" s="20">
        <v>37696</v>
      </c>
      <c r="AH376" s="20">
        <v>29608</v>
      </c>
      <c r="AI376" s="20">
        <v>41124</v>
      </c>
      <c r="AJ376" s="21">
        <v>18375</v>
      </c>
      <c r="AK376" s="25">
        <v>12392</v>
      </c>
      <c r="AL376" s="25">
        <v>27287</v>
      </c>
      <c r="AM376" s="25">
        <v>3110</v>
      </c>
      <c r="AN376" s="22">
        <v>9555</v>
      </c>
      <c r="AO376" s="20">
        <v>71425</v>
      </c>
      <c r="AP376" s="20">
        <v>17050</v>
      </c>
      <c r="AQ376" s="54">
        <v>1159846</v>
      </c>
      <c r="AR376" s="25">
        <v>45467</v>
      </c>
      <c r="AS376" s="25">
        <v>111619</v>
      </c>
      <c r="AT376" s="54">
        <v>57065</v>
      </c>
      <c r="AU376" s="54">
        <v>50303</v>
      </c>
      <c r="AV376" s="54">
        <v>16824</v>
      </c>
      <c r="AW376" s="54">
        <v>19434</v>
      </c>
      <c r="AX376" s="54">
        <v>10857</v>
      </c>
      <c r="AY376" s="25">
        <f t="shared" si="10"/>
        <v>311569</v>
      </c>
      <c r="AZ376" s="165">
        <v>325343</v>
      </c>
      <c r="BA376" s="98">
        <f t="shared" si="11"/>
        <v>1796758</v>
      </c>
      <c r="BB376" s="73"/>
      <c r="BC376" s="20">
        <v>207270</v>
      </c>
      <c r="BD376" s="20">
        <v>117964</v>
      </c>
      <c r="BE376" s="19">
        <v>325234</v>
      </c>
      <c r="BF376" s="19">
        <v>2121992</v>
      </c>
      <c r="BH376" s="20">
        <v>4655</v>
      </c>
      <c r="BI376" s="21">
        <v>2117337</v>
      </c>
      <c r="BK376" s="73"/>
      <c r="BL376" s="73"/>
      <c r="BM376" s="73"/>
      <c r="BN376" s="73"/>
      <c r="BO376" s="73"/>
      <c r="BP376" s="73"/>
      <c r="BQ376" s="73"/>
    </row>
    <row r="377" spans="1:69" ht="22.5" customHeight="1" x14ac:dyDescent="0.15">
      <c r="A377" s="125" t="s">
        <v>2174</v>
      </c>
      <c r="B377" s="126" t="s">
        <v>2150</v>
      </c>
      <c r="C377" s="136" t="s">
        <v>476</v>
      </c>
      <c r="D377" s="129">
        <v>6</v>
      </c>
      <c r="E377" s="130" t="s">
        <v>3561</v>
      </c>
      <c r="F377" s="19">
        <v>216919</v>
      </c>
      <c r="G377" s="20">
        <v>222531</v>
      </c>
      <c r="H377" s="20">
        <v>97384</v>
      </c>
      <c r="I377" s="20">
        <v>0</v>
      </c>
      <c r="J377" s="20">
        <v>0</v>
      </c>
      <c r="K377" s="20">
        <v>0</v>
      </c>
      <c r="L377" s="20">
        <v>0</v>
      </c>
      <c r="M377" s="20">
        <v>3867</v>
      </c>
      <c r="N377" s="20">
        <v>3104</v>
      </c>
      <c r="O377" s="20">
        <v>6054</v>
      </c>
      <c r="P377" s="20">
        <v>64819</v>
      </c>
      <c r="Q377" s="20">
        <v>18886</v>
      </c>
      <c r="R377" s="20">
        <v>52326</v>
      </c>
      <c r="S377" s="20">
        <v>11452</v>
      </c>
      <c r="T377" s="21">
        <v>12708</v>
      </c>
      <c r="U377" s="54">
        <v>16211</v>
      </c>
      <c r="V377" s="20">
        <v>8200</v>
      </c>
      <c r="W377" s="20">
        <v>11029</v>
      </c>
      <c r="X377" s="20">
        <v>0</v>
      </c>
      <c r="Y377" s="21">
        <v>0</v>
      </c>
      <c r="Z377" s="20">
        <v>107804</v>
      </c>
      <c r="AA377" s="21">
        <v>0</v>
      </c>
      <c r="AB377" s="32">
        <v>0</v>
      </c>
      <c r="AC377" s="20">
        <v>75710</v>
      </c>
      <c r="AD377" s="20">
        <v>158463</v>
      </c>
      <c r="AE377" s="20">
        <v>184440</v>
      </c>
      <c r="AF377" s="20">
        <v>276287</v>
      </c>
      <c r="AG377" s="20">
        <v>137114</v>
      </c>
      <c r="AH377" s="20">
        <v>45640</v>
      </c>
      <c r="AI377" s="20">
        <v>99912</v>
      </c>
      <c r="AJ377" s="21">
        <v>69825</v>
      </c>
      <c r="AK377" s="25">
        <v>22811</v>
      </c>
      <c r="AL377" s="25">
        <v>39671</v>
      </c>
      <c r="AM377" s="25">
        <v>7965</v>
      </c>
      <c r="AN377" s="22">
        <v>14925</v>
      </c>
      <c r="AO377" s="20">
        <v>137756</v>
      </c>
      <c r="AP377" s="20">
        <v>39608</v>
      </c>
      <c r="AQ377" s="54">
        <v>2163421</v>
      </c>
      <c r="AR377" s="25">
        <v>55253</v>
      </c>
      <c r="AS377" s="25">
        <v>150508</v>
      </c>
      <c r="AT377" s="54">
        <v>94704</v>
      </c>
      <c r="AU377" s="54">
        <v>51662</v>
      </c>
      <c r="AV377" s="54">
        <v>25316</v>
      </c>
      <c r="AW377" s="54">
        <v>34205</v>
      </c>
      <c r="AX377" s="54">
        <v>17349</v>
      </c>
      <c r="AY377" s="25">
        <f t="shared" si="10"/>
        <v>428997</v>
      </c>
      <c r="AZ377" s="165">
        <v>618115</v>
      </c>
      <c r="BA377" s="98">
        <f t="shared" si="11"/>
        <v>3210533</v>
      </c>
      <c r="BB377" s="73"/>
      <c r="BC377" s="20">
        <v>330440</v>
      </c>
      <c r="BD377" s="20">
        <v>190586</v>
      </c>
      <c r="BE377" s="19">
        <v>521026</v>
      </c>
      <c r="BF377" s="19">
        <v>3731559</v>
      </c>
      <c r="BH377" s="20">
        <v>6982</v>
      </c>
      <c r="BI377" s="21">
        <v>3724577</v>
      </c>
      <c r="BK377" s="73"/>
      <c r="BL377" s="73"/>
      <c r="BM377" s="73"/>
      <c r="BN377" s="73"/>
      <c r="BO377" s="73"/>
      <c r="BP377" s="73"/>
      <c r="BQ377" s="73"/>
    </row>
    <row r="378" spans="1:69" ht="22.5" customHeight="1" x14ac:dyDescent="0.15">
      <c r="A378" s="125" t="s">
        <v>2175</v>
      </c>
      <c r="B378" s="126" t="s">
        <v>2150</v>
      </c>
      <c r="C378" s="136" t="s">
        <v>477</v>
      </c>
      <c r="D378" s="129">
        <v>6</v>
      </c>
      <c r="E378" s="130" t="s">
        <v>3561</v>
      </c>
      <c r="F378" s="19">
        <v>139358</v>
      </c>
      <c r="G378" s="20">
        <v>84123</v>
      </c>
      <c r="H378" s="20">
        <v>15228</v>
      </c>
      <c r="I378" s="20">
        <v>0</v>
      </c>
      <c r="J378" s="20">
        <v>0</v>
      </c>
      <c r="K378" s="20">
        <v>0</v>
      </c>
      <c r="L378" s="20">
        <v>0</v>
      </c>
      <c r="M378" s="20">
        <v>3259</v>
      </c>
      <c r="N378" s="20">
        <v>1787</v>
      </c>
      <c r="O378" s="20">
        <v>0</v>
      </c>
      <c r="P378" s="20">
        <v>59376</v>
      </c>
      <c r="Q378" s="20">
        <v>15525</v>
      </c>
      <c r="R378" s="20">
        <v>26573</v>
      </c>
      <c r="S378" s="20">
        <v>20450</v>
      </c>
      <c r="T378" s="21">
        <v>25416</v>
      </c>
      <c r="U378" s="54">
        <v>4124</v>
      </c>
      <c r="V378" s="20">
        <v>7175</v>
      </c>
      <c r="W378" s="20">
        <v>11029</v>
      </c>
      <c r="X378" s="20">
        <v>0</v>
      </c>
      <c r="Y378" s="21">
        <v>0</v>
      </c>
      <c r="Z378" s="20">
        <v>57235</v>
      </c>
      <c r="AA378" s="21">
        <v>0</v>
      </c>
      <c r="AB378" s="32">
        <v>0</v>
      </c>
      <c r="AC378" s="20">
        <v>37545</v>
      </c>
      <c r="AD378" s="20">
        <v>114205</v>
      </c>
      <c r="AE378" s="20">
        <v>171084</v>
      </c>
      <c r="AF378" s="20">
        <v>150545</v>
      </c>
      <c r="AG378" s="20">
        <v>56628</v>
      </c>
      <c r="AH378" s="20">
        <v>80460</v>
      </c>
      <c r="AI378" s="20">
        <v>54740</v>
      </c>
      <c r="AJ378" s="21">
        <v>11550</v>
      </c>
      <c r="AK378" s="25">
        <v>16106</v>
      </c>
      <c r="AL378" s="25">
        <v>26393</v>
      </c>
      <c r="AM378" s="25">
        <v>3459</v>
      </c>
      <c r="AN378" s="22">
        <v>9545</v>
      </c>
      <c r="AO378" s="20">
        <v>63560</v>
      </c>
      <c r="AP378" s="20">
        <v>9370</v>
      </c>
      <c r="AQ378" s="54">
        <v>1275848</v>
      </c>
      <c r="AR378" s="25">
        <v>52118</v>
      </c>
      <c r="AS378" s="25">
        <v>105876</v>
      </c>
      <c r="AT378" s="54">
        <v>58360</v>
      </c>
      <c r="AU378" s="54">
        <v>36694</v>
      </c>
      <c r="AV378" s="54">
        <v>14487</v>
      </c>
      <c r="AW378" s="54">
        <v>22713</v>
      </c>
      <c r="AX378" s="54">
        <v>12309</v>
      </c>
      <c r="AY378" s="25">
        <f t="shared" si="10"/>
        <v>302557</v>
      </c>
      <c r="AZ378" s="165">
        <v>506303</v>
      </c>
      <c r="BA378" s="98">
        <f t="shared" si="11"/>
        <v>2084708</v>
      </c>
      <c r="BB378" s="73"/>
      <c r="BC378" s="20">
        <v>245294</v>
      </c>
      <c r="BD378" s="20">
        <v>47124</v>
      </c>
      <c r="BE378" s="19">
        <v>292418</v>
      </c>
      <c r="BF378" s="19">
        <v>2377126</v>
      </c>
      <c r="BH378" s="20">
        <v>5242</v>
      </c>
      <c r="BI378" s="21">
        <v>2371884</v>
      </c>
      <c r="BK378" s="73"/>
      <c r="BL378" s="73"/>
      <c r="BM378" s="73"/>
      <c r="BN378" s="73"/>
      <c r="BO378" s="73"/>
      <c r="BP378" s="73"/>
      <c r="BQ378" s="73"/>
    </row>
    <row r="379" spans="1:69" ht="22.5" customHeight="1" x14ac:dyDescent="0.15">
      <c r="A379" s="125" t="s">
        <v>2176</v>
      </c>
      <c r="B379" s="126" t="s">
        <v>2150</v>
      </c>
      <c r="C379" s="136" t="s">
        <v>478</v>
      </c>
      <c r="D379" s="129">
        <v>6</v>
      </c>
      <c r="E379" s="130" t="s">
        <v>3561</v>
      </c>
      <c r="F379" s="19">
        <v>340135</v>
      </c>
      <c r="G379" s="20">
        <v>218145</v>
      </c>
      <c r="H379" s="20">
        <v>37976</v>
      </c>
      <c r="I379" s="20">
        <v>0</v>
      </c>
      <c r="J379" s="20">
        <v>0</v>
      </c>
      <c r="K379" s="20">
        <v>0</v>
      </c>
      <c r="L379" s="20">
        <v>0</v>
      </c>
      <c r="M379" s="20">
        <v>13029</v>
      </c>
      <c r="N379" s="20">
        <v>7291</v>
      </c>
      <c r="O379" s="20">
        <v>6693</v>
      </c>
      <c r="P379" s="20">
        <v>146943</v>
      </c>
      <c r="Q379" s="20">
        <v>30002</v>
      </c>
      <c r="R379" s="20">
        <v>63612</v>
      </c>
      <c r="S379" s="20">
        <v>59714</v>
      </c>
      <c r="T379" s="21">
        <v>76248</v>
      </c>
      <c r="U379" s="54">
        <v>13177</v>
      </c>
      <c r="V379" s="20">
        <v>37925</v>
      </c>
      <c r="W379" s="20">
        <v>30881</v>
      </c>
      <c r="X379" s="20">
        <v>0</v>
      </c>
      <c r="Y379" s="21">
        <v>0</v>
      </c>
      <c r="Z379" s="20">
        <v>187068</v>
      </c>
      <c r="AA379" s="21">
        <v>0</v>
      </c>
      <c r="AB379" s="32">
        <v>0</v>
      </c>
      <c r="AC379" s="20">
        <v>117272</v>
      </c>
      <c r="AD379" s="20">
        <v>203754</v>
      </c>
      <c r="AE379" s="20">
        <v>394956</v>
      </c>
      <c r="AF379" s="20">
        <v>412700</v>
      </c>
      <c r="AG379" s="20">
        <v>246040</v>
      </c>
      <c r="AH379" s="20">
        <v>99020</v>
      </c>
      <c r="AI379" s="20">
        <v>140852</v>
      </c>
      <c r="AJ379" s="21">
        <v>135450</v>
      </c>
      <c r="AK379" s="25">
        <v>36769</v>
      </c>
      <c r="AL379" s="25">
        <v>53844</v>
      </c>
      <c r="AM379" s="25">
        <v>12083</v>
      </c>
      <c r="AN379" s="22">
        <v>23084</v>
      </c>
      <c r="AO379" s="20">
        <v>152636</v>
      </c>
      <c r="AP379" s="20">
        <v>46531</v>
      </c>
      <c r="AQ379" s="54">
        <v>3343830</v>
      </c>
      <c r="AR379" s="25">
        <v>67683</v>
      </c>
      <c r="AS379" s="25">
        <v>142654</v>
      </c>
      <c r="AT379" s="54">
        <v>116725</v>
      </c>
      <c r="AU379" s="54">
        <v>70696</v>
      </c>
      <c r="AV379" s="54">
        <v>36176</v>
      </c>
      <c r="AW379" s="54">
        <v>52020</v>
      </c>
      <c r="AX379" s="54">
        <v>29149</v>
      </c>
      <c r="AY379" s="25">
        <f t="shared" si="10"/>
        <v>515103</v>
      </c>
      <c r="AZ379" s="165">
        <v>671271</v>
      </c>
      <c r="BA379" s="98">
        <f t="shared" si="11"/>
        <v>4530204</v>
      </c>
      <c r="BB379" s="73"/>
      <c r="BC379" s="20">
        <v>473244</v>
      </c>
      <c r="BD379" s="20">
        <v>250492</v>
      </c>
      <c r="BE379" s="19">
        <v>723736</v>
      </c>
      <c r="BF379" s="19">
        <v>5253940</v>
      </c>
      <c r="BH379" s="20">
        <v>15145</v>
      </c>
      <c r="BI379" s="21">
        <v>5238795</v>
      </c>
      <c r="BK379" s="73"/>
      <c r="BL379" s="73"/>
      <c r="BM379" s="73"/>
      <c r="BN379" s="73"/>
      <c r="BO379" s="73"/>
      <c r="BP379" s="73"/>
      <c r="BQ379" s="73"/>
    </row>
    <row r="380" spans="1:69" ht="22.5" customHeight="1" x14ac:dyDescent="0.15">
      <c r="A380" s="125" t="s">
        <v>2177</v>
      </c>
      <c r="B380" s="126" t="s">
        <v>2150</v>
      </c>
      <c r="C380" s="136" t="s">
        <v>479</v>
      </c>
      <c r="D380" s="129">
        <v>6</v>
      </c>
      <c r="E380" s="130" t="s">
        <v>3561</v>
      </c>
      <c r="F380" s="19">
        <v>309726</v>
      </c>
      <c r="G380" s="20">
        <v>190535</v>
      </c>
      <c r="H380" s="20">
        <v>79900</v>
      </c>
      <c r="I380" s="20">
        <v>0</v>
      </c>
      <c r="J380" s="20">
        <v>0</v>
      </c>
      <c r="K380" s="20">
        <v>0</v>
      </c>
      <c r="L380" s="20">
        <v>0</v>
      </c>
      <c r="M380" s="20">
        <v>13906</v>
      </c>
      <c r="N380" s="20">
        <v>8107</v>
      </c>
      <c r="O380" s="20">
        <v>9137</v>
      </c>
      <c r="P380" s="20">
        <v>65352</v>
      </c>
      <c r="Q380" s="20">
        <v>32501</v>
      </c>
      <c r="R380" s="20">
        <v>30985</v>
      </c>
      <c r="S380" s="20">
        <v>34356</v>
      </c>
      <c r="T380" s="21">
        <v>25416</v>
      </c>
      <c r="U380" s="54">
        <v>16069</v>
      </c>
      <c r="V380" s="20">
        <v>22550</v>
      </c>
      <c r="W380" s="20">
        <v>11029</v>
      </c>
      <c r="X380" s="20">
        <v>0</v>
      </c>
      <c r="Y380" s="21">
        <v>0</v>
      </c>
      <c r="Z380" s="20">
        <v>156844</v>
      </c>
      <c r="AA380" s="21">
        <v>0</v>
      </c>
      <c r="AB380" s="32">
        <v>0</v>
      </c>
      <c r="AC380" s="20">
        <v>121177</v>
      </c>
      <c r="AD380" s="20">
        <v>177648</v>
      </c>
      <c r="AE380" s="20">
        <v>483360</v>
      </c>
      <c r="AF380" s="20">
        <v>500086</v>
      </c>
      <c r="AG380" s="20">
        <v>245616</v>
      </c>
      <c r="AH380" s="20">
        <v>87390</v>
      </c>
      <c r="AI380" s="20">
        <v>158608</v>
      </c>
      <c r="AJ380" s="21">
        <v>18375</v>
      </c>
      <c r="AK380" s="25">
        <v>39346</v>
      </c>
      <c r="AL380" s="25">
        <v>49209</v>
      </c>
      <c r="AM380" s="25">
        <v>12148</v>
      </c>
      <c r="AN380" s="22">
        <v>23799</v>
      </c>
      <c r="AO380" s="20">
        <v>125035</v>
      </c>
      <c r="AP380" s="20">
        <v>23450</v>
      </c>
      <c r="AQ380" s="54">
        <v>3071660</v>
      </c>
      <c r="AR380" s="25">
        <v>74223</v>
      </c>
      <c r="AS380" s="25">
        <v>142270</v>
      </c>
      <c r="AT380" s="54">
        <v>102281</v>
      </c>
      <c r="AU380" s="54">
        <v>66557</v>
      </c>
      <c r="AV380" s="54">
        <v>35704</v>
      </c>
      <c r="AW380" s="54">
        <v>46695</v>
      </c>
      <c r="AX380" s="54">
        <v>26024</v>
      </c>
      <c r="AY380" s="25">
        <f t="shared" si="10"/>
        <v>493754</v>
      </c>
      <c r="AZ380" s="165">
        <v>630101</v>
      </c>
      <c r="BA380" s="98">
        <f t="shared" si="11"/>
        <v>4195515</v>
      </c>
      <c r="BB380" s="73"/>
      <c r="BC380" s="20">
        <v>494603</v>
      </c>
      <c r="BD380" s="20">
        <v>109912</v>
      </c>
      <c r="BE380" s="19">
        <v>604515</v>
      </c>
      <c r="BF380" s="19">
        <v>4800030</v>
      </c>
      <c r="BH380" s="20">
        <v>13693</v>
      </c>
      <c r="BI380" s="21">
        <v>4786337</v>
      </c>
      <c r="BK380" s="73"/>
      <c r="BL380" s="73"/>
      <c r="BM380" s="73"/>
      <c r="BN380" s="73"/>
      <c r="BO380" s="73"/>
      <c r="BP380" s="73"/>
      <c r="BQ380" s="73"/>
    </row>
    <row r="381" spans="1:69" ht="22.5" customHeight="1" x14ac:dyDescent="0.15">
      <c r="A381" s="125" t="s">
        <v>2178</v>
      </c>
      <c r="B381" s="126" t="s">
        <v>2150</v>
      </c>
      <c r="C381" s="136" t="s">
        <v>480</v>
      </c>
      <c r="D381" s="129">
        <v>6</v>
      </c>
      <c r="E381" s="130" t="s">
        <v>3561</v>
      </c>
      <c r="F381" s="19">
        <v>116773</v>
      </c>
      <c r="G381" s="20">
        <v>51265</v>
      </c>
      <c r="H381" s="20">
        <v>14100</v>
      </c>
      <c r="I381" s="20">
        <v>0</v>
      </c>
      <c r="J381" s="20">
        <v>0</v>
      </c>
      <c r="K381" s="20">
        <v>0</v>
      </c>
      <c r="L381" s="20">
        <v>0</v>
      </c>
      <c r="M381" s="20">
        <v>3022</v>
      </c>
      <c r="N381" s="20">
        <v>1658</v>
      </c>
      <c r="O381" s="20">
        <v>0</v>
      </c>
      <c r="P381" s="20">
        <v>68342</v>
      </c>
      <c r="Q381" s="20">
        <v>13182</v>
      </c>
      <c r="R381" s="20">
        <v>7490</v>
      </c>
      <c r="S381" s="20">
        <v>13906</v>
      </c>
      <c r="T381" s="21">
        <v>25416</v>
      </c>
      <c r="U381" s="54">
        <v>3460</v>
      </c>
      <c r="V381" s="20">
        <v>6150</v>
      </c>
      <c r="W381" s="20">
        <v>11029</v>
      </c>
      <c r="X381" s="20">
        <v>0</v>
      </c>
      <c r="Y381" s="21">
        <v>0</v>
      </c>
      <c r="Z381" s="20">
        <v>43387</v>
      </c>
      <c r="AA381" s="21">
        <v>0</v>
      </c>
      <c r="AB381" s="32">
        <v>0</v>
      </c>
      <c r="AC381" s="20">
        <v>42810</v>
      </c>
      <c r="AD381" s="20">
        <v>68267</v>
      </c>
      <c r="AE381" s="20">
        <v>205746</v>
      </c>
      <c r="AF381" s="20">
        <v>121489</v>
      </c>
      <c r="AG381" s="20">
        <v>46016</v>
      </c>
      <c r="AH381" s="20">
        <v>17740</v>
      </c>
      <c r="AI381" s="20">
        <v>64032</v>
      </c>
      <c r="AJ381" s="21">
        <v>7350</v>
      </c>
      <c r="AK381" s="25">
        <v>14938</v>
      </c>
      <c r="AL381" s="25">
        <v>21618</v>
      </c>
      <c r="AM381" s="25">
        <v>3105</v>
      </c>
      <c r="AN381" s="22">
        <v>8559</v>
      </c>
      <c r="AO381" s="20">
        <v>38395</v>
      </c>
      <c r="AP381" s="20">
        <v>4096</v>
      </c>
      <c r="AQ381" s="54">
        <v>1043341</v>
      </c>
      <c r="AR381" s="25">
        <v>52186</v>
      </c>
      <c r="AS381" s="25">
        <v>87720</v>
      </c>
      <c r="AT381" s="54">
        <v>50731</v>
      </c>
      <c r="AU381" s="54">
        <v>33372</v>
      </c>
      <c r="AV381" s="54">
        <v>14961</v>
      </c>
      <c r="AW381" s="54">
        <v>18380</v>
      </c>
      <c r="AX381" s="54">
        <v>8160</v>
      </c>
      <c r="AY381" s="25">
        <f t="shared" si="10"/>
        <v>265510</v>
      </c>
      <c r="AZ381" s="165">
        <v>265308</v>
      </c>
      <c r="BA381" s="98">
        <f t="shared" si="11"/>
        <v>1574159</v>
      </c>
      <c r="BB381" s="73"/>
      <c r="BC381" s="20">
        <v>233343</v>
      </c>
      <c r="BD381" s="20">
        <v>26598</v>
      </c>
      <c r="BE381" s="19">
        <v>259941</v>
      </c>
      <c r="BF381" s="19">
        <v>1834100</v>
      </c>
      <c r="BH381" s="20">
        <v>3919</v>
      </c>
      <c r="BI381" s="21">
        <v>1830181</v>
      </c>
      <c r="BK381" s="73"/>
      <c r="BL381" s="73"/>
      <c r="BM381" s="73"/>
      <c r="BN381" s="73"/>
      <c r="BO381" s="73"/>
      <c r="BP381" s="73"/>
      <c r="BQ381" s="73"/>
    </row>
    <row r="382" spans="1:69" ht="22.5" customHeight="1" x14ac:dyDescent="0.15">
      <c r="A382" s="125" t="s">
        <v>2179</v>
      </c>
      <c r="B382" s="126" t="s">
        <v>2150</v>
      </c>
      <c r="C382" s="136" t="s">
        <v>481</v>
      </c>
      <c r="D382" s="129">
        <v>6</v>
      </c>
      <c r="E382" s="130" t="s">
        <v>3561</v>
      </c>
      <c r="F382" s="19">
        <v>145565</v>
      </c>
      <c r="G382" s="20">
        <v>138120</v>
      </c>
      <c r="H382" s="20">
        <v>76140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1658</v>
      </c>
      <c r="O382" s="20">
        <v>0</v>
      </c>
      <c r="P382" s="20">
        <v>48812</v>
      </c>
      <c r="Q382" s="20">
        <v>12833</v>
      </c>
      <c r="R382" s="20">
        <v>42836</v>
      </c>
      <c r="S382" s="20">
        <v>13906</v>
      </c>
      <c r="T382" s="21">
        <v>25416</v>
      </c>
      <c r="U382" s="54">
        <v>15215</v>
      </c>
      <c r="V382" s="20">
        <v>7175</v>
      </c>
      <c r="W382" s="20">
        <v>11029</v>
      </c>
      <c r="X382" s="20">
        <v>0</v>
      </c>
      <c r="Y382" s="21">
        <v>0</v>
      </c>
      <c r="Z382" s="20">
        <v>65624</v>
      </c>
      <c r="AA382" s="21">
        <v>0</v>
      </c>
      <c r="AB382" s="32">
        <v>0</v>
      </c>
      <c r="AC382" s="20">
        <v>30807</v>
      </c>
      <c r="AD382" s="20">
        <v>124236</v>
      </c>
      <c r="AE382" s="20">
        <v>143895</v>
      </c>
      <c r="AF382" s="20">
        <v>177871</v>
      </c>
      <c r="AG382" s="20">
        <v>68684</v>
      </c>
      <c r="AH382" s="20">
        <v>24814</v>
      </c>
      <c r="AI382" s="20">
        <v>65504</v>
      </c>
      <c r="AJ382" s="21">
        <v>37275</v>
      </c>
      <c r="AK382" s="25">
        <v>14938</v>
      </c>
      <c r="AL382" s="25">
        <v>27831</v>
      </c>
      <c r="AM382" s="25">
        <v>4296</v>
      </c>
      <c r="AN382" s="22">
        <v>9925</v>
      </c>
      <c r="AO382" s="20">
        <v>107991</v>
      </c>
      <c r="AP382" s="20">
        <v>23357</v>
      </c>
      <c r="AQ382" s="54">
        <v>1465753</v>
      </c>
      <c r="AR382" s="25">
        <v>61899</v>
      </c>
      <c r="AS382" s="25">
        <v>121536</v>
      </c>
      <c r="AT382" s="54">
        <v>68905</v>
      </c>
      <c r="AU382" s="54">
        <v>51484</v>
      </c>
      <c r="AV382" s="54">
        <v>18964</v>
      </c>
      <c r="AW382" s="54">
        <v>23427</v>
      </c>
      <c r="AX382" s="54">
        <v>11814</v>
      </c>
      <c r="AY382" s="25">
        <f t="shared" si="10"/>
        <v>358029</v>
      </c>
      <c r="AZ382" s="165">
        <v>484643</v>
      </c>
      <c r="BA382" s="98">
        <f t="shared" si="11"/>
        <v>2308425</v>
      </c>
      <c r="BB382" s="73"/>
      <c r="BC382" s="20">
        <v>233343</v>
      </c>
      <c r="BD382" s="20">
        <v>110022</v>
      </c>
      <c r="BE382" s="19">
        <v>343365</v>
      </c>
      <c r="BF382" s="19">
        <v>2651790</v>
      </c>
      <c r="BH382" s="20">
        <v>4944</v>
      </c>
      <c r="BI382" s="21">
        <v>2646846</v>
      </c>
      <c r="BK382" s="73"/>
      <c r="BL382" s="73"/>
      <c r="BM382" s="73"/>
      <c r="BN382" s="73"/>
      <c r="BO382" s="73"/>
      <c r="BP382" s="73"/>
      <c r="BQ382" s="73"/>
    </row>
    <row r="383" spans="1:69" ht="22.5" customHeight="1" x14ac:dyDescent="0.15">
      <c r="A383" s="125" t="s">
        <v>2180</v>
      </c>
      <c r="B383" s="126" t="s">
        <v>2150</v>
      </c>
      <c r="C383" s="136" t="s">
        <v>482</v>
      </c>
      <c r="D383" s="129">
        <v>6</v>
      </c>
      <c r="E383" s="130" t="s">
        <v>3561</v>
      </c>
      <c r="F383" s="19">
        <v>69939</v>
      </c>
      <c r="G383" s="20">
        <v>33505</v>
      </c>
      <c r="H383" s="20">
        <v>10904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781</v>
      </c>
      <c r="O383" s="20">
        <v>0</v>
      </c>
      <c r="P383" s="20">
        <v>13279</v>
      </c>
      <c r="Q383" s="20">
        <v>6048</v>
      </c>
      <c r="R383" s="20">
        <v>2155</v>
      </c>
      <c r="S383" s="20">
        <v>4908</v>
      </c>
      <c r="T383" s="21">
        <v>12708</v>
      </c>
      <c r="U383" s="54">
        <v>664</v>
      </c>
      <c r="V383" s="20">
        <v>5125</v>
      </c>
      <c r="W383" s="20">
        <v>11029</v>
      </c>
      <c r="X383" s="20">
        <v>0</v>
      </c>
      <c r="Y383" s="21">
        <v>0</v>
      </c>
      <c r="Z383" s="20">
        <v>31948</v>
      </c>
      <c r="AA383" s="21">
        <v>0</v>
      </c>
      <c r="AB383" s="32">
        <v>0</v>
      </c>
      <c r="AC383" s="20">
        <v>22749</v>
      </c>
      <c r="AD383" s="20">
        <v>64670</v>
      </c>
      <c r="AE383" s="20">
        <v>44838</v>
      </c>
      <c r="AF383" s="20">
        <v>108150</v>
      </c>
      <c r="AG383" s="20">
        <v>38375</v>
      </c>
      <c r="AH383" s="20">
        <v>12116</v>
      </c>
      <c r="AI383" s="20">
        <v>29716</v>
      </c>
      <c r="AJ383" s="21">
        <v>20475</v>
      </c>
      <c r="AK383" s="25">
        <v>7039</v>
      </c>
      <c r="AL383" s="25">
        <v>17213</v>
      </c>
      <c r="AM383" s="25">
        <v>2775</v>
      </c>
      <c r="AN383" s="22">
        <v>6074</v>
      </c>
      <c r="AO383" s="20">
        <v>84319</v>
      </c>
      <c r="AP383" s="20">
        <v>11540</v>
      </c>
      <c r="AQ383" s="54">
        <v>673042</v>
      </c>
      <c r="AR383" s="25">
        <v>50213</v>
      </c>
      <c r="AS383" s="25">
        <v>117171</v>
      </c>
      <c r="AT383" s="54">
        <v>42122</v>
      </c>
      <c r="AU383" s="54">
        <v>38411</v>
      </c>
      <c r="AV383" s="54">
        <v>12416</v>
      </c>
      <c r="AW383" s="54">
        <v>11040</v>
      </c>
      <c r="AX383" s="54">
        <v>6265</v>
      </c>
      <c r="AY383" s="25">
        <f t="shared" si="10"/>
        <v>277638</v>
      </c>
      <c r="AZ383" s="165">
        <v>297476</v>
      </c>
      <c r="BA383" s="98">
        <f t="shared" si="11"/>
        <v>1248156</v>
      </c>
      <c r="BB383" s="73"/>
      <c r="BC383" s="20">
        <v>146897</v>
      </c>
      <c r="BD383" s="20">
        <v>53152</v>
      </c>
      <c r="BE383" s="19">
        <v>200049</v>
      </c>
      <c r="BF383" s="19">
        <v>1448205</v>
      </c>
      <c r="BH383" s="20">
        <v>2536</v>
      </c>
      <c r="BI383" s="21">
        <v>1445669</v>
      </c>
      <c r="BK383" s="73"/>
      <c r="BL383" s="73"/>
      <c r="BM383" s="73"/>
      <c r="BN383" s="73"/>
      <c r="BO383" s="73"/>
      <c r="BP383" s="73"/>
      <c r="BQ383" s="73"/>
    </row>
    <row r="384" spans="1:69" ht="22.5" customHeight="1" x14ac:dyDescent="0.15">
      <c r="A384" s="125" t="s">
        <v>2181</v>
      </c>
      <c r="B384" s="126" t="s">
        <v>2150</v>
      </c>
      <c r="C384" s="136" t="s">
        <v>438</v>
      </c>
      <c r="D384" s="129">
        <v>6</v>
      </c>
      <c r="E384" s="130" t="s">
        <v>3561</v>
      </c>
      <c r="F384" s="19">
        <v>114625</v>
      </c>
      <c r="G384" s="20">
        <v>99078</v>
      </c>
      <c r="H384" s="20">
        <v>26696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1002</v>
      </c>
      <c r="O384" s="20">
        <v>0</v>
      </c>
      <c r="P384" s="20">
        <v>19175</v>
      </c>
      <c r="Q384" s="20">
        <v>7755</v>
      </c>
      <c r="R384" s="20">
        <v>1693</v>
      </c>
      <c r="S384" s="20">
        <v>9816</v>
      </c>
      <c r="T384" s="21">
        <v>25416</v>
      </c>
      <c r="U384" s="54">
        <v>12893</v>
      </c>
      <c r="V384" s="20">
        <v>6150</v>
      </c>
      <c r="W384" s="20">
        <v>11029</v>
      </c>
      <c r="X384" s="20">
        <v>0</v>
      </c>
      <c r="Y384" s="21">
        <v>0</v>
      </c>
      <c r="Z384" s="20">
        <v>60563</v>
      </c>
      <c r="AA384" s="21">
        <v>0</v>
      </c>
      <c r="AB384" s="32">
        <v>0</v>
      </c>
      <c r="AC384" s="20">
        <v>20383</v>
      </c>
      <c r="AD384" s="20">
        <v>99120</v>
      </c>
      <c r="AE384" s="20">
        <v>52152</v>
      </c>
      <c r="AF384" s="20">
        <v>152492</v>
      </c>
      <c r="AG384" s="20">
        <v>63081</v>
      </c>
      <c r="AH384" s="20">
        <v>22405</v>
      </c>
      <c r="AI384" s="20">
        <v>42872</v>
      </c>
      <c r="AJ384" s="21">
        <v>30975</v>
      </c>
      <c r="AK384" s="25">
        <v>9028</v>
      </c>
      <c r="AL384" s="25">
        <v>25194</v>
      </c>
      <c r="AM384" s="25">
        <v>4142</v>
      </c>
      <c r="AN384" s="22">
        <v>8646</v>
      </c>
      <c r="AO384" s="20">
        <v>103537</v>
      </c>
      <c r="AP384" s="20">
        <v>24177</v>
      </c>
      <c r="AQ384" s="54">
        <v>1054095</v>
      </c>
      <c r="AR384" s="25">
        <v>53510</v>
      </c>
      <c r="AS384" s="25">
        <v>151314</v>
      </c>
      <c r="AT384" s="54">
        <v>54662</v>
      </c>
      <c r="AU384" s="54">
        <v>72328</v>
      </c>
      <c r="AV384" s="54">
        <v>14752</v>
      </c>
      <c r="AW384" s="54">
        <v>14157</v>
      </c>
      <c r="AX384" s="54">
        <v>9993</v>
      </c>
      <c r="AY384" s="25">
        <f t="shared" si="10"/>
        <v>370716</v>
      </c>
      <c r="AZ384" s="165">
        <v>320044</v>
      </c>
      <c r="BA384" s="98">
        <f t="shared" si="11"/>
        <v>1744855</v>
      </c>
      <c r="BB384" s="73"/>
      <c r="BC384" s="20">
        <v>171399</v>
      </c>
      <c r="BD384" s="20">
        <v>149710</v>
      </c>
      <c r="BE384" s="19">
        <v>321109</v>
      </c>
      <c r="BF384" s="19">
        <v>2065964</v>
      </c>
      <c r="BH384" s="20">
        <v>4466</v>
      </c>
      <c r="BI384" s="21">
        <v>2061498</v>
      </c>
      <c r="BK384" s="73"/>
      <c r="BL384" s="73"/>
      <c r="BM384" s="73"/>
      <c r="BN384" s="73"/>
      <c r="BO384" s="73"/>
      <c r="BP384" s="73"/>
      <c r="BQ384" s="73"/>
    </row>
    <row r="385" spans="1:69" ht="22.5" customHeight="1" x14ac:dyDescent="0.15">
      <c r="A385" s="125" t="s">
        <v>2182</v>
      </c>
      <c r="B385" s="126" t="s">
        <v>2150</v>
      </c>
      <c r="C385" s="136" t="s">
        <v>483</v>
      </c>
      <c r="D385" s="129">
        <v>6</v>
      </c>
      <c r="E385" s="130" t="s">
        <v>3561</v>
      </c>
      <c r="F385" s="19">
        <v>76700</v>
      </c>
      <c r="G385" s="20">
        <v>112164</v>
      </c>
      <c r="H385" s="20">
        <v>26508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670</v>
      </c>
      <c r="O385" s="20">
        <v>0</v>
      </c>
      <c r="P385" s="20">
        <v>36013</v>
      </c>
      <c r="Q385" s="20">
        <v>5190</v>
      </c>
      <c r="R385" s="20">
        <v>19597</v>
      </c>
      <c r="S385" s="20">
        <v>7362</v>
      </c>
      <c r="T385" s="21">
        <v>12708</v>
      </c>
      <c r="U385" s="54">
        <v>521</v>
      </c>
      <c r="V385" s="20">
        <v>4100</v>
      </c>
      <c r="W385" s="20">
        <v>11029</v>
      </c>
      <c r="X385" s="20">
        <v>0</v>
      </c>
      <c r="Y385" s="21">
        <v>0</v>
      </c>
      <c r="Z385" s="20">
        <v>40527</v>
      </c>
      <c r="AA385" s="21">
        <v>0</v>
      </c>
      <c r="AB385" s="32">
        <v>0</v>
      </c>
      <c r="AC385" s="20">
        <v>14176</v>
      </c>
      <c r="AD385" s="20">
        <v>50066</v>
      </c>
      <c r="AE385" s="20">
        <v>49608</v>
      </c>
      <c r="AF385" s="20">
        <v>90053</v>
      </c>
      <c r="AG385" s="20">
        <v>38799</v>
      </c>
      <c r="AH385" s="20">
        <v>15072</v>
      </c>
      <c r="AI385" s="20">
        <v>36432</v>
      </c>
      <c r="AJ385" s="21">
        <v>12075</v>
      </c>
      <c r="AK385" s="25">
        <v>6041</v>
      </c>
      <c r="AL385" s="25">
        <v>17963</v>
      </c>
      <c r="AM385" s="25">
        <v>2536</v>
      </c>
      <c r="AN385" s="22">
        <v>6166</v>
      </c>
      <c r="AO385" s="20">
        <v>53453</v>
      </c>
      <c r="AP385" s="20">
        <v>13988</v>
      </c>
      <c r="AQ385" s="54">
        <v>759517</v>
      </c>
      <c r="AR385" s="25">
        <v>44994</v>
      </c>
      <c r="AS385" s="25">
        <v>158165</v>
      </c>
      <c r="AT385" s="54">
        <v>38206</v>
      </c>
      <c r="AU385" s="54">
        <v>51110</v>
      </c>
      <c r="AV385" s="54">
        <v>11095</v>
      </c>
      <c r="AW385" s="54">
        <v>9474</v>
      </c>
      <c r="AX385" s="54">
        <v>6600</v>
      </c>
      <c r="AY385" s="25">
        <f t="shared" si="10"/>
        <v>319644</v>
      </c>
      <c r="AZ385" s="165">
        <v>181800</v>
      </c>
      <c r="BA385" s="98">
        <f t="shared" si="11"/>
        <v>1260961</v>
      </c>
      <c r="BB385" s="73"/>
      <c r="BC385" s="20">
        <v>134597</v>
      </c>
      <c r="BD385" s="20">
        <v>105116</v>
      </c>
      <c r="BE385" s="19">
        <v>239713</v>
      </c>
      <c r="BF385" s="19">
        <v>1500674</v>
      </c>
      <c r="BH385" s="20">
        <v>2363</v>
      </c>
      <c r="BI385" s="21">
        <v>1498311</v>
      </c>
      <c r="BK385" s="73"/>
      <c r="BL385" s="73"/>
      <c r="BM385" s="73"/>
      <c r="BN385" s="73"/>
      <c r="BO385" s="73"/>
      <c r="BP385" s="73"/>
      <c r="BQ385" s="73"/>
    </row>
    <row r="386" spans="1:69" ht="22.5" customHeight="1" x14ac:dyDescent="0.15">
      <c r="A386" s="125" t="s">
        <v>2183</v>
      </c>
      <c r="B386" s="126" t="s">
        <v>2150</v>
      </c>
      <c r="C386" s="136" t="s">
        <v>484</v>
      </c>
      <c r="D386" s="129">
        <v>6</v>
      </c>
      <c r="E386" s="130" t="s">
        <v>3561</v>
      </c>
      <c r="F386" s="19">
        <v>434594</v>
      </c>
      <c r="G386" s="20">
        <v>237989</v>
      </c>
      <c r="H386" s="20">
        <v>59972</v>
      </c>
      <c r="I386" s="20">
        <v>0</v>
      </c>
      <c r="J386" s="20">
        <v>0</v>
      </c>
      <c r="K386" s="20">
        <v>0</v>
      </c>
      <c r="L386" s="20">
        <v>0</v>
      </c>
      <c r="M386" s="20">
        <v>11297</v>
      </c>
      <c r="N386" s="20">
        <v>10230</v>
      </c>
      <c r="O386" s="20">
        <v>10490</v>
      </c>
      <c r="P386" s="20">
        <v>185762</v>
      </c>
      <c r="Q386" s="20">
        <v>38313</v>
      </c>
      <c r="R386" s="20">
        <v>113322</v>
      </c>
      <c r="S386" s="20">
        <v>49898</v>
      </c>
      <c r="T386" s="21">
        <v>50832</v>
      </c>
      <c r="U386" s="54">
        <v>47874</v>
      </c>
      <c r="V386" s="20">
        <v>23575</v>
      </c>
      <c r="W386" s="20">
        <v>33087</v>
      </c>
      <c r="X386" s="20">
        <v>0</v>
      </c>
      <c r="Y386" s="21">
        <v>0</v>
      </c>
      <c r="Z386" s="20">
        <v>214896</v>
      </c>
      <c r="AA386" s="21">
        <v>0</v>
      </c>
      <c r="AB386" s="32">
        <v>0</v>
      </c>
      <c r="AC386" s="20">
        <v>168213</v>
      </c>
      <c r="AD386" s="20">
        <v>309767</v>
      </c>
      <c r="AE386" s="20">
        <v>500532</v>
      </c>
      <c r="AF386" s="20">
        <v>594897</v>
      </c>
      <c r="AG386" s="20">
        <v>341468</v>
      </c>
      <c r="AH386" s="20">
        <v>122540</v>
      </c>
      <c r="AI386" s="20">
        <v>194212</v>
      </c>
      <c r="AJ386" s="21">
        <v>111300</v>
      </c>
      <c r="AK386" s="25">
        <v>46055</v>
      </c>
      <c r="AL386" s="25">
        <v>60144</v>
      </c>
      <c r="AM386" s="25">
        <v>16558</v>
      </c>
      <c r="AN386" s="22">
        <v>28416</v>
      </c>
      <c r="AO386" s="20">
        <v>561542</v>
      </c>
      <c r="AP386" s="20">
        <v>48230</v>
      </c>
      <c r="AQ386" s="54">
        <v>4626005</v>
      </c>
      <c r="AR386" s="25">
        <v>101213</v>
      </c>
      <c r="AS386" s="25">
        <v>179204</v>
      </c>
      <c r="AT386" s="54">
        <v>131143</v>
      </c>
      <c r="AU386" s="54">
        <v>58279</v>
      </c>
      <c r="AV386" s="54">
        <v>41385</v>
      </c>
      <c r="AW386" s="54">
        <v>58184</v>
      </c>
      <c r="AX386" s="54">
        <v>39943</v>
      </c>
      <c r="AY386" s="25">
        <f t="shared" si="10"/>
        <v>609351</v>
      </c>
      <c r="AZ386" s="165">
        <v>941664</v>
      </c>
      <c r="BA386" s="98">
        <f t="shared" si="11"/>
        <v>6177020</v>
      </c>
      <c r="BB386" s="73"/>
      <c r="BC386" s="20">
        <v>550727</v>
      </c>
      <c r="BD386" s="20">
        <v>225236</v>
      </c>
      <c r="BE386" s="19">
        <v>775963</v>
      </c>
      <c r="BF386" s="19">
        <v>6952983</v>
      </c>
      <c r="BH386" s="20">
        <v>13981</v>
      </c>
      <c r="BI386" s="21">
        <v>6939002</v>
      </c>
      <c r="BK386" s="73"/>
      <c r="BL386" s="73"/>
      <c r="BM386" s="73"/>
      <c r="BN386" s="73"/>
      <c r="BO386" s="73"/>
      <c r="BP386" s="73"/>
      <c r="BQ386" s="73"/>
    </row>
    <row r="387" spans="1:69" ht="22.5" customHeight="1" x14ac:dyDescent="0.15">
      <c r="A387" s="125" t="s">
        <v>2184</v>
      </c>
      <c r="B387" s="126" t="s">
        <v>2150</v>
      </c>
      <c r="C387" s="136" t="s">
        <v>485</v>
      </c>
      <c r="D387" s="129">
        <v>6</v>
      </c>
      <c r="E387" s="130" t="s">
        <v>3562</v>
      </c>
      <c r="F387" s="19">
        <v>373954</v>
      </c>
      <c r="G387" s="20">
        <v>207719</v>
      </c>
      <c r="H387" s="20">
        <v>62980</v>
      </c>
      <c r="I387" s="20">
        <v>0</v>
      </c>
      <c r="J387" s="20">
        <v>0</v>
      </c>
      <c r="K387" s="20">
        <v>0</v>
      </c>
      <c r="L387" s="20">
        <v>0</v>
      </c>
      <c r="M387" s="20">
        <v>20092</v>
      </c>
      <c r="N387" s="20">
        <v>11195</v>
      </c>
      <c r="O387" s="20">
        <v>1767</v>
      </c>
      <c r="P387" s="20">
        <v>227938</v>
      </c>
      <c r="Q387" s="20">
        <v>41130</v>
      </c>
      <c r="R387" s="20">
        <v>69101</v>
      </c>
      <c r="S387" s="20">
        <v>53170</v>
      </c>
      <c r="T387" s="21">
        <v>63540</v>
      </c>
      <c r="U387" s="54">
        <v>26212</v>
      </c>
      <c r="V387" s="20">
        <v>42025</v>
      </c>
      <c r="W387" s="20">
        <v>33087</v>
      </c>
      <c r="X387" s="20">
        <v>0</v>
      </c>
      <c r="Y387" s="21">
        <v>0</v>
      </c>
      <c r="Z387" s="20">
        <v>212916</v>
      </c>
      <c r="AA387" s="21">
        <v>0</v>
      </c>
      <c r="AB387" s="32">
        <v>0</v>
      </c>
      <c r="AC387" s="20">
        <v>156114</v>
      </c>
      <c r="AD387" s="20">
        <v>215587</v>
      </c>
      <c r="AE387" s="20">
        <v>594501</v>
      </c>
      <c r="AF387" s="20">
        <v>352497</v>
      </c>
      <c r="AG387" s="20">
        <v>201722</v>
      </c>
      <c r="AH387" s="20">
        <v>130992</v>
      </c>
      <c r="AI387" s="20">
        <v>79764</v>
      </c>
      <c r="AJ387" s="21">
        <v>42525</v>
      </c>
      <c r="AK387" s="25">
        <v>48562</v>
      </c>
      <c r="AL387" s="25">
        <v>65244</v>
      </c>
      <c r="AM387" s="25">
        <v>10860</v>
      </c>
      <c r="AN387" s="22">
        <v>33283</v>
      </c>
      <c r="AO387" s="20">
        <v>122087</v>
      </c>
      <c r="AP387" s="20">
        <v>26184</v>
      </c>
      <c r="AQ387" s="54">
        <v>3526748</v>
      </c>
      <c r="AR387" s="25">
        <v>84021</v>
      </c>
      <c r="AS387" s="25">
        <v>130104</v>
      </c>
      <c r="AT387" s="54">
        <v>80096</v>
      </c>
      <c r="AU387" s="54">
        <v>47553</v>
      </c>
      <c r="AV387" s="54">
        <v>30515</v>
      </c>
      <c r="AW387" s="54">
        <v>59115</v>
      </c>
      <c r="AX387" s="54">
        <v>45201</v>
      </c>
      <c r="AY387" s="25">
        <f t="shared" si="10"/>
        <v>476605</v>
      </c>
      <c r="AZ387" s="165">
        <v>474054</v>
      </c>
      <c r="BA387" s="98">
        <f t="shared" si="11"/>
        <v>4477407</v>
      </c>
      <c r="BB387" s="73"/>
      <c r="BC387" s="20">
        <v>581302</v>
      </c>
      <c r="BD387" s="20">
        <v>133342</v>
      </c>
      <c r="BE387" s="19">
        <v>714644</v>
      </c>
      <c r="BF387" s="19">
        <v>5192051</v>
      </c>
      <c r="BH387" s="20">
        <v>0</v>
      </c>
      <c r="BI387" s="21">
        <v>5192051</v>
      </c>
      <c r="BK387" s="73"/>
      <c r="BL387" s="73"/>
      <c r="BM387" s="73"/>
      <c r="BN387" s="73"/>
      <c r="BO387" s="73"/>
      <c r="BP387" s="73"/>
      <c r="BQ387" s="73"/>
    </row>
    <row r="388" spans="1:69" ht="22.5" customHeight="1" x14ac:dyDescent="0.15">
      <c r="A388" s="125" t="s">
        <v>2185</v>
      </c>
      <c r="B388" s="126" t="s">
        <v>2150</v>
      </c>
      <c r="C388" s="136" t="s">
        <v>486</v>
      </c>
      <c r="D388" s="129">
        <v>6</v>
      </c>
      <c r="E388" s="130" t="s">
        <v>3561</v>
      </c>
      <c r="F388" s="19">
        <v>181236</v>
      </c>
      <c r="G388" s="20">
        <v>56298</v>
      </c>
      <c r="H388" s="20">
        <v>30456</v>
      </c>
      <c r="I388" s="20">
        <v>0</v>
      </c>
      <c r="J388" s="20">
        <v>0</v>
      </c>
      <c r="K388" s="20">
        <v>0</v>
      </c>
      <c r="L388" s="20">
        <v>0</v>
      </c>
      <c r="M388" s="20">
        <v>6095</v>
      </c>
      <c r="N388" s="20">
        <v>3343</v>
      </c>
      <c r="O388" s="20">
        <v>5490</v>
      </c>
      <c r="P388" s="20">
        <v>72596</v>
      </c>
      <c r="Q388" s="20">
        <v>19904</v>
      </c>
      <c r="R388" s="20">
        <v>16416</v>
      </c>
      <c r="S388" s="20">
        <v>17178</v>
      </c>
      <c r="T388" s="21">
        <v>25416</v>
      </c>
      <c r="U388" s="54">
        <v>7821</v>
      </c>
      <c r="V388" s="20">
        <v>11275</v>
      </c>
      <c r="W388" s="20">
        <v>11029</v>
      </c>
      <c r="X388" s="20">
        <v>0</v>
      </c>
      <c r="Y388" s="21">
        <v>0</v>
      </c>
      <c r="Z388" s="20">
        <v>77306</v>
      </c>
      <c r="AA388" s="21">
        <v>0</v>
      </c>
      <c r="AB388" s="32">
        <v>0</v>
      </c>
      <c r="AC388" s="20">
        <v>63265</v>
      </c>
      <c r="AD388" s="20">
        <v>151713</v>
      </c>
      <c r="AE388" s="20">
        <v>218784</v>
      </c>
      <c r="AF388" s="20">
        <v>181836</v>
      </c>
      <c r="AG388" s="20">
        <v>82778</v>
      </c>
      <c r="AH388" s="20">
        <v>37606</v>
      </c>
      <c r="AI388" s="20">
        <v>73048</v>
      </c>
      <c r="AJ388" s="21">
        <v>7350</v>
      </c>
      <c r="AK388" s="25">
        <v>23668</v>
      </c>
      <c r="AL388" s="25">
        <v>31378</v>
      </c>
      <c r="AM388" s="25">
        <v>5092</v>
      </c>
      <c r="AN388" s="22">
        <v>12994</v>
      </c>
      <c r="AO388" s="20">
        <v>76572</v>
      </c>
      <c r="AP388" s="20">
        <v>8602</v>
      </c>
      <c r="AQ388" s="54">
        <v>1516545</v>
      </c>
      <c r="AR388" s="25">
        <v>42552</v>
      </c>
      <c r="AS388" s="25">
        <v>78390</v>
      </c>
      <c r="AT388" s="54">
        <v>68658</v>
      </c>
      <c r="AU388" s="54">
        <v>45326</v>
      </c>
      <c r="AV388" s="54">
        <v>18763</v>
      </c>
      <c r="AW388" s="54">
        <v>27716</v>
      </c>
      <c r="AX388" s="54">
        <v>17063</v>
      </c>
      <c r="AY388" s="25">
        <f t="shared" si="10"/>
        <v>298468</v>
      </c>
      <c r="AZ388" s="165">
        <v>211967</v>
      </c>
      <c r="BA388" s="98">
        <f t="shared" si="11"/>
        <v>2026980</v>
      </c>
      <c r="BB388" s="73"/>
      <c r="BC388" s="20">
        <v>343399</v>
      </c>
      <c r="BD388" s="20">
        <v>44044</v>
      </c>
      <c r="BE388" s="19">
        <v>387443</v>
      </c>
      <c r="BF388" s="19">
        <v>2414423</v>
      </c>
      <c r="BH388" s="20">
        <v>11602</v>
      </c>
      <c r="BI388" s="21">
        <v>2402821</v>
      </c>
      <c r="BK388" s="73"/>
      <c r="BL388" s="73"/>
      <c r="BM388" s="73"/>
      <c r="BN388" s="73"/>
      <c r="BO388" s="73"/>
      <c r="BP388" s="73"/>
      <c r="BQ388" s="73"/>
    </row>
    <row r="389" spans="1:69" ht="22.5" customHeight="1" x14ac:dyDescent="0.15">
      <c r="A389" s="125" t="s">
        <v>2186</v>
      </c>
      <c r="B389" s="126" t="s">
        <v>2150</v>
      </c>
      <c r="C389" s="136" t="s">
        <v>487</v>
      </c>
      <c r="D389" s="129">
        <v>6</v>
      </c>
      <c r="E389" s="130" t="s">
        <v>3561</v>
      </c>
      <c r="F389" s="19">
        <v>161743</v>
      </c>
      <c r="G389" s="20">
        <v>33937</v>
      </c>
      <c r="H389" s="20">
        <v>9588</v>
      </c>
      <c r="I389" s="20">
        <v>0</v>
      </c>
      <c r="J389" s="20">
        <v>0</v>
      </c>
      <c r="K389" s="20">
        <v>0</v>
      </c>
      <c r="L389" s="20">
        <v>0</v>
      </c>
      <c r="M389" s="20">
        <v>4792</v>
      </c>
      <c r="N389" s="20">
        <v>2628</v>
      </c>
      <c r="O389" s="20">
        <v>5076</v>
      </c>
      <c r="P389" s="20">
        <v>79454</v>
      </c>
      <c r="Q389" s="20">
        <v>17668</v>
      </c>
      <c r="R389" s="20">
        <v>12569</v>
      </c>
      <c r="S389" s="20">
        <v>13906</v>
      </c>
      <c r="T389" s="21">
        <v>25416</v>
      </c>
      <c r="U389" s="54">
        <v>6352</v>
      </c>
      <c r="V389" s="20">
        <v>6150</v>
      </c>
      <c r="W389" s="20">
        <v>11029</v>
      </c>
      <c r="X389" s="20">
        <v>0</v>
      </c>
      <c r="Y389" s="21">
        <v>0</v>
      </c>
      <c r="Z389" s="20">
        <v>61190</v>
      </c>
      <c r="AA389" s="21">
        <v>0</v>
      </c>
      <c r="AB389" s="32">
        <v>0</v>
      </c>
      <c r="AC389" s="20">
        <v>53444</v>
      </c>
      <c r="AD389" s="20">
        <v>141769</v>
      </c>
      <c r="AE389" s="20">
        <v>231027</v>
      </c>
      <c r="AF389" s="20">
        <v>146075</v>
      </c>
      <c r="AG389" s="20">
        <v>63505</v>
      </c>
      <c r="AH389" s="20">
        <v>27828</v>
      </c>
      <c r="AI389" s="20">
        <v>66332</v>
      </c>
      <c r="AJ389" s="21">
        <v>4200</v>
      </c>
      <c r="AK389" s="25">
        <v>21100</v>
      </c>
      <c r="AL389" s="25">
        <v>25214</v>
      </c>
      <c r="AM389" s="25">
        <v>3969</v>
      </c>
      <c r="AN389" s="22">
        <v>10442</v>
      </c>
      <c r="AO389" s="20">
        <v>51203</v>
      </c>
      <c r="AP389" s="20">
        <v>16814</v>
      </c>
      <c r="AQ389" s="54">
        <v>1314420</v>
      </c>
      <c r="AR389" s="25">
        <v>44753</v>
      </c>
      <c r="AS389" s="25">
        <v>77513</v>
      </c>
      <c r="AT389" s="54">
        <v>53383</v>
      </c>
      <c r="AU389" s="54">
        <v>36380</v>
      </c>
      <c r="AV389" s="54">
        <v>17649</v>
      </c>
      <c r="AW389" s="54">
        <v>24693</v>
      </c>
      <c r="AX389" s="54">
        <v>10422</v>
      </c>
      <c r="AY389" s="25">
        <f t="shared" si="10"/>
        <v>264793</v>
      </c>
      <c r="AZ389" s="165">
        <v>133711</v>
      </c>
      <c r="BA389" s="98">
        <f t="shared" si="11"/>
        <v>1712924</v>
      </c>
      <c r="BB389" s="73"/>
      <c r="BC389" s="20">
        <v>304774</v>
      </c>
      <c r="BD389" s="20">
        <v>26818</v>
      </c>
      <c r="BE389" s="19">
        <v>331592</v>
      </c>
      <c r="BF389" s="19">
        <v>2044516</v>
      </c>
      <c r="BH389" s="20">
        <v>4995</v>
      </c>
      <c r="BI389" s="21">
        <v>2039521</v>
      </c>
      <c r="BK389" s="73"/>
      <c r="BL389" s="73"/>
      <c r="BM389" s="73"/>
      <c r="BN389" s="73"/>
      <c r="BO389" s="73"/>
      <c r="BP389" s="73"/>
      <c r="BQ389" s="73"/>
    </row>
    <row r="390" spans="1:69" ht="22.5" customHeight="1" x14ac:dyDescent="0.15">
      <c r="A390" s="125" t="s">
        <v>2187</v>
      </c>
      <c r="B390" s="126" t="s">
        <v>2150</v>
      </c>
      <c r="C390" s="136" t="s">
        <v>488</v>
      </c>
      <c r="D390" s="129">
        <v>6</v>
      </c>
      <c r="E390" s="130" t="s">
        <v>3561</v>
      </c>
      <c r="F390" s="19">
        <v>322293</v>
      </c>
      <c r="G390" s="20">
        <v>114968</v>
      </c>
      <c r="H390" s="20">
        <v>71252</v>
      </c>
      <c r="I390" s="20">
        <v>0</v>
      </c>
      <c r="J390" s="20">
        <v>0</v>
      </c>
      <c r="K390" s="20">
        <v>0</v>
      </c>
      <c r="L390" s="20">
        <v>0</v>
      </c>
      <c r="M390" s="20">
        <v>16959</v>
      </c>
      <c r="N390" s="20">
        <v>9300</v>
      </c>
      <c r="O390" s="20">
        <v>9024</v>
      </c>
      <c r="P390" s="20">
        <v>195922</v>
      </c>
      <c r="Q390" s="20">
        <v>35202</v>
      </c>
      <c r="R390" s="20">
        <v>43092</v>
      </c>
      <c r="S390" s="20">
        <v>51534</v>
      </c>
      <c r="T390" s="21">
        <v>50832</v>
      </c>
      <c r="U390" s="54">
        <v>20666</v>
      </c>
      <c r="V390" s="20">
        <v>19475</v>
      </c>
      <c r="W390" s="20">
        <v>11029</v>
      </c>
      <c r="X390" s="20">
        <v>0</v>
      </c>
      <c r="Y390" s="21">
        <v>0</v>
      </c>
      <c r="Z390" s="20">
        <v>159619</v>
      </c>
      <c r="AA390" s="21">
        <v>0</v>
      </c>
      <c r="AB390" s="32">
        <v>0</v>
      </c>
      <c r="AC390" s="20">
        <v>152242</v>
      </c>
      <c r="AD390" s="20">
        <v>231979</v>
      </c>
      <c r="AE390" s="20">
        <v>487335</v>
      </c>
      <c r="AF390" s="20">
        <v>368359</v>
      </c>
      <c r="AG390" s="20">
        <v>226004</v>
      </c>
      <c r="AH390" s="20">
        <v>100264</v>
      </c>
      <c r="AI390" s="20">
        <v>136068</v>
      </c>
      <c r="AJ390" s="21">
        <v>22050</v>
      </c>
      <c r="AK390" s="25">
        <v>43117</v>
      </c>
      <c r="AL390" s="25">
        <v>48497</v>
      </c>
      <c r="AM390" s="25">
        <v>10668</v>
      </c>
      <c r="AN390" s="22">
        <v>25034</v>
      </c>
      <c r="AO390" s="20">
        <v>86598</v>
      </c>
      <c r="AP390" s="20">
        <v>16435</v>
      </c>
      <c r="AQ390" s="54">
        <v>3085817</v>
      </c>
      <c r="AR390" s="25">
        <v>77762</v>
      </c>
      <c r="AS390" s="25">
        <v>120255</v>
      </c>
      <c r="AT390" s="54">
        <v>86364</v>
      </c>
      <c r="AU390" s="54">
        <v>47310</v>
      </c>
      <c r="AV390" s="54">
        <v>30851</v>
      </c>
      <c r="AW390" s="54">
        <v>46986</v>
      </c>
      <c r="AX390" s="54">
        <v>28566</v>
      </c>
      <c r="AY390" s="25">
        <f t="shared" si="10"/>
        <v>438094</v>
      </c>
      <c r="AZ390" s="165">
        <v>359513</v>
      </c>
      <c r="BA390" s="98">
        <f t="shared" si="11"/>
        <v>3883424</v>
      </c>
      <c r="BB390" s="73"/>
      <c r="BC390" s="20">
        <v>526186</v>
      </c>
      <c r="BD390" s="20">
        <v>80630</v>
      </c>
      <c r="BE390" s="19">
        <v>606816</v>
      </c>
      <c r="BF390" s="19">
        <v>4490240</v>
      </c>
      <c r="BH390" s="20">
        <v>20156</v>
      </c>
      <c r="BI390" s="21">
        <v>4470084</v>
      </c>
      <c r="BK390" s="73"/>
      <c r="BL390" s="73"/>
      <c r="BM390" s="73"/>
      <c r="BN390" s="73"/>
      <c r="BO390" s="73"/>
      <c r="BP390" s="73"/>
      <c r="BQ390" s="73"/>
    </row>
    <row r="391" spans="1:69" ht="22.5" customHeight="1" x14ac:dyDescent="0.15">
      <c r="A391" s="125" t="s">
        <v>2188</v>
      </c>
      <c r="B391" s="126" t="s">
        <v>2150</v>
      </c>
      <c r="C391" s="136" t="s">
        <v>489</v>
      </c>
      <c r="D391" s="129">
        <v>6</v>
      </c>
      <c r="E391" s="130" t="s">
        <v>3561</v>
      </c>
      <c r="F391" s="19">
        <v>303248</v>
      </c>
      <c r="G391" s="20">
        <v>72260</v>
      </c>
      <c r="H391" s="20">
        <v>23312</v>
      </c>
      <c r="I391" s="20">
        <v>0</v>
      </c>
      <c r="J391" s="20">
        <v>0</v>
      </c>
      <c r="K391" s="20">
        <v>0</v>
      </c>
      <c r="L391" s="20">
        <v>0</v>
      </c>
      <c r="M391" s="20">
        <v>10936</v>
      </c>
      <c r="N391" s="20">
        <v>7179</v>
      </c>
      <c r="O391" s="20">
        <v>2519</v>
      </c>
      <c r="P391" s="20">
        <v>87222</v>
      </c>
      <c r="Q391" s="20">
        <v>30732</v>
      </c>
      <c r="R391" s="20">
        <v>56635</v>
      </c>
      <c r="S391" s="20">
        <v>32720</v>
      </c>
      <c r="T391" s="21">
        <v>58457</v>
      </c>
      <c r="U391" s="54">
        <v>35550</v>
      </c>
      <c r="V391" s="20">
        <v>18450</v>
      </c>
      <c r="W391" s="20">
        <v>11029</v>
      </c>
      <c r="X391" s="20">
        <v>0</v>
      </c>
      <c r="Y391" s="21">
        <v>0</v>
      </c>
      <c r="Z391" s="20">
        <v>157821</v>
      </c>
      <c r="AA391" s="21">
        <v>0</v>
      </c>
      <c r="AB391" s="32">
        <v>0</v>
      </c>
      <c r="AC391" s="20">
        <v>110205</v>
      </c>
      <c r="AD391" s="20">
        <v>157694</v>
      </c>
      <c r="AE391" s="20">
        <v>352980</v>
      </c>
      <c r="AF391" s="20">
        <v>373334</v>
      </c>
      <c r="AG391" s="20">
        <v>187459</v>
      </c>
      <c r="AH391" s="20">
        <v>85857</v>
      </c>
      <c r="AI391" s="20">
        <v>117484</v>
      </c>
      <c r="AJ391" s="21">
        <v>113400</v>
      </c>
      <c r="AK391" s="25">
        <v>36419</v>
      </c>
      <c r="AL391" s="25">
        <v>51525</v>
      </c>
      <c r="AM391" s="25">
        <v>10634</v>
      </c>
      <c r="AN391" s="22">
        <v>22697</v>
      </c>
      <c r="AO391" s="20">
        <v>89965</v>
      </c>
      <c r="AP391" s="20">
        <v>20726</v>
      </c>
      <c r="AQ391" s="54">
        <v>2638449</v>
      </c>
      <c r="AR391" s="25">
        <v>66536</v>
      </c>
      <c r="AS391" s="25">
        <v>102663</v>
      </c>
      <c r="AT391" s="54">
        <v>96114</v>
      </c>
      <c r="AU391" s="54">
        <v>48980</v>
      </c>
      <c r="AV391" s="54">
        <v>29163</v>
      </c>
      <c r="AW391" s="54">
        <v>46754</v>
      </c>
      <c r="AX391" s="54">
        <v>27536</v>
      </c>
      <c r="AY391" s="25">
        <f t="shared" ref="AY391:AY454" si="12">SUM(AR391:AX391)</f>
        <v>417746</v>
      </c>
      <c r="AZ391" s="165">
        <v>455180</v>
      </c>
      <c r="BA391" s="98">
        <f t="shared" ref="BA391:BA454" si="13">AQ391+AY391+AZ391</f>
        <v>3511375</v>
      </c>
      <c r="BB391" s="73"/>
      <c r="BC391" s="20">
        <v>470334</v>
      </c>
      <c r="BD391" s="20">
        <v>113278</v>
      </c>
      <c r="BE391" s="19">
        <v>583612</v>
      </c>
      <c r="BF391" s="19">
        <v>4094987</v>
      </c>
      <c r="BH391" s="20">
        <v>15492</v>
      </c>
      <c r="BI391" s="21">
        <v>4079495</v>
      </c>
      <c r="BK391" s="73"/>
      <c r="BL391" s="73"/>
      <c r="BM391" s="73"/>
      <c r="BN391" s="73"/>
      <c r="BO391" s="73"/>
      <c r="BP391" s="73"/>
      <c r="BQ391" s="73"/>
    </row>
    <row r="392" spans="1:69" ht="22.5" customHeight="1" x14ac:dyDescent="0.15">
      <c r="A392" s="125" t="s">
        <v>2189</v>
      </c>
      <c r="B392" s="126" t="s">
        <v>2150</v>
      </c>
      <c r="C392" s="136" t="s">
        <v>490</v>
      </c>
      <c r="D392" s="129">
        <v>6</v>
      </c>
      <c r="E392" s="130" t="s">
        <v>3561</v>
      </c>
      <c r="F392" s="19">
        <v>192788</v>
      </c>
      <c r="G392" s="20">
        <v>37100</v>
      </c>
      <c r="H392" s="20">
        <v>15228</v>
      </c>
      <c r="I392" s="20">
        <v>0</v>
      </c>
      <c r="J392" s="20">
        <v>0</v>
      </c>
      <c r="K392" s="20">
        <v>0</v>
      </c>
      <c r="L392" s="20">
        <v>0</v>
      </c>
      <c r="M392" s="20">
        <v>0</v>
      </c>
      <c r="N392" s="20">
        <v>2901</v>
      </c>
      <c r="O392" s="20">
        <v>0</v>
      </c>
      <c r="P392" s="20">
        <v>11322</v>
      </c>
      <c r="Q392" s="20">
        <v>18169</v>
      </c>
      <c r="R392" s="20">
        <v>24675</v>
      </c>
      <c r="S392" s="20">
        <v>17996</v>
      </c>
      <c r="T392" s="21">
        <v>12708</v>
      </c>
      <c r="U392" s="54">
        <v>6209</v>
      </c>
      <c r="V392" s="20">
        <v>8200</v>
      </c>
      <c r="W392" s="20">
        <v>11029</v>
      </c>
      <c r="X392" s="20">
        <v>0</v>
      </c>
      <c r="Y392" s="21">
        <v>0</v>
      </c>
      <c r="Z392" s="20">
        <v>87489</v>
      </c>
      <c r="AA392" s="21">
        <v>0</v>
      </c>
      <c r="AB392" s="32">
        <v>0</v>
      </c>
      <c r="AC392" s="20">
        <v>65503</v>
      </c>
      <c r="AD392" s="20">
        <v>115024</v>
      </c>
      <c r="AE392" s="20">
        <v>200976</v>
      </c>
      <c r="AF392" s="20">
        <v>194093</v>
      </c>
      <c r="AG392" s="20">
        <v>98654</v>
      </c>
      <c r="AH392" s="20">
        <v>36977</v>
      </c>
      <c r="AI392" s="20">
        <v>86296</v>
      </c>
      <c r="AJ392" s="21">
        <v>88725</v>
      </c>
      <c r="AK392" s="25">
        <v>22080</v>
      </c>
      <c r="AL392" s="25">
        <v>34184</v>
      </c>
      <c r="AM392" s="25">
        <v>6024</v>
      </c>
      <c r="AN392" s="22">
        <v>12772</v>
      </c>
      <c r="AO392" s="20">
        <v>71782</v>
      </c>
      <c r="AP392" s="20">
        <v>15616</v>
      </c>
      <c r="AQ392" s="54">
        <v>1494520</v>
      </c>
      <c r="AR392" s="25">
        <v>56341</v>
      </c>
      <c r="AS392" s="25">
        <v>103856</v>
      </c>
      <c r="AT392" s="54">
        <v>83526</v>
      </c>
      <c r="AU392" s="54">
        <v>52679</v>
      </c>
      <c r="AV392" s="54">
        <v>19001</v>
      </c>
      <c r="AW392" s="54">
        <v>30233</v>
      </c>
      <c r="AX392" s="54">
        <v>14290</v>
      </c>
      <c r="AY392" s="25">
        <f t="shared" si="12"/>
        <v>359926</v>
      </c>
      <c r="AZ392" s="165">
        <v>472611</v>
      </c>
      <c r="BA392" s="98">
        <f t="shared" si="13"/>
        <v>2327057</v>
      </c>
      <c r="BB392" s="73"/>
      <c r="BC392" s="20">
        <v>319460</v>
      </c>
      <c r="BD392" s="20">
        <v>77374</v>
      </c>
      <c r="BE392" s="19">
        <v>396834</v>
      </c>
      <c r="BF392" s="19">
        <v>2723891</v>
      </c>
      <c r="BH392" s="20">
        <v>6974</v>
      </c>
      <c r="BI392" s="21">
        <v>2716917</v>
      </c>
      <c r="BK392" s="73"/>
      <c r="BL392" s="73"/>
      <c r="BM392" s="73"/>
      <c r="BN392" s="73"/>
      <c r="BO392" s="73"/>
      <c r="BP392" s="73"/>
      <c r="BQ392" s="73"/>
    </row>
    <row r="393" spans="1:69" ht="22.5" customHeight="1" x14ac:dyDescent="0.15">
      <c r="A393" s="125" t="s">
        <v>2190</v>
      </c>
      <c r="B393" s="126" t="s">
        <v>2150</v>
      </c>
      <c r="C393" s="136" t="s">
        <v>491</v>
      </c>
      <c r="D393" s="129">
        <v>6</v>
      </c>
      <c r="E393" s="130" t="s">
        <v>3561</v>
      </c>
      <c r="F393" s="19">
        <v>241581</v>
      </c>
      <c r="G393" s="20">
        <v>81463</v>
      </c>
      <c r="H393" s="20">
        <v>37224</v>
      </c>
      <c r="I393" s="20">
        <v>0</v>
      </c>
      <c r="J393" s="20">
        <v>0</v>
      </c>
      <c r="K393" s="20">
        <v>0</v>
      </c>
      <c r="L393" s="20">
        <v>0</v>
      </c>
      <c r="M393" s="20">
        <v>3939</v>
      </c>
      <c r="N393" s="20">
        <v>4466</v>
      </c>
      <c r="O393" s="20">
        <v>38</v>
      </c>
      <c r="P393" s="20">
        <v>88135</v>
      </c>
      <c r="Q393" s="20">
        <v>22010</v>
      </c>
      <c r="R393" s="20">
        <v>35294</v>
      </c>
      <c r="S393" s="20">
        <v>18814</v>
      </c>
      <c r="T393" s="21">
        <v>25416</v>
      </c>
      <c r="U393" s="54">
        <v>8153</v>
      </c>
      <c r="V393" s="20">
        <v>12300</v>
      </c>
      <c r="W393" s="20">
        <v>11029</v>
      </c>
      <c r="X393" s="20">
        <v>0</v>
      </c>
      <c r="Y393" s="21">
        <v>0</v>
      </c>
      <c r="Z393" s="20">
        <v>123517</v>
      </c>
      <c r="AA393" s="21">
        <v>0</v>
      </c>
      <c r="AB393" s="32">
        <v>0</v>
      </c>
      <c r="AC393" s="20">
        <v>83205</v>
      </c>
      <c r="AD393" s="20">
        <v>132033</v>
      </c>
      <c r="AE393" s="20">
        <v>318477</v>
      </c>
      <c r="AF393" s="20">
        <v>332021</v>
      </c>
      <c r="AG393" s="20">
        <v>148235</v>
      </c>
      <c r="AH393" s="20">
        <v>71755</v>
      </c>
      <c r="AI393" s="20">
        <v>111688</v>
      </c>
      <c r="AJ393" s="21">
        <v>178500</v>
      </c>
      <c r="AK393" s="25">
        <v>27652</v>
      </c>
      <c r="AL393" s="25">
        <v>44463</v>
      </c>
      <c r="AM393" s="25">
        <v>8279</v>
      </c>
      <c r="AN393" s="22">
        <v>17115</v>
      </c>
      <c r="AO393" s="20">
        <v>106968</v>
      </c>
      <c r="AP393" s="20">
        <v>24596</v>
      </c>
      <c r="AQ393" s="54">
        <v>2318366</v>
      </c>
      <c r="AR393" s="25">
        <v>54967</v>
      </c>
      <c r="AS393" s="25">
        <v>118497</v>
      </c>
      <c r="AT393" s="54">
        <v>99512</v>
      </c>
      <c r="AU393" s="54">
        <v>61808</v>
      </c>
      <c r="AV393" s="54">
        <v>26329</v>
      </c>
      <c r="AW393" s="54">
        <v>36873</v>
      </c>
      <c r="AX393" s="54">
        <v>18534</v>
      </c>
      <c r="AY393" s="25">
        <f t="shared" si="12"/>
        <v>416520</v>
      </c>
      <c r="AZ393" s="165">
        <v>494443</v>
      </c>
      <c r="BA393" s="98">
        <f t="shared" si="13"/>
        <v>3229329</v>
      </c>
      <c r="BB393" s="73"/>
      <c r="BC393" s="20">
        <v>399582</v>
      </c>
      <c r="BD393" s="20">
        <v>133452</v>
      </c>
      <c r="BE393" s="19">
        <v>533034</v>
      </c>
      <c r="BF393" s="19">
        <v>3762363</v>
      </c>
      <c r="BH393" s="20">
        <v>8527</v>
      </c>
      <c r="BI393" s="21">
        <v>3753836</v>
      </c>
      <c r="BK393" s="73"/>
      <c r="BL393" s="73"/>
      <c r="BM393" s="73"/>
      <c r="BN393" s="73"/>
      <c r="BO393" s="73"/>
      <c r="BP393" s="73"/>
      <c r="BQ393" s="73"/>
    </row>
    <row r="394" spans="1:69" ht="22.5" customHeight="1" x14ac:dyDescent="0.15">
      <c r="A394" s="125" t="s">
        <v>2191</v>
      </c>
      <c r="B394" s="126" t="s">
        <v>2150</v>
      </c>
      <c r="C394" s="136" t="s">
        <v>492</v>
      </c>
      <c r="D394" s="129">
        <v>6</v>
      </c>
      <c r="E394" s="130" t="s">
        <v>3561</v>
      </c>
      <c r="F394" s="19">
        <v>139346</v>
      </c>
      <c r="G394" s="20">
        <v>69455</v>
      </c>
      <c r="H394" s="20">
        <v>25380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1640</v>
      </c>
      <c r="O394" s="20">
        <v>0</v>
      </c>
      <c r="P394" s="20">
        <v>13144</v>
      </c>
      <c r="Q394" s="20">
        <v>12699</v>
      </c>
      <c r="R394" s="20">
        <v>29651</v>
      </c>
      <c r="S394" s="20">
        <v>8180</v>
      </c>
      <c r="T394" s="21">
        <v>12708</v>
      </c>
      <c r="U394" s="54">
        <v>15358</v>
      </c>
      <c r="V394" s="20">
        <v>6150</v>
      </c>
      <c r="W394" s="20">
        <v>11029</v>
      </c>
      <c r="X394" s="20">
        <v>0</v>
      </c>
      <c r="Y394" s="21">
        <v>0</v>
      </c>
      <c r="Z394" s="20">
        <v>61226</v>
      </c>
      <c r="AA394" s="21">
        <v>0</v>
      </c>
      <c r="AB394" s="32">
        <v>0</v>
      </c>
      <c r="AC394" s="20">
        <v>49330</v>
      </c>
      <c r="AD394" s="20">
        <v>95451</v>
      </c>
      <c r="AE394" s="20">
        <v>115275</v>
      </c>
      <c r="AF394" s="20">
        <v>140090</v>
      </c>
      <c r="AG394" s="20">
        <v>54761</v>
      </c>
      <c r="AH394" s="20">
        <v>23034</v>
      </c>
      <c r="AI394" s="20">
        <v>74796</v>
      </c>
      <c r="AJ394" s="21">
        <v>68775</v>
      </c>
      <c r="AK394" s="25">
        <v>14783</v>
      </c>
      <c r="AL394" s="25">
        <v>26409</v>
      </c>
      <c r="AM394" s="25">
        <v>4011</v>
      </c>
      <c r="AN394" s="22">
        <v>9382</v>
      </c>
      <c r="AO394" s="20">
        <v>107713</v>
      </c>
      <c r="AP394" s="20">
        <v>14838</v>
      </c>
      <c r="AQ394" s="54">
        <v>1204614</v>
      </c>
      <c r="AR394" s="25">
        <v>59043</v>
      </c>
      <c r="AS394" s="25">
        <v>116032</v>
      </c>
      <c r="AT394" s="54">
        <v>74771</v>
      </c>
      <c r="AU394" s="54">
        <v>42718</v>
      </c>
      <c r="AV394" s="54">
        <v>17446</v>
      </c>
      <c r="AW394" s="54">
        <v>22415</v>
      </c>
      <c r="AX394" s="54">
        <v>10317</v>
      </c>
      <c r="AY394" s="25">
        <f t="shared" si="12"/>
        <v>342742</v>
      </c>
      <c r="AZ394" s="165">
        <v>202700</v>
      </c>
      <c r="BA394" s="98">
        <f t="shared" si="13"/>
        <v>1750056</v>
      </c>
      <c r="BB394" s="73"/>
      <c r="BC394" s="20">
        <v>231752</v>
      </c>
      <c r="BD394" s="20">
        <v>84854</v>
      </c>
      <c r="BE394" s="19">
        <v>316606</v>
      </c>
      <c r="BF394" s="19">
        <v>2066662</v>
      </c>
      <c r="BH394" s="20">
        <v>3489</v>
      </c>
      <c r="BI394" s="21">
        <v>2063173</v>
      </c>
      <c r="BK394" s="73"/>
      <c r="BL394" s="73"/>
      <c r="BM394" s="73"/>
      <c r="BN394" s="73"/>
      <c r="BO394" s="73"/>
      <c r="BP394" s="73"/>
      <c r="BQ394" s="73"/>
    </row>
    <row r="395" spans="1:69" ht="22.5" customHeight="1" x14ac:dyDescent="0.15">
      <c r="A395" s="125" t="s">
        <v>2192</v>
      </c>
      <c r="B395" s="126" t="s">
        <v>2150</v>
      </c>
      <c r="C395" s="136" t="s">
        <v>493</v>
      </c>
      <c r="D395" s="129">
        <v>6</v>
      </c>
      <c r="E395" s="130" t="s">
        <v>3561</v>
      </c>
      <c r="F395" s="19">
        <v>309656</v>
      </c>
      <c r="G395" s="20">
        <v>134525</v>
      </c>
      <c r="H395" s="20">
        <v>80652</v>
      </c>
      <c r="I395" s="20">
        <v>0</v>
      </c>
      <c r="J395" s="20">
        <v>0</v>
      </c>
      <c r="K395" s="20">
        <v>0</v>
      </c>
      <c r="L395" s="20">
        <v>0</v>
      </c>
      <c r="M395" s="20">
        <v>13625</v>
      </c>
      <c r="N395" s="20">
        <v>7878</v>
      </c>
      <c r="O395" s="20">
        <v>5038</v>
      </c>
      <c r="P395" s="20">
        <v>446</v>
      </c>
      <c r="Q395" s="20">
        <v>32272</v>
      </c>
      <c r="R395" s="20">
        <v>55968</v>
      </c>
      <c r="S395" s="20">
        <v>50716</v>
      </c>
      <c r="T395" s="21">
        <v>36853</v>
      </c>
      <c r="U395" s="54">
        <v>34128</v>
      </c>
      <c r="V395" s="20">
        <v>16400</v>
      </c>
      <c r="W395" s="20">
        <v>11029</v>
      </c>
      <c r="X395" s="20">
        <v>0</v>
      </c>
      <c r="Y395" s="21">
        <v>0</v>
      </c>
      <c r="Z395" s="20">
        <v>159359</v>
      </c>
      <c r="AA395" s="21">
        <v>0</v>
      </c>
      <c r="AB395" s="32">
        <v>0</v>
      </c>
      <c r="AC395" s="20">
        <v>129669</v>
      </c>
      <c r="AD395" s="20">
        <v>213756</v>
      </c>
      <c r="AE395" s="20">
        <v>349323</v>
      </c>
      <c r="AF395" s="20">
        <v>440026</v>
      </c>
      <c r="AG395" s="20">
        <v>236871</v>
      </c>
      <c r="AH395" s="20">
        <v>89541</v>
      </c>
      <c r="AI395" s="20">
        <v>132480</v>
      </c>
      <c r="AJ395" s="21">
        <v>40950</v>
      </c>
      <c r="AK395" s="25">
        <v>38636</v>
      </c>
      <c r="AL395" s="25">
        <v>50997</v>
      </c>
      <c r="AM395" s="25">
        <v>12197</v>
      </c>
      <c r="AN395" s="22">
        <v>23853</v>
      </c>
      <c r="AO395" s="20">
        <v>320367</v>
      </c>
      <c r="AP395" s="20">
        <v>25037</v>
      </c>
      <c r="AQ395" s="54">
        <v>3052248</v>
      </c>
      <c r="AR395" s="25">
        <v>70245</v>
      </c>
      <c r="AS395" s="25">
        <v>148872</v>
      </c>
      <c r="AT395" s="54">
        <v>129186</v>
      </c>
      <c r="AU395" s="54">
        <v>65219</v>
      </c>
      <c r="AV395" s="54">
        <v>34403</v>
      </c>
      <c r="AW395" s="54">
        <v>47337</v>
      </c>
      <c r="AX395" s="54">
        <v>26271</v>
      </c>
      <c r="AY395" s="25">
        <f t="shared" si="12"/>
        <v>521533</v>
      </c>
      <c r="AZ395" s="165">
        <v>501033</v>
      </c>
      <c r="BA395" s="98">
        <f t="shared" si="13"/>
        <v>4074814</v>
      </c>
      <c r="BB395" s="73"/>
      <c r="BC395" s="20">
        <v>488647</v>
      </c>
      <c r="BD395" s="20">
        <v>111672</v>
      </c>
      <c r="BE395" s="19">
        <v>600319</v>
      </c>
      <c r="BF395" s="19">
        <v>4675133</v>
      </c>
      <c r="BH395" s="20">
        <v>15316</v>
      </c>
      <c r="BI395" s="21">
        <v>4659817</v>
      </c>
      <c r="BK395" s="73"/>
      <c r="BL395" s="73"/>
      <c r="BM395" s="73"/>
      <c r="BN395" s="73"/>
      <c r="BO395" s="73"/>
      <c r="BP395" s="73"/>
      <c r="BQ395" s="73"/>
    </row>
    <row r="396" spans="1:69" ht="22.5" customHeight="1" x14ac:dyDescent="0.15">
      <c r="A396" s="125" t="s">
        <v>2193</v>
      </c>
      <c r="B396" s="126" t="s">
        <v>2150</v>
      </c>
      <c r="C396" s="136" t="s">
        <v>494</v>
      </c>
      <c r="D396" s="129">
        <v>6</v>
      </c>
      <c r="E396" s="130" t="s">
        <v>3561</v>
      </c>
      <c r="F396" s="19">
        <v>186452</v>
      </c>
      <c r="G396" s="20">
        <v>65717</v>
      </c>
      <c r="H396" s="20">
        <v>34780</v>
      </c>
      <c r="I396" s="20">
        <v>0</v>
      </c>
      <c r="J396" s="20">
        <v>0</v>
      </c>
      <c r="K396" s="20">
        <v>0</v>
      </c>
      <c r="L396" s="20">
        <v>0</v>
      </c>
      <c r="M396" s="20">
        <v>6050</v>
      </c>
      <c r="N396" s="20">
        <v>3439</v>
      </c>
      <c r="O396" s="20">
        <v>0</v>
      </c>
      <c r="P396" s="20">
        <v>45586</v>
      </c>
      <c r="Q396" s="20">
        <v>19569</v>
      </c>
      <c r="R396" s="20">
        <v>38680</v>
      </c>
      <c r="S396" s="20">
        <v>17178</v>
      </c>
      <c r="T396" s="21">
        <v>25416</v>
      </c>
      <c r="U396" s="54">
        <v>26023</v>
      </c>
      <c r="V396" s="20">
        <v>9225</v>
      </c>
      <c r="W396" s="20">
        <v>14338</v>
      </c>
      <c r="X396" s="20">
        <v>0</v>
      </c>
      <c r="Y396" s="21">
        <v>0</v>
      </c>
      <c r="Z396" s="20">
        <v>82274</v>
      </c>
      <c r="AA396" s="21">
        <v>0</v>
      </c>
      <c r="AB396" s="32">
        <v>0</v>
      </c>
      <c r="AC396" s="20">
        <v>57171</v>
      </c>
      <c r="AD396" s="20">
        <v>142918</v>
      </c>
      <c r="AE396" s="20">
        <v>140079</v>
      </c>
      <c r="AF396" s="20">
        <v>187532</v>
      </c>
      <c r="AG396" s="20">
        <v>80400</v>
      </c>
      <c r="AH396" s="20">
        <v>37766</v>
      </c>
      <c r="AI396" s="20">
        <v>91264</v>
      </c>
      <c r="AJ396" s="21">
        <v>18375</v>
      </c>
      <c r="AK396" s="25">
        <v>24011</v>
      </c>
      <c r="AL396" s="25">
        <v>31757</v>
      </c>
      <c r="AM396" s="25">
        <v>5669</v>
      </c>
      <c r="AN396" s="22">
        <v>12766</v>
      </c>
      <c r="AO396" s="20">
        <v>71058</v>
      </c>
      <c r="AP396" s="20">
        <v>37878</v>
      </c>
      <c r="AQ396" s="54">
        <v>1513371</v>
      </c>
      <c r="AR396" s="25">
        <v>49244</v>
      </c>
      <c r="AS396" s="25">
        <v>89039</v>
      </c>
      <c r="AT396" s="54">
        <v>77741</v>
      </c>
      <c r="AU396" s="54">
        <v>39208</v>
      </c>
      <c r="AV396" s="54">
        <v>20679</v>
      </c>
      <c r="AW396" s="54">
        <v>28736</v>
      </c>
      <c r="AX396" s="54">
        <v>14006</v>
      </c>
      <c r="AY396" s="25">
        <f t="shared" si="12"/>
        <v>318653</v>
      </c>
      <c r="AZ396" s="165">
        <v>204498</v>
      </c>
      <c r="BA396" s="98">
        <f t="shared" si="13"/>
        <v>2036522</v>
      </c>
      <c r="BB396" s="73"/>
      <c r="BC396" s="20">
        <v>348579</v>
      </c>
      <c r="BD396" s="20">
        <v>45166</v>
      </c>
      <c r="BE396" s="19">
        <v>393745</v>
      </c>
      <c r="BF396" s="19">
        <v>2430267</v>
      </c>
      <c r="BH396" s="20">
        <v>6961</v>
      </c>
      <c r="BI396" s="21">
        <v>2423306</v>
      </c>
      <c r="BK396" s="73"/>
      <c r="BL396" s="73"/>
      <c r="BM396" s="73"/>
      <c r="BN396" s="73"/>
      <c r="BO396" s="73"/>
      <c r="BP396" s="73"/>
      <c r="BQ396" s="73"/>
    </row>
    <row r="397" spans="1:69" ht="22.5" customHeight="1" x14ac:dyDescent="0.15">
      <c r="A397" s="125" t="s">
        <v>2194</v>
      </c>
      <c r="B397" s="126" t="s">
        <v>2150</v>
      </c>
      <c r="C397" s="136" t="s">
        <v>495</v>
      </c>
      <c r="D397" s="129">
        <v>6</v>
      </c>
      <c r="E397" s="130" t="s">
        <v>3561</v>
      </c>
      <c r="F397" s="19">
        <v>192080</v>
      </c>
      <c r="G397" s="20">
        <v>109863</v>
      </c>
      <c r="H397" s="20">
        <v>59220</v>
      </c>
      <c r="I397" s="20">
        <v>0</v>
      </c>
      <c r="J397" s="20">
        <v>0</v>
      </c>
      <c r="K397" s="20">
        <v>0</v>
      </c>
      <c r="L397" s="20">
        <v>0</v>
      </c>
      <c r="M397" s="20">
        <v>5272</v>
      </c>
      <c r="N397" s="20">
        <v>3134</v>
      </c>
      <c r="O397" s="20">
        <v>0</v>
      </c>
      <c r="P397" s="20">
        <v>39518</v>
      </c>
      <c r="Q397" s="20">
        <v>19284</v>
      </c>
      <c r="R397" s="20">
        <v>41963</v>
      </c>
      <c r="S397" s="20">
        <v>22904</v>
      </c>
      <c r="T397" s="21">
        <v>25416</v>
      </c>
      <c r="U397" s="54">
        <v>30526</v>
      </c>
      <c r="V397" s="20">
        <v>9225</v>
      </c>
      <c r="W397" s="20">
        <v>11029</v>
      </c>
      <c r="X397" s="20">
        <v>0</v>
      </c>
      <c r="Y397" s="21">
        <v>0</v>
      </c>
      <c r="Z397" s="20">
        <v>87065</v>
      </c>
      <c r="AA397" s="21">
        <v>0</v>
      </c>
      <c r="AB397" s="32">
        <v>0</v>
      </c>
      <c r="AC397" s="20">
        <v>73585</v>
      </c>
      <c r="AD397" s="20">
        <v>151261</v>
      </c>
      <c r="AE397" s="20">
        <v>182373</v>
      </c>
      <c r="AF397" s="20">
        <v>185658</v>
      </c>
      <c r="AG397" s="20">
        <v>89994</v>
      </c>
      <c r="AH397" s="20">
        <v>37967</v>
      </c>
      <c r="AI397" s="20">
        <v>97612</v>
      </c>
      <c r="AJ397" s="21">
        <v>46200</v>
      </c>
      <c r="AK397" s="25">
        <v>22923</v>
      </c>
      <c r="AL397" s="25">
        <v>34320</v>
      </c>
      <c r="AM397" s="25">
        <v>6075</v>
      </c>
      <c r="AN397" s="22">
        <v>13021</v>
      </c>
      <c r="AO397" s="20">
        <v>105691</v>
      </c>
      <c r="AP397" s="20">
        <v>14438</v>
      </c>
      <c r="AQ397" s="54">
        <v>1717617</v>
      </c>
      <c r="AR397" s="25">
        <v>48877</v>
      </c>
      <c r="AS397" s="25">
        <v>117008</v>
      </c>
      <c r="AT397" s="54">
        <v>95883</v>
      </c>
      <c r="AU397" s="54">
        <v>45469</v>
      </c>
      <c r="AV397" s="54">
        <v>22913</v>
      </c>
      <c r="AW397" s="54">
        <v>30071</v>
      </c>
      <c r="AX397" s="54">
        <v>14456</v>
      </c>
      <c r="AY397" s="25">
        <f t="shared" si="12"/>
        <v>374677</v>
      </c>
      <c r="AZ397" s="165">
        <v>534106</v>
      </c>
      <c r="BA397" s="98">
        <f t="shared" si="13"/>
        <v>2626400</v>
      </c>
      <c r="BB397" s="73"/>
      <c r="BC397" s="20">
        <v>332070</v>
      </c>
      <c r="BD397" s="20">
        <v>79222</v>
      </c>
      <c r="BE397" s="19">
        <v>411292</v>
      </c>
      <c r="BF397" s="19">
        <v>3037692</v>
      </c>
      <c r="BH397" s="20">
        <v>6738</v>
      </c>
      <c r="BI397" s="21">
        <v>3030954</v>
      </c>
      <c r="BK397" s="73"/>
      <c r="BL397" s="73"/>
      <c r="BM397" s="73"/>
      <c r="BN397" s="73"/>
      <c r="BO397" s="73"/>
      <c r="BP397" s="73"/>
      <c r="BQ397" s="73"/>
    </row>
    <row r="398" spans="1:69" ht="22.5" customHeight="1" x14ac:dyDescent="0.15">
      <c r="A398" s="125" t="s">
        <v>2195</v>
      </c>
      <c r="B398" s="126" t="s">
        <v>2150</v>
      </c>
      <c r="C398" s="136" t="s">
        <v>496</v>
      </c>
      <c r="D398" s="129">
        <v>6</v>
      </c>
      <c r="E398" s="130" t="s">
        <v>3561</v>
      </c>
      <c r="F398" s="19">
        <v>180198</v>
      </c>
      <c r="G398" s="20">
        <v>51121</v>
      </c>
      <c r="H398" s="20">
        <v>16544</v>
      </c>
      <c r="I398" s="20">
        <v>0</v>
      </c>
      <c r="J398" s="20">
        <v>0</v>
      </c>
      <c r="K398" s="20">
        <v>0</v>
      </c>
      <c r="L398" s="20">
        <v>0</v>
      </c>
      <c r="M398" s="20">
        <v>5428</v>
      </c>
      <c r="N398" s="20">
        <v>3247</v>
      </c>
      <c r="O398" s="20">
        <v>0</v>
      </c>
      <c r="P398" s="20">
        <v>52826</v>
      </c>
      <c r="Q398" s="20">
        <v>18865</v>
      </c>
      <c r="R398" s="20">
        <v>55712</v>
      </c>
      <c r="S398" s="20">
        <v>13906</v>
      </c>
      <c r="T398" s="21">
        <v>12708</v>
      </c>
      <c r="U398" s="54">
        <v>7489</v>
      </c>
      <c r="V398" s="20">
        <v>11275</v>
      </c>
      <c r="W398" s="20">
        <v>11029</v>
      </c>
      <c r="X398" s="20">
        <v>0</v>
      </c>
      <c r="Y398" s="21">
        <v>0</v>
      </c>
      <c r="Z398" s="20">
        <v>76970</v>
      </c>
      <c r="AA398" s="21">
        <v>0</v>
      </c>
      <c r="AB398" s="32">
        <v>0</v>
      </c>
      <c r="AC398" s="20">
        <v>71331</v>
      </c>
      <c r="AD398" s="20">
        <v>107564</v>
      </c>
      <c r="AE398" s="20">
        <v>231663</v>
      </c>
      <c r="AF398" s="20">
        <v>197626</v>
      </c>
      <c r="AG398" s="20">
        <v>92201</v>
      </c>
      <c r="AH398" s="20">
        <v>35042</v>
      </c>
      <c r="AI398" s="20">
        <v>67160</v>
      </c>
      <c r="AJ398" s="21">
        <v>13125</v>
      </c>
      <c r="AK398" s="25">
        <v>23321</v>
      </c>
      <c r="AL398" s="25">
        <v>31691</v>
      </c>
      <c r="AM398" s="25">
        <v>5583</v>
      </c>
      <c r="AN398" s="22">
        <v>13004</v>
      </c>
      <c r="AO398" s="20">
        <v>85429</v>
      </c>
      <c r="AP398" s="20">
        <v>6953</v>
      </c>
      <c r="AQ398" s="54">
        <v>1499011</v>
      </c>
      <c r="AR398" s="25">
        <v>46577</v>
      </c>
      <c r="AS398" s="25">
        <v>83178</v>
      </c>
      <c r="AT398" s="54">
        <v>73517</v>
      </c>
      <c r="AU398" s="54">
        <v>32694</v>
      </c>
      <c r="AV398" s="54">
        <v>20807</v>
      </c>
      <c r="AW398" s="54">
        <v>27968</v>
      </c>
      <c r="AX398" s="54">
        <v>13235</v>
      </c>
      <c r="AY398" s="25">
        <f t="shared" si="12"/>
        <v>297976</v>
      </c>
      <c r="AZ398" s="165">
        <v>163178</v>
      </c>
      <c r="BA398" s="98">
        <f t="shared" si="13"/>
        <v>1960165</v>
      </c>
      <c r="BB398" s="73"/>
      <c r="BC398" s="20">
        <v>338181</v>
      </c>
      <c r="BD398" s="20">
        <v>35640</v>
      </c>
      <c r="BE398" s="19">
        <v>373821</v>
      </c>
      <c r="BF398" s="19">
        <v>2333986</v>
      </c>
      <c r="BH398" s="20">
        <v>6124</v>
      </c>
      <c r="BI398" s="21">
        <v>2327862</v>
      </c>
      <c r="BK398" s="73"/>
      <c r="BL398" s="73"/>
      <c r="BM398" s="73"/>
      <c r="BN398" s="73"/>
      <c r="BO398" s="73"/>
      <c r="BP398" s="73"/>
      <c r="BQ398" s="73"/>
    </row>
    <row r="399" spans="1:69" ht="22.5" customHeight="1" x14ac:dyDescent="0.15">
      <c r="A399" s="125" t="s">
        <v>2196</v>
      </c>
      <c r="B399" s="126" t="s">
        <v>2150</v>
      </c>
      <c r="C399" s="136" t="s">
        <v>497</v>
      </c>
      <c r="D399" s="129">
        <v>6</v>
      </c>
      <c r="E399" s="130" t="s">
        <v>3561</v>
      </c>
      <c r="F399" s="19">
        <v>189768</v>
      </c>
      <c r="G399" s="20">
        <v>110151</v>
      </c>
      <c r="H399" s="20">
        <v>32524</v>
      </c>
      <c r="I399" s="20">
        <v>0</v>
      </c>
      <c r="J399" s="20">
        <v>0</v>
      </c>
      <c r="K399" s="20">
        <v>0</v>
      </c>
      <c r="L399" s="20">
        <v>0</v>
      </c>
      <c r="M399" s="20">
        <v>0</v>
      </c>
      <c r="N399" s="20">
        <v>2596</v>
      </c>
      <c r="O399" s="20">
        <v>0</v>
      </c>
      <c r="P399" s="20">
        <v>26364</v>
      </c>
      <c r="Q399" s="20">
        <v>17554</v>
      </c>
      <c r="R399" s="20">
        <v>37962</v>
      </c>
      <c r="S399" s="20">
        <v>9816</v>
      </c>
      <c r="T399" s="21">
        <v>12708</v>
      </c>
      <c r="U399" s="54">
        <v>11945</v>
      </c>
      <c r="V399" s="20">
        <v>8200</v>
      </c>
      <c r="W399" s="20">
        <v>11029</v>
      </c>
      <c r="X399" s="20">
        <v>0</v>
      </c>
      <c r="Y399" s="21">
        <v>0</v>
      </c>
      <c r="Z399" s="20">
        <v>86243</v>
      </c>
      <c r="AA399" s="21">
        <v>0</v>
      </c>
      <c r="AB399" s="32">
        <v>0</v>
      </c>
      <c r="AC399" s="20">
        <v>70808</v>
      </c>
      <c r="AD399" s="20">
        <v>134417</v>
      </c>
      <c r="AE399" s="20">
        <v>173151</v>
      </c>
      <c r="AF399" s="20">
        <v>205125</v>
      </c>
      <c r="AG399" s="20">
        <v>85919</v>
      </c>
      <c r="AH399" s="20">
        <v>34680</v>
      </c>
      <c r="AI399" s="20">
        <v>79304</v>
      </c>
      <c r="AJ399" s="21">
        <v>132825</v>
      </c>
      <c r="AK399" s="25">
        <v>20985</v>
      </c>
      <c r="AL399" s="25">
        <v>32000</v>
      </c>
      <c r="AM399" s="25">
        <v>5779</v>
      </c>
      <c r="AN399" s="22">
        <v>11798</v>
      </c>
      <c r="AO399" s="20">
        <v>76534</v>
      </c>
      <c r="AP399" s="20">
        <v>17285</v>
      </c>
      <c r="AQ399" s="54">
        <v>1637470</v>
      </c>
      <c r="AR399" s="25">
        <v>46021</v>
      </c>
      <c r="AS399" s="25">
        <v>113818</v>
      </c>
      <c r="AT399" s="54">
        <v>90334</v>
      </c>
      <c r="AU399" s="54">
        <v>49857</v>
      </c>
      <c r="AV399" s="54">
        <v>21584</v>
      </c>
      <c r="AW399" s="54">
        <v>30065</v>
      </c>
      <c r="AX399" s="54">
        <v>13694</v>
      </c>
      <c r="AY399" s="25">
        <f t="shared" si="12"/>
        <v>365373</v>
      </c>
      <c r="AZ399" s="165">
        <v>544253</v>
      </c>
      <c r="BA399" s="98">
        <f t="shared" si="13"/>
        <v>2547096</v>
      </c>
      <c r="BB399" s="73"/>
      <c r="BC399" s="20">
        <v>303009</v>
      </c>
      <c r="BD399" s="20">
        <v>96514</v>
      </c>
      <c r="BE399" s="19">
        <v>399523</v>
      </c>
      <c r="BF399" s="19">
        <v>2946619</v>
      </c>
      <c r="BH399" s="20">
        <v>5761</v>
      </c>
      <c r="BI399" s="21">
        <v>2940858</v>
      </c>
      <c r="BK399" s="73"/>
      <c r="BL399" s="73"/>
      <c r="BM399" s="73"/>
      <c r="BN399" s="73"/>
      <c r="BO399" s="73"/>
      <c r="BP399" s="73"/>
      <c r="BQ399" s="73"/>
    </row>
    <row r="400" spans="1:69" ht="22.5" customHeight="1" x14ac:dyDescent="0.15">
      <c r="A400" s="125" t="s">
        <v>2197</v>
      </c>
      <c r="B400" s="126" t="s">
        <v>2150</v>
      </c>
      <c r="C400" s="136" t="s">
        <v>498</v>
      </c>
      <c r="D400" s="129">
        <v>6</v>
      </c>
      <c r="E400" s="130" t="s">
        <v>3561</v>
      </c>
      <c r="F400" s="19">
        <v>321703</v>
      </c>
      <c r="G400" s="20">
        <v>140996</v>
      </c>
      <c r="H400" s="20">
        <v>62416</v>
      </c>
      <c r="I400" s="20">
        <v>0</v>
      </c>
      <c r="J400" s="20">
        <v>0</v>
      </c>
      <c r="K400" s="20">
        <v>0</v>
      </c>
      <c r="L400" s="20">
        <v>0</v>
      </c>
      <c r="M400" s="20">
        <v>14366</v>
      </c>
      <c r="N400" s="20">
        <v>9156</v>
      </c>
      <c r="O400" s="20">
        <v>3008</v>
      </c>
      <c r="P400" s="20">
        <v>156264</v>
      </c>
      <c r="Q400" s="20">
        <v>34823</v>
      </c>
      <c r="R400" s="20">
        <v>58482</v>
      </c>
      <c r="S400" s="20">
        <v>53988</v>
      </c>
      <c r="T400" s="21">
        <v>76248</v>
      </c>
      <c r="U400" s="54">
        <v>55174</v>
      </c>
      <c r="V400" s="20">
        <v>37925</v>
      </c>
      <c r="W400" s="20">
        <v>22058</v>
      </c>
      <c r="X400" s="20">
        <v>0</v>
      </c>
      <c r="Y400" s="21">
        <v>0</v>
      </c>
      <c r="Z400" s="20">
        <v>162024</v>
      </c>
      <c r="AA400" s="21">
        <v>0</v>
      </c>
      <c r="AB400" s="32">
        <v>0</v>
      </c>
      <c r="AC400" s="20">
        <v>165355</v>
      </c>
      <c r="AD400" s="20">
        <v>247064</v>
      </c>
      <c r="AE400" s="20">
        <v>561747</v>
      </c>
      <c r="AF400" s="20">
        <v>447020</v>
      </c>
      <c r="AG400" s="20">
        <v>247059</v>
      </c>
      <c r="AH400" s="20">
        <v>97472</v>
      </c>
      <c r="AI400" s="20">
        <v>115368</v>
      </c>
      <c r="AJ400" s="21">
        <v>29925</v>
      </c>
      <c r="AK400" s="25">
        <v>42678</v>
      </c>
      <c r="AL400" s="25">
        <v>49226</v>
      </c>
      <c r="AM400" s="25">
        <v>12201</v>
      </c>
      <c r="AN400" s="22">
        <v>25134</v>
      </c>
      <c r="AO400" s="20">
        <v>110982</v>
      </c>
      <c r="AP400" s="20">
        <v>14776</v>
      </c>
      <c r="AQ400" s="54">
        <v>3374638</v>
      </c>
      <c r="AR400" s="25">
        <v>82926</v>
      </c>
      <c r="AS400" s="25">
        <v>159987</v>
      </c>
      <c r="AT400" s="54">
        <v>95408</v>
      </c>
      <c r="AU400" s="54">
        <v>44699</v>
      </c>
      <c r="AV400" s="54">
        <v>33740</v>
      </c>
      <c r="AW400" s="54">
        <v>48017</v>
      </c>
      <c r="AX400" s="54">
        <v>27526</v>
      </c>
      <c r="AY400" s="25">
        <f t="shared" si="12"/>
        <v>492303</v>
      </c>
      <c r="AZ400" s="165">
        <v>362449</v>
      </c>
      <c r="BA400" s="98">
        <f t="shared" si="13"/>
        <v>4229390</v>
      </c>
      <c r="BB400" s="73"/>
      <c r="BC400" s="20">
        <v>522287</v>
      </c>
      <c r="BD400" s="20">
        <v>75108</v>
      </c>
      <c r="BE400" s="19">
        <v>597395</v>
      </c>
      <c r="BF400" s="19">
        <v>4826785</v>
      </c>
      <c r="BH400" s="20">
        <v>16308</v>
      </c>
      <c r="BI400" s="21">
        <v>4810477</v>
      </c>
      <c r="BK400" s="73"/>
      <c r="BL400" s="73"/>
      <c r="BM400" s="73"/>
      <c r="BN400" s="73"/>
      <c r="BO400" s="73"/>
      <c r="BP400" s="73"/>
      <c r="BQ400" s="73"/>
    </row>
    <row r="401" spans="1:69" ht="22.5" customHeight="1" x14ac:dyDescent="0.15">
      <c r="A401" s="125" t="s">
        <v>2198</v>
      </c>
      <c r="B401" s="126" t="s">
        <v>2150</v>
      </c>
      <c r="C401" s="136" t="s">
        <v>499</v>
      </c>
      <c r="D401" s="129">
        <v>6</v>
      </c>
      <c r="E401" s="130" t="s">
        <v>3561</v>
      </c>
      <c r="F401" s="19">
        <v>247434</v>
      </c>
      <c r="G401" s="20">
        <v>101523</v>
      </c>
      <c r="H401" s="20">
        <v>44932</v>
      </c>
      <c r="I401" s="20">
        <v>0</v>
      </c>
      <c r="J401" s="20">
        <v>0</v>
      </c>
      <c r="K401" s="20">
        <v>0</v>
      </c>
      <c r="L401" s="20">
        <v>0</v>
      </c>
      <c r="M401" s="20">
        <v>7358</v>
      </c>
      <c r="N401" s="20">
        <v>5095</v>
      </c>
      <c r="O401" s="20">
        <v>6279</v>
      </c>
      <c r="P401" s="20">
        <v>7139</v>
      </c>
      <c r="Q401" s="20">
        <v>23508</v>
      </c>
      <c r="R401" s="20">
        <v>85620</v>
      </c>
      <c r="S401" s="20">
        <v>17178</v>
      </c>
      <c r="T401" s="21">
        <v>24145</v>
      </c>
      <c r="U401" s="54">
        <v>10001</v>
      </c>
      <c r="V401" s="20">
        <v>12300</v>
      </c>
      <c r="W401" s="20">
        <v>11029</v>
      </c>
      <c r="X401" s="20">
        <v>0</v>
      </c>
      <c r="Y401" s="21">
        <v>0</v>
      </c>
      <c r="Z401" s="20">
        <v>121691</v>
      </c>
      <c r="AA401" s="21">
        <v>0</v>
      </c>
      <c r="AB401" s="32">
        <v>0</v>
      </c>
      <c r="AC401" s="20">
        <v>94845</v>
      </c>
      <c r="AD401" s="20">
        <v>226515</v>
      </c>
      <c r="AE401" s="20">
        <v>176808</v>
      </c>
      <c r="AF401" s="20">
        <v>302315</v>
      </c>
      <c r="AG401" s="20">
        <v>153245</v>
      </c>
      <c r="AH401" s="20">
        <v>60357</v>
      </c>
      <c r="AI401" s="20">
        <v>101752</v>
      </c>
      <c r="AJ401" s="21">
        <v>69300</v>
      </c>
      <c r="AK401" s="25">
        <v>29702</v>
      </c>
      <c r="AL401" s="25">
        <v>45724</v>
      </c>
      <c r="AM401" s="25">
        <v>8913</v>
      </c>
      <c r="AN401" s="22">
        <v>18471</v>
      </c>
      <c r="AO401" s="20">
        <v>108486</v>
      </c>
      <c r="AP401" s="20">
        <v>20388</v>
      </c>
      <c r="AQ401" s="54">
        <v>2142053</v>
      </c>
      <c r="AR401" s="25">
        <v>53052</v>
      </c>
      <c r="AS401" s="25">
        <v>123910</v>
      </c>
      <c r="AT401" s="54">
        <v>101189</v>
      </c>
      <c r="AU401" s="54">
        <v>51213</v>
      </c>
      <c r="AV401" s="54">
        <v>29664</v>
      </c>
      <c r="AW401" s="54">
        <v>37988</v>
      </c>
      <c r="AX401" s="54">
        <v>18894</v>
      </c>
      <c r="AY401" s="25">
        <f t="shared" si="12"/>
        <v>415910</v>
      </c>
      <c r="AZ401" s="165">
        <v>436275</v>
      </c>
      <c r="BA401" s="98">
        <f t="shared" si="13"/>
        <v>2994238</v>
      </c>
      <c r="BB401" s="73"/>
      <c r="BC401" s="20">
        <v>415975</v>
      </c>
      <c r="BD401" s="20">
        <v>99990</v>
      </c>
      <c r="BE401" s="19">
        <v>515965</v>
      </c>
      <c r="BF401" s="19">
        <v>3510203</v>
      </c>
      <c r="BH401" s="20">
        <v>9800</v>
      </c>
      <c r="BI401" s="21">
        <v>3500403</v>
      </c>
      <c r="BK401" s="73"/>
      <c r="BL401" s="73"/>
      <c r="BM401" s="73"/>
      <c r="BN401" s="73"/>
      <c r="BO401" s="73"/>
      <c r="BP401" s="73"/>
      <c r="BQ401" s="73"/>
    </row>
    <row r="402" spans="1:69" ht="22.5" customHeight="1" x14ac:dyDescent="0.15">
      <c r="A402" s="125" t="s">
        <v>2199</v>
      </c>
      <c r="B402" s="126" t="s">
        <v>2150</v>
      </c>
      <c r="C402" s="136" t="s">
        <v>500</v>
      </c>
      <c r="D402" s="129">
        <v>6</v>
      </c>
      <c r="E402" s="130" t="s">
        <v>3562</v>
      </c>
      <c r="F402" s="19">
        <v>221533</v>
      </c>
      <c r="G402" s="20">
        <v>41343</v>
      </c>
      <c r="H402" s="20">
        <v>11092</v>
      </c>
      <c r="I402" s="20">
        <v>0</v>
      </c>
      <c r="J402" s="20">
        <v>0</v>
      </c>
      <c r="K402" s="20">
        <v>0</v>
      </c>
      <c r="L402" s="20">
        <v>0</v>
      </c>
      <c r="M402" s="20">
        <v>5168</v>
      </c>
      <c r="N402" s="20">
        <v>2912</v>
      </c>
      <c r="O402" s="20">
        <v>0</v>
      </c>
      <c r="P402" s="20">
        <v>54831</v>
      </c>
      <c r="Q402" s="20">
        <v>18190</v>
      </c>
      <c r="R402" s="20">
        <v>13030</v>
      </c>
      <c r="S402" s="20">
        <v>6544</v>
      </c>
      <c r="T402" s="21">
        <v>12708</v>
      </c>
      <c r="U402" s="54">
        <v>8722</v>
      </c>
      <c r="V402" s="20">
        <v>4100</v>
      </c>
      <c r="W402" s="20">
        <v>11029</v>
      </c>
      <c r="X402" s="20">
        <v>0</v>
      </c>
      <c r="Y402" s="21">
        <v>0</v>
      </c>
      <c r="Z402" s="20">
        <v>76859</v>
      </c>
      <c r="AA402" s="21">
        <v>0</v>
      </c>
      <c r="AB402" s="32">
        <v>0</v>
      </c>
      <c r="AC402" s="20">
        <v>58202</v>
      </c>
      <c r="AD402" s="20">
        <v>104526</v>
      </c>
      <c r="AE402" s="20">
        <v>238023</v>
      </c>
      <c r="AF402" s="20">
        <v>151626</v>
      </c>
      <c r="AG402" s="20">
        <v>61298</v>
      </c>
      <c r="AH402" s="20">
        <v>37477</v>
      </c>
      <c r="AI402" s="20">
        <v>38916</v>
      </c>
      <c r="AJ402" s="21">
        <v>25725</v>
      </c>
      <c r="AK402" s="25">
        <v>22118</v>
      </c>
      <c r="AL402" s="25">
        <v>42032</v>
      </c>
      <c r="AM402" s="25">
        <v>4189</v>
      </c>
      <c r="AN402" s="22">
        <v>16661</v>
      </c>
      <c r="AO402" s="20">
        <v>65636</v>
      </c>
      <c r="AP402" s="20">
        <v>8079</v>
      </c>
      <c r="AQ402" s="54">
        <v>1362569</v>
      </c>
      <c r="AR402" s="25">
        <v>57879</v>
      </c>
      <c r="AS402" s="25">
        <v>105087</v>
      </c>
      <c r="AT402" s="54">
        <v>57178</v>
      </c>
      <c r="AU402" s="54">
        <v>36829</v>
      </c>
      <c r="AV402" s="54">
        <v>18137</v>
      </c>
      <c r="AW402" s="54">
        <v>28316</v>
      </c>
      <c r="AX402" s="54">
        <v>8075</v>
      </c>
      <c r="AY402" s="25">
        <f t="shared" si="12"/>
        <v>311501</v>
      </c>
      <c r="AZ402" s="165">
        <v>93262</v>
      </c>
      <c r="BA402" s="98">
        <f t="shared" si="13"/>
        <v>1767332</v>
      </c>
      <c r="BB402" s="73"/>
      <c r="BC402" s="20">
        <v>320022</v>
      </c>
      <c r="BD402" s="20">
        <v>38060</v>
      </c>
      <c r="BE402" s="19">
        <v>358082</v>
      </c>
      <c r="BF402" s="19">
        <v>2125414</v>
      </c>
      <c r="BH402" s="20">
        <v>0</v>
      </c>
      <c r="BI402" s="21">
        <v>2125414</v>
      </c>
      <c r="BK402" s="73"/>
      <c r="BL402" s="73"/>
      <c r="BM402" s="73"/>
      <c r="BN402" s="73"/>
      <c r="BO402" s="73"/>
      <c r="BP402" s="73"/>
      <c r="BQ402" s="73"/>
    </row>
    <row r="403" spans="1:69" ht="22.5" customHeight="1" x14ac:dyDescent="0.15">
      <c r="A403" s="125" t="s">
        <v>2200</v>
      </c>
      <c r="B403" s="126" t="s">
        <v>2150</v>
      </c>
      <c r="C403" s="136" t="s">
        <v>501</v>
      </c>
      <c r="D403" s="129">
        <v>6</v>
      </c>
      <c r="E403" s="130" t="s">
        <v>3561</v>
      </c>
      <c r="F403" s="19">
        <v>195396</v>
      </c>
      <c r="G403" s="20">
        <v>79953</v>
      </c>
      <c r="H403" s="20">
        <v>28952</v>
      </c>
      <c r="I403" s="20">
        <v>0</v>
      </c>
      <c r="J403" s="20">
        <v>0</v>
      </c>
      <c r="K403" s="20">
        <v>0</v>
      </c>
      <c r="L403" s="20">
        <v>0</v>
      </c>
      <c r="M403" s="20">
        <v>6219</v>
      </c>
      <c r="N403" s="20">
        <v>3479</v>
      </c>
      <c r="O403" s="20">
        <v>5866</v>
      </c>
      <c r="P403" s="20">
        <v>85599</v>
      </c>
      <c r="Q403" s="20">
        <v>19328</v>
      </c>
      <c r="R403" s="20">
        <v>17596</v>
      </c>
      <c r="S403" s="20">
        <v>7362</v>
      </c>
      <c r="T403" s="21">
        <v>24145</v>
      </c>
      <c r="U403" s="54">
        <v>9527</v>
      </c>
      <c r="V403" s="20">
        <v>4100</v>
      </c>
      <c r="W403" s="20">
        <v>11029</v>
      </c>
      <c r="X403" s="20">
        <v>0</v>
      </c>
      <c r="Y403" s="21">
        <v>0</v>
      </c>
      <c r="Z403" s="20">
        <v>93943</v>
      </c>
      <c r="AA403" s="21">
        <v>0</v>
      </c>
      <c r="AB403" s="32">
        <v>0</v>
      </c>
      <c r="AC403" s="20">
        <v>86352</v>
      </c>
      <c r="AD403" s="20">
        <v>141647</v>
      </c>
      <c r="AE403" s="20">
        <v>387801</v>
      </c>
      <c r="AF403" s="20">
        <v>205629</v>
      </c>
      <c r="AG403" s="20">
        <v>95343</v>
      </c>
      <c r="AH403" s="20">
        <v>47978</v>
      </c>
      <c r="AI403" s="20">
        <v>66516</v>
      </c>
      <c r="AJ403" s="21">
        <v>24150</v>
      </c>
      <c r="AK403" s="25">
        <v>24156</v>
      </c>
      <c r="AL403" s="25">
        <v>40108</v>
      </c>
      <c r="AM403" s="25">
        <v>6465</v>
      </c>
      <c r="AN403" s="22">
        <v>15516</v>
      </c>
      <c r="AO403" s="20">
        <v>78239</v>
      </c>
      <c r="AP403" s="20">
        <v>11295</v>
      </c>
      <c r="AQ403" s="54">
        <v>1823689</v>
      </c>
      <c r="AR403" s="25">
        <v>55000</v>
      </c>
      <c r="AS403" s="25">
        <v>111506</v>
      </c>
      <c r="AT403" s="54">
        <v>100480</v>
      </c>
      <c r="AU403" s="54">
        <v>34517</v>
      </c>
      <c r="AV403" s="54">
        <v>23732</v>
      </c>
      <c r="AW403" s="54">
        <v>31308</v>
      </c>
      <c r="AX403" s="54">
        <v>24735</v>
      </c>
      <c r="AY403" s="25">
        <f t="shared" si="12"/>
        <v>381278</v>
      </c>
      <c r="AZ403" s="165">
        <v>236009</v>
      </c>
      <c r="BA403" s="98">
        <f t="shared" si="13"/>
        <v>2440976</v>
      </c>
      <c r="BB403" s="73"/>
      <c r="BC403" s="20">
        <v>350733</v>
      </c>
      <c r="BD403" s="20">
        <v>66968</v>
      </c>
      <c r="BE403" s="19">
        <v>417701</v>
      </c>
      <c r="BF403" s="19">
        <v>2858677</v>
      </c>
      <c r="BH403" s="20">
        <v>23605</v>
      </c>
      <c r="BI403" s="21">
        <v>2835072</v>
      </c>
      <c r="BK403" s="73"/>
      <c r="BL403" s="73"/>
      <c r="BM403" s="73"/>
      <c r="BN403" s="73"/>
      <c r="BO403" s="73"/>
      <c r="BP403" s="73"/>
      <c r="BQ403" s="73"/>
    </row>
    <row r="404" spans="1:69" ht="22.5" customHeight="1" x14ac:dyDescent="0.15">
      <c r="A404" s="125" t="s">
        <v>2201</v>
      </c>
      <c r="B404" s="126" t="s">
        <v>2150</v>
      </c>
      <c r="C404" s="136" t="s">
        <v>502</v>
      </c>
      <c r="D404" s="129">
        <v>6</v>
      </c>
      <c r="E404" s="130" t="s">
        <v>3561</v>
      </c>
      <c r="F404" s="19">
        <v>275719</v>
      </c>
      <c r="G404" s="20">
        <v>86424</v>
      </c>
      <c r="H404" s="20">
        <v>22184</v>
      </c>
      <c r="I404" s="20">
        <v>0</v>
      </c>
      <c r="J404" s="20">
        <v>0</v>
      </c>
      <c r="K404" s="20">
        <v>0</v>
      </c>
      <c r="L404" s="20">
        <v>0</v>
      </c>
      <c r="M404" s="20">
        <v>12284</v>
      </c>
      <c r="N404" s="20">
        <v>6737</v>
      </c>
      <c r="O404" s="20">
        <v>3572</v>
      </c>
      <c r="P404" s="20">
        <v>142685</v>
      </c>
      <c r="Q404" s="20">
        <v>28700</v>
      </c>
      <c r="R404" s="20">
        <v>34679</v>
      </c>
      <c r="S404" s="20">
        <v>6544</v>
      </c>
      <c r="T404" s="21">
        <v>47020</v>
      </c>
      <c r="U404" s="54">
        <v>18770</v>
      </c>
      <c r="V404" s="20">
        <v>5125</v>
      </c>
      <c r="W404" s="20">
        <v>40807</v>
      </c>
      <c r="X404" s="20">
        <v>0</v>
      </c>
      <c r="Y404" s="21">
        <v>0</v>
      </c>
      <c r="Z404" s="20">
        <v>133829</v>
      </c>
      <c r="AA404" s="21">
        <v>0</v>
      </c>
      <c r="AB404" s="32">
        <v>0</v>
      </c>
      <c r="AC404" s="20">
        <v>115220</v>
      </c>
      <c r="AD404" s="20">
        <v>203819</v>
      </c>
      <c r="AE404" s="20">
        <v>295104</v>
      </c>
      <c r="AF404" s="20">
        <v>339519</v>
      </c>
      <c r="AG404" s="20">
        <v>157914</v>
      </c>
      <c r="AH404" s="20">
        <v>78700</v>
      </c>
      <c r="AI404" s="20">
        <v>64216</v>
      </c>
      <c r="AJ404" s="21">
        <v>28875</v>
      </c>
      <c r="AK404" s="25">
        <v>35031</v>
      </c>
      <c r="AL404" s="25">
        <v>49160</v>
      </c>
      <c r="AM404" s="25">
        <v>8635</v>
      </c>
      <c r="AN404" s="22">
        <v>24236</v>
      </c>
      <c r="AO404" s="20">
        <v>115064</v>
      </c>
      <c r="AP404" s="20">
        <v>12083</v>
      </c>
      <c r="AQ404" s="54">
        <v>2392655</v>
      </c>
      <c r="AR404" s="25">
        <v>62380</v>
      </c>
      <c r="AS404" s="25">
        <v>132110</v>
      </c>
      <c r="AT404" s="54">
        <v>138889</v>
      </c>
      <c r="AU404" s="54">
        <v>23087</v>
      </c>
      <c r="AV404" s="54">
        <v>30253</v>
      </c>
      <c r="AW404" s="54">
        <v>41754</v>
      </c>
      <c r="AX404" s="54">
        <v>32671</v>
      </c>
      <c r="AY404" s="25">
        <f t="shared" si="12"/>
        <v>461144</v>
      </c>
      <c r="AZ404" s="165">
        <v>319163</v>
      </c>
      <c r="BA404" s="98">
        <f t="shared" si="13"/>
        <v>3172962</v>
      </c>
      <c r="BB404" s="73"/>
      <c r="BC404" s="20">
        <v>458655</v>
      </c>
      <c r="BD404" s="20">
        <v>56892</v>
      </c>
      <c r="BE404" s="19">
        <v>515547</v>
      </c>
      <c r="BF404" s="19">
        <v>3688509</v>
      </c>
      <c r="BH404" s="20">
        <v>26292</v>
      </c>
      <c r="BI404" s="21">
        <v>3662217</v>
      </c>
      <c r="BK404" s="73"/>
      <c r="BL404" s="73"/>
      <c r="BM404" s="73"/>
      <c r="BN404" s="73"/>
      <c r="BO404" s="73"/>
      <c r="BP404" s="73"/>
      <c r="BQ404" s="73"/>
    </row>
    <row r="405" spans="1:69" ht="22.5" customHeight="1" x14ac:dyDescent="0.15">
      <c r="A405" s="125" t="s">
        <v>2202</v>
      </c>
      <c r="B405" s="126" t="s">
        <v>2150</v>
      </c>
      <c r="C405" s="136" t="s">
        <v>503</v>
      </c>
      <c r="D405" s="129">
        <v>6</v>
      </c>
      <c r="E405" s="130" t="s">
        <v>3561</v>
      </c>
      <c r="F405" s="19">
        <v>116808</v>
      </c>
      <c r="G405" s="20">
        <v>54644</v>
      </c>
      <c r="H405" s="20">
        <v>20492</v>
      </c>
      <c r="I405" s="20">
        <v>0</v>
      </c>
      <c r="J405" s="20">
        <v>0</v>
      </c>
      <c r="K405" s="20">
        <v>0</v>
      </c>
      <c r="L405" s="20">
        <v>0</v>
      </c>
      <c r="M405" s="20">
        <v>0</v>
      </c>
      <c r="N405" s="20">
        <v>1273</v>
      </c>
      <c r="O405" s="20">
        <v>0</v>
      </c>
      <c r="P405" s="20">
        <v>35088</v>
      </c>
      <c r="Q405" s="20">
        <v>9858</v>
      </c>
      <c r="R405" s="20">
        <v>22623</v>
      </c>
      <c r="S405" s="20">
        <v>11452</v>
      </c>
      <c r="T405" s="21">
        <v>12708</v>
      </c>
      <c r="U405" s="54">
        <v>1896</v>
      </c>
      <c r="V405" s="20">
        <v>4100</v>
      </c>
      <c r="W405" s="20">
        <v>11029</v>
      </c>
      <c r="X405" s="20">
        <v>0</v>
      </c>
      <c r="Y405" s="21">
        <v>0</v>
      </c>
      <c r="Z405" s="20">
        <v>57040</v>
      </c>
      <c r="AA405" s="21">
        <v>0</v>
      </c>
      <c r="AB405" s="32">
        <v>0</v>
      </c>
      <c r="AC405" s="20">
        <v>33536</v>
      </c>
      <c r="AD405" s="20">
        <v>67147</v>
      </c>
      <c r="AE405" s="20">
        <v>86019</v>
      </c>
      <c r="AF405" s="20">
        <v>127401</v>
      </c>
      <c r="AG405" s="20">
        <v>50091</v>
      </c>
      <c r="AH405" s="20">
        <v>22461</v>
      </c>
      <c r="AI405" s="20">
        <v>50968</v>
      </c>
      <c r="AJ405" s="21">
        <v>118125</v>
      </c>
      <c r="AK405" s="25">
        <v>11476</v>
      </c>
      <c r="AL405" s="25">
        <v>25750</v>
      </c>
      <c r="AM405" s="25">
        <v>3320</v>
      </c>
      <c r="AN405" s="22">
        <v>9041</v>
      </c>
      <c r="AO405" s="20">
        <v>82055</v>
      </c>
      <c r="AP405" s="20">
        <v>21279</v>
      </c>
      <c r="AQ405" s="54">
        <v>1067680</v>
      </c>
      <c r="AR405" s="25">
        <v>43668</v>
      </c>
      <c r="AS405" s="25">
        <v>110255</v>
      </c>
      <c r="AT405" s="54">
        <v>62866</v>
      </c>
      <c r="AU405" s="54">
        <v>48144</v>
      </c>
      <c r="AV405" s="54">
        <v>15162</v>
      </c>
      <c r="AW405" s="54">
        <v>17997</v>
      </c>
      <c r="AX405" s="54">
        <v>9743</v>
      </c>
      <c r="AY405" s="25">
        <f t="shared" si="12"/>
        <v>307835</v>
      </c>
      <c r="AZ405" s="165">
        <v>303639</v>
      </c>
      <c r="BA405" s="98">
        <f t="shared" si="13"/>
        <v>1679154</v>
      </c>
      <c r="BB405" s="73"/>
      <c r="BC405" s="20">
        <v>197861</v>
      </c>
      <c r="BD405" s="20">
        <v>112442</v>
      </c>
      <c r="BE405" s="19">
        <v>310303</v>
      </c>
      <c r="BF405" s="19">
        <v>1989457</v>
      </c>
      <c r="BH405" s="20">
        <v>4843</v>
      </c>
      <c r="BI405" s="21">
        <v>1984614</v>
      </c>
      <c r="BK405" s="73"/>
      <c r="BL405" s="73"/>
      <c r="BM405" s="73"/>
      <c r="BN405" s="73"/>
      <c r="BO405" s="73"/>
      <c r="BP405" s="73"/>
      <c r="BQ405" s="73"/>
    </row>
    <row r="406" spans="1:69" ht="22.5" customHeight="1" x14ac:dyDescent="0.15">
      <c r="A406" s="125" t="s">
        <v>2203</v>
      </c>
      <c r="B406" s="126" t="s">
        <v>2150</v>
      </c>
      <c r="C406" s="136" t="s">
        <v>504</v>
      </c>
      <c r="D406" s="129">
        <v>6</v>
      </c>
      <c r="E406" s="130" t="s">
        <v>3562</v>
      </c>
      <c r="F406" s="19">
        <v>243918</v>
      </c>
      <c r="G406" s="20">
        <v>81463</v>
      </c>
      <c r="H406" s="20">
        <v>20116</v>
      </c>
      <c r="I406" s="20">
        <v>0</v>
      </c>
      <c r="J406" s="20">
        <v>0</v>
      </c>
      <c r="K406" s="20">
        <v>0</v>
      </c>
      <c r="L406" s="20">
        <v>0</v>
      </c>
      <c r="M406" s="20">
        <v>9978</v>
      </c>
      <c r="N406" s="20">
        <v>5530</v>
      </c>
      <c r="O406" s="20">
        <v>0</v>
      </c>
      <c r="P406" s="20">
        <v>15231</v>
      </c>
      <c r="Q406" s="20">
        <v>24887</v>
      </c>
      <c r="R406" s="20">
        <v>45657</v>
      </c>
      <c r="S406" s="20">
        <v>4090</v>
      </c>
      <c r="T406" s="21">
        <v>24145</v>
      </c>
      <c r="U406" s="54">
        <v>15215</v>
      </c>
      <c r="V406" s="20">
        <v>2050</v>
      </c>
      <c r="W406" s="20">
        <v>11029</v>
      </c>
      <c r="X406" s="20">
        <v>0</v>
      </c>
      <c r="Y406" s="21">
        <v>0</v>
      </c>
      <c r="Z406" s="20">
        <v>120171</v>
      </c>
      <c r="AA406" s="21">
        <v>0</v>
      </c>
      <c r="AB406" s="32">
        <v>0</v>
      </c>
      <c r="AC406" s="20">
        <v>83245</v>
      </c>
      <c r="AD406" s="20">
        <v>158305</v>
      </c>
      <c r="AE406" s="20">
        <v>652218</v>
      </c>
      <c r="AF406" s="20">
        <v>267203</v>
      </c>
      <c r="AG406" s="20">
        <v>124803</v>
      </c>
      <c r="AH406" s="20">
        <v>66987</v>
      </c>
      <c r="AI406" s="20">
        <v>62284</v>
      </c>
      <c r="AJ406" s="21">
        <v>13650</v>
      </c>
      <c r="AK406" s="25">
        <v>31118</v>
      </c>
      <c r="AL406" s="25">
        <v>44092</v>
      </c>
      <c r="AM406" s="25">
        <v>6918</v>
      </c>
      <c r="AN406" s="22">
        <v>18956</v>
      </c>
      <c r="AO406" s="20">
        <v>67554</v>
      </c>
      <c r="AP406" s="20">
        <v>12974</v>
      </c>
      <c r="AQ406" s="54">
        <v>2233787</v>
      </c>
      <c r="AR406" s="25">
        <v>51233</v>
      </c>
      <c r="AS406" s="25">
        <v>116834</v>
      </c>
      <c r="AT406" s="54">
        <v>111485</v>
      </c>
      <c r="AU406" s="54">
        <v>16858</v>
      </c>
      <c r="AV406" s="54">
        <v>27304</v>
      </c>
      <c r="AW406" s="54">
        <v>37776</v>
      </c>
      <c r="AX406" s="54">
        <v>7012</v>
      </c>
      <c r="AY406" s="25">
        <f t="shared" si="12"/>
        <v>368502</v>
      </c>
      <c r="AZ406" s="165">
        <v>88993</v>
      </c>
      <c r="BA406" s="98">
        <f t="shared" si="13"/>
        <v>2691282</v>
      </c>
      <c r="BB406" s="73"/>
      <c r="BC406" s="20">
        <v>427149</v>
      </c>
      <c r="BD406" s="20">
        <v>64592</v>
      </c>
      <c r="BE406" s="19">
        <v>491741</v>
      </c>
      <c r="BF406" s="19">
        <v>3183023</v>
      </c>
      <c r="BH406" s="20">
        <v>0</v>
      </c>
      <c r="BI406" s="21">
        <v>3183023</v>
      </c>
      <c r="BK406" s="73"/>
      <c r="BL406" s="73"/>
      <c r="BM406" s="73"/>
      <c r="BN406" s="73"/>
      <c r="BO406" s="73"/>
      <c r="BP406" s="73"/>
      <c r="BQ406" s="73"/>
    </row>
    <row r="407" spans="1:69" ht="22.5" customHeight="1" x14ac:dyDescent="0.15">
      <c r="A407" s="125" t="s">
        <v>2204</v>
      </c>
      <c r="B407" s="126" t="s">
        <v>2150</v>
      </c>
      <c r="C407" s="136" t="s">
        <v>505</v>
      </c>
      <c r="D407" s="129">
        <v>6</v>
      </c>
      <c r="E407" s="130" t="s">
        <v>3561</v>
      </c>
      <c r="F407" s="19">
        <v>173035</v>
      </c>
      <c r="G407" s="20">
        <v>64566</v>
      </c>
      <c r="H407" s="20">
        <v>25380</v>
      </c>
      <c r="I407" s="20">
        <v>0</v>
      </c>
      <c r="J407" s="20">
        <v>0</v>
      </c>
      <c r="K407" s="20">
        <v>0</v>
      </c>
      <c r="L407" s="20">
        <v>0</v>
      </c>
      <c r="M407" s="20">
        <v>5522</v>
      </c>
      <c r="N407" s="20">
        <v>3028</v>
      </c>
      <c r="O407" s="20">
        <v>113</v>
      </c>
      <c r="P407" s="20">
        <v>50352</v>
      </c>
      <c r="Q407" s="20">
        <v>19103</v>
      </c>
      <c r="R407" s="20">
        <v>13287</v>
      </c>
      <c r="S407" s="20">
        <v>5726</v>
      </c>
      <c r="T407" s="21">
        <v>25416</v>
      </c>
      <c r="U407" s="54">
        <v>7442</v>
      </c>
      <c r="V407" s="20">
        <v>4100</v>
      </c>
      <c r="W407" s="20">
        <v>11029</v>
      </c>
      <c r="X407" s="20">
        <v>0</v>
      </c>
      <c r="Y407" s="21">
        <v>0</v>
      </c>
      <c r="Z407" s="20">
        <v>77129</v>
      </c>
      <c r="AA407" s="21">
        <v>0</v>
      </c>
      <c r="AB407" s="32">
        <v>0</v>
      </c>
      <c r="AC407" s="20">
        <v>59546</v>
      </c>
      <c r="AD407" s="20">
        <v>147276</v>
      </c>
      <c r="AE407" s="20">
        <v>169176</v>
      </c>
      <c r="AF407" s="20">
        <v>224015</v>
      </c>
      <c r="AG407" s="20">
        <v>90758</v>
      </c>
      <c r="AH407" s="20">
        <v>37529</v>
      </c>
      <c r="AI407" s="20">
        <v>57316</v>
      </c>
      <c r="AJ407" s="21">
        <v>10500</v>
      </c>
      <c r="AK407" s="25">
        <v>22538</v>
      </c>
      <c r="AL407" s="25">
        <v>33557</v>
      </c>
      <c r="AM407" s="25">
        <v>5578</v>
      </c>
      <c r="AN407" s="22">
        <v>13169</v>
      </c>
      <c r="AO407" s="20">
        <v>54956</v>
      </c>
      <c r="AP407" s="20">
        <v>9216</v>
      </c>
      <c r="AQ407" s="54">
        <v>1420358</v>
      </c>
      <c r="AR407" s="25">
        <v>46256</v>
      </c>
      <c r="AS407" s="25">
        <v>104057</v>
      </c>
      <c r="AT407" s="54">
        <v>36849</v>
      </c>
      <c r="AU407" s="54">
        <v>13583</v>
      </c>
      <c r="AV407" s="54">
        <v>20774</v>
      </c>
      <c r="AW407" s="54">
        <v>28185</v>
      </c>
      <c r="AX407" s="54">
        <v>19959</v>
      </c>
      <c r="AY407" s="25">
        <f t="shared" si="12"/>
        <v>269663</v>
      </c>
      <c r="AZ407" s="165">
        <v>192148</v>
      </c>
      <c r="BA407" s="98">
        <f t="shared" si="13"/>
        <v>1882169</v>
      </c>
      <c r="BB407" s="73"/>
      <c r="BC407" s="20">
        <v>326405</v>
      </c>
      <c r="BD407" s="20">
        <v>44946</v>
      </c>
      <c r="BE407" s="19">
        <v>371351</v>
      </c>
      <c r="BF407" s="19">
        <v>2253520</v>
      </c>
      <c r="BH407" s="20">
        <v>6207</v>
      </c>
      <c r="BI407" s="21">
        <v>2247313</v>
      </c>
      <c r="BK407" s="73"/>
      <c r="BL407" s="73"/>
      <c r="BM407" s="73"/>
      <c r="BN407" s="73"/>
      <c r="BO407" s="73"/>
      <c r="BP407" s="73"/>
      <c r="BQ407" s="73"/>
    </row>
    <row r="408" spans="1:69" ht="22.5" customHeight="1" x14ac:dyDescent="0.15">
      <c r="A408" s="125" t="s">
        <v>2205</v>
      </c>
      <c r="B408" s="126" t="s">
        <v>2150</v>
      </c>
      <c r="C408" s="136" t="s">
        <v>506</v>
      </c>
      <c r="D408" s="129">
        <v>6</v>
      </c>
      <c r="E408" s="130" t="s">
        <v>3561</v>
      </c>
      <c r="F408" s="19">
        <v>337114</v>
      </c>
      <c r="G408" s="20">
        <v>208294</v>
      </c>
      <c r="H408" s="20">
        <v>113552</v>
      </c>
      <c r="I408" s="20">
        <v>0</v>
      </c>
      <c r="J408" s="20">
        <v>0</v>
      </c>
      <c r="K408" s="20">
        <v>0</v>
      </c>
      <c r="L408" s="20">
        <v>0</v>
      </c>
      <c r="M408" s="20">
        <v>14904</v>
      </c>
      <c r="N408" s="20">
        <v>8748</v>
      </c>
      <c r="O408" s="20">
        <v>1805</v>
      </c>
      <c r="P408" s="20">
        <v>118480</v>
      </c>
      <c r="Q408" s="20">
        <v>34933</v>
      </c>
      <c r="R408" s="20">
        <v>41758</v>
      </c>
      <c r="S408" s="20">
        <v>4908</v>
      </c>
      <c r="T408" s="21">
        <v>24145</v>
      </c>
      <c r="U408" s="54">
        <v>20287</v>
      </c>
      <c r="V408" s="20">
        <v>5125</v>
      </c>
      <c r="W408" s="20">
        <v>11029</v>
      </c>
      <c r="X408" s="20">
        <v>0</v>
      </c>
      <c r="Y408" s="21">
        <v>0</v>
      </c>
      <c r="Z408" s="20">
        <v>187722</v>
      </c>
      <c r="AA408" s="21">
        <v>0</v>
      </c>
      <c r="AB408" s="32">
        <v>0</v>
      </c>
      <c r="AC408" s="20">
        <v>146864</v>
      </c>
      <c r="AD408" s="20">
        <v>271318</v>
      </c>
      <c r="AE408" s="20">
        <v>297807</v>
      </c>
      <c r="AF408" s="20">
        <v>532891</v>
      </c>
      <c r="AG408" s="20">
        <v>263275</v>
      </c>
      <c r="AH408" s="20">
        <v>112344</v>
      </c>
      <c r="AI408" s="20">
        <v>121348</v>
      </c>
      <c r="AJ408" s="21">
        <v>74025</v>
      </c>
      <c r="AK408" s="25">
        <v>41374</v>
      </c>
      <c r="AL408" s="25">
        <v>59213</v>
      </c>
      <c r="AM408" s="25">
        <v>14301</v>
      </c>
      <c r="AN408" s="22">
        <v>27862</v>
      </c>
      <c r="AO408" s="20">
        <v>163558</v>
      </c>
      <c r="AP408" s="20">
        <v>24105</v>
      </c>
      <c r="AQ408" s="54">
        <v>3283089</v>
      </c>
      <c r="AR408" s="25">
        <v>79725</v>
      </c>
      <c r="AS408" s="25">
        <v>160324</v>
      </c>
      <c r="AT408" s="54">
        <v>167889</v>
      </c>
      <c r="AU408" s="54">
        <v>29559</v>
      </c>
      <c r="AV408" s="54">
        <v>36080</v>
      </c>
      <c r="AW408" s="54">
        <v>52220</v>
      </c>
      <c r="AX408" s="54">
        <v>29988</v>
      </c>
      <c r="AY408" s="25">
        <f t="shared" si="12"/>
        <v>555785</v>
      </c>
      <c r="AZ408" s="165">
        <v>309363</v>
      </c>
      <c r="BA408" s="98">
        <f t="shared" si="13"/>
        <v>4148237</v>
      </c>
      <c r="BB408" s="73"/>
      <c r="BC408" s="20">
        <v>511656</v>
      </c>
      <c r="BD408" s="20">
        <v>155672</v>
      </c>
      <c r="BE408" s="19">
        <v>667328</v>
      </c>
      <c r="BF408" s="19">
        <v>4815565</v>
      </c>
      <c r="BH408" s="20">
        <v>14442</v>
      </c>
      <c r="BI408" s="21">
        <v>4801123</v>
      </c>
      <c r="BK408" s="73"/>
      <c r="BL408" s="73"/>
      <c r="BM408" s="73"/>
      <c r="BN408" s="73"/>
      <c r="BO408" s="73"/>
      <c r="BP408" s="73"/>
      <c r="BQ408" s="73"/>
    </row>
    <row r="409" spans="1:69" ht="22.5" customHeight="1" x14ac:dyDescent="0.15">
      <c r="A409" s="125" t="s">
        <v>2206</v>
      </c>
      <c r="B409" s="126" t="s">
        <v>2150</v>
      </c>
      <c r="C409" s="136" t="s">
        <v>507</v>
      </c>
      <c r="D409" s="129">
        <v>6</v>
      </c>
      <c r="E409" s="130" t="s">
        <v>3561</v>
      </c>
      <c r="F409" s="19">
        <v>64640</v>
      </c>
      <c r="G409" s="20">
        <v>36597</v>
      </c>
      <c r="H409" s="20">
        <v>13724</v>
      </c>
      <c r="I409" s="20">
        <v>0</v>
      </c>
      <c r="J409" s="20">
        <v>0</v>
      </c>
      <c r="K409" s="20">
        <v>0</v>
      </c>
      <c r="L409" s="20">
        <v>0</v>
      </c>
      <c r="M409" s="20">
        <v>0</v>
      </c>
      <c r="N409" s="20">
        <v>721</v>
      </c>
      <c r="O409" s="20">
        <v>0</v>
      </c>
      <c r="P409" s="20">
        <v>37</v>
      </c>
      <c r="Q409" s="20">
        <v>5585</v>
      </c>
      <c r="R409" s="20">
        <v>2822</v>
      </c>
      <c r="S409" s="20">
        <v>3272</v>
      </c>
      <c r="T409" s="21">
        <v>12708</v>
      </c>
      <c r="U409" s="54">
        <v>1659</v>
      </c>
      <c r="V409" s="20">
        <v>3075</v>
      </c>
      <c r="W409" s="20">
        <v>11029</v>
      </c>
      <c r="X409" s="20">
        <v>0</v>
      </c>
      <c r="Y409" s="21">
        <v>0</v>
      </c>
      <c r="Z409" s="20">
        <v>29504</v>
      </c>
      <c r="AA409" s="21">
        <v>0</v>
      </c>
      <c r="AB409" s="32">
        <v>0</v>
      </c>
      <c r="AC409" s="20">
        <v>16752</v>
      </c>
      <c r="AD409" s="20">
        <v>33129</v>
      </c>
      <c r="AE409" s="20">
        <v>58830</v>
      </c>
      <c r="AF409" s="20">
        <v>64457</v>
      </c>
      <c r="AG409" s="20">
        <v>24281</v>
      </c>
      <c r="AH409" s="20">
        <v>11925</v>
      </c>
      <c r="AI409" s="20">
        <v>34684</v>
      </c>
      <c r="AJ409" s="21">
        <v>22050</v>
      </c>
      <c r="AK409" s="25">
        <v>6502</v>
      </c>
      <c r="AL409" s="25">
        <v>12562</v>
      </c>
      <c r="AM409" s="25">
        <v>1812</v>
      </c>
      <c r="AN409" s="22">
        <v>4433</v>
      </c>
      <c r="AO409" s="20">
        <v>44052</v>
      </c>
      <c r="AP409" s="20">
        <v>6707</v>
      </c>
      <c r="AQ409" s="54">
        <v>527549</v>
      </c>
      <c r="AR409" s="25">
        <v>55738</v>
      </c>
      <c r="AS409" s="25">
        <v>90824</v>
      </c>
      <c r="AT409" s="54">
        <v>45657</v>
      </c>
      <c r="AU409" s="54">
        <v>25509</v>
      </c>
      <c r="AV409" s="54">
        <v>10896</v>
      </c>
      <c r="AW409" s="54">
        <v>10197</v>
      </c>
      <c r="AX409" s="54">
        <v>5167</v>
      </c>
      <c r="AY409" s="25">
        <f t="shared" si="12"/>
        <v>243988</v>
      </c>
      <c r="AZ409" s="165">
        <v>132531</v>
      </c>
      <c r="BA409" s="98">
        <f t="shared" si="13"/>
        <v>904068</v>
      </c>
      <c r="BB409" s="73"/>
      <c r="BC409" s="20">
        <v>140243</v>
      </c>
      <c r="BD409" s="20">
        <v>47564</v>
      </c>
      <c r="BE409" s="19">
        <v>187807</v>
      </c>
      <c r="BF409" s="19">
        <v>1091875</v>
      </c>
      <c r="BH409" s="20">
        <v>2019</v>
      </c>
      <c r="BI409" s="21">
        <v>1089856</v>
      </c>
      <c r="BK409" s="73"/>
      <c r="BL409" s="73"/>
      <c r="BM409" s="73"/>
      <c r="BN409" s="73"/>
      <c r="BO409" s="73"/>
      <c r="BP409" s="73"/>
      <c r="BQ409" s="73"/>
    </row>
    <row r="410" spans="1:69" ht="22.5" customHeight="1" x14ac:dyDescent="0.15">
      <c r="A410" s="125" t="s">
        <v>2207</v>
      </c>
      <c r="B410" s="126" t="s">
        <v>2150</v>
      </c>
      <c r="C410" s="136" t="s">
        <v>508</v>
      </c>
      <c r="D410" s="129">
        <v>6</v>
      </c>
      <c r="E410" s="130" t="s">
        <v>3562</v>
      </c>
      <c r="F410" s="19">
        <v>205214</v>
      </c>
      <c r="G410" s="20">
        <v>84339</v>
      </c>
      <c r="H410" s="20">
        <v>27072</v>
      </c>
      <c r="I410" s="20">
        <v>0</v>
      </c>
      <c r="J410" s="20">
        <v>0</v>
      </c>
      <c r="K410" s="20">
        <v>0</v>
      </c>
      <c r="L410" s="20">
        <v>0</v>
      </c>
      <c r="M410" s="20">
        <v>7755</v>
      </c>
      <c r="N410" s="20">
        <v>4253</v>
      </c>
      <c r="O410" s="20">
        <v>12709</v>
      </c>
      <c r="P410" s="20">
        <v>96301</v>
      </c>
      <c r="Q410" s="20">
        <v>24830</v>
      </c>
      <c r="R410" s="20">
        <v>20623</v>
      </c>
      <c r="S410" s="20">
        <v>27812</v>
      </c>
      <c r="T410" s="21">
        <v>38124</v>
      </c>
      <c r="U410" s="54">
        <v>9338</v>
      </c>
      <c r="V410" s="20">
        <v>9225</v>
      </c>
      <c r="W410" s="20">
        <v>11029</v>
      </c>
      <c r="X410" s="20">
        <v>0</v>
      </c>
      <c r="Y410" s="21">
        <v>0</v>
      </c>
      <c r="Z410" s="20">
        <v>93359</v>
      </c>
      <c r="AA410" s="21">
        <v>0</v>
      </c>
      <c r="AB410" s="32">
        <v>0</v>
      </c>
      <c r="AC410" s="20">
        <v>66050</v>
      </c>
      <c r="AD410" s="20">
        <v>170726</v>
      </c>
      <c r="AE410" s="20">
        <v>370470</v>
      </c>
      <c r="AF410" s="20">
        <v>237786</v>
      </c>
      <c r="AG410" s="20">
        <v>109946</v>
      </c>
      <c r="AH410" s="20">
        <v>50578</v>
      </c>
      <c r="AI410" s="20">
        <v>83352</v>
      </c>
      <c r="AJ410" s="21">
        <v>16275</v>
      </c>
      <c r="AK410" s="25">
        <v>26931</v>
      </c>
      <c r="AL410" s="25">
        <v>36998</v>
      </c>
      <c r="AM410" s="25">
        <v>6565</v>
      </c>
      <c r="AN410" s="22">
        <v>15571</v>
      </c>
      <c r="AO410" s="20">
        <v>65375</v>
      </c>
      <c r="AP410" s="20">
        <v>11561</v>
      </c>
      <c r="AQ410" s="54">
        <v>1940167</v>
      </c>
      <c r="AR410" s="25">
        <v>49598</v>
      </c>
      <c r="AS410" s="25">
        <v>108287</v>
      </c>
      <c r="AT410" s="54">
        <v>74900</v>
      </c>
      <c r="AU410" s="54">
        <v>35470</v>
      </c>
      <c r="AV410" s="54">
        <v>25589</v>
      </c>
      <c r="AW410" s="54">
        <v>30770</v>
      </c>
      <c r="AX410" s="54">
        <v>20415</v>
      </c>
      <c r="AY410" s="25">
        <f t="shared" si="12"/>
        <v>345029</v>
      </c>
      <c r="AZ410" s="165">
        <v>229013</v>
      </c>
      <c r="BA410" s="98">
        <f t="shared" si="13"/>
        <v>2514209</v>
      </c>
      <c r="BB410" s="73"/>
      <c r="BC410" s="20">
        <v>392598</v>
      </c>
      <c r="BD410" s="20">
        <v>54978</v>
      </c>
      <c r="BE410" s="19">
        <v>447576</v>
      </c>
      <c r="BF410" s="19">
        <v>2961785</v>
      </c>
      <c r="BH410" s="20">
        <v>0</v>
      </c>
      <c r="BI410" s="21">
        <v>2961785</v>
      </c>
      <c r="BK410" s="73"/>
      <c r="BL410" s="73"/>
      <c r="BM410" s="73"/>
      <c r="BN410" s="73"/>
      <c r="BO410" s="73"/>
      <c r="BP410" s="73"/>
      <c r="BQ410" s="73"/>
    </row>
    <row r="411" spans="1:69" ht="22.5" customHeight="1" x14ac:dyDescent="0.15">
      <c r="A411" s="125" t="s">
        <v>2208</v>
      </c>
      <c r="B411" s="126" t="s">
        <v>2150</v>
      </c>
      <c r="C411" s="136" t="s">
        <v>509</v>
      </c>
      <c r="D411" s="129">
        <v>6</v>
      </c>
      <c r="E411" s="130" t="s">
        <v>3561</v>
      </c>
      <c r="F411" s="19">
        <v>195762</v>
      </c>
      <c r="G411" s="20">
        <v>134022</v>
      </c>
      <c r="H411" s="20">
        <v>40044</v>
      </c>
      <c r="I411" s="20">
        <v>0</v>
      </c>
      <c r="J411" s="20">
        <v>0</v>
      </c>
      <c r="K411" s="20">
        <v>0</v>
      </c>
      <c r="L411" s="20">
        <v>0</v>
      </c>
      <c r="M411" s="20">
        <v>0</v>
      </c>
      <c r="N411" s="20">
        <v>2677</v>
      </c>
      <c r="O411" s="20">
        <v>0</v>
      </c>
      <c r="P411" s="20">
        <v>14567</v>
      </c>
      <c r="Q411" s="20">
        <v>21212</v>
      </c>
      <c r="R411" s="20">
        <v>31088</v>
      </c>
      <c r="S411" s="20">
        <v>8180</v>
      </c>
      <c r="T411" s="21">
        <v>20333</v>
      </c>
      <c r="U411" s="54">
        <v>30715</v>
      </c>
      <c r="V411" s="20">
        <v>7175</v>
      </c>
      <c r="W411" s="20">
        <v>11029</v>
      </c>
      <c r="X411" s="20">
        <v>0</v>
      </c>
      <c r="Y411" s="21">
        <v>0</v>
      </c>
      <c r="Z411" s="20">
        <v>93761</v>
      </c>
      <c r="AA411" s="21">
        <v>0</v>
      </c>
      <c r="AB411" s="32">
        <v>0</v>
      </c>
      <c r="AC411" s="20">
        <v>64328</v>
      </c>
      <c r="AD411" s="20">
        <v>155454</v>
      </c>
      <c r="AE411" s="20">
        <v>216717</v>
      </c>
      <c r="AF411" s="20">
        <v>217670</v>
      </c>
      <c r="AG411" s="20">
        <v>86258</v>
      </c>
      <c r="AH411" s="20">
        <v>37952</v>
      </c>
      <c r="AI411" s="20">
        <v>96416</v>
      </c>
      <c r="AJ411" s="21">
        <v>68775</v>
      </c>
      <c r="AK411" s="25">
        <v>21277</v>
      </c>
      <c r="AL411" s="25">
        <v>32363</v>
      </c>
      <c r="AM411" s="25">
        <v>5911</v>
      </c>
      <c r="AN411" s="22">
        <v>11894</v>
      </c>
      <c r="AO411" s="20">
        <v>85344</v>
      </c>
      <c r="AP411" s="20">
        <v>22262</v>
      </c>
      <c r="AQ411" s="54">
        <v>1733186</v>
      </c>
      <c r="AR411" s="25">
        <v>55493</v>
      </c>
      <c r="AS411" s="25">
        <v>90447</v>
      </c>
      <c r="AT411" s="54">
        <v>112673</v>
      </c>
      <c r="AU411" s="54">
        <v>30341</v>
      </c>
      <c r="AV411" s="54">
        <v>22496</v>
      </c>
      <c r="AW411" s="54">
        <v>32297</v>
      </c>
      <c r="AX411" s="54">
        <v>14430</v>
      </c>
      <c r="AY411" s="25">
        <f t="shared" si="12"/>
        <v>358177</v>
      </c>
      <c r="AZ411" s="165">
        <v>273516</v>
      </c>
      <c r="BA411" s="98">
        <f t="shared" si="13"/>
        <v>2364879</v>
      </c>
      <c r="BB411" s="73"/>
      <c r="BC411" s="20">
        <v>307374</v>
      </c>
      <c r="BD411" s="20">
        <v>147598</v>
      </c>
      <c r="BE411" s="19">
        <v>454972</v>
      </c>
      <c r="BF411" s="19">
        <v>2819851</v>
      </c>
      <c r="BH411" s="20">
        <v>6493</v>
      </c>
      <c r="BI411" s="21">
        <v>2813358</v>
      </c>
      <c r="BK411" s="73"/>
      <c r="BL411" s="73"/>
      <c r="BM411" s="73"/>
      <c r="BN411" s="73"/>
      <c r="BO411" s="73"/>
      <c r="BP411" s="73"/>
      <c r="BQ411" s="73"/>
    </row>
    <row r="412" spans="1:69" ht="22.5" customHeight="1" x14ac:dyDescent="0.15">
      <c r="A412" s="125" t="s">
        <v>2209</v>
      </c>
      <c r="B412" s="126" t="s">
        <v>2210</v>
      </c>
      <c r="C412" s="136" t="s">
        <v>510</v>
      </c>
      <c r="D412" s="129">
        <v>3</v>
      </c>
      <c r="E412" s="130" t="s">
        <v>3561</v>
      </c>
      <c r="F412" s="19">
        <v>2932170</v>
      </c>
      <c r="G412" s="20">
        <v>789390</v>
      </c>
      <c r="H412" s="20">
        <v>999220</v>
      </c>
      <c r="I412" s="20">
        <v>0</v>
      </c>
      <c r="J412" s="20">
        <v>0</v>
      </c>
      <c r="K412" s="20">
        <v>0</v>
      </c>
      <c r="L412" s="20">
        <v>0</v>
      </c>
      <c r="M412" s="20">
        <v>308826</v>
      </c>
      <c r="N412" s="20">
        <v>164706</v>
      </c>
      <c r="O412" s="20">
        <v>39179</v>
      </c>
      <c r="P412" s="20">
        <v>3237712</v>
      </c>
      <c r="Q412" s="20">
        <v>461632</v>
      </c>
      <c r="R412" s="20">
        <v>653870</v>
      </c>
      <c r="S412" s="20">
        <v>491618</v>
      </c>
      <c r="T412" s="21">
        <v>419364</v>
      </c>
      <c r="U412" s="54">
        <v>300943</v>
      </c>
      <c r="V412" s="20">
        <v>280850</v>
      </c>
      <c r="W412" s="20">
        <v>176464</v>
      </c>
      <c r="X412" s="20">
        <v>0</v>
      </c>
      <c r="Y412" s="21">
        <v>0</v>
      </c>
      <c r="Z412" s="20">
        <v>1155750</v>
      </c>
      <c r="AA412" s="21">
        <v>0</v>
      </c>
      <c r="AB412" s="32">
        <v>2550004</v>
      </c>
      <c r="AC412" s="20">
        <v>2202987</v>
      </c>
      <c r="AD412" s="20">
        <v>2565443</v>
      </c>
      <c r="AE412" s="20">
        <v>6545235</v>
      </c>
      <c r="AF412" s="20">
        <v>5128834</v>
      </c>
      <c r="AG412" s="20">
        <v>3146734</v>
      </c>
      <c r="AH412" s="20">
        <v>1671892</v>
      </c>
      <c r="AI412" s="20">
        <v>331660</v>
      </c>
      <c r="AJ412" s="21">
        <v>90825</v>
      </c>
      <c r="AK412" s="25">
        <v>385066</v>
      </c>
      <c r="AL412" s="25">
        <v>353574</v>
      </c>
      <c r="AM412" s="25">
        <v>109716</v>
      </c>
      <c r="AN412" s="22">
        <v>220357</v>
      </c>
      <c r="AO412" s="20">
        <v>1871252</v>
      </c>
      <c r="AP412" s="20">
        <v>185989</v>
      </c>
      <c r="AQ412" s="54">
        <v>39771262</v>
      </c>
      <c r="AR412" s="25">
        <v>559510</v>
      </c>
      <c r="AS412" s="25">
        <v>466606</v>
      </c>
      <c r="AT412" s="54">
        <v>259695</v>
      </c>
      <c r="AU412" s="54">
        <v>231641</v>
      </c>
      <c r="AV412" s="54">
        <v>240585</v>
      </c>
      <c r="AW412" s="54">
        <v>395471</v>
      </c>
      <c r="AX412" s="54">
        <v>415098</v>
      </c>
      <c r="AY412" s="25">
        <f t="shared" si="12"/>
        <v>2568606</v>
      </c>
      <c r="AZ412" s="165">
        <v>5219131</v>
      </c>
      <c r="BA412" s="98">
        <f t="shared" si="13"/>
        <v>47558999</v>
      </c>
      <c r="BB412" s="73"/>
      <c r="BC412" s="20">
        <v>4269300</v>
      </c>
      <c r="BD412" s="20">
        <v>295218</v>
      </c>
      <c r="BE412" s="19">
        <v>4564518</v>
      </c>
      <c r="BF412" s="19">
        <v>52123517</v>
      </c>
      <c r="BH412" s="20">
        <v>736055</v>
      </c>
      <c r="BI412" s="21">
        <v>51387462</v>
      </c>
      <c r="BK412" s="73"/>
      <c r="BL412" s="73"/>
      <c r="BM412" s="73"/>
      <c r="BN412" s="73"/>
      <c r="BO412" s="73"/>
      <c r="BP412" s="73"/>
      <c r="BQ412" s="73"/>
    </row>
    <row r="413" spans="1:69" ht="22.5" customHeight="1" x14ac:dyDescent="0.15">
      <c r="A413" s="125" t="s">
        <v>2211</v>
      </c>
      <c r="B413" s="126" t="s">
        <v>2210</v>
      </c>
      <c r="C413" s="136" t="s">
        <v>511</v>
      </c>
      <c r="D413" s="129">
        <v>5</v>
      </c>
      <c r="E413" s="130" t="s">
        <v>3561</v>
      </c>
      <c r="F413" s="19">
        <v>2018012</v>
      </c>
      <c r="G413" s="20">
        <v>531125</v>
      </c>
      <c r="H413" s="20">
        <v>525460</v>
      </c>
      <c r="I413" s="20">
        <v>0</v>
      </c>
      <c r="J413" s="20">
        <v>21263</v>
      </c>
      <c r="K413" s="20">
        <v>210</v>
      </c>
      <c r="L413" s="20">
        <v>7120</v>
      </c>
      <c r="M413" s="20">
        <v>184543</v>
      </c>
      <c r="N413" s="20">
        <v>103649</v>
      </c>
      <c r="O413" s="20">
        <v>54746</v>
      </c>
      <c r="P413" s="20">
        <v>997743</v>
      </c>
      <c r="Q413" s="20">
        <v>305291</v>
      </c>
      <c r="R413" s="20">
        <v>339196</v>
      </c>
      <c r="S413" s="20">
        <v>304296</v>
      </c>
      <c r="T413" s="21">
        <v>317827</v>
      </c>
      <c r="U413" s="54">
        <v>168223</v>
      </c>
      <c r="V413" s="20">
        <v>214225</v>
      </c>
      <c r="W413" s="20">
        <v>165435</v>
      </c>
      <c r="X413" s="20">
        <v>0</v>
      </c>
      <c r="Y413" s="21">
        <v>0</v>
      </c>
      <c r="Z413" s="20">
        <v>868512</v>
      </c>
      <c r="AA413" s="21">
        <v>0</v>
      </c>
      <c r="AB413" s="32">
        <v>1323067</v>
      </c>
      <c r="AC413" s="20">
        <v>1365457</v>
      </c>
      <c r="AD413" s="20">
        <v>1310601</v>
      </c>
      <c r="AE413" s="20">
        <v>3549834</v>
      </c>
      <c r="AF413" s="20">
        <v>3521220</v>
      </c>
      <c r="AG413" s="20">
        <v>2604223</v>
      </c>
      <c r="AH413" s="20">
        <v>972500</v>
      </c>
      <c r="AI413" s="20">
        <v>120336</v>
      </c>
      <c r="AJ413" s="21">
        <v>73500</v>
      </c>
      <c r="AK413" s="25">
        <v>260590</v>
      </c>
      <c r="AL413" s="25">
        <v>260648</v>
      </c>
      <c r="AM413" s="25">
        <v>87282</v>
      </c>
      <c r="AN413" s="22">
        <v>147364</v>
      </c>
      <c r="AO413" s="20">
        <v>1417714</v>
      </c>
      <c r="AP413" s="20">
        <v>127939</v>
      </c>
      <c r="AQ413" s="54">
        <v>24269151</v>
      </c>
      <c r="AR413" s="25">
        <v>458724</v>
      </c>
      <c r="AS413" s="25">
        <v>447964</v>
      </c>
      <c r="AT413" s="54">
        <v>264065</v>
      </c>
      <c r="AU413" s="54">
        <v>166711</v>
      </c>
      <c r="AV413" s="54">
        <v>161095</v>
      </c>
      <c r="AW413" s="54">
        <v>254171</v>
      </c>
      <c r="AX413" s="54">
        <v>280323</v>
      </c>
      <c r="AY413" s="25">
        <f t="shared" si="12"/>
        <v>2033053</v>
      </c>
      <c r="AZ413" s="165">
        <v>4293576</v>
      </c>
      <c r="BA413" s="98">
        <f t="shared" si="13"/>
        <v>30595780</v>
      </c>
      <c r="BB413" s="73"/>
      <c r="BC413" s="20">
        <v>2965659</v>
      </c>
      <c r="BD413" s="20">
        <v>188430</v>
      </c>
      <c r="BE413" s="19">
        <v>3154089</v>
      </c>
      <c r="BF413" s="19">
        <v>33749869</v>
      </c>
      <c r="BH413" s="20">
        <v>206736</v>
      </c>
      <c r="BI413" s="21">
        <v>33543133</v>
      </c>
      <c r="BK413" s="73"/>
      <c r="BL413" s="73"/>
      <c r="BM413" s="73"/>
      <c r="BN413" s="73"/>
      <c r="BO413" s="73"/>
      <c r="BP413" s="73"/>
      <c r="BQ413" s="73"/>
    </row>
    <row r="414" spans="1:69" ht="22.5" customHeight="1" x14ac:dyDescent="0.15">
      <c r="A414" s="125" t="s">
        <v>2212</v>
      </c>
      <c r="B414" s="126" t="s">
        <v>2210</v>
      </c>
      <c r="C414" s="136" t="s">
        <v>512</v>
      </c>
      <c r="D414" s="129">
        <v>5</v>
      </c>
      <c r="E414" s="130" t="s">
        <v>3561</v>
      </c>
      <c r="F414" s="19">
        <v>1674798</v>
      </c>
      <c r="G414" s="20">
        <v>502653</v>
      </c>
      <c r="H414" s="20">
        <v>588252</v>
      </c>
      <c r="I414" s="20">
        <v>0</v>
      </c>
      <c r="J414" s="20">
        <v>905</v>
      </c>
      <c r="K414" s="20">
        <v>1830</v>
      </c>
      <c r="L414" s="20">
        <v>212</v>
      </c>
      <c r="M414" s="20">
        <v>151082</v>
      </c>
      <c r="N414" s="20">
        <v>82398</v>
      </c>
      <c r="O414" s="20">
        <v>17935</v>
      </c>
      <c r="P414" s="20">
        <v>1040843</v>
      </c>
      <c r="Q414" s="20">
        <v>258839</v>
      </c>
      <c r="R414" s="20">
        <v>369770</v>
      </c>
      <c r="S414" s="20">
        <v>315748</v>
      </c>
      <c r="T414" s="21">
        <v>207140</v>
      </c>
      <c r="U414" s="54">
        <v>144570</v>
      </c>
      <c r="V414" s="20">
        <v>148625</v>
      </c>
      <c r="W414" s="20">
        <v>88232</v>
      </c>
      <c r="X414" s="20">
        <v>0</v>
      </c>
      <c r="Y414" s="21">
        <v>0</v>
      </c>
      <c r="Z414" s="20">
        <v>641784</v>
      </c>
      <c r="AA414" s="21">
        <v>0</v>
      </c>
      <c r="AB414" s="32">
        <v>872181</v>
      </c>
      <c r="AC414" s="20">
        <v>997306</v>
      </c>
      <c r="AD414" s="20">
        <v>1099660</v>
      </c>
      <c r="AE414" s="20">
        <v>3109722</v>
      </c>
      <c r="AF414" s="20">
        <v>2606992</v>
      </c>
      <c r="AG414" s="20">
        <v>1841990</v>
      </c>
      <c r="AH414" s="20">
        <v>778556</v>
      </c>
      <c r="AI414" s="20">
        <v>161828</v>
      </c>
      <c r="AJ414" s="21">
        <v>25200</v>
      </c>
      <c r="AK414" s="25">
        <v>195926</v>
      </c>
      <c r="AL414" s="25">
        <v>229789</v>
      </c>
      <c r="AM414" s="25">
        <v>60963</v>
      </c>
      <c r="AN414" s="22">
        <v>123162</v>
      </c>
      <c r="AO414" s="20">
        <v>842734</v>
      </c>
      <c r="AP414" s="20">
        <v>72796</v>
      </c>
      <c r="AQ414" s="54">
        <v>19254421</v>
      </c>
      <c r="AR414" s="25">
        <v>362683</v>
      </c>
      <c r="AS414" s="25">
        <v>392720</v>
      </c>
      <c r="AT414" s="54">
        <v>177585</v>
      </c>
      <c r="AU414" s="54">
        <v>138534</v>
      </c>
      <c r="AV414" s="54">
        <v>124697</v>
      </c>
      <c r="AW414" s="54">
        <v>213324</v>
      </c>
      <c r="AX414" s="54">
        <v>205962</v>
      </c>
      <c r="AY414" s="25">
        <f t="shared" si="12"/>
        <v>1615505</v>
      </c>
      <c r="AZ414" s="165">
        <v>3087871</v>
      </c>
      <c r="BA414" s="98">
        <f t="shared" si="13"/>
        <v>23957797</v>
      </c>
      <c r="BB414" s="73"/>
      <c r="BC414" s="20">
        <v>2519206</v>
      </c>
      <c r="BD414" s="20">
        <v>162514</v>
      </c>
      <c r="BE414" s="19">
        <v>2681720</v>
      </c>
      <c r="BF414" s="19">
        <v>26639517</v>
      </c>
      <c r="BH414" s="20">
        <v>136593</v>
      </c>
      <c r="BI414" s="21">
        <v>26502924</v>
      </c>
      <c r="BK414" s="73"/>
      <c r="BL414" s="73"/>
      <c r="BM414" s="73"/>
      <c r="BN414" s="73"/>
      <c r="BO414" s="73"/>
      <c r="BP414" s="73"/>
      <c r="BQ414" s="73"/>
    </row>
    <row r="415" spans="1:69" ht="22.5" customHeight="1" x14ac:dyDescent="0.15">
      <c r="A415" s="125" t="s">
        <v>2213</v>
      </c>
      <c r="B415" s="126" t="s">
        <v>2210</v>
      </c>
      <c r="C415" s="136" t="s">
        <v>513</v>
      </c>
      <c r="D415" s="129">
        <v>5</v>
      </c>
      <c r="E415" s="130" t="s">
        <v>3561</v>
      </c>
      <c r="F415" s="19">
        <v>1652484</v>
      </c>
      <c r="G415" s="20">
        <v>567003</v>
      </c>
      <c r="H415" s="20">
        <v>561556</v>
      </c>
      <c r="I415" s="20">
        <v>0</v>
      </c>
      <c r="J415" s="20">
        <v>0</v>
      </c>
      <c r="K415" s="20">
        <v>0</v>
      </c>
      <c r="L415" s="20">
        <v>0</v>
      </c>
      <c r="M415" s="20">
        <v>142437</v>
      </c>
      <c r="N415" s="20">
        <v>77441</v>
      </c>
      <c r="O415" s="20">
        <v>62529</v>
      </c>
      <c r="P415" s="20">
        <v>852409</v>
      </c>
      <c r="Q415" s="20">
        <v>243181</v>
      </c>
      <c r="R415" s="20">
        <v>331911</v>
      </c>
      <c r="S415" s="20">
        <v>312476</v>
      </c>
      <c r="T415" s="21">
        <v>292284</v>
      </c>
      <c r="U415" s="54">
        <v>153197</v>
      </c>
      <c r="V415" s="20">
        <v>138375</v>
      </c>
      <c r="W415" s="20">
        <v>99261</v>
      </c>
      <c r="X415" s="20">
        <v>0</v>
      </c>
      <c r="Y415" s="21">
        <v>0</v>
      </c>
      <c r="Z415" s="20">
        <v>587568</v>
      </c>
      <c r="AA415" s="21">
        <v>0</v>
      </c>
      <c r="AB415" s="32">
        <v>1059093</v>
      </c>
      <c r="AC415" s="20">
        <v>989353</v>
      </c>
      <c r="AD415" s="20">
        <v>1209593</v>
      </c>
      <c r="AE415" s="20">
        <v>3020682</v>
      </c>
      <c r="AF415" s="20">
        <v>2406698</v>
      </c>
      <c r="AG415" s="20">
        <v>1658946</v>
      </c>
      <c r="AH415" s="20">
        <v>719015</v>
      </c>
      <c r="AI415" s="20">
        <v>216476</v>
      </c>
      <c r="AJ415" s="21">
        <v>27300</v>
      </c>
      <c r="AK415" s="25">
        <v>184012</v>
      </c>
      <c r="AL415" s="25">
        <v>210746</v>
      </c>
      <c r="AM415" s="25">
        <v>61308</v>
      </c>
      <c r="AN415" s="22">
        <v>111015</v>
      </c>
      <c r="AO415" s="20">
        <v>1240176</v>
      </c>
      <c r="AP415" s="20">
        <v>79084</v>
      </c>
      <c r="AQ415" s="54">
        <v>19267609</v>
      </c>
      <c r="AR415" s="25">
        <v>484743</v>
      </c>
      <c r="AS415" s="25">
        <v>339694</v>
      </c>
      <c r="AT415" s="54">
        <v>222540</v>
      </c>
      <c r="AU415" s="54">
        <v>157157</v>
      </c>
      <c r="AV415" s="54">
        <v>127931</v>
      </c>
      <c r="AW415" s="54">
        <v>205254</v>
      </c>
      <c r="AX415" s="54">
        <v>208506</v>
      </c>
      <c r="AY415" s="25">
        <f t="shared" si="12"/>
        <v>1745825</v>
      </c>
      <c r="AZ415" s="165">
        <v>3740339</v>
      </c>
      <c r="BA415" s="98">
        <f t="shared" si="13"/>
        <v>24753773</v>
      </c>
      <c r="BB415" s="73"/>
      <c r="BC415" s="20">
        <v>2481609</v>
      </c>
      <c r="BD415" s="20">
        <v>190586</v>
      </c>
      <c r="BE415" s="19">
        <v>2672195</v>
      </c>
      <c r="BF415" s="19">
        <v>27425968</v>
      </c>
      <c r="BH415" s="20">
        <v>140894</v>
      </c>
      <c r="BI415" s="21">
        <v>27285074</v>
      </c>
      <c r="BK415" s="73"/>
      <c r="BL415" s="73"/>
      <c r="BM415" s="73"/>
      <c r="BN415" s="73"/>
      <c r="BO415" s="73"/>
      <c r="BP415" s="73"/>
      <c r="BQ415" s="73"/>
    </row>
    <row r="416" spans="1:69" ht="22.5" customHeight="1" x14ac:dyDescent="0.15">
      <c r="A416" s="125" t="s">
        <v>2214</v>
      </c>
      <c r="B416" s="126" t="s">
        <v>2210</v>
      </c>
      <c r="C416" s="136" t="s">
        <v>514</v>
      </c>
      <c r="D416" s="129">
        <v>5</v>
      </c>
      <c r="E416" s="130" t="s">
        <v>3561</v>
      </c>
      <c r="F416" s="19">
        <v>992297</v>
      </c>
      <c r="G416" s="20">
        <v>442832</v>
      </c>
      <c r="H416" s="20">
        <v>606300</v>
      </c>
      <c r="I416" s="20">
        <v>0</v>
      </c>
      <c r="J416" s="20">
        <v>0</v>
      </c>
      <c r="K416" s="20">
        <v>0</v>
      </c>
      <c r="L416" s="20">
        <v>0</v>
      </c>
      <c r="M416" s="20">
        <v>71673</v>
      </c>
      <c r="N416" s="20">
        <v>39307</v>
      </c>
      <c r="O416" s="20">
        <v>11769</v>
      </c>
      <c r="P416" s="20">
        <v>746006</v>
      </c>
      <c r="Q416" s="20">
        <v>105821</v>
      </c>
      <c r="R416" s="20">
        <v>228234</v>
      </c>
      <c r="S416" s="20">
        <v>150512</v>
      </c>
      <c r="T416" s="21">
        <v>241579</v>
      </c>
      <c r="U416" s="54">
        <v>120633</v>
      </c>
      <c r="V416" s="20">
        <v>92250</v>
      </c>
      <c r="W416" s="20">
        <v>55145</v>
      </c>
      <c r="X416" s="20">
        <v>0</v>
      </c>
      <c r="Y416" s="21">
        <v>0</v>
      </c>
      <c r="Z416" s="20">
        <v>394945</v>
      </c>
      <c r="AA416" s="21">
        <v>0</v>
      </c>
      <c r="AB416" s="32">
        <v>635224</v>
      </c>
      <c r="AC416" s="20">
        <v>538738</v>
      </c>
      <c r="AD416" s="20">
        <v>658349</v>
      </c>
      <c r="AE416" s="20">
        <v>1593657</v>
      </c>
      <c r="AF416" s="20">
        <v>1598745</v>
      </c>
      <c r="AG416" s="20">
        <v>1043591</v>
      </c>
      <c r="AH416" s="20">
        <v>402630</v>
      </c>
      <c r="AI416" s="20">
        <v>302864</v>
      </c>
      <c r="AJ416" s="21">
        <v>55650</v>
      </c>
      <c r="AK416" s="25">
        <v>105921</v>
      </c>
      <c r="AL416" s="25">
        <v>131959</v>
      </c>
      <c r="AM416" s="25">
        <v>39017</v>
      </c>
      <c r="AN416" s="22">
        <v>69605</v>
      </c>
      <c r="AO416" s="20">
        <v>675548</v>
      </c>
      <c r="AP416" s="20">
        <v>110879</v>
      </c>
      <c r="AQ416" s="54">
        <v>12261680</v>
      </c>
      <c r="AR416" s="25">
        <v>207394</v>
      </c>
      <c r="AS416" s="25">
        <v>258842</v>
      </c>
      <c r="AT416" s="54">
        <v>227951</v>
      </c>
      <c r="AU416" s="54">
        <v>99392</v>
      </c>
      <c r="AV416" s="54">
        <v>83680</v>
      </c>
      <c r="AW416" s="54">
        <v>120770</v>
      </c>
      <c r="AX416" s="54">
        <v>118214</v>
      </c>
      <c r="AY416" s="25">
        <f t="shared" si="12"/>
        <v>1116243</v>
      </c>
      <c r="AZ416" s="165">
        <v>1646667</v>
      </c>
      <c r="BA416" s="98">
        <f t="shared" si="13"/>
        <v>15024590</v>
      </c>
      <c r="BB416" s="73"/>
      <c r="BC416" s="20">
        <v>1491084</v>
      </c>
      <c r="BD416" s="20">
        <v>259204</v>
      </c>
      <c r="BE416" s="19">
        <v>1750288</v>
      </c>
      <c r="BF416" s="19">
        <v>16774878</v>
      </c>
      <c r="BH416" s="20">
        <v>76999</v>
      </c>
      <c r="BI416" s="21">
        <v>16697879</v>
      </c>
      <c r="BK416" s="73"/>
      <c r="BL416" s="73"/>
      <c r="BM416" s="73"/>
      <c r="BN416" s="73"/>
      <c r="BO416" s="73"/>
      <c r="BP416" s="73"/>
      <c r="BQ416" s="73"/>
    </row>
    <row r="417" spans="1:69" ht="22.5" customHeight="1" x14ac:dyDescent="0.15">
      <c r="A417" s="125" t="s">
        <v>2215</v>
      </c>
      <c r="B417" s="126" t="s">
        <v>2210</v>
      </c>
      <c r="C417" s="136" t="s">
        <v>515</v>
      </c>
      <c r="D417" s="129">
        <v>5</v>
      </c>
      <c r="E417" s="130" t="s">
        <v>3561</v>
      </c>
      <c r="F417" s="19">
        <v>680683</v>
      </c>
      <c r="G417" s="20">
        <v>218936</v>
      </c>
      <c r="H417" s="20">
        <v>235752</v>
      </c>
      <c r="I417" s="20">
        <v>0</v>
      </c>
      <c r="J417" s="20">
        <v>0</v>
      </c>
      <c r="K417" s="20">
        <v>0</v>
      </c>
      <c r="L417" s="20">
        <v>0</v>
      </c>
      <c r="M417" s="20">
        <v>50031</v>
      </c>
      <c r="N417" s="20">
        <v>27247</v>
      </c>
      <c r="O417" s="20">
        <v>13348</v>
      </c>
      <c r="P417" s="20">
        <v>306801</v>
      </c>
      <c r="Q417" s="20">
        <v>82631</v>
      </c>
      <c r="R417" s="20">
        <v>119888</v>
      </c>
      <c r="S417" s="20">
        <v>113702</v>
      </c>
      <c r="T417" s="21">
        <v>114372</v>
      </c>
      <c r="U417" s="54">
        <v>55837</v>
      </c>
      <c r="V417" s="20">
        <v>56375</v>
      </c>
      <c r="W417" s="20">
        <v>33087</v>
      </c>
      <c r="X417" s="20">
        <v>0</v>
      </c>
      <c r="Y417" s="21">
        <v>0</v>
      </c>
      <c r="Z417" s="20">
        <v>260784</v>
      </c>
      <c r="AA417" s="21">
        <v>0</v>
      </c>
      <c r="AB417" s="32">
        <v>258854</v>
      </c>
      <c r="AC417" s="20">
        <v>421554</v>
      </c>
      <c r="AD417" s="20">
        <v>404722</v>
      </c>
      <c r="AE417" s="20">
        <v>1127151</v>
      </c>
      <c r="AF417" s="20">
        <v>848761</v>
      </c>
      <c r="AG417" s="20">
        <v>649825</v>
      </c>
      <c r="AH417" s="20">
        <v>266292</v>
      </c>
      <c r="AI417" s="20">
        <v>150420</v>
      </c>
      <c r="AJ417" s="21">
        <v>0</v>
      </c>
      <c r="AK417" s="25">
        <v>80931</v>
      </c>
      <c r="AL417" s="25">
        <v>92053</v>
      </c>
      <c r="AM417" s="25">
        <v>26495</v>
      </c>
      <c r="AN417" s="22">
        <v>54898</v>
      </c>
      <c r="AO417" s="20">
        <v>123195</v>
      </c>
      <c r="AP417" s="20">
        <v>23245</v>
      </c>
      <c r="AQ417" s="54">
        <v>6897870</v>
      </c>
      <c r="AR417" s="25">
        <v>175797</v>
      </c>
      <c r="AS417" s="25">
        <v>182179</v>
      </c>
      <c r="AT417" s="54">
        <v>113868</v>
      </c>
      <c r="AU417" s="54">
        <v>81291</v>
      </c>
      <c r="AV417" s="54">
        <v>60564</v>
      </c>
      <c r="AW417" s="54">
        <v>91389</v>
      </c>
      <c r="AX417" s="54">
        <v>74997</v>
      </c>
      <c r="AY417" s="25">
        <f t="shared" si="12"/>
        <v>780085</v>
      </c>
      <c r="AZ417" s="165">
        <v>846589</v>
      </c>
      <c r="BA417" s="98">
        <f t="shared" si="13"/>
        <v>8524544</v>
      </c>
      <c r="BB417" s="73"/>
      <c r="BC417" s="20">
        <v>1116140</v>
      </c>
      <c r="BD417" s="20">
        <v>107668</v>
      </c>
      <c r="BE417" s="19">
        <v>1223808</v>
      </c>
      <c r="BF417" s="19">
        <v>9748352</v>
      </c>
      <c r="BH417" s="20">
        <v>53488</v>
      </c>
      <c r="BI417" s="21">
        <v>9694864</v>
      </c>
      <c r="BK417" s="73"/>
      <c r="BL417" s="73"/>
      <c r="BM417" s="73"/>
      <c r="BN417" s="73"/>
      <c r="BO417" s="73"/>
      <c r="BP417" s="73"/>
      <c r="BQ417" s="73"/>
    </row>
    <row r="418" spans="1:69" ht="22.5" customHeight="1" x14ac:dyDescent="0.15">
      <c r="A418" s="125" t="s">
        <v>2216</v>
      </c>
      <c r="B418" s="126" t="s">
        <v>2210</v>
      </c>
      <c r="C418" s="136" t="s">
        <v>516</v>
      </c>
      <c r="D418" s="129">
        <v>5</v>
      </c>
      <c r="E418" s="130" t="s">
        <v>3561</v>
      </c>
      <c r="F418" s="19">
        <v>949546</v>
      </c>
      <c r="G418" s="20">
        <v>285587</v>
      </c>
      <c r="H418" s="20">
        <v>243648</v>
      </c>
      <c r="I418" s="20">
        <v>0</v>
      </c>
      <c r="J418" s="20">
        <v>0</v>
      </c>
      <c r="K418" s="20">
        <v>0</v>
      </c>
      <c r="L418" s="20">
        <v>0</v>
      </c>
      <c r="M418" s="20">
        <v>79466</v>
      </c>
      <c r="N418" s="20">
        <v>41648</v>
      </c>
      <c r="O418" s="20">
        <v>34930</v>
      </c>
      <c r="P418" s="20">
        <v>484351</v>
      </c>
      <c r="Q418" s="20">
        <v>115570</v>
      </c>
      <c r="R418" s="20">
        <v>186732</v>
      </c>
      <c r="S418" s="20">
        <v>175870</v>
      </c>
      <c r="T418" s="21">
        <v>139788</v>
      </c>
      <c r="U418" s="54">
        <v>79395</v>
      </c>
      <c r="V418" s="20">
        <v>100450</v>
      </c>
      <c r="W418" s="20">
        <v>65071</v>
      </c>
      <c r="X418" s="20">
        <v>0</v>
      </c>
      <c r="Y418" s="21">
        <v>0</v>
      </c>
      <c r="Z418" s="20">
        <v>378308</v>
      </c>
      <c r="AA418" s="21">
        <v>0</v>
      </c>
      <c r="AB418" s="32">
        <v>440315</v>
      </c>
      <c r="AC418" s="20">
        <v>514910</v>
      </c>
      <c r="AD418" s="20">
        <v>584359</v>
      </c>
      <c r="AE418" s="20">
        <v>1527990</v>
      </c>
      <c r="AF418" s="20">
        <v>1332841</v>
      </c>
      <c r="AG418" s="20">
        <v>947993</v>
      </c>
      <c r="AH418" s="20">
        <v>412465</v>
      </c>
      <c r="AI418" s="20">
        <v>105984</v>
      </c>
      <c r="AJ418" s="21">
        <v>15225</v>
      </c>
      <c r="AK418" s="25">
        <v>115155</v>
      </c>
      <c r="AL418" s="25">
        <v>144682</v>
      </c>
      <c r="AM418" s="25">
        <v>33429</v>
      </c>
      <c r="AN418" s="22">
        <v>77896</v>
      </c>
      <c r="AO418" s="20">
        <v>287881</v>
      </c>
      <c r="AP418" s="20">
        <v>25477</v>
      </c>
      <c r="AQ418" s="54">
        <v>9926962</v>
      </c>
      <c r="AR418" s="25">
        <v>260820</v>
      </c>
      <c r="AS418" s="25">
        <v>262946</v>
      </c>
      <c r="AT418" s="54">
        <v>130689</v>
      </c>
      <c r="AU418" s="54">
        <v>84157</v>
      </c>
      <c r="AV418" s="54">
        <v>78882</v>
      </c>
      <c r="AW418" s="54">
        <v>128730</v>
      </c>
      <c r="AX418" s="54">
        <v>113007</v>
      </c>
      <c r="AY418" s="25">
        <f t="shared" si="12"/>
        <v>1059231</v>
      </c>
      <c r="AZ418" s="165">
        <v>1232041</v>
      </c>
      <c r="BA418" s="98">
        <f t="shared" si="13"/>
        <v>12218234</v>
      </c>
      <c r="BB418" s="73"/>
      <c r="BC418" s="20">
        <v>1546296</v>
      </c>
      <c r="BD418" s="20">
        <v>110880</v>
      </c>
      <c r="BE418" s="19">
        <v>1657176</v>
      </c>
      <c r="BF418" s="19">
        <v>13875410</v>
      </c>
      <c r="BH418" s="20">
        <v>77079</v>
      </c>
      <c r="BI418" s="21">
        <v>13798331</v>
      </c>
      <c r="BK418" s="73"/>
      <c r="BL418" s="73"/>
      <c r="BM418" s="73"/>
      <c r="BN418" s="73"/>
      <c r="BO418" s="73"/>
      <c r="BP418" s="73"/>
      <c r="BQ418" s="73"/>
    </row>
    <row r="419" spans="1:69" ht="22.5" customHeight="1" x14ac:dyDescent="0.15">
      <c r="A419" s="125" t="s">
        <v>2217</v>
      </c>
      <c r="B419" s="126" t="s">
        <v>2210</v>
      </c>
      <c r="C419" s="136" t="s">
        <v>517</v>
      </c>
      <c r="D419" s="129">
        <v>5</v>
      </c>
      <c r="E419" s="130" t="s">
        <v>3561</v>
      </c>
      <c r="F419" s="19">
        <v>662806</v>
      </c>
      <c r="G419" s="20">
        <v>254957</v>
      </c>
      <c r="H419" s="20">
        <v>265080</v>
      </c>
      <c r="I419" s="20">
        <v>0</v>
      </c>
      <c r="J419" s="20">
        <v>0</v>
      </c>
      <c r="K419" s="20">
        <v>0</v>
      </c>
      <c r="L419" s="20">
        <v>0</v>
      </c>
      <c r="M419" s="20">
        <v>41713</v>
      </c>
      <c r="N419" s="20">
        <v>22876</v>
      </c>
      <c r="O419" s="20">
        <v>13762</v>
      </c>
      <c r="P419" s="20">
        <v>189281</v>
      </c>
      <c r="Q419" s="20">
        <v>69919</v>
      </c>
      <c r="R419" s="20">
        <v>110603</v>
      </c>
      <c r="S419" s="20">
        <v>98978</v>
      </c>
      <c r="T419" s="21">
        <v>114372</v>
      </c>
      <c r="U419" s="54">
        <v>46594</v>
      </c>
      <c r="V419" s="20">
        <v>58425</v>
      </c>
      <c r="W419" s="20">
        <v>33087</v>
      </c>
      <c r="X419" s="20">
        <v>0</v>
      </c>
      <c r="Y419" s="21">
        <v>0</v>
      </c>
      <c r="Z419" s="20">
        <v>231732</v>
      </c>
      <c r="AA419" s="21">
        <v>0</v>
      </c>
      <c r="AB419" s="32">
        <v>201293</v>
      </c>
      <c r="AC419" s="20">
        <v>345031</v>
      </c>
      <c r="AD419" s="20">
        <v>403911</v>
      </c>
      <c r="AE419" s="20">
        <v>923313</v>
      </c>
      <c r="AF419" s="20">
        <v>862244</v>
      </c>
      <c r="AG419" s="20">
        <v>491231</v>
      </c>
      <c r="AH419" s="20">
        <v>221385</v>
      </c>
      <c r="AI419" s="20">
        <v>168544</v>
      </c>
      <c r="AJ419" s="21">
        <v>8925</v>
      </c>
      <c r="AK419" s="25">
        <v>71881</v>
      </c>
      <c r="AL419" s="25">
        <v>80101</v>
      </c>
      <c r="AM419" s="25">
        <v>22547</v>
      </c>
      <c r="AN419" s="22">
        <v>49516</v>
      </c>
      <c r="AO419" s="20">
        <v>364754</v>
      </c>
      <c r="AP419" s="20">
        <v>27228</v>
      </c>
      <c r="AQ419" s="54">
        <v>6456089</v>
      </c>
      <c r="AR419" s="25">
        <v>171263</v>
      </c>
      <c r="AS419" s="25">
        <v>175943</v>
      </c>
      <c r="AT419" s="54">
        <v>138388</v>
      </c>
      <c r="AU419" s="54">
        <v>75425</v>
      </c>
      <c r="AV419" s="54">
        <v>52050</v>
      </c>
      <c r="AW419" s="54">
        <v>79854</v>
      </c>
      <c r="AX419" s="54">
        <v>68599</v>
      </c>
      <c r="AY419" s="25">
        <f t="shared" si="12"/>
        <v>761522</v>
      </c>
      <c r="AZ419" s="165">
        <v>1160595</v>
      </c>
      <c r="BA419" s="98">
        <f t="shared" si="13"/>
        <v>8378206</v>
      </c>
      <c r="BB419" s="73"/>
      <c r="BC419" s="20">
        <v>980806</v>
      </c>
      <c r="BD419" s="20">
        <v>128084</v>
      </c>
      <c r="BE419" s="19">
        <v>1108890</v>
      </c>
      <c r="BF419" s="19">
        <v>9487096</v>
      </c>
      <c r="BH419" s="20">
        <v>36932</v>
      </c>
      <c r="BI419" s="21">
        <v>9450164</v>
      </c>
      <c r="BK419" s="73"/>
      <c r="BL419" s="73"/>
      <c r="BM419" s="73"/>
      <c r="BN419" s="73"/>
      <c r="BO419" s="73"/>
      <c r="BP419" s="73"/>
      <c r="BQ419" s="73"/>
    </row>
    <row r="420" spans="1:69" ht="22.5" customHeight="1" x14ac:dyDescent="0.15">
      <c r="A420" s="125" t="s">
        <v>2218</v>
      </c>
      <c r="B420" s="126" t="s">
        <v>2210</v>
      </c>
      <c r="C420" s="136" t="s">
        <v>518</v>
      </c>
      <c r="D420" s="129">
        <v>5</v>
      </c>
      <c r="E420" s="130" t="s">
        <v>3561</v>
      </c>
      <c r="F420" s="19">
        <v>861412</v>
      </c>
      <c r="G420" s="20">
        <v>388691</v>
      </c>
      <c r="H420" s="20">
        <v>440108</v>
      </c>
      <c r="I420" s="20">
        <v>0</v>
      </c>
      <c r="J420" s="20">
        <v>0</v>
      </c>
      <c r="K420" s="20">
        <v>0</v>
      </c>
      <c r="L420" s="20">
        <v>0</v>
      </c>
      <c r="M420" s="20">
        <v>59678</v>
      </c>
      <c r="N420" s="20">
        <v>32729</v>
      </c>
      <c r="O420" s="20">
        <v>13498</v>
      </c>
      <c r="P420" s="20">
        <v>344373</v>
      </c>
      <c r="Q420" s="20">
        <v>95887</v>
      </c>
      <c r="R420" s="20">
        <v>149642</v>
      </c>
      <c r="S420" s="20">
        <v>131698</v>
      </c>
      <c r="T420" s="21">
        <v>177912</v>
      </c>
      <c r="U420" s="54">
        <v>68114</v>
      </c>
      <c r="V420" s="20">
        <v>82000</v>
      </c>
      <c r="W420" s="20">
        <v>55145</v>
      </c>
      <c r="X420" s="20">
        <v>0</v>
      </c>
      <c r="Y420" s="21">
        <v>0</v>
      </c>
      <c r="Z420" s="20">
        <v>297386</v>
      </c>
      <c r="AA420" s="21">
        <v>0</v>
      </c>
      <c r="AB420" s="32">
        <v>331002</v>
      </c>
      <c r="AC420" s="20">
        <v>514693</v>
      </c>
      <c r="AD420" s="20">
        <v>605389</v>
      </c>
      <c r="AE420" s="20">
        <v>1461210</v>
      </c>
      <c r="AF420" s="20">
        <v>1170039</v>
      </c>
      <c r="AG420" s="20">
        <v>761213</v>
      </c>
      <c r="AH420" s="20">
        <v>368207</v>
      </c>
      <c r="AI420" s="20">
        <v>251436</v>
      </c>
      <c r="AJ420" s="21">
        <v>13125</v>
      </c>
      <c r="AK420" s="25">
        <v>92332</v>
      </c>
      <c r="AL420" s="25">
        <v>101657</v>
      </c>
      <c r="AM420" s="25">
        <v>31396</v>
      </c>
      <c r="AN420" s="22">
        <v>58742</v>
      </c>
      <c r="AO420" s="20">
        <v>507240</v>
      </c>
      <c r="AP420" s="20">
        <v>64082</v>
      </c>
      <c r="AQ420" s="54">
        <v>9530036</v>
      </c>
      <c r="AR420" s="25">
        <v>191926</v>
      </c>
      <c r="AS420" s="25">
        <v>218419</v>
      </c>
      <c r="AT420" s="54">
        <v>192531</v>
      </c>
      <c r="AU420" s="54">
        <v>85717</v>
      </c>
      <c r="AV420" s="54">
        <v>66173</v>
      </c>
      <c r="AW420" s="54">
        <v>102384</v>
      </c>
      <c r="AX420" s="54">
        <v>110588</v>
      </c>
      <c r="AY420" s="25">
        <f t="shared" si="12"/>
        <v>967738</v>
      </c>
      <c r="AZ420" s="165">
        <v>1950303</v>
      </c>
      <c r="BA420" s="98">
        <f t="shared" si="13"/>
        <v>12448077</v>
      </c>
      <c r="BB420" s="73"/>
      <c r="BC420" s="20">
        <v>1286395</v>
      </c>
      <c r="BD420" s="20">
        <v>185064</v>
      </c>
      <c r="BE420" s="19">
        <v>1471459</v>
      </c>
      <c r="BF420" s="19">
        <v>13919536</v>
      </c>
      <c r="BH420" s="20">
        <v>74320</v>
      </c>
      <c r="BI420" s="21">
        <v>13845216</v>
      </c>
      <c r="BK420" s="73"/>
      <c r="BL420" s="73"/>
      <c r="BM420" s="73"/>
      <c r="BN420" s="73"/>
      <c r="BO420" s="73"/>
      <c r="BP420" s="73"/>
      <c r="BQ420" s="73"/>
    </row>
    <row r="421" spans="1:69" ht="22.5" customHeight="1" x14ac:dyDescent="0.15">
      <c r="A421" s="125" t="s">
        <v>2219</v>
      </c>
      <c r="B421" s="126" t="s">
        <v>2210</v>
      </c>
      <c r="C421" s="136" t="s">
        <v>519</v>
      </c>
      <c r="D421" s="129">
        <v>5</v>
      </c>
      <c r="E421" s="130" t="s">
        <v>3561</v>
      </c>
      <c r="F421" s="19">
        <v>841906</v>
      </c>
      <c r="G421" s="20">
        <v>428955</v>
      </c>
      <c r="H421" s="20">
        <v>376188</v>
      </c>
      <c r="I421" s="20">
        <v>0</v>
      </c>
      <c r="J421" s="20">
        <v>0</v>
      </c>
      <c r="K421" s="20">
        <v>0</v>
      </c>
      <c r="L421" s="20">
        <v>0</v>
      </c>
      <c r="M421" s="20">
        <v>29916</v>
      </c>
      <c r="N421" s="20">
        <v>26148</v>
      </c>
      <c r="O421" s="20">
        <v>0</v>
      </c>
      <c r="P421" s="20">
        <v>377127</v>
      </c>
      <c r="Q421" s="20">
        <v>77089</v>
      </c>
      <c r="R421" s="20">
        <v>86594</v>
      </c>
      <c r="S421" s="20">
        <v>85072</v>
      </c>
      <c r="T421" s="21">
        <v>147413</v>
      </c>
      <c r="U421" s="54">
        <v>36877</v>
      </c>
      <c r="V421" s="20">
        <v>51250</v>
      </c>
      <c r="W421" s="20">
        <v>77203</v>
      </c>
      <c r="X421" s="20">
        <v>0</v>
      </c>
      <c r="Y421" s="21">
        <v>0</v>
      </c>
      <c r="Z421" s="20">
        <v>358321</v>
      </c>
      <c r="AA421" s="21">
        <v>0</v>
      </c>
      <c r="AB421" s="32">
        <v>205329</v>
      </c>
      <c r="AC421" s="20">
        <v>457755</v>
      </c>
      <c r="AD421" s="20">
        <v>653954</v>
      </c>
      <c r="AE421" s="20">
        <v>1165947</v>
      </c>
      <c r="AF421" s="20">
        <v>1422533</v>
      </c>
      <c r="AG421" s="20">
        <v>843566</v>
      </c>
      <c r="AH421" s="20">
        <v>291163</v>
      </c>
      <c r="AI421" s="20">
        <v>342884</v>
      </c>
      <c r="AJ421" s="21">
        <v>133875</v>
      </c>
      <c r="AK421" s="25">
        <v>78657</v>
      </c>
      <c r="AL421" s="25">
        <v>112740</v>
      </c>
      <c r="AM421" s="25">
        <v>36887</v>
      </c>
      <c r="AN421" s="22">
        <v>60046</v>
      </c>
      <c r="AO421" s="20">
        <v>921447</v>
      </c>
      <c r="AP421" s="20">
        <v>62894</v>
      </c>
      <c r="AQ421" s="54">
        <v>9789736</v>
      </c>
      <c r="AR421" s="25">
        <v>188748</v>
      </c>
      <c r="AS421" s="25">
        <v>262742</v>
      </c>
      <c r="AT421" s="54">
        <v>223952</v>
      </c>
      <c r="AU421" s="54">
        <v>75611</v>
      </c>
      <c r="AV421" s="54">
        <v>72700</v>
      </c>
      <c r="AW421" s="54">
        <v>99149</v>
      </c>
      <c r="AX421" s="54">
        <v>89378</v>
      </c>
      <c r="AY421" s="25">
        <f t="shared" si="12"/>
        <v>1012280</v>
      </c>
      <c r="AZ421" s="165">
        <v>1772188</v>
      </c>
      <c r="BA421" s="98">
        <f t="shared" si="13"/>
        <v>12574204</v>
      </c>
      <c r="BB421" s="73"/>
      <c r="BC421" s="20">
        <v>1082423</v>
      </c>
      <c r="BD421" s="20">
        <v>303908</v>
      </c>
      <c r="BE421" s="19">
        <v>1386331</v>
      </c>
      <c r="BF421" s="19">
        <v>13960535</v>
      </c>
      <c r="BH421" s="20">
        <v>40630</v>
      </c>
      <c r="BI421" s="21">
        <v>13919905</v>
      </c>
      <c r="BK421" s="73"/>
      <c r="BL421" s="73"/>
      <c r="BM421" s="73"/>
      <c r="BN421" s="73"/>
      <c r="BO421" s="73"/>
      <c r="BP421" s="73"/>
      <c r="BQ421" s="73"/>
    </row>
    <row r="422" spans="1:69" ht="22.5" customHeight="1" x14ac:dyDescent="0.15">
      <c r="A422" s="125" t="s">
        <v>2220</v>
      </c>
      <c r="B422" s="126" t="s">
        <v>2210</v>
      </c>
      <c r="C422" s="136" t="s">
        <v>520</v>
      </c>
      <c r="D422" s="129">
        <v>5</v>
      </c>
      <c r="E422" s="130" t="s">
        <v>3561</v>
      </c>
      <c r="F422" s="19">
        <v>461840</v>
      </c>
      <c r="G422" s="20">
        <v>140852</v>
      </c>
      <c r="H422" s="20">
        <v>84412</v>
      </c>
      <c r="I422" s="20">
        <v>0</v>
      </c>
      <c r="J422" s="20">
        <v>0</v>
      </c>
      <c r="K422" s="20">
        <v>0</v>
      </c>
      <c r="L422" s="20">
        <v>0</v>
      </c>
      <c r="M422" s="20">
        <v>26165</v>
      </c>
      <c r="N422" s="20">
        <v>14902</v>
      </c>
      <c r="O422" s="20">
        <v>1955</v>
      </c>
      <c r="P422" s="20">
        <v>298486</v>
      </c>
      <c r="Q422" s="20">
        <v>66827</v>
      </c>
      <c r="R422" s="20">
        <v>52531</v>
      </c>
      <c r="S422" s="20">
        <v>55624</v>
      </c>
      <c r="T422" s="21">
        <v>50832</v>
      </c>
      <c r="U422" s="54">
        <v>25359</v>
      </c>
      <c r="V422" s="20">
        <v>26650</v>
      </c>
      <c r="W422" s="20">
        <v>33087</v>
      </c>
      <c r="X422" s="20">
        <v>0</v>
      </c>
      <c r="Y422" s="21">
        <v>0</v>
      </c>
      <c r="Z422" s="20">
        <v>247675</v>
      </c>
      <c r="AA422" s="21">
        <v>0</v>
      </c>
      <c r="AB422" s="32">
        <v>140526</v>
      </c>
      <c r="AC422" s="20">
        <v>234126</v>
      </c>
      <c r="AD422" s="20">
        <v>290165</v>
      </c>
      <c r="AE422" s="20">
        <v>606744</v>
      </c>
      <c r="AF422" s="20">
        <v>616022</v>
      </c>
      <c r="AG422" s="20">
        <v>412020</v>
      </c>
      <c r="AH422" s="20">
        <v>175941</v>
      </c>
      <c r="AI422" s="20">
        <v>75348</v>
      </c>
      <c r="AJ422" s="21">
        <v>88200</v>
      </c>
      <c r="AK422" s="25">
        <v>55602</v>
      </c>
      <c r="AL422" s="25">
        <v>77238</v>
      </c>
      <c r="AM422" s="25">
        <v>18557</v>
      </c>
      <c r="AN422" s="22">
        <v>43888</v>
      </c>
      <c r="AO422" s="20">
        <v>181700</v>
      </c>
      <c r="AP422" s="20">
        <v>26604</v>
      </c>
      <c r="AQ422" s="54">
        <v>4629878</v>
      </c>
      <c r="AR422" s="25">
        <v>108972</v>
      </c>
      <c r="AS422" s="25">
        <v>156614</v>
      </c>
      <c r="AT422" s="54">
        <v>98465</v>
      </c>
      <c r="AU422" s="54">
        <v>54333</v>
      </c>
      <c r="AV422" s="54">
        <v>41516</v>
      </c>
      <c r="AW422" s="54">
        <v>69552</v>
      </c>
      <c r="AX422" s="54">
        <v>48542</v>
      </c>
      <c r="AY422" s="25">
        <f t="shared" si="12"/>
        <v>577994</v>
      </c>
      <c r="AZ422" s="165">
        <v>592101</v>
      </c>
      <c r="BA422" s="98">
        <f t="shared" si="13"/>
        <v>5799973</v>
      </c>
      <c r="BB422" s="73"/>
      <c r="BC422" s="20">
        <v>724357</v>
      </c>
      <c r="BD422" s="20">
        <v>122254</v>
      </c>
      <c r="BE422" s="19">
        <v>846611</v>
      </c>
      <c r="BF422" s="19">
        <v>6646584</v>
      </c>
      <c r="BH422" s="20">
        <v>29989</v>
      </c>
      <c r="BI422" s="21">
        <v>6616595</v>
      </c>
      <c r="BK422" s="73"/>
      <c r="BL422" s="73"/>
      <c r="BM422" s="73"/>
      <c r="BN422" s="73"/>
      <c r="BO422" s="73"/>
      <c r="BP422" s="73"/>
      <c r="BQ422" s="73"/>
    </row>
    <row r="423" spans="1:69" ht="22.5" customHeight="1" x14ac:dyDescent="0.15">
      <c r="A423" s="125" t="s">
        <v>2221</v>
      </c>
      <c r="B423" s="126" t="s">
        <v>2210</v>
      </c>
      <c r="C423" s="136" t="s">
        <v>521</v>
      </c>
      <c r="D423" s="129">
        <v>5</v>
      </c>
      <c r="E423" s="130" t="s">
        <v>3561</v>
      </c>
      <c r="F423" s="19">
        <v>616066</v>
      </c>
      <c r="G423" s="20">
        <v>224903</v>
      </c>
      <c r="H423" s="20">
        <v>173524</v>
      </c>
      <c r="I423" s="20">
        <v>0</v>
      </c>
      <c r="J423" s="20">
        <v>0</v>
      </c>
      <c r="K423" s="20">
        <v>0</v>
      </c>
      <c r="L423" s="20">
        <v>7586</v>
      </c>
      <c r="M423" s="20">
        <v>34849</v>
      </c>
      <c r="N423" s="20">
        <v>22489</v>
      </c>
      <c r="O423" s="20">
        <v>8046</v>
      </c>
      <c r="P423" s="20">
        <v>173304</v>
      </c>
      <c r="Q423" s="20">
        <v>86484</v>
      </c>
      <c r="R423" s="20">
        <v>95982</v>
      </c>
      <c r="S423" s="20">
        <v>105522</v>
      </c>
      <c r="T423" s="21">
        <v>139788</v>
      </c>
      <c r="U423" s="54">
        <v>40811</v>
      </c>
      <c r="V423" s="20">
        <v>67650</v>
      </c>
      <c r="W423" s="20">
        <v>50733</v>
      </c>
      <c r="X423" s="20">
        <v>0</v>
      </c>
      <c r="Y423" s="21">
        <v>0</v>
      </c>
      <c r="Z423" s="20">
        <v>296542</v>
      </c>
      <c r="AA423" s="21">
        <v>0</v>
      </c>
      <c r="AB423" s="32">
        <v>233355</v>
      </c>
      <c r="AC423" s="20">
        <v>345248</v>
      </c>
      <c r="AD423" s="20">
        <v>679199</v>
      </c>
      <c r="AE423" s="20">
        <v>788163</v>
      </c>
      <c r="AF423" s="20">
        <v>1004641</v>
      </c>
      <c r="AG423" s="20">
        <v>594470</v>
      </c>
      <c r="AH423" s="20">
        <v>257324</v>
      </c>
      <c r="AI423" s="20">
        <v>119968</v>
      </c>
      <c r="AJ423" s="21">
        <v>72450</v>
      </c>
      <c r="AK423" s="25">
        <v>71118</v>
      </c>
      <c r="AL423" s="25">
        <v>94084</v>
      </c>
      <c r="AM423" s="25">
        <v>27532</v>
      </c>
      <c r="AN423" s="22">
        <v>54139</v>
      </c>
      <c r="AO423" s="20">
        <v>178853</v>
      </c>
      <c r="AP423" s="20">
        <v>29542</v>
      </c>
      <c r="AQ423" s="54">
        <v>6694365</v>
      </c>
      <c r="AR423" s="25">
        <v>173864</v>
      </c>
      <c r="AS423" s="25">
        <v>223985</v>
      </c>
      <c r="AT423" s="54">
        <v>160986</v>
      </c>
      <c r="AU423" s="54">
        <v>63188</v>
      </c>
      <c r="AV423" s="54">
        <v>53787</v>
      </c>
      <c r="AW423" s="54">
        <v>85274</v>
      </c>
      <c r="AX423" s="54">
        <v>69294</v>
      </c>
      <c r="AY423" s="25">
        <f t="shared" si="12"/>
        <v>830378</v>
      </c>
      <c r="AZ423" s="165">
        <v>889887</v>
      </c>
      <c r="BA423" s="98">
        <f t="shared" si="13"/>
        <v>8414630</v>
      </c>
      <c r="BB423" s="73"/>
      <c r="BC423" s="20">
        <v>969069</v>
      </c>
      <c r="BD423" s="20">
        <v>135894</v>
      </c>
      <c r="BE423" s="19">
        <v>1104963</v>
      </c>
      <c r="BF423" s="19">
        <v>9519593</v>
      </c>
      <c r="BH423" s="20">
        <v>47291</v>
      </c>
      <c r="BI423" s="21">
        <v>9472302</v>
      </c>
      <c r="BK423" s="73"/>
      <c r="BL423" s="73"/>
      <c r="BM423" s="73"/>
      <c r="BN423" s="73"/>
      <c r="BO423" s="73"/>
      <c r="BP423" s="73"/>
      <c r="BQ423" s="73"/>
    </row>
    <row r="424" spans="1:69" ht="22.5" customHeight="1" x14ac:dyDescent="0.15">
      <c r="A424" s="125" t="s">
        <v>2222</v>
      </c>
      <c r="B424" s="126" t="s">
        <v>2210</v>
      </c>
      <c r="C424" s="136" t="s">
        <v>522</v>
      </c>
      <c r="D424" s="129">
        <v>5</v>
      </c>
      <c r="E424" s="130" t="s">
        <v>3561</v>
      </c>
      <c r="F424" s="19">
        <v>1074980</v>
      </c>
      <c r="G424" s="20">
        <v>431184</v>
      </c>
      <c r="H424" s="20">
        <v>348928</v>
      </c>
      <c r="I424" s="20">
        <v>0</v>
      </c>
      <c r="J424" s="20">
        <v>0</v>
      </c>
      <c r="K424" s="20">
        <v>0</v>
      </c>
      <c r="L424" s="20">
        <v>0</v>
      </c>
      <c r="M424" s="20">
        <v>71783</v>
      </c>
      <c r="N424" s="20">
        <v>39367</v>
      </c>
      <c r="O424" s="20">
        <v>14589</v>
      </c>
      <c r="P424" s="20">
        <v>644725</v>
      </c>
      <c r="Q424" s="20">
        <v>110763</v>
      </c>
      <c r="R424" s="20">
        <v>246445</v>
      </c>
      <c r="S424" s="20">
        <v>148058</v>
      </c>
      <c r="T424" s="21">
        <v>139788</v>
      </c>
      <c r="U424" s="54">
        <v>108214</v>
      </c>
      <c r="V424" s="20">
        <v>73800</v>
      </c>
      <c r="W424" s="20">
        <v>66174</v>
      </c>
      <c r="X424" s="20">
        <v>0</v>
      </c>
      <c r="Y424" s="21">
        <v>0</v>
      </c>
      <c r="Z424" s="20">
        <v>420775</v>
      </c>
      <c r="AA424" s="21">
        <v>0</v>
      </c>
      <c r="AB424" s="32">
        <v>458175</v>
      </c>
      <c r="AC424" s="20">
        <v>676812</v>
      </c>
      <c r="AD424" s="20">
        <v>775462</v>
      </c>
      <c r="AE424" s="20">
        <v>1415895</v>
      </c>
      <c r="AF424" s="20">
        <v>1604153</v>
      </c>
      <c r="AG424" s="20">
        <v>993075</v>
      </c>
      <c r="AH424" s="20">
        <v>411933</v>
      </c>
      <c r="AI424" s="20">
        <v>312984</v>
      </c>
      <c r="AJ424" s="21">
        <v>58800</v>
      </c>
      <c r="AK424" s="25">
        <v>106083</v>
      </c>
      <c r="AL424" s="25">
        <v>139993</v>
      </c>
      <c r="AM424" s="25">
        <v>41184</v>
      </c>
      <c r="AN424" s="22">
        <v>72889</v>
      </c>
      <c r="AO424" s="20">
        <v>858271</v>
      </c>
      <c r="AP424" s="20">
        <v>99185</v>
      </c>
      <c r="AQ424" s="54">
        <v>11964467</v>
      </c>
      <c r="AR424" s="25">
        <v>211971</v>
      </c>
      <c r="AS424" s="25">
        <v>244559</v>
      </c>
      <c r="AT424" s="54">
        <v>237717</v>
      </c>
      <c r="AU424" s="54">
        <v>106774</v>
      </c>
      <c r="AV424" s="54">
        <v>89129</v>
      </c>
      <c r="AW424" s="54">
        <v>124467</v>
      </c>
      <c r="AX424" s="54">
        <v>125263</v>
      </c>
      <c r="AY424" s="25">
        <f t="shared" si="12"/>
        <v>1139880</v>
      </c>
      <c r="AZ424" s="165">
        <v>2441998</v>
      </c>
      <c r="BA424" s="98">
        <f t="shared" si="13"/>
        <v>15546345</v>
      </c>
      <c r="BB424" s="73"/>
      <c r="BC424" s="20">
        <v>1491957</v>
      </c>
      <c r="BD424" s="20">
        <v>250118</v>
      </c>
      <c r="BE424" s="19">
        <v>1742075</v>
      </c>
      <c r="BF424" s="19">
        <v>17288420</v>
      </c>
      <c r="BH424" s="20">
        <v>70191</v>
      </c>
      <c r="BI424" s="21">
        <v>17218229</v>
      </c>
      <c r="BK424" s="73"/>
      <c r="BL424" s="73"/>
      <c r="BM424" s="73"/>
      <c r="BN424" s="73"/>
      <c r="BO424" s="73"/>
      <c r="BP424" s="73"/>
      <c r="BQ424" s="73"/>
    </row>
    <row r="425" spans="1:69" ht="22.5" customHeight="1" x14ac:dyDescent="0.15">
      <c r="A425" s="125" t="s">
        <v>2223</v>
      </c>
      <c r="B425" s="126" t="s">
        <v>2210</v>
      </c>
      <c r="C425" s="136" t="s">
        <v>523</v>
      </c>
      <c r="D425" s="129">
        <v>5</v>
      </c>
      <c r="E425" s="130" t="s">
        <v>3561</v>
      </c>
      <c r="F425" s="19">
        <v>1343159</v>
      </c>
      <c r="G425" s="20">
        <v>314347</v>
      </c>
      <c r="H425" s="20">
        <v>332196</v>
      </c>
      <c r="I425" s="20">
        <v>0</v>
      </c>
      <c r="J425" s="20">
        <v>0</v>
      </c>
      <c r="K425" s="20">
        <v>0</v>
      </c>
      <c r="L425" s="20">
        <v>0</v>
      </c>
      <c r="M425" s="20">
        <v>113099</v>
      </c>
      <c r="N425" s="20">
        <v>58877</v>
      </c>
      <c r="O425" s="20">
        <v>39292</v>
      </c>
      <c r="P425" s="20">
        <v>786228</v>
      </c>
      <c r="Q425" s="20">
        <v>201115</v>
      </c>
      <c r="R425" s="20">
        <v>224694</v>
      </c>
      <c r="S425" s="20">
        <v>214316</v>
      </c>
      <c r="T425" s="21">
        <v>177912</v>
      </c>
      <c r="U425" s="54">
        <v>108167</v>
      </c>
      <c r="V425" s="20">
        <v>88150</v>
      </c>
      <c r="W425" s="20">
        <v>66174</v>
      </c>
      <c r="X425" s="20">
        <v>0</v>
      </c>
      <c r="Y425" s="21">
        <v>0</v>
      </c>
      <c r="Z425" s="20">
        <v>517436</v>
      </c>
      <c r="AA425" s="21">
        <v>0</v>
      </c>
      <c r="AB425" s="32">
        <v>689965</v>
      </c>
      <c r="AC425" s="20">
        <v>815336</v>
      </c>
      <c r="AD425" s="20">
        <v>887821</v>
      </c>
      <c r="AE425" s="20">
        <v>2494710</v>
      </c>
      <c r="AF425" s="20">
        <v>2131492</v>
      </c>
      <c r="AG425" s="20">
        <v>1660304</v>
      </c>
      <c r="AH425" s="20">
        <v>675800</v>
      </c>
      <c r="AI425" s="20">
        <v>133860</v>
      </c>
      <c r="AJ425" s="21">
        <v>14175</v>
      </c>
      <c r="AK425" s="25">
        <v>154236</v>
      </c>
      <c r="AL425" s="25">
        <v>198287</v>
      </c>
      <c r="AM425" s="25">
        <v>47276</v>
      </c>
      <c r="AN425" s="22">
        <v>101919</v>
      </c>
      <c r="AO425" s="20">
        <v>861526</v>
      </c>
      <c r="AP425" s="20">
        <v>24197</v>
      </c>
      <c r="AQ425" s="54">
        <v>15476066</v>
      </c>
      <c r="AR425" s="25">
        <v>370488</v>
      </c>
      <c r="AS425" s="25">
        <v>387012</v>
      </c>
      <c r="AT425" s="54">
        <v>156942</v>
      </c>
      <c r="AU425" s="54">
        <v>109863</v>
      </c>
      <c r="AV425" s="54">
        <v>108419</v>
      </c>
      <c r="AW425" s="54">
        <v>171210</v>
      </c>
      <c r="AX425" s="54">
        <v>187550</v>
      </c>
      <c r="AY425" s="25">
        <f t="shared" si="12"/>
        <v>1491484</v>
      </c>
      <c r="AZ425" s="165">
        <v>3133791</v>
      </c>
      <c r="BA425" s="98">
        <f t="shared" si="13"/>
        <v>20101341</v>
      </c>
      <c r="BB425" s="73"/>
      <c r="BC425" s="20">
        <v>2001401</v>
      </c>
      <c r="BD425" s="20">
        <v>95568</v>
      </c>
      <c r="BE425" s="19">
        <v>2096969</v>
      </c>
      <c r="BF425" s="19">
        <v>22198310</v>
      </c>
      <c r="BH425" s="20">
        <v>106840</v>
      </c>
      <c r="BI425" s="21">
        <v>22091470</v>
      </c>
      <c r="BK425" s="73"/>
      <c r="BL425" s="73"/>
      <c r="BM425" s="73"/>
      <c r="BN425" s="73"/>
      <c r="BO425" s="73"/>
      <c r="BP425" s="73"/>
      <c r="BQ425" s="73"/>
    </row>
    <row r="426" spans="1:69" ht="22.5" customHeight="1" x14ac:dyDescent="0.15">
      <c r="A426" s="125" t="s">
        <v>2224</v>
      </c>
      <c r="B426" s="126" t="s">
        <v>2210</v>
      </c>
      <c r="C426" s="136" t="s">
        <v>524</v>
      </c>
      <c r="D426" s="129">
        <v>5</v>
      </c>
      <c r="E426" s="130" t="s">
        <v>3561</v>
      </c>
      <c r="F426" s="19">
        <v>1060808</v>
      </c>
      <c r="G426" s="20">
        <v>281273</v>
      </c>
      <c r="H426" s="20">
        <v>216764</v>
      </c>
      <c r="I426" s="20">
        <v>0</v>
      </c>
      <c r="J426" s="20">
        <v>0</v>
      </c>
      <c r="K426" s="20">
        <v>0</v>
      </c>
      <c r="L426" s="20">
        <v>0</v>
      </c>
      <c r="M426" s="20">
        <v>89603</v>
      </c>
      <c r="N426" s="20">
        <v>47364</v>
      </c>
      <c r="O426" s="20">
        <v>13160</v>
      </c>
      <c r="P426" s="20">
        <v>401923</v>
      </c>
      <c r="Q426" s="20">
        <v>131864</v>
      </c>
      <c r="R426" s="20">
        <v>241982</v>
      </c>
      <c r="S426" s="20">
        <v>177506</v>
      </c>
      <c r="T426" s="21">
        <v>101664</v>
      </c>
      <c r="U426" s="54">
        <v>102431</v>
      </c>
      <c r="V426" s="20">
        <v>140425</v>
      </c>
      <c r="W426" s="20">
        <v>66174</v>
      </c>
      <c r="X426" s="20">
        <v>0</v>
      </c>
      <c r="Y426" s="21">
        <v>0</v>
      </c>
      <c r="Z426" s="20">
        <v>428409</v>
      </c>
      <c r="AA426" s="21">
        <v>0</v>
      </c>
      <c r="AB426" s="32">
        <v>366403</v>
      </c>
      <c r="AC426" s="20">
        <v>591490</v>
      </c>
      <c r="AD426" s="20">
        <v>619950</v>
      </c>
      <c r="AE426" s="20">
        <v>1808784</v>
      </c>
      <c r="AF426" s="20">
        <v>1421956</v>
      </c>
      <c r="AG426" s="20">
        <v>1127557</v>
      </c>
      <c r="AH426" s="20">
        <v>466067</v>
      </c>
      <c r="AI426" s="20">
        <v>81512</v>
      </c>
      <c r="AJ426" s="21">
        <v>18900</v>
      </c>
      <c r="AK426" s="25">
        <v>128020</v>
      </c>
      <c r="AL426" s="25">
        <v>157763</v>
      </c>
      <c r="AM426" s="25">
        <v>33744</v>
      </c>
      <c r="AN426" s="22">
        <v>83562</v>
      </c>
      <c r="AO426" s="20">
        <v>354976</v>
      </c>
      <c r="AP426" s="20">
        <v>22006</v>
      </c>
      <c r="AQ426" s="54">
        <v>10784040</v>
      </c>
      <c r="AR426" s="25">
        <v>194891</v>
      </c>
      <c r="AS426" s="25">
        <v>257016</v>
      </c>
      <c r="AT426" s="54">
        <v>90127</v>
      </c>
      <c r="AU426" s="54">
        <v>95859</v>
      </c>
      <c r="AV426" s="54">
        <v>96441</v>
      </c>
      <c r="AW426" s="54">
        <v>140817</v>
      </c>
      <c r="AX426" s="54">
        <v>112831</v>
      </c>
      <c r="AY426" s="25">
        <f t="shared" si="12"/>
        <v>987982</v>
      </c>
      <c r="AZ426" s="165">
        <v>1204813</v>
      </c>
      <c r="BA426" s="98">
        <f t="shared" si="13"/>
        <v>12976835</v>
      </c>
      <c r="BB426" s="73"/>
      <c r="BC426" s="20">
        <v>1683280</v>
      </c>
      <c r="BD426" s="20">
        <v>79728</v>
      </c>
      <c r="BE426" s="19">
        <v>1763008</v>
      </c>
      <c r="BF426" s="19">
        <v>14739843</v>
      </c>
      <c r="BH426" s="20">
        <v>90267</v>
      </c>
      <c r="BI426" s="21">
        <v>14649576</v>
      </c>
      <c r="BK426" s="73"/>
      <c r="BL426" s="73"/>
      <c r="BM426" s="73"/>
      <c r="BN426" s="73"/>
      <c r="BO426" s="73"/>
      <c r="BP426" s="73"/>
      <c r="BQ426" s="73"/>
    </row>
    <row r="427" spans="1:69" ht="22.5" customHeight="1" x14ac:dyDescent="0.15">
      <c r="A427" s="125" t="s">
        <v>2225</v>
      </c>
      <c r="B427" s="126" t="s">
        <v>2210</v>
      </c>
      <c r="C427" s="136" t="s">
        <v>525</v>
      </c>
      <c r="D427" s="129">
        <v>4</v>
      </c>
      <c r="E427" s="130" t="s">
        <v>3562</v>
      </c>
      <c r="F427" s="19">
        <v>2589203</v>
      </c>
      <c r="G427" s="20">
        <v>1147740</v>
      </c>
      <c r="H427" s="20">
        <v>1229708</v>
      </c>
      <c r="I427" s="20">
        <v>0</v>
      </c>
      <c r="J427" s="20">
        <v>0</v>
      </c>
      <c r="K427" s="20">
        <v>0</v>
      </c>
      <c r="L427" s="20">
        <v>0</v>
      </c>
      <c r="M427" s="20">
        <v>275944</v>
      </c>
      <c r="N427" s="20">
        <v>142882</v>
      </c>
      <c r="O427" s="20">
        <v>73470</v>
      </c>
      <c r="P427" s="20">
        <v>1605558</v>
      </c>
      <c r="Q427" s="20">
        <v>410410</v>
      </c>
      <c r="R427" s="20">
        <v>920066</v>
      </c>
      <c r="S427" s="20">
        <v>716568</v>
      </c>
      <c r="T427" s="21">
        <v>457488</v>
      </c>
      <c r="U427" s="54">
        <v>320092</v>
      </c>
      <c r="V427" s="20">
        <v>323900</v>
      </c>
      <c r="W427" s="20">
        <v>198522</v>
      </c>
      <c r="X427" s="20">
        <v>0</v>
      </c>
      <c r="Y427" s="21">
        <v>0</v>
      </c>
      <c r="Z427" s="20">
        <v>998690</v>
      </c>
      <c r="AA427" s="21">
        <v>0</v>
      </c>
      <c r="AB427" s="32">
        <v>900131</v>
      </c>
      <c r="AC427" s="20">
        <v>1326712</v>
      </c>
      <c r="AD427" s="20">
        <v>1709063</v>
      </c>
      <c r="AE427" s="20">
        <v>7942050</v>
      </c>
      <c r="AF427" s="20">
        <v>2793947</v>
      </c>
      <c r="AG427" s="20">
        <v>1944719</v>
      </c>
      <c r="AH427" s="20">
        <v>1346698</v>
      </c>
      <c r="AI427" s="20">
        <v>370668</v>
      </c>
      <c r="AJ427" s="21">
        <v>48300</v>
      </c>
      <c r="AK427" s="25">
        <v>349357</v>
      </c>
      <c r="AL427" s="25">
        <v>336864</v>
      </c>
      <c r="AM427" s="25">
        <v>79820</v>
      </c>
      <c r="AN427" s="22">
        <v>206446</v>
      </c>
      <c r="AO427" s="20">
        <v>2185242</v>
      </c>
      <c r="AP427" s="20">
        <v>220191</v>
      </c>
      <c r="AQ427" s="54">
        <v>33170449</v>
      </c>
      <c r="AR427" s="25">
        <v>661524</v>
      </c>
      <c r="AS427" s="25">
        <v>603898</v>
      </c>
      <c r="AT427" s="54">
        <v>305828</v>
      </c>
      <c r="AU427" s="54">
        <v>220390</v>
      </c>
      <c r="AV427" s="54">
        <v>226255</v>
      </c>
      <c r="AW427" s="54">
        <v>351248</v>
      </c>
      <c r="AX427" s="54">
        <v>99463</v>
      </c>
      <c r="AY427" s="25">
        <f t="shared" si="12"/>
        <v>2468606</v>
      </c>
      <c r="AZ427" s="165">
        <v>2160236</v>
      </c>
      <c r="BA427" s="98">
        <f t="shared" si="13"/>
        <v>37799291</v>
      </c>
      <c r="BB427" s="73"/>
      <c r="BC427" s="20">
        <v>3891136</v>
      </c>
      <c r="BD427" s="20">
        <v>409134</v>
      </c>
      <c r="BE427" s="19">
        <v>4300270</v>
      </c>
      <c r="BF427" s="19">
        <v>42099561</v>
      </c>
      <c r="BH427" s="20">
        <v>0</v>
      </c>
      <c r="BI427" s="21">
        <v>42099561</v>
      </c>
      <c r="BK427" s="73"/>
      <c r="BL427" s="73"/>
      <c r="BM427" s="73"/>
      <c r="BN427" s="73"/>
      <c r="BO427" s="73"/>
      <c r="BP427" s="73"/>
      <c r="BQ427" s="73"/>
    </row>
    <row r="428" spans="1:69" ht="22.5" customHeight="1" x14ac:dyDescent="0.15">
      <c r="A428" s="125" t="s">
        <v>2226</v>
      </c>
      <c r="B428" s="126" t="s">
        <v>2210</v>
      </c>
      <c r="C428" s="136" t="s">
        <v>526</v>
      </c>
      <c r="D428" s="129">
        <v>5</v>
      </c>
      <c r="E428" s="130" t="s">
        <v>3561</v>
      </c>
      <c r="F428" s="19">
        <v>1734954</v>
      </c>
      <c r="G428" s="20">
        <v>486547</v>
      </c>
      <c r="H428" s="20">
        <v>442552</v>
      </c>
      <c r="I428" s="20">
        <v>0</v>
      </c>
      <c r="J428" s="20">
        <v>22625</v>
      </c>
      <c r="K428" s="20">
        <v>0</v>
      </c>
      <c r="L428" s="20">
        <v>11081</v>
      </c>
      <c r="M428" s="20">
        <v>163284</v>
      </c>
      <c r="N428" s="20">
        <v>91232</v>
      </c>
      <c r="O428" s="20">
        <v>47978</v>
      </c>
      <c r="P428" s="20">
        <v>890708</v>
      </c>
      <c r="Q428" s="20">
        <v>274818</v>
      </c>
      <c r="R428" s="20">
        <v>379774</v>
      </c>
      <c r="S428" s="20">
        <v>281392</v>
      </c>
      <c r="T428" s="21">
        <v>244121</v>
      </c>
      <c r="U428" s="54">
        <v>171730</v>
      </c>
      <c r="V428" s="20">
        <v>160925</v>
      </c>
      <c r="W428" s="20">
        <v>94849</v>
      </c>
      <c r="X428" s="20">
        <v>0</v>
      </c>
      <c r="Y428" s="21">
        <v>0</v>
      </c>
      <c r="Z428" s="20">
        <v>676861</v>
      </c>
      <c r="AA428" s="21">
        <v>0</v>
      </c>
      <c r="AB428" s="32">
        <v>716133</v>
      </c>
      <c r="AC428" s="20">
        <v>1100395</v>
      </c>
      <c r="AD428" s="20">
        <v>1126499</v>
      </c>
      <c r="AE428" s="20">
        <v>3285417</v>
      </c>
      <c r="AF428" s="20">
        <v>2642681</v>
      </c>
      <c r="AG428" s="20">
        <v>1782051</v>
      </c>
      <c r="AH428" s="20">
        <v>1099632</v>
      </c>
      <c r="AI428" s="20">
        <v>150880</v>
      </c>
      <c r="AJ428" s="21">
        <v>33075</v>
      </c>
      <c r="AK428" s="25">
        <v>209543</v>
      </c>
      <c r="AL428" s="25">
        <v>232397</v>
      </c>
      <c r="AM428" s="25">
        <v>64546</v>
      </c>
      <c r="AN428" s="22">
        <v>125983</v>
      </c>
      <c r="AO428" s="20">
        <v>568333</v>
      </c>
      <c r="AP428" s="20">
        <v>81428</v>
      </c>
      <c r="AQ428" s="54">
        <v>19394424</v>
      </c>
      <c r="AR428" s="25">
        <v>486471</v>
      </c>
      <c r="AS428" s="25">
        <v>304518</v>
      </c>
      <c r="AT428" s="54">
        <v>149308</v>
      </c>
      <c r="AU428" s="54">
        <v>143754</v>
      </c>
      <c r="AV428" s="54">
        <v>140909</v>
      </c>
      <c r="AW428" s="54">
        <v>226416</v>
      </c>
      <c r="AX428" s="54">
        <v>166527</v>
      </c>
      <c r="AY428" s="25">
        <f t="shared" si="12"/>
        <v>1617903</v>
      </c>
      <c r="AZ428" s="165">
        <v>2540533</v>
      </c>
      <c r="BA428" s="98">
        <f t="shared" si="13"/>
        <v>23552860</v>
      </c>
      <c r="BB428" s="73"/>
      <c r="BC428" s="20">
        <v>2718716</v>
      </c>
      <c r="BD428" s="20">
        <v>140778</v>
      </c>
      <c r="BE428" s="19">
        <v>2859494</v>
      </c>
      <c r="BF428" s="19">
        <v>26412354</v>
      </c>
      <c r="BH428" s="20">
        <v>94795</v>
      </c>
      <c r="BI428" s="21">
        <v>26317559</v>
      </c>
      <c r="BK428" s="73"/>
      <c r="BL428" s="73"/>
      <c r="BM428" s="73"/>
      <c r="BN428" s="73"/>
      <c r="BO428" s="73"/>
      <c r="BP428" s="73"/>
      <c r="BQ428" s="73"/>
    </row>
    <row r="429" spans="1:69" ht="22.5" customHeight="1" x14ac:dyDescent="0.15">
      <c r="A429" s="125" t="s">
        <v>2227</v>
      </c>
      <c r="B429" s="126" t="s">
        <v>2210</v>
      </c>
      <c r="C429" s="136" t="s">
        <v>527</v>
      </c>
      <c r="D429" s="129">
        <v>5</v>
      </c>
      <c r="E429" s="130" t="s">
        <v>3561</v>
      </c>
      <c r="F429" s="19">
        <v>895868</v>
      </c>
      <c r="G429" s="20">
        <v>303634</v>
      </c>
      <c r="H429" s="20">
        <v>217328</v>
      </c>
      <c r="I429" s="20">
        <v>0</v>
      </c>
      <c r="J429" s="20">
        <v>0</v>
      </c>
      <c r="K429" s="20">
        <v>0</v>
      </c>
      <c r="L429" s="20">
        <v>0</v>
      </c>
      <c r="M429" s="20">
        <v>66269</v>
      </c>
      <c r="N429" s="20">
        <v>36019</v>
      </c>
      <c r="O429" s="20">
        <v>24778</v>
      </c>
      <c r="P429" s="20">
        <v>110487</v>
      </c>
      <c r="Q429" s="20">
        <v>101818</v>
      </c>
      <c r="R429" s="20">
        <v>161031</v>
      </c>
      <c r="S429" s="20">
        <v>132516</v>
      </c>
      <c r="T429" s="21">
        <v>152496</v>
      </c>
      <c r="U429" s="54">
        <v>68351</v>
      </c>
      <c r="V429" s="20">
        <v>70725</v>
      </c>
      <c r="W429" s="20">
        <v>55145</v>
      </c>
      <c r="X429" s="20">
        <v>0</v>
      </c>
      <c r="Y429" s="21">
        <v>0</v>
      </c>
      <c r="Z429" s="20">
        <v>319889</v>
      </c>
      <c r="AA429" s="21">
        <v>0</v>
      </c>
      <c r="AB429" s="32">
        <v>401529</v>
      </c>
      <c r="AC429" s="20">
        <v>509307</v>
      </c>
      <c r="AD429" s="20">
        <v>542715</v>
      </c>
      <c r="AE429" s="20">
        <v>1704321</v>
      </c>
      <c r="AF429" s="20">
        <v>1176672</v>
      </c>
      <c r="AG429" s="20">
        <v>889752</v>
      </c>
      <c r="AH429" s="20">
        <v>374136</v>
      </c>
      <c r="AI429" s="20">
        <v>104788</v>
      </c>
      <c r="AJ429" s="21">
        <v>23100</v>
      </c>
      <c r="AK429" s="25">
        <v>99156</v>
      </c>
      <c r="AL429" s="25">
        <v>125536</v>
      </c>
      <c r="AM429" s="25">
        <v>29997</v>
      </c>
      <c r="AN429" s="22">
        <v>69068</v>
      </c>
      <c r="AO429" s="20">
        <v>186156</v>
      </c>
      <c r="AP429" s="20">
        <v>48005</v>
      </c>
      <c r="AQ429" s="54">
        <v>9000592</v>
      </c>
      <c r="AR429" s="25">
        <v>250518</v>
      </c>
      <c r="AS429" s="25">
        <v>188251</v>
      </c>
      <c r="AT429" s="54">
        <v>143216</v>
      </c>
      <c r="AU429" s="54">
        <v>87924</v>
      </c>
      <c r="AV429" s="54">
        <v>71203</v>
      </c>
      <c r="AW429" s="54">
        <v>111873</v>
      </c>
      <c r="AX429" s="54">
        <v>58444</v>
      </c>
      <c r="AY429" s="25">
        <f t="shared" si="12"/>
        <v>911429</v>
      </c>
      <c r="AZ429" s="165">
        <v>1029688</v>
      </c>
      <c r="BA429" s="98">
        <f t="shared" si="13"/>
        <v>10941709</v>
      </c>
      <c r="BB429" s="73"/>
      <c r="BC429" s="20">
        <v>1388458</v>
      </c>
      <c r="BD429" s="20">
        <v>124652</v>
      </c>
      <c r="BE429" s="19">
        <v>1513110</v>
      </c>
      <c r="BF429" s="19">
        <v>12454819</v>
      </c>
      <c r="BH429" s="20">
        <v>24708</v>
      </c>
      <c r="BI429" s="21">
        <v>12430111</v>
      </c>
      <c r="BK429" s="73"/>
      <c r="BL429" s="73"/>
      <c r="BM429" s="73"/>
      <c r="BN429" s="73"/>
      <c r="BO429" s="73"/>
      <c r="BP429" s="73"/>
      <c r="BQ429" s="73"/>
    </row>
    <row r="430" spans="1:69" ht="22.5" customHeight="1" x14ac:dyDescent="0.15">
      <c r="A430" s="125" t="s">
        <v>2228</v>
      </c>
      <c r="B430" s="126" t="s">
        <v>2210</v>
      </c>
      <c r="C430" s="136" t="s">
        <v>528</v>
      </c>
      <c r="D430" s="129">
        <v>5</v>
      </c>
      <c r="E430" s="130" t="s">
        <v>3561</v>
      </c>
      <c r="F430" s="19">
        <v>497063</v>
      </c>
      <c r="G430" s="20">
        <v>199810</v>
      </c>
      <c r="H430" s="20">
        <v>128028</v>
      </c>
      <c r="I430" s="20">
        <v>0</v>
      </c>
      <c r="J430" s="20">
        <v>359</v>
      </c>
      <c r="K430" s="20">
        <v>0</v>
      </c>
      <c r="L430" s="20">
        <v>0</v>
      </c>
      <c r="M430" s="20">
        <v>27080</v>
      </c>
      <c r="N430" s="20">
        <v>14851</v>
      </c>
      <c r="O430" s="20">
        <v>11318</v>
      </c>
      <c r="P430" s="20">
        <v>278329</v>
      </c>
      <c r="Q430" s="20">
        <v>51114</v>
      </c>
      <c r="R430" s="20">
        <v>95315</v>
      </c>
      <c r="S430" s="20">
        <v>51534</v>
      </c>
      <c r="T430" s="21">
        <v>71165</v>
      </c>
      <c r="U430" s="54">
        <v>25454</v>
      </c>
      <c r="V430" s="20">
        <v>60475</v>
      </c>
      <c r="W430" s="20">
        <v>44116</v>
      </c>
      <c r="X430" s="20">
        <v>0</v>
      </c>
      <c r="Y430" s="21">
        <v>0</v>
      </c>
      <c r="Z430" s="20">
        <v>190458</v>
      </c>
      <c r="AA430" s="21">
        <v>0</v>
      </c>
      <c r="AB430" s="32">
        <v>185337</v>
      </c>
      <c r="AC430" s="20">
        <v>233321</v>
      </c>
      <c r="AD430" s="20">
        <v>304626</v>
      </c>
      <c r="AE430" s="20">
        <v>601179</v>
      </c>
      <c r="AF430" s="20">
        <v>579251</v>
      </c>
      <c r="AG430" s="20">
        <v>385786</v>
      </c>
      <c r="AH430" s="20">
        <v>152122</v>
      </c>
      <c r="AI430" s="20">
        <v>100280</v>
      </c>
      <c r="AJ430" s="21">
        <v>5250</v>
      </c>
      <c r="AK430" s="25">
        <v>55487</v>
      </c>
      <c r="AL430" s="25">
        <v>62010</v>
      </c>
      <c r="AM430" s="25">
        <v>15969</v>
      </c>
      <c r="AN430" s="22">
        <v>37357</v>
      </c>
      <c r="AO430" s="20">
        <v>308311</v>
      </c>
      <c r="AP430" s="20">
        <v>15862</v>
      </c>
      <c r="AQ430" s="54">
        <v>4788617</v>
      </c>
      <c r="AR430" s="25">
        <v>111601</v>
      </c>
      <c r="AS430" s="25">
        <v>153262</v>
      </c>
      <c r="AT430" s="54">
        <v>118583</v>
      </c>
      <c r="AU430" s="54">
        <v>44791</v>
      </c>
      <c r="AV430" s="54">
        <v>42322</v>
      </c>
      <c r="AW430" s="54">
        <v>61653</v>
      </c>
      <c r="AX430" s="54">
        <v>47385</v>
      </c>
      <c r="AY430" s="25">
        <f t="shared" si="12"/>
        <v>579597</v>
      </c>
      <c r="AZ430" s="165">
        <v>826204</v>
      </c>
      <c r="BA430" s="98">
        <f t="shared" si="13"/>
        <v>6194418</v>
      </c>
      <c r="BB430" s="73"/>
      <c r="BC430" s="20">
        <v>722417</v>
      </c>
      <c r="BD430" s="20">
        <v>83336</v>
      </c>
      <c r="BE430" s="19">
        <v>805753</v>
      </c>
      <c r="BF430" s="19">
        <v>7000171</v>
      </c>
      <c r="BH430" s="20">
        <v>26098</v>
      </c>
      <c r="BI430" s="21">
        <v>6974073</v>
      </c>
      <c r="BK430" s="73"/>
      <c r="BL430" s="73"/>
      <c r="BM430" s="73"/>
      <c r="BN430" s="73"/>
      <c r="BO430" s="73"/>
      <c r="BP430" s="73"/>
      <c r="BQ430" s="73"/>
    </row>
    <row r="431" spans="1:69" ht="22.5" customHeight="1" x14ac:dyDescent="0.15">
      <c r="A431" s="125" t="s">
        <v>2229</v>
      </c>
      <c r="B431" s="126" t="s">
        <v>2210</v>
      </c>
      <c r="C431" s="136" t="s">
        <v>529</v>
      </c>
      <c r="D431" s="129">
        <v>5</v>
      </c>
      <c r="E431" s="130" t="s">
        <v>3561</v>
      </c>
      <c r="F431" s="19">
        <v>926052</v>
      </c>
      <c r="G431" s="20">
        <v>212105</v>
      </c>
      <c r="H431" s="20">
        <v>146828</v>
      </c>
      <c r="I431" s="20">
        <v>0</v>
      </c>
      <c r="J431" s="20">
        <v>0</v>
      </c>
      <c r="K431" s="20">
        <v>0</v>
      </c>
      <c r="L431" s="20">
        <v>0</v>
      </c>
      <c r="M431" s="20">
        <v>75645</v>
      </c>
      <c r="N431" s="20">
        <v>39093</v>
      </c>
      <c r="O431" s="20">
        <v>23688</v>
      </c>
      <c r="P431" s="20">
        <v>266965</v>
      </c>
      <c r="Q431" s="20">
        <v>110857</v>
      </c>
      <c r="R431" s="20">
        <v>208740</v>
      </c>
      <c r="S431" s="20">
        <v>172598</v>
      </c>
      <c r="T431" s="21">
        <v>114372</v>
      </c>
      <c r="U431" s="54">
        <v>87406</v>
      </c>
      <c r="V431" s="20">
        <v>83025</v>
      </c>
      <c r="W431" s="20">
        <v>44116</v>
      </c>
      <c r="X431" s="20">
        <v>0</v>
      </c>
      <c r="Y431" s="21">
        <v>0</v>
      </c>
      <c r="Z431" s="20">
        <v>361392</v>
      </c>
      <c r="AA431" s="21">
        <v>0</v>
      </c>
      <c r="AB431" s="32">
        <v>247113</v>
      </c>
      <c r="AC431" s="20">
        <v>471472</v>
      </c>
      <c r="AD431" s="20">
        <v>498629</v>
      </c>
      <c r="AE431" s="20">
        <v>1786683</v>
      </c>
      <c r="AF431" s="20">
        <v>918626</v>
      </c>
      <c r="AG431" s="20">
        <v>647363</v>
      </c>
      <c r="AH431" s="20">
        <v>504865</v>
      </c>
      <c r="AI431" s="20">
        <v>45080</v>
      </c>
      <c r="AJ431" s="21">
        <v>9450</v>
      </c>
      <c r="AK431" s="25">
        <v>106172</v>
      </c>
      <c r="AL431" s="25">
        <v>129071</v>
      </c>
      <c r="AM431" s="25">
        <v>25048</v>
      </c>
      <c r="AN431" s="22">
        <v>71888</v>
      </c>
      <c r="AO431" s="20">
        <v>382278</v>
      </c>
      <c r="AP431" s="20">
        <v>13824</v>
      </c>
      <c r="AQ431" s="54">
        <v>8730444</v>
      </c>
      <c r="AR431" s="25">
        <v>223133</v>
      </c>
      <c r="AS431" s="25">
        <v>227514</v>
      </c>
      <c r="AT431" s="54">
        <v>57104</v>
      </c>
      <c r="AU431" s="54">
        <v>88036</v>
      </c>
      <c r="AV431" s="54">
        <v>77674</v>
      </c>
      <c r="AW431" s="54">
        <v>121413</v>
      </c>
      <c r="AX431" s="54">
        <v>41806</v>
      </c>
      <c r="AY431" s="25">
        <f t="shared" si="12"/>
        <v>836680</v>
      </c>
      <c r="AZ431" s="165">
        <v>519757</v>
      </c>
      <c r="BA431" s="98">
        <f t="shared" si="13"/>
        <v>10086881</v>
      </c>
      <c r="BB431" s="73"/>
      <c r="BC431" s="20">
        <v>1413639</v>
      </c>
      <c r="BD431" s="20">
        <v>43868</v>
      </c>
      <c r="BE431" s="19">
        <v>1457507</v>
      </c>
      <c r="BF431" s="19">
        <v>11544388</v>
      </c>
      <c r="BH431" s="20">
        <v>22753</v>
      </c>
      <c r="BI431" s="21">
        <v>11521635</v>
      </c>
      <c r="BK431" s="73"/>
      <c r="BL431" s="73"/>
      <c r="BM431" s="73"/>
      <c r="BN431" s="73"/>
      <c r="BO431" s="73"/>
      <c r="BP431" s="73"/>
      <c r="BQ431" s="73"/>
    </row>
    <row r="432" spans="1:69" ht="22.5" customHeight="1" x14ac:dyDescent="0.15">
      <c r="A432" s="125" t="s">
        <v>2230</v>
      </c>
      <c r="B432" s="126" t="s">
        <v>2210</v>
      </c>
      <c r="C432" s="136" t="s">
        <v>530</v>
      </c>
      <c r="D432" s="129">
        <v>5</v>
      </c>
      <c r="E432" s="130" t="s">
        <v>3561</v>
      </c>
      <c r="F432" s="19">
        <v>779355</v>
      </c>
      <c r="G432" s="20">
        <v>347708</v>
      </c>
      <c r="H432" s="20">
        <v>370360</v>
      </c>
      <c r="I432" s="20">
        <v>0</v>
      </c>
      <c r="J432" s="20">
        <v>0</v>
      </c>
      <c r="K432" s="20">
        <v>0</v>
      </c>
      <c r="L432" s="20">
        <v>0</v>
      </c>
      <c r="M432" s="20">
        <v>14783</v>
      </c>
      <c r="N432" s="20">
        <v>21126</v>
      </c>
      <c r="O432" s="20">
        <v>6166</v>
      </c>
      <c r="P432" s="20">
        <v>285710</v>
      </c>
      <c r="Q432" s="20">
        <v>66242</v>
      </c>
      <c r="R432" s="20">
        <v>196530</v>
      </c>
      <c r="S432" s="20">
        <v>86708</v>
      </c>
      <c r="T432" s="21">
        <v>139788</v>
      </c>
      <c r="U432" s="54">
        <v>120917</v>
      </c>
      <c r="V432" s="20">
        <v>39975</v>
      </c>
      <c r="W432" s="20">
        <v>44116</v>
      </c>
      <c r="X432" s="20">
        <v>0</v>
      </c>
      <c r="Y432" s="21">
        <v>0</v>
      </c>
      <c r="Z432" s="20">
        <v>316574</v>
      </c>
      <c r="AA432" s="21">
        <v>0</v>
      </c>
      <c r="AB432" s="32">
        <v>169589</v>
      </c>
      <c r="AC432" s="20">
        <v>389749</v>
      </c>
      <c r="AD432" s="20">
        <v>625615</v>
      </c>
      <c r="AE432" s="20">
        <v>793728</v>
      </c>
      <c r="AF432" s="20">
        <v>1041917</v>
      </c>
      <c r="AG432" s="20">
        <v>665701</v>
      </c>
      <c r="AH432" s="20">
        <v>241318</v>
      </c>
      <c r="AI432" s="20">
        <v>289156</v>
      </c>
      <c r="AJ432" s="21">
        <v>147525</v>
      </c>
      <c r="AK432" s="25">
        <v>68249</v>
      </c>
      <c r="AL432" s="25">
        <v>98608</v>
      </c>
      <c r="AM432" s="25">
        <v>30438</v>
      </c>
      <c r="AN432" s="22">
        <v>54173</v>
      </c>
      <c r="AO432" s="20">
        <v>1146486</v>
      </c>
      <c r="AP432" s="20">
        <v>60600</v>
      </c>
      <c r="AQ432" s="54">
        <v>8658910</v>
      </c>
      <c r="AR432" s="25">
        <v>145541</v>
      </c>
      <c r="AS432" s="25">
        <v>207604</v>
      </c>
      <c r="AT432" s="54">
        <v>210723</v>
      </c>
      <c r="AU432" s="54">
        <v>78099</v>
      </c>
      <c r="AV432" s="54">
        <v>53700</v>
      </c>
      <c r="AW432" s="54">
        <v>87762</v>
      </c>
      <c r="AX432" s="54">
        <v>85077</v>
      </c>
      <c r="AY432" s="25">
        <f t="shared" si="12"/>
        <v>868506</v>
      </c>
      <c r="AZ432" s="165">
        <v>1871281</v>
      </c>
      <c r="BA432" s="98">
        <f t="shared" si="13"/>
        <v>11398697</v>
      </c>
      <c r="BB432" s="73"/>
      <c r="BC432" s="20">
        <v>927087</v>
      </c>
      <c r="BD432" s="20">
        <v>284262</v>
      </c>
      <c r="BE432" s="19">
        <v>1211349</v>
      </c>
      <c r="BF432" s="19">
        <v>12610046</v>
      </c>
      <c r="BH432" s="20">
        <v>39153</v>
      </c>
      <c r="BI432" s="21">
        <v>12570893</v>
      </c>
      <c r="BK432" s="73"/>
      <c r="BL432" s="73"/>
      <c r="BM432" s="73"/>
      <c r="BN432" s="73"/>
      <c r="BO432" s="73"/>
      <c r="BP432" s="73"/>
      <c r="BQ432" s="73"/>
    </row>
    <row r="433" spans="1:69" ht="22.5" customHeight="1" x14ac:dyDescent="0.15">
      <c r="A433" s="125" t="s">
        <v>2231</v>
      </c>
      <c r="B433" s="126" t="s">
        <v>2210</v>
      </c>
      <c r="C433" s="136" t="s">
        <v>531</v>
      </c>
      <c r="D433" s="129">
        <v>5</v>
      </c>
      <c r="E433" s="130" t="s">
        <v>3561</v>
      </c>
      <c r="F433" s="19">
        <v>773997</v>
      </c>
      <c r="G433" s="20">
        <v>313340</v>
      </c>
      <c r="H433" s="20">
        <v>265644</v>
      </c>
      <c r="I433" s="20">
        <v>0</v>
      </c>
      <c r="J433" s="20">
        <v>0</v>
      </c>
      <c r="K433" s="20">
        <v>0</v>
      </c>
      <c r="L433" s="20">
        <v>0</v>
      </c>
      <c r="M433" s="20">
        <v>52485</v>
      </c>
      <c r="N433" s="20">
        <v>28784</v>
      </c>
      <c r="O433" s="20">
        <v>11994</v>
      </c>
      <c r="P433" s="20">
        <v>590843</v>
      </c>
      <c r="Q433" s="20">
        <v>82810</v>
      </c>
      <c r="R433" s="20">
        <v>138920</v>
      </c>
      <c r="S433" s="20">
        <v>118610</v>
      </c>
      <c r="T433" s="21">
        <v>114372</v>
      </c>
      <c r="U433" s="54">
        <v>57212</v>
      </c>
      <c r="V433" s="20">
        <v>60475</v>
      </c>
      <c r="W433" s="20">
        <v>55145</v>
      </c>
      <c r="X433" s="20">
        <v>0</v>
      </c>
      <c r="Y433" s="21">
        <v>0</v>
      </c>
      <c r="Z433" s="20">
        <v>271003</v>
      </c>
      <c r="AA433" s="21">
        <v>0</v>
      </c>
      <c r="AB433" s="32">
        <v>199284</v>
      </c>
      <c r="AC433" s="20">
        <v>457393</v>
      </c>
      <c r="AD433" s="20">
        <v>481721</v>
      </c>
      <c r="AE433" s="20">
        <v>1207287</v>
      </c>
      <c r="AF433" s="20">
        <v>1170255</v>
      </c>
      <c r="AG433" s="20">
        <v>753148</v>
      </c>
      <c r="AH433" s="20">
        <v>277727</v>
      </c>
      <c r="AI433" s="20">
        <v>203780</v>
      </c>
      <c r="AJ433" s="21">
        <v>29400</v>
      </c>
      <c r="AK433" s="25">
        <v>84113</v>
      </c>
      <c r="AL433" s="25">
        <v>98052</v>
      </c>
      <c r="AM433" s="25">
        <v>28712</v>
      </c>
      <c r="AN433" s="22">
        <v>57437</v>
      </c>
      <c r="AO433" s="20">
        <v>402909</v>
      </c>
      <c r="AP433" s="20">
        <v>29911</v>
      </c>
      <c r="AQ433" s="54">
        <v>8416763</v>
      </c>
      <c r="AR433" s="25">
        <v>173533</v>
      </c>
      <c r="AS433" s="25">
        <v>196279</v>
      </c>
      <c r="AT433" s="54">
        <v>146164</v>
      </c>
      <c r="AU433" s="54">
        <v>74532</v>
      </c>
      <c r="AV433" s="54">
        <v>72626</v>
      </c>
      <c r="AW433" s="54">
        <v>95019</v>
      </c>
      <c r="AX433" s="54">
        <v>83477</v>
      </c>
      <c r="AY433" s="25">
        <f t="shared" si="12"/>
        <v>841630</v>
      </c>
      <c r="AZ433" s="165">
        <v>1336804</v>
      </c>
      <c r="BA433" s="98">
        <f t="shared" si="13"/>
        <v>10595197</v>
      </c>
      <c r="BB433" s="73"/>
      <c r="BC433" s="20">
        <v>1164563</v>
      </c>
      <c r="BD433" s="20">
        <v>138996</v>
      </c>
      <c r="BE433" s="19">
        <v>1303559</v>
      </c>
      <c r="BF433" s="19">
        <v>11898756</v>
      </c>
      <c r="BH433" s="20">
        <v>58363</v>
      </c>
      <c r="BI433" s="21">
        <v>11840393</v>
      </c>
      <c r="BK433" s="73"/>
      <c r="BL433" s="73"/>
      <c r="BM433" s="73"/>
      <c r="BN433" s="73"/>
      <c r="BO433" s="73"/>
      <c r="BP433" s="73"/>
      <c r="BQ433" s="73"/>
    </row>
    <row r="434" spans="1:69" ht="22.5" customHeight="1" x14ac:dyDescent="0.15">
      <c r="A434" s="125" t="s">
        <v>2232</v>
      </c>
      <c r="B434" s="126" t="s">
        <v>2210</v>
      </c>
      <c r="C434" s="136" t="s">
        <v>532</v>
      </c>
      <c r="D434" s="129">
        <v>5</v>
      </c>
      <c r="E434" s="130" t="s">
        <v>3561</v>
      </c>
      <c r="F434" s="19">
        <v>1448061</v>
      </c>
      <c r="G434" s="20">
        <v>659754</v>
      </c>
      <c r="H434" s="20">
        <v>681124</v>
      </c>
      <c r="I434" s="20">
        <v>0</v>
      </c>
      <c r="J434" s="20">
        <v>0</v>
      </c>
      <c r="K434" s="20">
        <v>0</v>
      </c>
      <c r="L434" s="20">
        <v>0</v>
      </c>
      <c r="M434" s="20">
        <v>99037</v>
      </c>
      <c r="N434" s="20">
        <v>54205</v>
      </c>
      <c r="O434" s="20">
        <v>23237</v>
      </c>
      <c r="P434" s="20">
        <v>747147</v>
      </c>
      <c r="Q434" s="20">
        <v>139207</v>
      </c>
      <c r="R434" s="20">
        <v>342479</v>
      </c>
      <c r="S434" s="20">
        <v>206954</v>
      </c>
      <c r="T434" s="21">
        <v>254160</v>
      </c>
      <c r="U434" s="54">
        <v>118927</v>
      </c>
      <c r="V434" s="20">
        <v>120950</v>
      </c>
      <c r="W434" s="20">
        <v>77203</v>
      </c>
      <c r="X434" s="20">
        <v>0</v>
      </c>
      <c r="Y434" s="21">
        <v>0</v>
      </c>
      <c r="Z434" s="20">
        <v>439538</v>
      </c>
      <c r="AA434" s="21">
        <v>0</v>
      </c>
      <c r="AB434" s="32">
        <v>558661</v>
      </c>
      <c r="AC434" s="20">
        <v>827282</v>
      </c>
      <c r="AD434" s="20">
        <v>1333965</v>
      </c>
      <c r="AE434" s="20">
        <v>2108658</v>
      </c>
      <c r="AF434" s="20">
        <v>1866741</v>
      </c>
      <c r="AG434" s="20">
        <v>1318242</v>
      </c>
      <c r="AH434" s="20">
        <v>529246</v>
      </c>
      <c r="AI434" s="20">
        <v>351440</v>
      </c>
      <c r="AJ434" s="21">
        <v>19950</v>
      </c>
      <c r="AK434" s="25">
        <v>136749</v>
      </c>
      <c r="AL434" s="25">
        <v>159559</v>
      </c>
      <c r="AM434" s="25">
        <v>52381</v>
      </c>
      <c r="AN434" s="22">
        <v>83293</v>
      </c>
      <c r="AO434" s="20">
        <v>1115324</v>
      </c>
      <c r="AP434" s="20">
        <v>143913</v>
      </c>
      <c r="AQ434" s="54">
        <v>16017387</v>
      </c>
      <c r="AR434" s="25">
        <v>274788</v>
      </c>
      <c r="AS434" s="25">
        <v>328515</v>
      </c>
      <c r="AT434" s="54">
        <v>307277</v>
      </c>
      <c r="AU434" s="54">
        <v>131015</v>
      </c>
      <c r="AV434" s="54">
        <v>105831</v>
      </c>
      <c r="AW434" s="54">
        <v>153396</v>
      </c>
      <c r="AX434" s="54">
        <v>174106</v>
      </c>
      <c r="AY434" s="25">
        <f t="shared" si="12"/>
        <v>1474928</v>
      </c>
      <c r="AZ434" s="165">
        <v>3077637</v>
      </c>
      <c r="BA434" s="98">
        <f t="shared" si="13"/>
        <v>20569952</v>
      </c>
      <c r="BB434" s="73"/>
      <c r="BC434" s="20">
        <v>1950689</v>
      </c>
      <c r="BD434" s="20">
        <v>326590</v>
      </c>
      <c r="BE434" s="19">
        <v>2277279</v>
      </c>
      <c r="BF434" s="19">
        <v>22847231</v>
      </c>
      <c r="BH434" s="20">
        <v>119674</v>
      </c>
      <c r="BI434" s="21">
        <v>22727557</v>
      </c>
      <c r="BK434" s="73"/>
      <c r="BL434" s="73"/>
      <c r="BM434" s="73"/>
      <c r="BN434" s="73"/>
      <c r="BO434" s="73"/>
      <c r="BP434" s="73"/>
      <c r="BQ434" s="73"/>
    </row>
    <row r="435" spans="1:69" ht="22.5" customHeight="1" x14ac:dyDescent="0.15">
      <c r="A435" s="125" t="s">
        <v>2233</v>
      </c>
      <c r="B435" s="126" t="s">
        <v>2210</v>
      </c>
      <c r="C435" s="136" t="s">
        <v>533</v>
      </c>
      <c r="D435" s="129">
        <v>5</v>
      </c>
      <c r="E435" s="130" t="s">
        <v>3561</v>
      </c>
      <c r="F435" s="19">
        <v>775225</v>
      </c>
      <c r="G435" s="20">
        <v>398326</v>
      </c>
      <c r="H435" s="20">
        <v>448380</v>
      </c>
      <c r="I435" s="20">
        <v>0</v>
      </c>
      <c r="J435" s="20">
        <v>0</v>
      </c>
      <c r="K435" s="20">
        <v>0</v>
      </c>
      <c r="L435" s="20">
        <v>0</v>
      </c>
      <c r="M435" s="20">
        <v>51272</v>
      </c>
      <c r="N435" s="20">
        <v>28119</v>
      </c>
      <c r="O435" s="20">
        <v>5828</v>
      </c>
      <c r="P435" s="20">
        <v>424900</v>
      </c>
      <c r="Q435" s="20">
        <v>81267</v>
      </c>
      <c r="R435" s="20">
        <v>126352</v>
      </c>
      <c r="S435" s="20">
        <v>125154</v>
      </c>
      <c r="T435" s="21">
        <v>165204</v>
      </c>
      <c r="U435" s="54">
        <v>55742</v>
      </c>
      <c r="V435" s="20">
        <v>56375</v>
      </c>
      <c r="W435" s="20">
        <v>44116</v>
      </c>
      <c r="X435" s="20">
        <v>0</v>
      </c>
      <c r="Y435" s="21">
        <v>0</v>
      </c>
      <c r="Z435" s="20">
        <v>274442</v>
      </c>
      <c r="AA435" s="21">
        <v>0</v>
      </c>
      <c r="AB435" s="32">
        <v>274526</v>
      </c>
      <c r="AC435" s="20">
        <v>408529</v>
      </c>
      <c r="AD435" s="20">
        <v>543382</v>
      </c>
      <c r="AE435" s="20">
        <v>1197588</v>
      </c>
      <c r="AF435" s="20">
        <v>963184</v>
      </c>
      <c r="AG435" s="20">
        <v>628260</v>
      </c>
      <c r="AH435" s="20">
        <v>272654</v>
      </c>
      <c r="AI435" s="20">
        <v>240488</v>
      </c>
      <c r="AJ435" s="21">
        <v>18375</v>
      </c>
      <c r="AK435" s="25">
        <v>82737</v>
      </c>
      <c r="AL435" s="25">
        <v>88642</v>
      </c>
      <c r="AM435" s="25">
        <v>28404</v>
      </c>
      <c r="AN435" s="22">
        <v>52718</v>
      </c>
      <c r="AO435" s="20">
        <v>506815</v>
      </c>
      <c r="AP435" s="20">
        <v>60396</v>
      </c>
      <c r="AQ435" s="54">
        <v>8427400</v>
      </c>
      <c r="AR435" s="25">
        <v>187106</v>
      </c>
      <c r="AS435" s="25">
        <v>201334</v>
      </c>
      <c r="AT435" s="54">
        <v>185794</v>
      </c>
      <c r="AU435" s="54">
        <v>81667</v>
      </c>
      <c r="AV435" s="54">
        <v>59175</v>
      </c>
      <c r="AW435" s="54">
        <v>92430</v>
      </c>
      <c r="AX435" s="54">
        <v>88553</v>
      </c>
      <c r="AY435" s="25">
        <f t="shared" si="12"/>
        <v>896059</v>
      </c>
      <c r="AZ435" s="165">
        <v>1384842</v>
      </c>
      <c r="BA435" s="98">
        <f t="shared" si="13"/>
        <v>10708301</v>
      </c>
      <c r="BB435" s="73"/>
      <c r="BC435" s="20">
        <v>1143727</v>
      </c>
      <c r="BD435" s="20">
        <v>176792</v>
      </c>
      <c r="BE435" s="19">
        <v>1320519</v>
      </c>
      <c r="BF435" s="19">
        <v>12028820</v>
      </c>
      <c r="BH435" s="20">
        <v>53385</v>
      </c>
      <c r="BI435" s="21">
        <v>11975435</v>
      </c>
      <c r="BK435" s="73"/>
      <c r="BL435" s="73"/>
      <c r="BM435" s="73"/>
      <c r="BN435" s="73"/>
      <c r="BO435" s="73"/>
      <c r="BP435" s="73"/>
      <c r="BQ435" s="73"/>
    </row>
    <row r="436" spans="1:69" ht="22.5" customHeight="1" x14ac:dyDescent="0.15">
      <c r="A436" s="125" t="s">
        <v>2234</v>
      </c>
      <c r="B436" s="126" t="s">
        <v>2210</v>
      </c>
      <c r="C436" s="136" t="s">
        <v>534</v>
      </c>
      <c r="D436" s="129">
        <v>5</v>
      </c>
      <c r="E436" s="130" t="s">
        <v>3561</v>
      </c>
      <c r="F436" s="19">
        <v>752262</v>
      </c>
      <c r="G436" s="20">
        <v>490142</v>
      </c>
      <c r="H436" s="20">
        <v>399500</v>
      </c>
      <c r="I436" s="20">
        <v>0</v>
      </c>
      <c r="J436" s="20">
        <v>0</v>
      </c>
      <c r="K436" s="20">
        <v>0</v>
      </c>
      <c r="L436" s="20">
        <v>0</v>
      </c>
      <c r="M436" s="20">
        <v>38297</v>
      </c>
      <c r="N436" s="20">
        <v>21003</v>
      </c>
      <c r="O436" s="20">
        <v>7821</v>
      </c>
      <c r="P436" s="20">
        <v>562236</v>
      </c>
      <c r="Q436" s="20">
        <v>72066</v>
      </c>
      <c r="R436" s="20">
        <v>135227</v>
      </c>
      <c r="S436" s="20">
        <v>71166</v>
      </c>
      <c r="T436" s="21">
        <v>116914</v>
      </c>
      <c r="U436" s="54">
        <v>39437</v>
      </c>
      <c r="V436" s="20">
        <v>50225</v>
      </c>
      <c r="W436" s="20">
        <v>44116</v>
      </c>
      <c r="X436" s="20">
        <v>0</v>
      </c>
      <c r="Y436" s="21">
        <v>0</v>
      </c>
      <c r="Z436" s="20">
        <v>291442</v>
      </c>
      <c r="AA436" s="21">
        <v>0</v>
      </c>
      <c r="AB436" s="32">
        <v>250338</v>
      </c>
      <c r="AC436" s="20">
        <v>334373</v>
      </c>
      <c r="AD436" s="20">
        <v>509866</v>
      </c>
      <c r="AE436" s="20">
        <v>819804</v>
      </c>
      <c r="AF436" s="20">
        <v>938093</v>
      </c>
      <c r="AG436" s="20">
        <v>585131</v>
      </c>
      <c r="AH436" s="20">
        <v>228232</v>
      </c>
      <c r="AI436" s="20">
        <v>228528</v>
      </c>
      <c r="AJ436" s="21">
        <v>13125</v>
      </c>
      <c r="AK436" s="25">
        <v>68012</v>
      </c>
      <c r="AL436" s="25">
        <v>85733</v>
      </c>
      <c r="AM436" s="25">
        <v>25210</v>
      </c>
      <c r="AN436" s="22">
        <v>50699</v>
      </c>
      <c r="AO436" s="20">
        <v>993309</v>
      </c>
      <c r="AP436" s="20">
        <v>43868</v>
      </c>
      <c r="AQ436" s="54">
        <v>8266175</v>
      </c>
      <c r="AR436" s="25">
        <v>173538</v>
      </c>
      <c r="AS436" s="25">
        <v>231618</v>
      </c>
      <c r="AT436" s="54">
        <v>227083</v>
      </c>
      <c r="AU436" s="54">
        <v>82422</v>
      </c>
      <c r="AV436" s="54">
        <v>50903</v>
      </c>
      <c r="AW436" s="54">
        <v>82275</v>
      </c>
      <c r="AX436" s="54">
        <v>84031</v>
      </c>
      <c r="AY436" s="25">
        <f t="shared" si="12"/>
        <v>931870</v>
      </c>
      <c r="AZ436" s="165">
        <v>1794052</v>
      </c>
      <c r="BA436" s="98">
        <f t="shared" si="13"/>
        <v>10992097</v>
      </c>
      <c r="BB436" s="73"/>
      <c r="BC436" s="20">
        <v>923227</v>
      </c>
      <c r="BD436" s="20">
        <v>264154</v>
      </c>
      <c r="BE436" s="19">
        <v>1187381</v>
      </c>
      <c r="BF436" s="19">
        <v>12179478</v>
      </c>
      <c r="BH436" s="20">
        <v>43819</v>
      </c>
      <c r="BI436" s="21">
        <v>12135659</v>
      </c>
      <c r="BK436" s="73"/>
      <c r="BL436" s="73"/>
      <c r="BM436" s="73"/>
      <c r="BN436" s="73"/>
      <c r="BO436" s="73"/>
      <c r="BP436" s="73"/>
      <c r="BQ436" s="73"/>
    </row>
    <row r="437" spans="1:69" ht="22.5" customHeight="1" x14ac:dyDescent="0.15">
      <c r="A437" s="125" t="s">
        <v>2235</v>
      </c>
      <c r="B437" s="126" t="s">
        <v>2210</v>
      </c>
      <c r="C437" s="136" t="s">
        <v>535</v>
      </c>
      <c r="D437" s="129">
        <v>5</v>
      </c>
      <c r="E437" s="130" t="s">
        <v>3561</v>
      </c>
      <c r="F437" s="19">
        <v>664128</v>
      </c>
      <c r="G437" s="20">
        <v>304640</v>
      </c>
      <c r="H437" s="20">
        <v>385588</v>
      </c>
      <c r="I437" s="20">
        <v>0</v>
      </c>
      <c r="J437" s="20">
        <v>0</v>
      </c>
      <c r="K437" s="20">
        <v>4430</v>
      </c>
      <c r="L437" s="20">
        <v>636</v>
      </c>
      <c r="M437" s="20">
        <v>31821</v>
      </c>
      <c r="N437" s="20">
        <v>21567</v>
      </c>
      <c r="O437" s="20">
        <v>526</v>
      </c>
      <c r="P437" s="20">
        <v>448732</v>
      </c>
      <c r="Q437" s="20">
        <v>66714</v>
      </c>
      <c r="R437" s="20">
        <v>219205</v>
      </c>
      <c r="S437" s="20">
        <v>80164</v>
      </c>
      <c r="T437" s="21">
        <v>97852</v>
      </c>
      <c r="U437" s="54">
        <v>67403</v>
      </c>
      <c r="V437" s="20">
        <v>46125</v>
      </c>
      <c r="W437" s="20">
        <v>33087</v>
      </c>
      <c r="X437" s="20">
        <v>0</v>
      </c>
      <c r="Y437" s="21">
        <v>0</v>
      </c>
      <c r="Z437" s="20">
        <v>282964</v>
      </c>
      <c r="AA437" s="21">
        <v>0</v>
      </c>
      <c r="AB437" s="32">
        <v>203377</v>
      </c>
      <c r="AC437" s="20">
        <v>333995</v>
      </c>
      <c r="AD437" s="20">
        <v>416770</v>
      </c>
      <c r="AE437" s="20">
        <v>856533</v>
      </c>
      <c r="AF437" s="20">
        <v>879908</v>
      </c>
      <c r="AG437" s="20">
        <v>551171</v>
      </c>
      <c r="AH437" s="20">
        <v>232293</v>
      </c>
      <c r="AI437" s="20">
        <v>215648</v>
      </c>
      <c r="AJ437" s="21">
        <v>18375</v>
      </c>
      <c r="AK437" s="25">
        <v>69183</v>
      </c>
      <c r="AL437" s="25">
        <v>85127</v>
      </c>
      <c r="AM437" s="25">
        <v>21706</v>
      </c>
      <c r="AN437" s="22">
        <v>50492</v>
      </c>
      <c r="AO437" s="20">
        <v>446757</v>
      </c>
      <c r="AP437" s="20">
        <v>34990</v>
      </c>
      <c r="AQ437" s="54">
        <v>7171907</v>
      </c>
      <c r="AR437" s="25">
        <v>127383</v>
      </c>
      <c r="AS437" s="25">
        <v>177048</v>
      </c>
      <c r="AT437" s="54">
        <v>147116</v>
      </c>
      <c r="AU437" s="54">
        <v>63979</v>
      </c>
      <c r="AV437" s="54">
        <v>47736</v>
      </c>
      <c r="AW437" s="54">
        <v>81297</v>
      </c>
      <c r="AX437" s="54">
        <v>71321</v>
      </c>
      <c r="AY437" s="25">
        <f t="shared" si="12"/>
        <v>715880</v>
      </c>
      <c r="AZ437" s="165">
        <v>1165698</v>
      </c>
      <c r="BA437" s="98">
        <f t="shared" si="13"/>
        <v>9053485</v>
      </c>
      <c r="BB437" s="73"/>
      <c r="BC437" s="20">
        <v>940221</v>
      </c>
      <c r="BD437" s="20">
        <v>178222</v>
      </c>
      <c r="BE437" s="19">
        <v>1118443</v>
      </c>
      <c r="BF437" s="19">
        <v>10171928</v>
      </c>
      <c r="BH437" s="20">
        <v>45908</v>
      </c>
      <c r="BI437" s="21">
        <v>10126020</v>
      </c>
      <c r="BK437" s="73"/>
      <c r="BL437" s="73"/>
      <c r="BM437" s="73"/>
      <c r="BN437" s="73"/>
      <c r="BO437" s="73"/>
      <c r="BP437" s="73"/>
      <c r="BQ437" s="73"/>
    </row>
    <row r="438" spans="1:69" ht="22.5" customHeight="1" x14ac:dyDescent="0.15">
      <c r="A438" s="125" t="s">
        <v>2236</v>
      </c>
      <c r="B438" s="126" t="s">
        <v>2210</v>
      </c>
      <c r="C438" s="136" t="s">
        <v>536</v>
      </c>
      <c r="D438" s="129">
        <v>5</v>
      </c>
      <c r="E438" s="130" t="s">
        <v>3561</v>
      </c>
      <c r="F438" s="19">
        <v>717393</v>
      </c>
      <c r="G438" s="20">
        <v>346270</v>
      </c>
      <c r="H438" s="20">
        <v>341220</v>
      </c>
      <c r="I438" s="20">
        <v>0</v>
      </c>
      <c r="J438" s="20">
        <v>0</v>
      </c>
      <c r="K438" s="20">
        <v>0</v>
      </c>
      <c r="L438" s="20">
        <v>0</v>
      </c>
      <c r="M438" s="20">
        <v>38379</v>
      </c>
      <c r="N438" s="20">
        <v>21048</v>
      </c>
      <c r="O438" s="20">
        <v>9513</v>
      </c>
      <c r="P438" s="20">
        <v>378814</v>
      </c>
      <c r="Q438" s="20">
        <v>67331</v>
      </c>
      <c r="R438" s="20">
        <v>93366</v>
      </c>
      <c r="S438" s="20">
        <v>75256</v>
      </c>
      <c r="T438" s="21">
        <v>121997</v>
      </c>
      <c r="U438" s="54">
        <v>39532</v>
      </c>
      <c r="V438" s="20">
        <v>48175</v>
      </c>
      <c r="W438" s="20">
        <v>55145</v>
      </c>
      <c r="X438" s="20">
        <v>0</v>
      </c>
      <c r="Y438" s="21">
        <v>0</v>
      </c>
      <c r="Z438" s="20">
        <v>285315</v>
      </c>
      <c r="AA438" s="21">
        <v>0</v>
      </c>
      <c r="AB438" s="32">
        <v>162328</v>
      </c>
      <c r="AC438" s="20">
        <v>353041</v>
      </c>
      <c r="AD438" s="20">
        <v>747187</v>
      </c>
      <c r="AE438" s="20">
        <v>773058</v>
      </c>
      <c r="AF438" s="20">
        <v>888416</v>
      </c>
      <c r="AG438" s="20">
        <v>552699</v>
      </c>
      <c r="AH438" s="20">
        <v>225487</v>
      </c>
      <c r="AI438" s="20">
        <v>206816</v>
      </c>
      <c r="AJ438" s="21">
        <v>29925</v>
      </c>
      <c r="AK438" s="25">
        <v>68103</v>
      </c>
      <c r="AL438" s="25">
        <v>79425</v>
      </c>
      <c r="AM438" s="25">
        <v>26807</v>
      </c>
      <c r="AN438" s="22">
        <v>48191</v>
      </c>
      <c r="AO438" s="20">
        <v>840420</v>
      </c>
      <c r="AP438" s="20">
        <v>45947</v>
      </c>
      <c r="AQ438" s="54">
        <v>7686604</v>
      </c>
      <c r="AR438" s="25">
        <v>162919</v>
      </c>
      <c r="AS438" s="25">
        <v>224397</v>
      </c>
      <c r="AT438" s="54">
        <v>203613</v>
      </c>
      <c r="AU438" s="54">
        <v>86968</v>
      </c>
      <c r="AV438" s="54">
        <v>57334</v>
      </c>
      <c r="AW438" s="54">
        <v>81159</v>
      </c>
      <c r="AX438" s="54">
        <v>71293</v>
      </c>
      <c r="AY438" s="25">
        <f t="shared" si="12"/>
        <v>887683</v>
      </c>
      <c r="AZ438" s="165">
        <v>1200332</v>
      </c>
      <c r="BA438" s="98">
        <f t="shared" si="13"/>
        <v>9774619</v>
      </c>
      <c r="BB438" s="73"/>
      <c r="BC438" s="20">
        <v>924429</v>
      </c>
      <c r="BD438" s="20">
        <v>199122</v>
      </c>
      <c r="BE438" s="19">
        <v>1123551</v>
      </c>
      <c r="BF438" s="19">
        <v>10898170</v>
      </c>
      <c r="BH438" s="20">
        <v>40995</v>
      </c>
      <c r="BI438" s="21">
        <v>10857175</v>
      </c>
      <c r="BK438" s="73"/>
      <c r="BL438" s="73"/>
      <c r="BM438" s="73"/>
      <c r="BN438" s="73"/>
      <c r="BO438" s="73"/>
      <c r="BP438" s="73"/>
      <c r="BQ438" s="73"/>
    </row>
    <row r="439" spans="1:69" ht="22.5" customHeight="1" x14ac:dyDescent="0.15">
      <c r="A439" s="125" t="s">
        <v>2237</v>
      </c>
      <c r="B439" s="126" t="s">
        <v>2210</v>
      </c>
      <c r="C439" s="136" t="s">
        <v>537</v>
      </c>
      <c r="D439" s="129">
        <v>5</v>
      </c>
      <c r="E439" s="130" t="s">
        <v>3562</v>
      </c>
      <c r="F439" s="19">
        <v>1291935</v>
      </c>
      <c r="G439" s="20">
        <v>521994</v>
      </c>
      <c r="H439" s="20">
        <v>234060</v>
      </c>
      <c r="I439" s="20">
        <v>0</v>
      </c>
      <c r="J439" s="20">
        <v>36</v>
      </c>
      <c r="K439" s="20">
        <v>1170</v>
      </c>
      <c r="L439" s="20">
        <v>10973</v>
      </c>
      <c r="M439" s="20">
        <v>96263</v>
      </c>
      <c r="N439" s="20">
        <v>51354</v>
      </c>
      <c r="O439" s="20">
        <v>83246</v>
      </c>
      <c r="P439" s="20">
        <v>107062</v>
      </c>
      <c r="Q439" s="20">
        <v>136222</v>
      </c>
      <c r="R439" s="20">
        <v>233518</v>
      </c>
      <c r="S439" s="20">
        <v>204500</v>
      </c>
      <c r="T439" s="21">
        <v>177912</v>
      </c>
      <c r="U439" s="54">
        <v>108925</v>
      </c>
      <c r="V439" s="20">
        <v>128125</v>
      </c>
      <c r="W439" s="20">
        <v>88232</v>
      </c>
      <c r="X439" s="20">
        <v>0</v>
      </c>
      <c r="Y439" s="21">
        <v>0</v>
      </c>
      <c r="Z439" s="20">
        <v>431189</v>
      </c>
      <c r="AA439" s="21">
        <v>0</v>
      </c>
      <c r="AB439" s="32">
        <v>626491</v>
      </c>
      <c r="AC439" s="20">
        <v>654682</v>
      </c>
      <c r="AD439" s="20">
        <v>801870</v>
      </c>
      <c r="AE439" s="20">
        <v>2418549</v>
      </c>
      <c r="AF439" s="20">
        <v>1364565</v>
      </c>
      <c r="AG439" s="20">
        <v>897308</v>
      </c>
      <c r="AH439" s="20">
        <v>525541</v>
      </c>
      <c r="AI439" s="20">
        <v>117300</v>
      </c>
      <c r="AJ439" s="21">
        <v>38850</v>
      </c>
      <c r="AK439" s="25">
        <v>133062</v>
      </c>
      <c r="AL439" s="25">
        <v>172978</v>
      </c>
      <c r="AM439" s="25">
        <v>39943</v>
      </c>
      <c r="AN439" s="22">
        <v>89187</v>
      </c>
      <c r="AO439" s="20">
        <v>815501</v>
      </c>
      <c r="AP439" s="20">
        <v>80404</v>
      </c>
      <c r="AQ439" s="54">
        <v>12682947</v>
      </c>
      <c r="AR439" s="25">
        <v>343412</v>
      </c>
      <c r="AS439" s="25">
        <v>233672</v>
      </c>
      <c r="AT439" s="54">
        <v>170313</v>
      </c>
      <c r="AU439" s="54">
        <v>110994</v>
      </c>
      <c r="AV439" s="54">
        <v>92745</v>
      </c>
      <c r="AW439" s="54">
        <v>149910</v>
      </c>
      <c r="AX439" s="54">
        <v>74295</v>
      </c>
      <c r="AY439" s="25">
        <f t="shared" si="12"/>
        <v>1175341</v>
      </c>
      <c r="AZ439" s="165">
        <v>1196537</v>
      </c>
      <c r="BA439" s="98">
        <f t="shared" si="13"/>
        <v>15054825</v>
      </c>
      <c r="BB439" s="73"/>
      <c r="BC439" s="20">
        <v>1864767</v>
      </c>
      <c r="BD439" s="20">
        <v>184184</v>
      </c>
      <c r="BE439" s="19">
        <v>2048951</v>
      </c>
      <c r="BF439" s="19">
        <v>17103776</v>
      </c>
      <c r="BH439" s="20">
        <v>0</v>
      </c>
      <c r="BI439" s="21">
        <v>17103776</v>
      </c>
      <c r="BK439" s="73"/>
      <c r="BL439" s="73"/>
      <c r="BM439" s="73"/>
      <c r="BN439" s="73"/>
      <c r="BO439" s="73"/>
      <c r="BP439" s="73"/>
      <c r="BQ439" s="73"/>
    </row>
    <row r="440" spans="1:69" ht="22.5" customHeight="1" x14ac:dyDescent="0.15">
      <c r="A440" s="125" t="s">
        <v>2238</v>
      </c>
      <c r="B440" s="126" t="s">
        <v>2210</v>
      </c>
      <c r="C440" s="136" t="s">
        <v>538</v>
      </c>
      <c r="D440" s="129">
        <v>5</v>
      </c>
      <c r="E440" s="130" t="s">
        <v>3561</v>
      </c>
      <c r="F440" s="19">
        <v>639938</v>
      </c>
      <c r="G440" s="20">
        <v>368919</v>
      </c>
      <c r="H440" s="20">
        <v>421308</v>
      </c>
      <c r="I440" s="20">
        <v>0</v>
      </c>
      <c r="J440" s="20">
        <v>0</v>
      </c>
      <c r="K440" s="20">
        <v>11090</v>
      </c>
      <c r="L440" s="20">
        <v>1705</v>
      </c>
      <c r="M440" s="20">
        <v>31573</v>
      </c>
      <c r="N440" s="20">
        <v>17316</v>
      </c>
      <c r="O440" s="20">
        <v>1805</v>
      </c>
      <c r="P440" s="20">
        <v>231369</v>
      </c>
      <c r="Q440" s="20">
        <v>57494</v>
      </c>
      <c r="R440" s="20">
        <v>289024</v>
      </c>
      <c r="S440" s="20">
        <v>54806</v>
      </c>
      <c r="T440" s="21">
        <v>50832</v>
      </c>
      <c r="U440" s="54">
        <v>42944</v>
      </c>
      <c r="V440" s="20">
        <v>44075</v>
      </c>
      <c r="W440" s="20">
        <v>33087</v>
      </c>
      <c r="X440" s="20">
        <v>0</v>
      </c>
      <c r="Y440" s="21">
        <v>0</v>
      </c>
      <c r="Z440" s="20">
        <v>272281</v>
      </c>
      <c r="AA440" s="21">
        <v>0</v>
      </c>
      <c r="AB440" s="32">
        <v>206083</v>
      </c>
      <c r="AC440" s="20">
        <v>324898</v>
      </c>
      <c r="AD440" s="20">
        <v>419657</v>
      </c>
      <c r="AE440" s="20">
        <v>597045</v>
      </c>
      <c r="AF440" s="20">
        <v>795624</v>
      </c>
      <c r="AG440" s="20">
        <v>487326</v>
      </c>
      <c r="AH440" s="20">
        <v>194140</v>
      </c>
      <c r="AI440" s="20">
        <v>290444</v>
      </c>
      <c r="AJ440" s="21">
        <v>18900</v>
      </c>
      <c r="AK440" s="25">
        <v>60361</v>
      </c>
      <c r="AL440" s="25">
        <v>75161</v>
      </c>
      <c r="AM440" s="25">
        <v>23629</v>
      </c>
      <c r="AN440" s="22">
        <v>42366</v>
      </c>
      <c r="AO440" s="20">
        <v>730769</v>
      </c>
      <c r="AP440" s="20">
        <v>41134</v>
      </c>
      <c r="AQ440" s="54">
        <v>6877103</v>
      </c>
      <c r="AR440" s="25">
        <v>154957</v>
      </c>
      <c r="AS440" s="25">
        <v>210868</v>
      </c>
      <c r="AT440" s="54">
        <v>207927</v>
      </c>
      <c r="AU440" s="54">
        <v>83240</v>
      </c>
      <c r="AV440" s="54">
        <v>49866</v>
      </c>
      <c r="AW440" s="54">
        <v>75795</v>
      </c>
      <c r="AX440" s="54">
        <v>63116</v>
      </c>
      <c r="AY440" s="25">
        <f t="shared" si="12"/>
        <v>845769</v>
      </c>
      <c r="AZ440" s="165">
        <v>1290794</v>
      </c>
      <c r="BA440" s="98">
        <f t="shared" si="13"/>
        <v>9013666</v>
      </c>
      <c r="BB440" s="73"/>
      <c r="BC440" s="20">
        <v>808592</v>
      </c>
      <c r="BD440" s="20">
        <v>239778</v>
      </c>
      <c r="BE440" s="19">
        <v>1048370</v>
      </c>
      <c r="BF440" s="19">
        <v>10062036</v>
      </c>
      <c r="BH440" s="20">
        <v>31518</v>
      </c>
      <c r="BI440" s="21">
        <v>10030518</v>
      </c>
      <c r="BK440" s="73"/>
      <c r="BL440" s="73"/>
      <c r="BM440" s="73"/>
      <c r="BN440" s="73"/>
      <c r="BO440" s="73"/>
      <c r="BP440" s="73"/>
      <c r="BQ440" s="73"/>
    </row>
    <row r="441" spans="1:69" ht="22.5" customHeight="1" x14ac:dyDescent="0.15">
      <c r="A441" s="125" t="s">
        <v>2239</v>
      </c>
      <c r="B441" s="126" t="s">
        <v>2210</v>
      </c>
      <c r="C441" s="136" t="s">
        <v>539</v>
      </c>
      <c r="D441" s="129">
        <v>5</v>
      </c>
      <c r="E441" s="130" t="s">
        <v>3561</v>
      </c>
      <c r="F441" s="19">
        <v>786258</v>
      </c>
      <c r="G441" s="20">
        <v>385887</v>
      </c>
      <c r="H441" s="20">
        <v>317720</v>
      </c>
      <c r="I441" s="20">
        <v>0</v>
      </c>
      <c r="J441" s="20">
        <v>0</v>
      </c>
      <c r="K441" s="20">
        <v>0</v>
      </c>
      <c r="L441" s="20">
        <v>0</v>
      </c>
      <c r="M441" s="20">
        <v>45080</v>
      </c>
      <c r="N441" s="20">
        <v>24723</v>
      </c>
      <c r="O441" s="20">
        <v>9062</v>
      </c>
      <c r="P441" s="20">
        <v>181123</v>
      </c>
      <c r="Q441" s="20">
        <v>73606</v>
      </c>
      <c r="R441" s="20">
        <v>342941</v>
      </c>
      <c r="S441" s="20">
        <v>121064</v>
      </c>
      <c r="T441" s="21">
        <v>123268</v>
      </c>
      <c r="U441" s="54">
        <v>43324</v>
      </c>
      <c r="V441" s="20">
        <v>47150</v>
      </c>
      <c r="W441" s="20">
        <v>44116</v>
      </c>
      <c r="X441" s="20">
        <v>0</v>
      </c>
      <c r="Y441" s="21">
        <v>0</v>
      </c>
      <c r="Z441" s="20">
        <v>316450</v>
      </c>
      <c r="AA441" s="21">
        <v>0</v>
      </c>
      <c r="AB441" s="32">
        <v>320667</v>
      </c>
      <c r="AC441" s="20">
        <v>408393</v>
      </c>
      <c r="AD441" s="20">
        <v>777343</v>
      </c>
      <c r="AE441" s="20">
        <v>950979</v>
      </c>
      <c r="AF441" s="20">
        <v>1138747</v>
      </c>
      <c r="AG441" s="20">
        <v>631656</v>
      </c>
      <c r="AH441" s="20">
        <v>270549</v>
      </c>
      <c r="AI441" s="20">
        <v>301576</v>
      </c>
      <c r="AJ441" s="21">
        <v>21525</v>
      </c>
      <c r="AK441" s="25">
        <v>75745</v>
      </c>
      <c r="AL441" s="25">
        <v>97895</v>
      </c>
      <c r="AM441" s="25">
        <v>27928</v>
      </c>
      <c r="AN441" s="22">
        <v>55653</v>
      </c>
      <c r="AO441" s="20">
        <v>725382</v>
      </c>
      <c r="AP441" s="20">
        <v>58501</v>
      </c>
      <c r="AQ441" s="54">
        <v>8724311</v>
      </c>
      <c r="AR441" s="25">
        <v>189042</v>
      </c>
      <c r="AS441" s="25">
        <v>229204</v>
      </c>
      <c r="AT441" s="54">
        <v>237820</v>
      </c>
      <c r="AU441" s="54">
        <v>81024</v>
      </c>
      <c r="AV441" s="54">
        <v>58294</v>
      </c>
      <c r="AW441" s="54">
        <v>90092</v>
      </c>
      <c r="AX441" s="54">
        <v>74971</v>
      </c>
      <c r="AY441" s="25">
        <f t="shared" si="12"/>
        <v>960447</v>
      </c>
      <c r="AZ441" s="165">
        <v>1309087</v>
      </c>
      <c r="BA441" s="98">
        <f t="shared" si="13"/>
        <v>10993845</v>
      </c>
      <c r="BB441" s="73"/>
      <c r="BC441" s="20">
        <v>1038579</v>
      </c>
      <c r="BD441" s="20">
        <v>286308</v>
      </c>
      <c r="BE441" s="19">
        <v>1324887</v>
      </c>
      <c r="BF441" s="19">
        <v>12318732</v>
      </c>
      <c r="BH441" s="20">
        <v>41985</v>
      </c>
      <c r="BI441" s="21">
        <v>12276747</v>
      </c>
      <c r="BK441" s="73"/>
      <c r="BL441" s="73"/>
      <c r="BM441" s="73"/>
      <c r="BN441" s="73"/>
      <c r="BO441" s="73"/>
      <c r="BP441" s="73"/>
      <c r="BQ441" s="73"/>
    </row>
    <row r="442" spans="1:69" ht="22.5" customHeight="1" x14ac:dyDescent="0.15">
      <c r="A442" s="125" t="s">
        <v>2240</v>
      </c>
      <c r="B442" s="126" t="s">
        <v>2210</v>
      </c>
      <c r="C442" s="136" t="s">
        <v>540</v>
      </c>
      <c r="D442" s="129">
        <v>5</v>
      </c>
      <c r="E442" s="130" t="s">
        <v>3561</v>
      </c>
      <c r="F442" s="19">
        <v>757383</v>
      </c>
      <c r="G442" s="20">
        <v>287384</v>
      </c>
      <c r="H442" s="20">
        <v>277864</v>
      </c>
      <c r="I442" s="20">
        <v>0</v>
      </c>
      <c r="J442" s="20">
        <v>0</v>
      </c>
      <c r="K442" s="20">
        <v>0</v>
      </c>
      <c r="L442" s="20">
        <v>0</v>
      </c>
      <c r="M442" s="20">
        <v>51224</v>
      </c>
      <c r="N442" s="20">
        <v>27744</v>
      </c>
      <c r="O442" s="20">
        <v>7670</v>
      </c>
      <c r="P442" s="20">
        <v>534590</v>
      </c>
      <c r="Q442" s="20">
        <v>84274</v>
      </c>
      <c r="R442" s="20">
        <v>233518</v>
      </c>
      <c r="S442" s="20">
        <v>162782</v>
      </c>
      <c r="T442" s="21">
        <v>134705</v>
      </c>
      <c r="U442" s="54">
        <v>66550</v>
      </c>
      <c r="V442" s="20">
        <v>66625</v>
      </c>
      <c r="W442" s="20">
        <v>44116</v>
      </c>
      <c r="X442" s="20">
        <v>0</v>
      </c>
      <c r="Y442" s="21">
        <v>0</v>
      </c>
      <c r="Z442" s="20">
        <v>268709</v>
      </c>
      <c r="AA442" s="21">
        <v>0</v>
      </c>
      <c r="AB442" s="32">
        <v>181999</v>
      </c>
      <c r="AC442" s="20">
        <v>409898</v>
      </c>
      <c r="AD442" s="20">
        <v>447960</v>
      </c>
      <c r="AE442" s="20">
        <v>1498734</v>
      </c>
      <c r="AF442" s="20">
        <v>850564</v>
      </c>
      <c r="AG442" s="20">
        <v>568490</v>
      </c>
      <c r="AH442" s="20">
        <v>339172</v>
      </c>
      <c r="AI442" s="20">
        <v>158240</v>
      </c>
      <c r="AJ442" s="21">
        <v>9450</v>
      </c>
      <c r="AK442" s="25">
        <v>81799</v>
      </c>
      <c r="AL442" s="25">
        <v>95691</v>
      </c>
      <c r="AM442" s="25">
        <v>22020</v>
      </c>
      <c r="AN442" s="22">
        <v>56766</v>
      </c>
      <c r="AO442" s="20">
        <v>561883</v>
      </c>
      <c r="AP442" s="20">
        <v>24934</v>
      </c>
      <c r="AQ442" s="54">
        <v>8312738</v>
      </c>
      <c r="AR442" s="25">
        <v>182830</v>
      </c>
      <c r="AS442" s="25">
        <v>218909</v>
      </c>
      <c r="AT442" s="54">
        <v>104350</v>
      </c>
      <c r="AU442" s="54">
        <v>70499</v>
      </c>
      <c r="AV442" s="54">
        <v>57826</v>
      </c>
      <c r="AW442" s="54">
        <v>91940</v>
      </c>
      <c r="AX442" s="54">
        <v>68588</v>
      </c>
      <c r="AY442" s="25">
        <f t="shared" si="12"/>
        <v>794942</v>
      </c>
      <c r="AZ442" s="165">
        <v>1290758</v>
      </c>
      <c r="BA442" s="98">
        <f t="shared" si="13"/>
        <v>10398438</v>
      </c>
      <c r="BB442" s="73"/>
      <c r="BC442" s="20">
        <v>1103938</v>
      </c>
      <c r="BD442" s="20">
        <v>119042</v>
      </c>
      <c r="BE442" s="19">
        <v>1222980</v>
      </c>
      <c r="BF442" s="19">
        <v>11621418</v>
      </c>
      <c r="BH442" s="20">
        <v>65652</v>
      </c>
      <c r="BI442" s="21">
        <v>11555766</v>
      </c>
      <c r="BK442" s="73"/>
      <c r="BL442" s="73"/>
      <c r="BM442" s="73"/>
      <c r="BN442" s="73"/>
      <c r="BO442" s="73"/>
      <c r="BP442" s="73"/>
      <c r="BQ442" s="73"/>
    </row>
    <row r="443" spans="1:69" ht="22.5" customHeight="1" x14ac:dyDescent="0.15">
      <c r="A443" s="125" t="s">
        <v>2241</v>
      </c>
      <c r="B443" s="126" t="s">
        <v>2210</v>
      </c>
      <c r="C443" s="136" t="s">
        <v>541</v>
      </c>
      <c r="D443" s="129">
        <v>5</v>
      </c>
      <c r="E443" s="130" t="s">
        <v>3561</v>
      </c>
      <c r="F443" s="19">
        <v>806176</v>
      </c>
      <c r="G443" s="20">
        <v>371364</v>
      </c>
      <c r="H443" s="20">
        <v>317156</v>
      </c>
      <c r="I443" s="20">
        <v>0</v>
      </c>
      <c r="J443" s="20">
        <v>0</v>
      </c>
      <c r="K443" s="20">
        <v>0</v>
      </c>
      <c r="L443" s="20">
        <v>0</v>
      </c>
      <c r="M443" s="20">
        <v>47941</v>
      </c>
      <c r="N443" s="20">
        <v>26292</v>
      </c>
      <c r="O443" s="20">
        <v>11994</v>
      </c>
      <c r="P443" s="20">
        <v>544262</v>
      </c>
      <c r="Q443" s="20">
        <v>77237</v>
      </c>
      <c r="R443" s="20">
        <v>169290</v>
      </c>
      <c r="S443" s="20">
        <v>102250</v>
      </c>
      <c r="T443" s="21">
        <v>127080</v>
      </c>
      <c r="U443" s="54">
        <v>53515</v>
      </c>
      <c r="V443" s="20">
        <v>53300</v>
      </c>
      <c r="W443" s="20">
        <v>44116</v>
      </c>
      <c r="X443" s="20">
        <v>0</v>
      </c>
      <c r="Y443" s="21">
        <v>0</v>
      </c>
      <c r="Z443" s="20">
        <v>295495</v>
      </c>
      <c r="AA443" s="21">
        <v>0</v>
      </c>
      <c r="AB443" s="32">
        <v>321667</v>
      </c>
      <c r="AC443" s="20">
        <v>402846</v>
      </c>
      <c r="AD443" s="20">
        <v>519315</v>
      </c>
      <c r="AE443" s="20">
        <v>1059258</v>
      </c>
      <c r="AF443" s="20">
        <v>891733</v>
      </c>
      <c r="AG443" s="20">
        <v>612978</v>
      </c>
      <c r="AH443" s="20">
        <v>272345</v>
      </c>
      <c r="AI443" s="20">
        <v>221996</v>
      </c>
      <c r="AJ443" s="21">
        <v>25725</v>
      </c>
      <c r="AK443" s="25">
        <v>78959</v>
      </c>
      <c r="AL443" s="25">
        <v>93203</v>
      </c>
      <c r="AM443" s="25">
        <v>25676</v>
      </c>
      <c r="AN443" s="22">
        <v>53897</v>
      </c>
      <c r="AO443" s="20">
        <v>708161</v>
      </c>
      <c r="AP443" s="20">
        <v>65731</v>
      </c>
      <c r="AQ443" s="54">
        <v>8400958</v>
      </c>
      <c r="AR443" s="25">
        <v>177548</v>
      </c>
      <c r="AS443" s="25">
        <v>188258</v>
      </c>
      <c r="AT443" s="54">
        <v>190117</v>
      </c>
      <c r="AU443" s="54">
        <v>70271</v>
      </c>
      <c r="AV443" s="54">
        <v>57601</v>
      </c>
      <c r="AW443" s="54">
        <v>90092</v>
      </c>
      <c r="AX443" s="54">
        <v>87200</v>
      </c>
      <c r="AY443" s="25">
        <f t="shared" si="12"/>
        <v>861087</v>
      </c>
      <c r="AZ443" s="165">
        <v>1883738</v>
      </c>
      <c r="BA443" s="98">
        <f t="shared" si="13"/>
        <v>11145783</v>
      </c>
      <c r="BB443" s="73"/>
      <c r="BC443" s="20">
        <v>1086497</v>
      </c>
      <c r="BD443" s="20">
        <v>200838</v>
      </c>
      <c r="BE443" s="19">
        <v>1287335</v>
      </c>
      <c r="BF443" s="19">
        <v>12433118</v>
      </c>
      <c r="BH443" s="20">
        <v>57215</v>
      </c>
      <c r="BI443" s="21">
        <v>12375903</v>
      </c>
      <c r="BK443" s="73"/>
      <c r="BL443" s="73"/>
      <c r="BM443" s="73"/>
      <c r="BN443" s="73"/>
      <c r="BO443" s="73"/>
      <c r="BP443" s="73"/>
      <c r="BQ443" s="73"/>
    </row>
    <row r="444" spans="1:69" ht="22.5" customHeight="1" x14ac:dyDescent="0.15">
      <c r="A444" s="125" t="s">
        <v>2242</v>
      </c>
      <c r="B444" s="126" t="s">
        <v>2210</v>
      </c>
      <c r="C444" s="136" t="s">
        <v>542</v>
      </c>
      <c r="D444" s="129">
        <v>6</v>
      </c>
      <c r="E444" s="130" t="s">
        <v>3561</v>
      </c>
      <c r="F444" s="19">
        <v>499482</v>
      </c>
      <c r="G444" s="20">
        <v>222818</v>
      </c>
      <c r="H444" s="20">
        <v>227668</v>
      </c>
      <c r="I444" s="20">
        <v>0</v>
      </c>
      <c r="J444" s="20">
        <v>0</v>
      </c>
      <c r="K444" s="20">
        <v>790</v>
      </c>
      <c r="L444" s="20">
        <v>606</v>
      </c>
      <c r="M444" s="20">
        <v>30804</v>
      </c>
      <c r="N444" s="20">
        <v>16894</v>
      </c>
      <c r="O444" s="20">
        <v>5151</v>
      </c>
      <c r="P444" s="20">
        <v>278787</v>
      </c>
      <c r="Q444" s="20">
        <v>56941</v>
      </c>
      <c r="R444" s="20">
        <v>168315</v>
      </c>
      <c r="S444" s="20">
        <v>54806</v>
      </c>
      <c r="T444" s="21">
        <v>50832</v>
      </c>
      <c r="U444" s="54">
        <v>42802</v>
      </c>
      <c r="V444" s="20">
        <v>31775</v>
      </c>
      <c r="W444" s="20">
        <v>22058</v>
      </c>
      <c r="X444" s="20">
        <v>0</v>
      </c>
      <c r="Y444" s="21">
        <v>0</v>
      </c>
      <c r="Z444" s="20">
        <v>243166</v>
      </c>
      <c r="AA444" s="21">
        <v>0</v>
      </c>
      <c r="AB444" s="32">
        <v>0</v>
      </c>
      <c r="AC444" s="20">
        <v>298784</v>
      </c>
      <c r="AD444" s="20">
        <v>293325</v>
      </c>
      <c r="AE444" s="20">
        <v>540918</v>
      </c>
      <c r="AF444" s="20">
        <v>736429</v>
      </c>
      <c r="AG444" s="20">
        <v>462026</v>
      </c>
      <c r="AH444" s="20">
        <v>181637</v>
      </c>
      <c r="AI444" s="20">
        <v>215464</v>
      </c>
      <c r="AJ444" s="21">
        <v>15225</v>
      </c>
      <c r="AK444" s="25">
        <v>59489</v>
      </c>
      <c r="AL444" s="25">
        <v>71016</v>
      </c>
      <c r="AM444" s="25">
        <v>19348</v>
      </c>
      <c r="AN444" s="22">
        <v>42268</v>
      </c>
      <c r="AO444" s="20">
        <v>108675</v>
      </c>
      <c r="AP444" s="20">
        <v>31488</v>
      </c>
      <c r="AQ444" s="54">
        <v>5029787</v>
      </c>
      <c r="AR444" s="25">
        <v>129177</v>
      </c>
      <c r="AS444" s="25">
        <v>163669</v>
      </c>
      <c r="AT444" s="54">
        <v>159387</v>
      </c>
      <c r="AU444" s="54">
        <v>66248</v>
      </c>
      <c r="AV444" s="54">
        <v>41198</v>
      </c>
      <c r="AW444" s="54">
        <v>69993</v>
      </c>
      <c r="AX444" s="54">
        <v>47818</v>
      </c>
      <c r="AY444" s="25">
        <f t="shared" si="12"/>
        <v>677490</v>
      </c>
      <c r="AZ444" s="165">
        <v>568110</v>
      </c>
      <c r="BA444" s="98">
        <f t="shared" si="13"/>
        <v>6275387</v>
      </c>
      <c r="BB444" s="73"/>
      <c r="BC444" s="20">
        <v>795594</v>
      </c>
      <c r="BD444" s="20">
        <v>168014</v>
      </c>
      <c r="BE444" s="19">
        <v>963608</v>
      </c>
      <c r="BF444" s="19">
        <v>7238995</v>
      </c>
      <c r="BH444" s="20">
        <v>30609</v>
      </c>
      <c r="BI444" s="21">
        <v>7208386</v>
      </c>
      <c r="BK444" s="73"/>
      <c r="BL444" s="73"/>
      <c r="BM444" s="73"/>
      <c r="BN444" s="73"/>
      <c r="BO444" s="73"/>
      <c r="BP444" s="73"/>
      <c r="BQ444" s="73"/>
    </row>
    <row r="445" spans="1:69" ht="22.5" customHeight="1" x14ac:dyDescent="0.15">
      <c r="A445" s="125" t="s">
        <v>2243</v>
      </c>
      <c r="B445" s="126" t="s">
        <v>2210</v>
      </c>
      <c r="C445" s="136" t="s">
        <v>543</v>
      </c>
      <c r="D445" s="129">
        <v>6</v>
      </c>
      <c r="E445" s="130" t="s">
        <v>3561</v>
      </c>
      <c r="F445" s="19">
        <v>296888</v>
      </c>
      <c r="G445" s="20">
        <v>54141</v>
      </c>
      <c r="H445" s="20">
        <v>28952</v>
      </c>
      <c r="I445" s="20">
        <v>0</v>
      </c>
      <c r="J445" s="20">
        <v>12288</v>
      </c>
      <c r="K445" s="20">
        <v>1920</v>
      </c>
      <c r="L445" s="20">
        <v>385</v>
      </c>
      <c r="M445" s="20">
        <v>15416</v>
      </c>
      <c r="N445" s="20">
        <v>8455</v>
      </c>
      <c r="O445" s="20">
        <v>5565</v>
      </c>
      <c r="P445" s="20">
        <v>126650</v>
      </c>
      <c r="Q445" s="20">
        <v>51347</v>
      </c>
      <c r="R445" s="20">
        <v>30216</v>
      </c>
      <c r="S445" s="20">
        <v>25358</v>
      </c>
      <c r="T445" s="21">
        <v>25416</v>
      </c>
      <c r="U445" s="54">
        <v>15689</v>
      </c>
      <c r="V445" s="20">
        <v>24600</v>
      </c>
      <c r="W445" s="20">
        <v>22058</v>
      </c>
      <c r="X445" s="20">
        <v>0</v>
      </c>
      <c r="Y445" s="21">
        <v>0</v>
      </c>
      <c r="Z445" s="20">
        <v>118637</v>
      </c>
      <c r="AA445" s="21">
        <v>0</v>
      </c>
      <c r="AB445" s="32">
        <v>0</v>
      </c>
      <c r="AC445" s="20">
        <v>166611</v>
      </c>
      <c r="AD445" s="20">
        <v>174216</v>
      </c>
      <c r="AE445" s="20">
        <v>316887</v>
      </c>
      <c r="AF445" s="20">
        <v>404193</v>
      </c>
      <c r="AG445" s="20">
        <v>226089</v>
      </c>
      <c r="AH445" s="20">
        <v>87901</v>
      </c>
      <c r="AI445" s="20">
        <v>29992</v>
      </c>
      <c r="AJ445" s="21">
        <v>14700</v>
      </c>
      <c r="AK445" s="25">
        <v>40457</v>
      </c>
      <c r="AL445" s="25">
        <v>45547</v>
      </c>
      <c r="AM445" s="25">
        <v>11190</v>
      </c>
      <c r="AN445" s="22">
        <v>25325</v>
      </c>
      <c r="AO445" s="20">
        <v>109622</v>
      </c>
      <c r="AP445" s="20">
        <v>6441</v>
      </c>
      <c r="AQ445" s="54">
        <v>2523152</v>
      </c>
      <c r="AR445" s="25">
        <v>63258</v>
      </c>
      <c r="AS445" s="25">
        <v>128503</v>
      </c>
      <c r="AT445" s="54">
        <v>63465</v>
      </c>
      <c r="AU445" s="54">
        <v>48263</v>
      </c>
      <c r="AV445" s="54">
        <v>34061</v>
      </c>
      <c r="AW445" s="54">
        <v>42596</v>
      </c>
      <c r="AX445" s="54">
        <v>33466</v>
      </c>
      <c r="AY445" s="25">
        <f t="shared" si="12"/>
        <v>413612</v>
      </c>
      <c r="AZ445" s="165">
        <v>423592</v>
      </c>
      <c r="BA445" s="98">
        <f t="shared" si="13"/>
        <v>3360356</v>
      </c>
      <c r="BB445" s="73"/>
      <c r="BC445" s="20">
        <v>503954</v>
      </c>
      <c r="BD445" s="20">
        <v>27412</v>
      </c>
      <c r="BE445" s="19">
        <v>531366</v>
      </c>
      <c r="BF445" s="19">
        <v>3891722</v>
      </c>
      <c r="BH445" s="20">
        <v>20130</v>
      </c>
      <c r="BI445" s="21">
        <v>3871592</v>
      </c>
      <c r="BK445" s="73"/>
      <c r="BL445" s="73"/>
      <c r="BM445" s="73"/>
      <c r="BN445" s="73"/>
      <c r="BO445" s="73"/>
      <c r="BP445" s="73"/>
      <c r="BQ445" s="73"/>
    </row>
    <row r="446" spans="1:69" ht="22.5" customHeight="1" x14ac:dyDescent="0.15">
      <c r="A446" s="125" t="s">
        <v>2244</v>
      </c>
      <c r="B446" s="126" t="s">
        <v>2210</v>
      </c>
      <c r="C446" s="136" t="s">
        <v>544</v>
      </c>
      <c r="D446" s="129">
        <v>6</v>
      </c>
      <c r="E446" s="130" t="s">
        <v>3561</v>
      </c>
      <c r="F446" s="19">
        <v>393990</v>
      </c>
      <c r="G446" s="20">
        <v>185502</v>
      </c>
      <c r="H446" s="20">
        <v>181796</v>
      </c>
      <c r="I446" s="20">
        <v>0</v>
      </c>
      <c r="J446" s="20">
        <v>0</v>
      </c>
      <c r="K446" s="20">
        <v>0</v>
      </c>
      <c r="L446" s="20">
        <v>0</v>
      </c>
      <c r="M446" s="20">
        <v>8459</v>
      </c>
      <c r="N446" s="20">
        <v>9736</v>
      </c>
      <c r="O446" s="20">
        <v>0</v>
      </c>
      <c r="P446" s="20">
        <v>338932</v>
      </c>
      <c r="Q446" s="20">
        <v>36336</v>
      </c>
      <c r="R446" s="20">
        <v>67306</v>
      </c>
      <c r="S446" s="20">
        <v>40082</v>
      </c>
      <c r="T446" s="21">
        <v>63540</v>
      </c>
      <c r="U446" s="54">
        <v>16258</v>
      </c>
      <c r="V446" s="20">
        <v>21525</v>
      </c>
      <c r="W446" s="20">
        <v>22058</v>
      </c>
      <c r="X446" s="20">
        <v>0</v>
      </c>
      <c r="Y446" s="21">
        <v>0</v>
      </c>
      <c r="Z446" s="20">
        <v>190935</v>
      </c>
      <c r="AA446" s="21">
        <v>0</v>
      </c>
      <c r="AB446" s="32">
        <v>0</v>
      </c>
      <c r="AC446" s="20">
        <v>156460</v>
      </c>
      <c r="AD446" s="20">
        <v>299894</v>
      </c>
      <c r="AE446" s="20">
        <v>313548</v>
      </c>
      <c r="AF446" s="20">
        <v>529935</v>
      </c>
      <c r="AG446" s="20">
        <v>289934</v>
      </c>
      <c r="AH446" s="20">
        <v>113179</v>
      </c>
      <c r="AI446" s="20">
        <v>157136</v>
      </c>
      <c r="AJ446" s="21">
        <v>31500</v>
      </c>
      <c r="AK446" s="25">
        <v>44498</v>
      </c>
      <c r="AL446" s="25">
        <v>59612</v>
      </c>
      <c r="AM446" s="25">
        <v>14308</v>
      </c>
      <c r="AN446" s="22">
        <v>29446</v>
      </c>
      <c r="AO446" s="20">
        <v>510024</v>
      </c>
      <c r="AP446" s="20">
        <v>26163</v>
      </c>
      <c r="AQ446" s="54">
        <v>4152092</v>
      </c>
      <c r="AR446" s="25">
        <v>91707</v>
      </c>
      <c r="AS446" s="25">
        <v>171115</v>
      </c>
      <c r="AT446" s="54">
        <v>131171</v>
      </c>
      <c r="AU446" s="54">
        <v>47891</v>
      </c>
      <c r="AV446" s="54">
        <v>36355</v>
      </c>
      <c r="AW446" s="54">
        <v>53259</v>
      </c>
      <c r="AX446" s="54">
        <v>38909</v>
      </c>
      <c r="AY446" s="25">
        <f t="shared" si="12"/>
        <v>570407</v>
      </c>
      <c r="AZ446" s="165">
        <v>633193</v>
      </c>
      <c r="BA446" s="98">
        <f t="shared" si="13"/>
        <v>5355692</v>
      </c>
      <c r="BB446" s="73"/>
      <c r="BC446" s="20">
        <v>537516</v>
      </c>
      <c r="BD446" s="20">
        <v>132814</v>
      </c>
      <c r="BE446" s="19">
        <v>670330</v>
      </c>
      <c r="BF446" s="19">
        <v>6026022</v>
      </c>
      <c r="BH446" s="20">
        <v>16362</v>
      </c>
      <c r="BI446" s="21">
        <v>6009660</v>
      </c>
      <c r="BK446" s="73"/>
      <c r="BL446" s="73"/>
      <c r="BM446" s="73"/>
      <c r="BN446" s="73"/>
      <c r="BO446" s="73"/>
      <c r="BP446" s="73"/>
      <c r="BQ446" s="73"/>
    </row>
    <row r="447" spans="1:69" ht="22.5" customHeight="1" x14ac:dyDescent="0.15">
      <c r="A447" s="125" t="s">
        <v>2245</v>
      </c>
      <c r="B447" s="126" t="s">
        <v>2210</v>
      </c>
      <c r="C447" s="136" t="s">
        <v>545</v>
      </c>
      <c r="D447" s="129">
        <v>6</v>
      </c>
      <c r="E447" s="130" t="s">
        <v>3562</v>
      </c>
      <c r="F447" s="19">
        <v>554871</v>
      </c>
      <c r="G447" s="20">
        <v>143512</v>
      </c>
      <c r="H447" s="20">
        <v>75200</v>
      </c>
      <c r="I447" s="20">
        <v>0</v>
      </c>
      <c r="J447" s="20">
        <v>8070</v>
      </c>
      <c r="K447" s="20">
        <v>0</v>
      </c>
      <c r="L447" s="20">
        <v>0</v>
      </c>
      <c r="M447" s="20">
        <v>37171</v>
      </c>
      <c r="N447" s="20">
        <v>20385</v>
      </c>
      <c r="O447" s="20">
        <v>6467</v>
      </c>
      <c r="P447" s="20">
        <v>301614</v>
      </c>
      <c r="Q447" s="20">
        <v>64136</v>
      </c>
      <c r="R447" s="20">
        <v>108500</v>
      </c>
      <c r="S447" s="20">
        <v>79346</v>
      </c>
      <c r="T447" s="21">
        <v>76248</v>
      </c>
      <c r="U447" s="54">
        <v>50813</v>
      </c>
      <c r="V447" s="20">
        <v>42025</v>
      </c>
      <c r="W447" s="20">
        <v>22058</v>
      </c>
      <c r="X447" s="20">
        <v>0</v>
      </c>
      <c r="Y447" s="21">
        <v>0</v>
      </c>
      <c r="Z447" s="20">
        <v>215210</v>
      </c>
      <c r="AA447" s="21">
        <v>0</v>
      </c>
      <c r="AB447" s="32">
        <v>0</v>
      </c>
      <c r="AC447" s="20">
        <v>283674</v>
      </c>
      <c r="AD447" s="20">
        <v>398023</v>
      </c>
      <c r="AE447" s="20">
        <v>1131921</v>
      </c>
      <c r="AF447" s="20">
        <v>618906</v>
      </c>
      <c r="AG447" s="20">
        <v>438593</v>
      </c>
      <c r="AH447" s="20">
        <v>195518</v>
      </c>
      <c r="AI447" s="20">
        <v>79580</v>
      </c>
      <c r="AJ447" s="21">
        <v>8400</v>
      </c>
      <c r="AK447" s="25">
        <v>66734</v>
      </c>
      <c r="AL447" s="25">
        <v>76537</v>
      </c>
      <c r="AM447" s="25">
        <v>16866</v>
      </c>
      <c r="AN447" s="22">
        <v>47982</v>
      </c>
      <c r="AO447" s="20">
        <v>90720</v>
      </c>
      <c r="AP447" s="20">
        <v>14612</v>
      </c>
      <c r="AQ447" s="54">
        <v>5273692</v>
      </c>
      <c r="AR447" s="25">
        <v>120023</v>
      </c>
      <c r="AS447" s="25">
        <v>167865</v>
      </c>
      <c r="AT447" s="54">
        <v>58223</v>
      </c>
      <c r="AU447" s="54">
        <v>40373</v>
      </c>
      <c r="AV447" s="54">
        <v>56716</v>
      </c>
      <c r="AW447" s="54">
        <v>74172</v>
      </c>
      <c r="AX447" s="54">
        <v>14176</v>
      </c>
      <c r="AY447" s="25">
        <f t="shared" si="12"/>
        <v>531548</v>
      </c>
      <c r="AZ447" s="165">
        <v>242947</v>
      </c>
      <c r="BA447" s="98">
        <f t="shared" si="13"/>
        <v>6048187</v>
      </c>
      <c r="BB447" s="73"/>
      <c r="BC447" s="20">
        <v>903419</v>
      </c>
      <c r="BD447" s="20">
        <v>51612</v>
      </c>
      <c r="BE447" s="19">
        <v>955031</v>
      </c>
      <c r="BF447" s="19">
        <v>7003218</v>
      </c>
      <c r="BH447" s="20">
        <v>0</v>
      </c>
      <c r="BI447" s="21">
        <v>7003218</v>
      </c>
      <c r="BK447" s="73"/>
      <c r="BL447" s="73"/>
      <c r="BM447" s="73"/>
      <c r="BN447" s="73"/>
      <c r="BO447" s="73"/>
      <c r="BP447" s="73"/>
      <c r="BQ447" s="73"/>
    </row>
    <row r="448" spans="1:69" ht="22.5" customHeight="1" x14ac:dyDescent="0.15">
      <c r="A448" s="125" t="s">
        <v>2246</v>
      </c>
      <c r="B448" s="126" t="s">
        <v>2210</v>
      </c>
      <c r="C448" s="136" t="s">
        <v>546</v>
      </c>
      <c r="D448" s="129">
        <v>6</v>
      </c>
      <c r="E448" s="130" t="s">
        <v>3561</v>
      </c>
      <c r="F448" s="19">
        <v>358189</v>
      </c>
      <c r="G448" s="20">
        <v>146317</v>
      </c>
      <c r="H448" s="20">
        <v>144196</v>
      </c>
      <c r="I448" s="20">
        <v>0</v>
      </c>
      <c r="J448" s="20">
        <v>0</v>
      </c>
      <c r="K448" s="20">
        <v>0</v>
      </c>
      <c r="L448" s="20">
        <v>0</v>
      </c>
      <c r="M448" s="20">
        <v>4166</v>
      </c>
      <c r="N448" s="20">
        <v>8466</v>
      </c>
      <c r="O448" s="20">
        <v>0</v>
      </c>
      <c r="P448" s="20">
        <v>12397</v>
      </c>
      <c r="Q448" s="20">
        <v>37629</v>
      </c>
      <c r="R448" s="20">
        <v>56327</v>
      </c>
      <c r="S448" s="20">
        <v>34356</v>
      </c>
      <c r="T448" s="21">
        <v>76248</v>
      </c>
      <c r="U448" s="54">
        <v>24980</v>
      </c>
      <c r="V448" s="20">
        <v>21525</v>
      </c>
      <c r="W448" s="20">
        <v>44116</v>
      </c>
      <c r="X448" s="20">
        <v>0</v>
      </c>
      <c r="Y448" s="21">
        <v>0</v>
      </c>
      <c r="Z448" s="20">
        <v>199828</v>
      </c>
      <c r="AA448" s="21">
        <v>0</v>
      </c>
      <c r="AB448" s="32">
        <v>0</v>
      </c>
      <c r="AC448" s="20">
        <v>206861</v>
      </c>
      <c r="AD448" s="20">
        <v>238168</v>
      </c>
      <c r="AE448" s="20">
        <v>294945</v>
      </c>
      <c r="AF448" s="20">
        <v>629145</v>
      </c>
      <c r="AG448" s="20">
        <v>336459</v>
      </c>
      <c r="AH448" s="20">
        <v>117818</v>
      </c>
      <c r="AI448" s="20">
        <v>174892</v>
      </c>
      <c r="AJ448" s="21">
        <v>290325</v>
      </c>
      <c r="AK448" s="25">
        <v>40491</v>
      </c>
      <c r="AL448" s="25">
        <v>61330</v>
      </c>
      <c r="AM448" s="25">
        <v>16460</v>
      </c>
      <c r="AN448" s="22">
        <v>28334</v>
      </c>
      <c r="AO448" s="20">
        <v>275421</v>
      </c>
      <c r="AP448" s="20">
        <v>47176</v>
      </c>
      <c r="AQ448" s="54">
        <v>3926565</v>
      </c>
      <c r="AR448" s="25">
        <v>75801</v>
      </c>
      <c r="AS448" s="25">
        <v>194480</v>
      </c>
      <c r="AT448" s="54">
        <v>155390</v>
      </c>
      <c r="AU448" s="54">
        <v>71469</v>
      </c>
      <c r="AV448" s="54">
        <v>38065</v>
      </c>
      <c r="AW448" s="54">
        <v>53511</v>
      </c>
      <c r="AX448" s="54">
        <v>30675</v>
      </c>
      <c r="AY448" s="25">
        <f t="shared" si="12"/>
        <v>619391</v>
      </c>
      <c r="AZ448" s="165">
        <v>802325</v>
      </c>
      <c r="BA448" s="98">
        <f t="shared" si="13"/>
        <v>5348281</v>
      </c>
      <c r="BB448" s="73"/>
      <c r="BC448" s="20">
        <v>504012</v>
      </c>
      <c r="BD448" s="20">
        <v>227238</v>
      </c>
      <c r="BE448" s="19">
        <v>731250</v>
      </c>
      <c r="BF448" s="19">
        <v>6079531</v>
      </c>
      <c r="BH448" s="20">
        <v>14854</v>
      </c>
      <c r="BI448" s="21">
        <v>6064677</v>
      </c>
      <c r="BK448" s="73"/>
      <c r="BL448" s="73"/>
      <c r="BM448" s="73"/>
      <c r="BN448" s="73"/>
      <c r="BO448" s="73"/>
      <c r="BP448" s="73"/>
      <c r="BQ448" s="73"/>
    </row>
    <row r="449" spans="1:69" ht="22.5" customHeight="1" x14ac:dyDescent="0.15">
      <c r="A449" s="125" t="s">
        <v>2247</v>
      </c>
      <c r="B449" s="126" t="s">
        <v>2210</v>
      </c>
      <c r="C449" s="136" t="s">
        <v>547</v>
      </c>
      <c r="D449" s="129">
        <v>6</v>
      </c>
      <c r="E449" s="130" t="s">
        <v>3561</v>
      </c>
      <c r="F449" s="19">
        <v>299803</v>
      </c>
      <c r="G449" s="20">
        <v>108281</v>
      </c>
      <c r="H449" s="20">
        <v>80088</v>
      </c>
      <c r="I449" s="20">
        <v>0</v>
      </c>
      <c r="J449" s="20">
        <v>0</v>
      </c>
      <c r="K449" s="20">
        <v>2190</v>
      </c>
      <c r="L449" s="20">
        <v>323</v>
      </c>
      <c r="M449" s="20">
        <v>14325</v>
      </c>
      <c r="N449" s="20">
        <v>7856</v>
      </c>
      <c r="O449" s="20">
        <v>0</v>
      </c>
      <c r="P449" s="20">
        <v>216583</v>
      </c>
      <c r="Q449" s="20">
        <v>31454</v>
      </c>
      <c r="R449" s="20">
        <v>31909</v>
      </c>
      <c r="S449" s="20">
        <v>29448</v>
      </c>
      <c r="T449" s="21">
        <v>38124</v>
      </c>
      <c r="U449" s="54">
        <v>12466</v>
      </c>
      <c r="V449" s="20">
        <v>32800</v>
      </c>
      <c r="W449" s="20">
        <v>11029</v>
      </c>
      <c r="X449" s="20">
        <v>0</v>
      </c>
      <c r="Y449" s="21">
        <v>0</v>
      </c>
      <c r="Z449" s="20">
        <v>145475</v>
      </c>
      <c r="AA449" s="21">
        <v>0</v>
      </c>
      <c r="AB449" s="32">
        <v>0</v>
      </c>
      <c r="AC449" s="20">
        <v>125661</v>
      </c>
      <c r="AD449" s="20">
        <v>155059</v>
      </c>
      <c r="AE449" s="20">
        <v>416103</v>
      </c>
      <c r="AF449" s="20">
        <v>348676</v>
      </c>
      <c r="AG449" s="20">
        <v>201298</v>
      </c>
      <c r="AH449" s="20">
        <v>91544</v>
      </c>
      <c r="AI449" s="20">
        <v>58144</v>
      </c>
      <c r="AJ449" s="21">
        <v>3150</v>
      </c>
      <c r="AK449" s="25">
        <v>38566</v>
      </c>
      <c r="AL449" s="25">
        <v>49213</v>
      </c>
      <c r="AM449" s="25">
        <v>9390</v>
      </c>
      <c r="AN449" s="22">
        <v>24953</v>
      </c>
      <c r="AO449" s="20">
        <v>83515</v>
      </c>
      <c r="AP449" s="20">
        <v>10895</v>
      </c>
      <c r="AQ449" s="54">
        <v>2678321</v>
      </c>
      <c r="AR449" s="25">
        <v>71151</v>
      </c>
      <c r="AS449" s="25">
        <v>133154</v>
      </c>
      <c r="AT449" s="54">
        <v>101367</v>
      </c>
      <c r="AU449" s="54">
        <v>47053</v>
      </c>
      <c r="AV449" s="54">
        <v>27814</v>
      </c>
      <c r="AW449" s="54">
        <v>43959</v>
      </c>
      <c r="AX449" s="54">
        <v>35701</v>
      </c>
      <c r="AY449" s="25">
        <f t="shared" si="12"/>
        <v>460199</v>
      </c>
      <c r="AZ449" s="165">
        <v>408934</v>
      </c>
      <c r="BA449" s="98">
        <f t="shared" si="13"/>
        <v>3547454</v>
      </c>
      <c r="BB449" s="73"/>
      <c r="BC449" s="20">
        <v>488085</v>
      </c>
      <c r="BD449" s="20">
        <v>59202</v>
      </c>
      <c r="BE449" s="19">
        <v>547287</v>
      </c>
      <c r="BF449" s="19">
        <v>4094741</v>
      </c>
      <c r="BH449" s="20">
        <v>19142</v>
      </c>
      <c r="BI449" s="21">
        <v>4075599</v>
      </c>
      <c r="BK449" s="73"/>
      <c r="BL449" s="73"/>
      <c r="BM449" s="73"/>
      <c r="BN449" s="73"/>
      <c r="BO449" s="73"/>
      <c r="BP449" s="73"/>
      <c r="BQ449" s="73"/>
    </row>
    <row r="450" spans="1:69" ht="22.5" customHeight="1" x14ac:dyDescent="0.15">
      <c r="A450" s="125" t="s">
        <v>2248</v>
      </c>
      <c r="B450" s="126" t="s">
        <v>2210</v>
      </c>
      <c r="C450" s="136" t="s">
        <v>548</v>
      </c>
      <c r="D450" s="129">
        <v>6</v>
      </c>
      <c r="E450" s="130" t="s">
        <v>3561</v>
      </c>
      <c r="F450" s="19">
        <v>659443</v>
      </c>
      <c r="G450" s="20">
        <v>227348</v>
      </c>
      <c r="H450" s="20">
        <v>195708</v>
      </c>
      <c r="I450" s="20">
        <v>0</v>
      </c>
      <c r="J450" s="20">
        <v>0</v>
      </c>
      <c r="K450" s="20">
        <v>0</v>
      </c>
      <c r="L450" s="20">
        <v>0</v>
      </c>
      <c r="M450" s="20">
        <v>47630</v>
      </c>
      <c r="N450" s="20">
        <v>26122</v>
      </c>
      <c r="O450" s="20">
        <v>14363</v>
      </c>
      <c r="P450" s="20">
        <v>347112</v>
      </c>
      <c r="Q450" s="20">
        <v>80666</v>
      </c>
      <c r="R450" s="20">
        <v>185757</v>
      </c>
      <c r="S450" s="20">
        <v>125154</v>
      </c>
      <c r="T450" s="21">
        <v>88956</v>
      </c>
      <c r="U450" s="54">
        <v>66692</v>
      </c>
      <c r="V450" s="20">
        <v>67650</v>
      </c>
      <c r="W450" s="20">
        <v>33087</v>
      </c>
      <c r="X450" s="20">
        <v>0</v>
      </c>
      <c r="Y450" s="21">
        <v>0</v>
      </c>
      <c r="Z450" s="20">
        <v>253447</v>
      </c>
      <c r="AA450" s="21">
        <v>0</v>
      </c>
      <c r="AB450" s="32">
        <v>0</v>
      </c>
      <c r="AC450" s="20">
        <v>359191</v>
      </c>
      <c r="AD450" s="20">
        <v>373712</v>
      </c>
      <c r="AE450" s="20">
        <v>1092966</v>
      </c>
      <c r="AF450" s="20">
        <v>841912</v>
      </c>
      <c r="AG450" s="20">
        <v>577575</v>
      </c>
      <c r="AH450" s="20">
        <v>259053</v>
      </c>
      <c r="AI450" s="20">
        <v>92368</v>
      </c>
      <c r="AJ450" s="21">
        <v>12075</v>
      </c>
      <c r="AK450" s="25">
        <v>78645</v>
      </c>
      <c r="AL450" s="25">
        <v>94076</v>
      </c>
      <c r="AM450" s="25">
        <v>20598</v>
      </c>
      <c r="AN450" s="22">
        <v>55500</v>
      </c>
      <c r="AO450" s="20">
        <v>182820</v>
      </c>
      <c r="AP450" s="20">
        <v>21248</v>
      </c>
      <c r="AQ450" s="54">
        <v>6480874</v>
      </c>
      <c r="AR450" s="25">
        <v>163868</v>
      </c>
      <c r="AS450" s="25">
        <v>213119</v>
      </c>
      <c r="AT450" s="54">
        <v>83885</v>
      </c>
      <c r="AU450" s="54">
        <v>58671</v>
      </c>
      <c r="AV450" s="54">
        <v>53403</v>
      </c>
      <c r="AW450" s="54">
        <v>87323</v>
      </c>
      <c r="AX450" s="54">
        <v>63259</v>
      </c>
      <c r="AY450" s="25">
        <f t="shared" si="12"/>
        <v>723528</v>
      </c>
      <c r="AZ450" s="165">
        <v>723221</v>
      </c>
      <c r="BA450" s="98">
        <f t="shared" si="13"/>
        <v>7927623</v>
      </c>
      <c r="BB450" s="73"/>
      <c r="BC450" s="20">
        <v>1081337</v>
      </c>
      <c r="BD450" s="20">
        <v>92576</v>
      </c>
      <c r="BE450" s="19">
        <v>1173913</v>
      </c>
      <c r="BF450" s="19">
        <v>9101536</v>
      </c>
      <c r="BH450" s="20">
        <v>35050</v>
      </c>
      <c r="BI450" s="21">
        <v>9066486</v>
      </c>
      <c r="BK450" s="73"/>
      <c r="BL450" s="73"/>
      <c r="BM450" s="73"/>
      <c r="BN450" s="73"/>
      <c r="BO450" s="73"/>
      <c r="BP450" s="73"/>
      <c r="BQ450" s="73"/>
    </row>
    <row r="451" spans="1:69" ht="22.5" customHeight="1" x14ac:dyDescent="0.15">
      <c r="A451" s="125" t="s">
        <v>2249</v>
      </c>
      <c r="B451" s="126" t="s">
        <v>2210</v>
      </c>
      <c r="C451" s="136" t="s">
        <v>549</v>
      </c>
      <c r="D451" s="129">
        <v>6</v>
      </c>
      <c r="E451" s="130" t="s">
        <v>3561</v>
      </c>
      <c r="F451" s="19">
        <v>207845</v>
      </c>
      <c r="G451" s="20">
        <v>129204</v>
      </c>
      <c r="H451" s="20">
        <v>77456</v>
      </c>
      <c r="I451" s="20">
        <v>0</v>
      </c>
      <c r="J451" s="20">
        <v>0</v>
      </c>
      <c r="K451" s="20">
        <v>0</v>
      </c>
      <c r="L451" s="20">
        <v>0</v>
      </c>
      <c r="M451" s="20">
        <v>8075</v>
      </c>
      <c r="N451" s="20">
        <v>4428</v>
      </c>
      <c r="O451" s="20">
        <v>0</v>
      </c>
      <c r="P451" s="20">
        <v>80603</v>
      </c>
      <c r="Q451" s="20">
        <v>21389</v>
      </c>
      <c r="R451" s="20">
        <v>53352</v>
      </c>
      <c r="S451" s="20">
        <v>26994</v>
      </c>
      <c r="T451" s="21">
        <v>12708</v>
      </c>
      <c r="U451" s="54">
        <v>25027</v>
      </c>
      <c r="V451" s="20">
        <v>13325</v>
      </c>
      <c r="W451" s="20">
        <v>11029</v>
      </c>
      <c r="X451" s="20">
        <v>0</v>
      </c>
      <c r="Y451" s="21">
        <v>0</v>
      </c>
      <c r="Z451" s="20">
        <v>94663</v>
      </c>
      <c r="AA451" s="21">
        <v>0</v>
      </c>
      <c r="AB451" s="32">
        <v>0</v>
      </c>
      <c r="AC451" s="20">
        <v>94885</v>
      </c>
      <c r="AD451" s="20">
        <v>121859</v>
      </c>
      <c r="AE451" s="20">
        <v>242952</v>
      </c>
      <c r="AF451" s="20">
        <v>274341</v>
      </c>
      <c r="AG451" s="20">
        <v>146368</v>
      </c>
      <c r="AH451" s="20">
        <v>50202</v>
      </c>
      <c r="AI451" s="20">
        <v>99452</v>
      </c>
      <c r="AJ451" s="21">
        <v>1575</v>
      </c>
      <c r="AK451" s="25">
        <v>27526</v>
      </c>
      <c r="AL451" s="25">
        <v>37607</v>
      </c>
      <c r="AM451" s="25">
        <v>7370</v>
      </c>
      <c r="AN451" s="22">
        <v>16034</v>
      </c>
      <c r="AO451" s="20">
        <v>89053</v>
      </c>
      <c r="AP451" s="20">
        <v>10885</v>
      </c>
      <c r="AQ451" s="54">
        <v>1986207</v>
      </c>
      <c r="AR451" s="25">
        <v>71553</v>
      </c>
      <c r="AS451" s="25">
        <v>142501</v>
      </c>
      <c r="AT451" s="54">
        <v>107956</v>
      </c>
      <c r="AU451" s="54">
        <v>49094</v>
      </c>
      <c r="AV451" s="54">
        <v>25056</v>
      </c>
      <c r="AW451" s="54">
        <v>31014</v>
      </c>
      <c r="AX451" s="54">
        <v>17876</v>
      </c>
      <c r="AY451" s="25">
        <f t="shared" si="12"/>
        <v>445050</v>
      </c>
      <c r="AZ451" s="165">
        <v>214322</v>
      </c>
      <c r="BA451" s="98">
        <f t="shared" si="13"/>
        <v>2645579</v>
      </c>
      <c r="BB451" s="73"/>
      <c r="BC451" s="20">
        <v>398573</v>
      </c>
      <c r="BD451" s="20">
        <v>69190</v>
      </c>
      <c r="BE451" s="19">
        <v>467763</v>
      </c>
      <c r="BF451" s="19">
        <v>3113342</v>
      </c>
      <c r="BH451" s="20">
        <v>8337</v>
      </c>
      <c r="BI451" s="21">
        <v>3105005</v>
      </c>
      <c r="BK451" s="73"/>
      <c r="BL451" s="73"/>
      <c r="BM451" s="73"/>
      <c r="BN451" s="73"/>
      <c r="BO451" s="73"/>
      <c r="BP451" s="73"/>
      <c r="BQ451" s="73"/>
    </row>
    <row r="452" spans="1:69" ht="22.5" customHeight="1" x14ac:dyDescent="0.15">
      <c r="A452" s="125" t="s">
        <v>2250</v>
      </c>
      <c r="B452" s="126" t="s">
        <v>2210</v>
      </c>
      <c r="C452" s="136" t="s">
        <v>550</v>
      </c>
      <c r="D452" s="129">
        <v>6</v>
      </c>
      <c r="E452" s="130" t="s">
        <v>3561</v>
      </c>
      <c r="F452" s="19">
        <v>353056</v>
      </c>
      <c r="G452" s="20">
        <v>186437</v>
      </c>
      <c r="H452" s="20">
        <v>189880</v>
      </c>
      <c r="I452" s="20">
        <v>0</v>
      </c>
      <c r="J452" s="20">
        <v>0</v>
      </c>
      <c r="K452" s="20">
        <v>0</v>
      </c>
      <c r="L452" s="20">
        <v>0</v>
      </c>
      <c r="M452" s="20">
        <v>20627</v>
      </c>
      <c r="N452" s="20">
        <v>11312</v>
      </c>
      <c r="O452" s="20">
        <v>4700</v>
      </c>
      <c r="P452" s="20">
        <v>192640</v>
      </c>
      <c r="Q452" s="20">
        <v>40635</v>
      </c>
      <c r="R452" s="20">
        <v>45708</v>
      </c>
      <c r="S452" s="20">
        <v>42536</v>
      </c>
      <c r="T452" s="21">
        <v>63540</v>
      </c>
      <c r="U452" s="54">
        <v>22657</v>
      </c>
      <c r="V452" s="20">
        <v>32800</v>
      </c>
      <c r="W452" s="20">
        <v>22058</v>
      </c>
      <c r="X452" s="20">
        <v>0</v>
      </c>
      <c r="Y452" s="21">
        <v>0</v>
      </c>
      <c r="Z452" s="20">
        <v>167098</v>
      </c>
      <c r="AA452" s="21">
        <v>0</v>
      </c>
      <c r="AB452" s="32">
        <v>0</v>
      </c>
      <c r="AC452" s="20">
        <v>188893</v>
      </c>
      <c r="AD452" s="20">
        <v>205463</v>
      </c>
      <c r="AE452" s="20">
        <v>377943</v>
      </c>
      <c r="AF452" s="20">
        <v>440531</v>
      </c>
      <c r="AG452" s="20">
        <v>256992</v>
      </c>
      <c r="AH452" s="20">
        <v>114789</v>
      </c>
      <c r="AI452" s="20">
        <v>161000</v>
      </c>
      <c r="AJ452" s="21">
        <v>7350</v>
      </c>
      <c r="AK452" s="25">
        <v>48783</v>
      </c>
      <c r="AL452" s="25">
        <v>49494</v>
      </c>
      <c r="AM452" s="25">
        <v>13160</v>
      </c>
      <c r="AN452" s="22">
        <v>26940</v>
      </c>
      <c r="AO452" s="20">
        <v>76866</v>
      </c>
      <c r="AP452" s="20">
        <v>17889</v>
      </c>
      <c r="AQ452" s="54">
        <v>3381777</v>
      </c>
      <c r="AR452" s="25">
        <v>83465</v>
      </c>
      <c r="AS452" s="25">
        <v>139760</v>
      </c>
      <c r="AT452" s="54">
        <v>117714</v>
      </c>
      <c r="AU452" s="54">
        <v>51998</v>
      </c>
      <c r="AV452" s="54">
        <v>32619</v>
      </c>
      <c r="AW452" s="54">
        <v>51725</v>
      </c>
      <c r="AX452" s="54">
        <v>33531</v>
      </c>
      <c r="AY452" s="25">
        <f t="shared" si="12"/>
        <v>510812</v>
      </c>
      <c r="AZ452" s="165">
        <v>407125</v>
      </c>
      <c r="BA452" s="98">
        <f t="shared" si="13"/>
        <v>4299714</v>
      </c>
      <c r="BB452" s="73"/>
      <c r="BC452" s="20">
        <v>585744</v>
      </c>
      <c r="BD452" s="20">
        <v>97064</v>
      </c>
      <c r="BE452" s="19">
        <v>682808</v>
      </c>
      <c r="BF452" s="19">
        <v>4982522</v>
      </c>
      <c r="BH452" s="20">
        <v>21598</v>
      </c>
      <c r="BI452" s="21">
        <v>4960924</v>
      </c>
      <c r="BK452" s="73"/>
      <c r="BL452" s="73"/>
      <c r="BM452" s="73"/>
      <c r="BN452" s="73"/>
      <c r="BO452" s="73"/>
      <c r="BP452" s="73"/>
      <c r="BQ452" s="73"/>
    </row>
    <row r="453" spans="1:69" ht="22.5" customHeight="1" x14ac:dyDescent="0.15">
      <c r="A453" s="125" t="s">
        <v>2251</v>
      </c>
      <c r="B453" s="126" t="s">
        <v>2210</v>
      </c>
      <c r="C453" s="136" t="s">
        <v>551</v>
      </c>
      <c r="D453" s="129">
        <v>6</v>
      </c>
      <c r="E453" s="130" t="s">
        <v>3561</v>
      </c>
      <c r="F453" s="19">
        <v>196824</v>
      </c>
      <c r="G453" s="20">
        <v>82541</v>
      </c>
      <c r="H453" s="20">
        <v>57904</v>
      </c>
      <c r="I453" s="20">
        <v>0</v>
      </c>
      <c r="J453" s="20">
        <v>0</v>
      </c>
      <c r="K453" s="20">
        <v>0</v>
      </c>
      <c r="L453" s="20">
        <v>0</v>
      </c>
      <c r="M453" s="20">
        <v>7939</v>
      </c>
      <c r="N453" s="20">
        <v>4354</v>
      </c>
      <c r="O453" s="20">
        <v>1542</v>
      </c>
      <c r="P453" s="20">
        <v>162919</v>
      </c>
      <c r="Q453" s="20">
        <v>21157</v>
      </c>
      <c r="R453" s="20">
        <v>27138</v>
      </c>
      <c r="S453" s="20">
        <v>17996</v>
      </c>
      <c r="T453" s="21">
        <v>25416</v>
      </c>
      <c r="U453" s="54">
        <v>7110</v>
      </c>
      <c r="V453" s="20">
        <v>16400</v>
      </c>
      <c r="W453" s="20">
        <v>11029</v>
      </c>
      <c r="X453" s="20">
        <v>0</v>
      </c>
      <c r="Y453" s="21">
        <v>0</v>
      </c>
      <c r="Z453" s="20">
        <v>79697</v>
      </c>
      <c r="AA453" s="21">
        <v>0</v>
      </c>
      <c r="AB453" s="32">
        <v>0</v>
      </c>
      <c r="AC453" s="20">
        <v>82609</v>
      </c>
      <c r="AD453" s="20">
        <v>119123</v>
      </c>
      <c r="AE453" s="20">
        <v>149778</v>
      </c>
      <c r="AF453" s="20">
        <v>222356</v>
      </c>
      <c r="AG453" s="20">
        <v>102220</v>
      </c>
      <c r="AH453" s="20">
        <v>44015</v>
      </c>
      <c r="AI453" s="20">
        <v>82524</v>
      </c>
      <c r="AJ453" s="21">
        <v>0</v>
      </c>
      <c r="AK453" s="25">
        <v>27286</v>
      </c>
      <c r="AL453" s="25">
        <v>34093</v>
      </c>
      <c r="AM453" s="25">
        <v>5935</v>
      </c>
      <c r="AN453" s="22">
        <v>15102</v>
      </c>
      <c r="AO453" s="20">
        <v>71733</v>
      </c>
      <c r="AP453" s="20">
        <v>6748</v>
      </c>
      <c r="AQ453" s="54">
        <v>1683488</v>
      </c>
      <c r="AR453" s="25">
        <v>63432</v>
      </c>
      <c r="AS453" s="25">
        <v>107012</v>
      </c>
      <c r="AT453" s="54">
        <v>81637</v>
      </c>
      <c r="AU453" s="54">
        <v>42538</v>
      </c>
      <c r="AV453" s="54">
        <v>20026</v>
      </c>
      <c r="AW453" s="54">
        <v>28844</v>
      </c>
      <c r="AX453" s="54">
        <v>22430</v>
      </c>
      <c r="AY453" s="25">
        <f t="shared" si="12"/>
        <v>365919</v>
      </c>
      <c r="AZ453" s="165">
        <v>242865</v>
      </c>
      <c r="BA453" s="98">
        <f t="shared" si="13"/>
        <v>2292272</v>
      </c>
      <c r="BB453" s="73"/>
      <c r="BC453" s="20">
        <v>396749</v>
      </c>
      <c r="BD453" s="20">
        <v>31790</v>
      </c>
      <c r="BE453" s="19">
        <v>428539</v>
      </c>
      <c r="BF453" s="19">
        <v>2720811</v>
      </c>
      <c r="BH453" s="20">
        <v>15107</v>
      </c>
      <c r="BI453" s="21">
        <v>2705704</v>
      </c>
      <c r="BK453" s="73"/>
      <c r="BL453" s="73"/>
      <c r="BM453" s="73"/>
      <c r="BN453" s="73"/>
      <c r="BO453" s="73"/>
      <c r="BP453" s="73"/>
      <c r="BQ453" s="73"/>
    </row>
    <row r="454" spans="1:69" ht="22.5" customHeight="1" x14ac:dyDescent="0.15">
      <c r="A454" s="125" t="s">
        <v>2252</v>
      </c>
      <c r="B454" s="126" t="s">
        <v>2210</v>
      </c>
      <c r="C454" s="136" t="s">
        <v>552</v>
      </c>
      <c r="D454" s="129">
        <v>6</v>
      </c>
      <c r="E454" s="130" t="s">
        <v>3561</v>
      </c>
      <c r="F454" s="19">
        <v>393801</v>
      </c>
      <c r="G454" s="20">
        <v>170187</v>
      </c>
      <c r="H454" s="20">
        <v>177096</v>
      </c>
      <c r="I454" s="20">
        <v>0</v>
      </c>
      <c r="J454" s="20">
        <v>0</v>
      </c>
      <c r="K454" s="20">
        <v>0</v>
      </c>
      <c r="L454" s="20">
        <v>0</v>
      </c>
      <c r="M454" s="20">
        <v>23741</v>
      </c>
      <c r="N454" s="20">
        <v>13020</v>
      </c>
      <c r="O454" s="20">
        <v>3647</v>
      </c>
      <c r="P454" s="20">
        <v>246833</v>
      </c>
      <c r="Q454" s="20">
        <v>45706</v>
      </c>
      <c r="R454" s="20">
        <v>80900</v>
      </c>
      <c r="S454" s="20">
        <v>65440</v>
      </c>
      <c r="T454" s="21">
        <v>63540</v>
      </c>
      <c r="U454" s="54">
        <v>27397</v>
      </c>
      <c r="V454" s="20">
        <v>44075</v>
      </c>
      <c r="W454" s="20">
        <v>22058</v>
      </c>
      <c r="X454" s="20">
        <v>0</v>
      </c>
      <c r="Y454" s="21">
        <v>0</v>
      </c>
      <c r="Z454" s="20">
        <v>161843</v>
      </c>
      <c r="AA454" s="21">
        <v>0</v>
      </c>
      <c r="AB454" s="32">
        <v>0</v>
      </c>
      <c r="AC454" s="20">
        <v>211570</v>
      </c>
      <c r="AD454" s="20">
        <v>221201</v>
      </c>
      <c r="AE454" s="20">
        <v>527085</v>
      </c>
      <c r="AF454" s="20">
        <v>450841</v>
      </c>
      <c r="AG454" s="20">
        <v>285773</v>
      </c>
      <c r="AH454" s="20">
        <v>126374</v>
      </c>
      <c r="AI454" s="20">
        <v>125856</v>
      </c>
      <c r="AJ454" s="21">
        <v>3675</v>
      </c>
      <c r="AK454" s="25">
        <v>52036</v>
      </c>
      <c r="AL454" s="25">
        <v>52897</v>
      </c>
      <c r="AM454" s="25">
        <v>13675</v>
      </c>
      <c r="AN454" s="22">
        <v>31373</v>
      </c>
      <c r="AO454" s="20">
        <v>188947</v>
      </c>
      <c r="AP454" s="20">
        <v>18104</v>
      </c>
      <c r="AQ454" s="54">
        <v>3848691</v>
      </c>
      <c r="AR454" s="25">
        <v>94842</v>
      </c>
      <c r="AS454" s="25">
        <v>152143</v>
      </c>
      <c r="AT454" s="54">
        <v>87731</v>
      </c>
      <c r="AU454" s="54">
        <v>58618</v>
      </c>
      <c r="AV454" s="54">
        <v>37251</v>
      </c>
      <c r="AW454" s="54">
        <v>55469</v>
      </c>
      <c r="AX454" s="54">
        <v>41228</v>
      </c>
      <c r="AY454" s="25">
        <f t="shared" si="12"/>
        <v>527282</v>
      </c>
      <c r="AZ454" s="165">
        <v>503148</v>
      </c>
      <c r="BA454" s="98">
        <f t="shared" si="13"/>
        <v>4879121</v>
      </c>
      <c r="BB454" s="73"/>
      <c r="BC454" s="20">
        <v>651665</v>
      </c>
      <c r="BD454" s="20">
        <v>69982</v>
      </c>
      <c r="BE454" s="19">
        <v>721647</v>
      </c>
      <c r="BF454" s="19">
        <v>5600768</v>
      </c>
      <c r="BH454" s="20">
        <v>30596</v>
      </c>
      <c r="BI454" s="21">
        <v>5570172</v>
      </c>
      <c r="BK454" s="73"/>
      <c r="BL454" s="73"/>
      <c r="BM454" s="73"/>
      <c r="BN454" s="73"/>
      <c r="BO454" s="73"/>
      <c r="BP454" s="73"/>
      <c r="BQ454" s="73"/>
    </row>
    <row r="455" spans="1:69" ht="22.5" customHeight="1" x14ac:dyDescent="0.15">
      <c r="A455" s="125" t="s">
        <v>2253</v>
      </c>
      <c r="B455" s="126" t="s">
        <v>2210</v>
      </c>
      <c r="C455" s="136" t="s">
        <v>553</v>
      </c>
      <c r="D455" s="129">
        <v>6</v>
      </c>
      <c r="E455" s="130" t="s">
        <v>3561</v>
      </c>
      <c r="F455" s="19">
        <v>292699</v>
      </c>
      <c r="G455" s="20">
        <v>106556</v>
      </c>
      <c r="H455" s="20">
        <v>86104</v>
      </c>
      <c r="I455" s="20">
        <v>0</v>
      </c>
      <c r="J455" s="20">
        <v>0</v>
      </c>
      <c r="K455" s="20">
        <v>0</v>
      </c>
      <c r="L455" s="20">
        <v>0</v>
      </c>
      <c r="M455" s="20">
        <v>15455</v>
      </c>
      <c r="N455" s="20">
        <v>8253</v>
      </c>
      <c r="O455" s="20">
        <v>7746</v>
      </c>
      <c r="P455" s="20">
        <v>60095</v>
      </c>
      <c r="Q455" s="20">
        <v>33567</v>
      </c>
      <c r="R455" s="20">
        <v>87826</v>
      </c>
      <c r="S455" s="20">
        <v>21268</v>
      </c>
      <c r="T455" s="21">
        <v>38124</v>
      </c>
      <c r="U455" s="54">
        <v>13130</v>
      </c>
      <c r="V455" s="20">
        <v>14350</v>
      </c>
      <c r="W455" s="20">
        <v>11029</v>
      </c>
      <c r="X455" s="20">
        <v>0</v>
      </c>
      <c r="Y455" s="21">
        <v>0</v>
      </c>
      <c r="Z455" s="20">
        <v>118925</v>
      </c>
      <c r="AA455" s="21">
        <v>0</v>
      </c>
      <c r="AB455" s="32">
        <v>0</v>
      </c>
      <c r="AC455" s="20">
        <v>134105</v>
      </c>
      <c r="AD455" s="20">
        <v>181625</v>
      </c>
      <c r="AE455" s="20">
        <v>235956</v>
      </c>
      <c r="AF455" s="20">
        <v>421064</v>
      </c>
      <c r="AG455" s="20">
        <v>311159</v>
      </c>
      <c r="AH455" s="20">
        <v>83664</v>
      </c>
      <c r="AI455" s="20">
        <v>66792</v>
      </c>
      <c r="AJ455" s="21">
        <v>2625</v>
      </c>
      <c r="AK455" s="25">
        <v>40474</v>
      </c>
      <c r="AL455" s="25">
        <v>45559</v>
      </c>
      <c r="AM455" s="25">
        <v>9092</v>
      </c>
      <c r="AN455" s="22">
        <v>25099</v>
      </c>
      <c r="AO455" s="20">
        <v>109890</v>
      </c>
      <c r="AP455" s="20">
        <v>7025</v>
      </c>
      <c r="AQ455" s="54">
        <v>2589256</v>
      </c>
      <c r="AR455" s="25">
        <v>63726</v>
      </c>
      <c r="AS455" s="25">
        <v>178320</v>
      </c>
      <c r="AT455" s="54">
        <v>76188</v>
      </c>
      <c r="AU455" s="54">
        <v>42542</v>
      </c>
      <c r="AV455" s="54">
        <v>31048</v>
      </c>
      <c r="AW455" s="54">
        <v>43490</v>
      </c>
      <c r="AX455" s="54">
        <v>24455</v>
      </c>
      <c r="AY455" s="25">
        <f t="shared" ref="AY455:AY518" si="14">SUM(AR455:AX455)</f>
        <v>459769</v>
      </c>
      <c r="AZ455" s="165">
        <v>355485</v>
      </c>
      <c r="BA455" s="98">
        <f t="shared" ref="BA455:BA518" si="15">AQ455+AY455+AZ455</f>
        <v>3404510</v>
      </c>
      <c r="BB455" s="73"/>
      <c r="BC455" s="20">
        <v>498483</v>
      </c>
      <c r="BD455" s="20">
        <v>37488</v>
      </c>
      <c r="BE455" s="19">
        <v>535971</v>
      </c>
      <c r="BF455" s="19">
        <v>3940481</v>
      </c>
      <c r="BH455" s="20">
        <v>11961</v>
      </c>
      <c r="BI455" s="21">
        <v>3928520</v>
      </c>
      <c r="BK455" s="73"/>
      <c r="BL455" s="73"/>
      <c r="BM455" s="73"/>
      <c r="BN455" s="73"/>
      <c r="BO455" s="73"/>
      <c r="BP455" s="73"/>
      <c r="BQ455" s="73"/>
    </row>
    <row r="456" spans="1:69" ht="22.5" customHeight="1" x14ac:dyDescent="0.15">
      <c r="A456" s="125" t="s">
        <v>2254</v>
      </c>
      <c r="B456" s="126" t="s">
        <v>2255</v>
      </c>
      <c r="C456" s="136" t="s">
        <v>554</v>
      </c>
      <c r="D456" s="129">
        <v>3</v>
      </c>
      <c r="E456" s="130" t="s">
        <v>3561</v>
      </c>
      <c r="F456" s="19">
        <v>5778543</v>
      </c>
      <c r="G456" s="20">
        <v>1476395</v>
      </c>
      <c r="H456" s="20">
        <v>1243808</v>
      </c>
      <c r="I456" s="20">
        <v>0</v>
      </c>
      <c r="J456" s="20">
        <v>0</v>
      </c>
      <c r="K456" s="20">
        <v>0</v>
      </c>
      <c r="L456" s="20">
        <v>0</v>
      </c>
      <c r="M456" s="20">
        <v>607118</v>
      </c>
      <c r="N456" s="20">
        <v>334909</v>
      </c>
      <c r="O456" s="20">
        <v>182473</v>
      </c>
      <c r="P456" s="20">
        <v>3163697</v>
      </c>
      <c r="Q456" s="20">
        <v>805141</v>
      </c>
      <c r="R456" s="20">
        <v>1307945</v>
      </c>
      <c r="S456" s="20">
        <v>1024136</v>
      </c>
      <c r="T456" s="21">
        <v>876852</v>
      </c>
      <c r="U456" s="54">
        <v>596245</v>
      </c>
      <c r="V456" s="20">
        <v>505325</v>
      </c>
      <c r="W456" s="20">
        <v>275725</v>
      </c>
      <c r="X456" s="20">
        <v>0</v>
      </c>
      <c r="Y456" s="21">
        <v>0</v>
      </c>
      <c r="Z456" s="20">
        <v>2187431</v>
      </c>
      <c r="AA456" s="21">
        <v>0</v>
      </c>
      <c r="AB456" s="32">
        <v>4950580</v>
      </c>
      <c r="AC456" s="20">
        <v>3608058</v>
      </c>
      <c r="AD456" s="20">
        <v>4998515</v>
      </c>
      <c r="AE456" s="20">
        <v>10611024</v>
      </c>
      <c r="AF456" s="20">
        <v>7939292</v>
      </c>
      <c r="AG456" s="20">
        <v>5610786</v>
      </c>
      <c r="AH456" s="20">
        <v>3731439</v>
      </c>
      <c r="AI456" s="20">
        <v>424212</v>
      </c>
      <c r="AJ456" s="21">
        <v>172725</v>
      </c>
      <c r="AK456" s="25">
        <v>728791</v>
      </c>
      <c r="AL456" s="25">
        <v>601075</v>
      </c>
      <c r="AM456" s="25">
        <v>183306</v>
      </c>
      <c r="AN456" s="22">
        <v>365221</v>
      </c>
      <c r="AO456" s="20">
        <v>4283013</v>
      </c>
      <c r="AP456" s="20">
        <v>609812</v>
      </c>
      <c r="AQ456" s="54">
        <v>69183592</v>
      </c>
      <c r="AR456" s="25">
        <v>594542</v>
      </c>
      <c r="AS456" s="25">
        <v>615556</v>
      </c>
      <c r="AT456" s="54">
        <v>376307</v>
      </c>
      <c r="AU456" s="54">
        <v>383611</v>
      </c>
      <c r="AV456" s="54">
        <v>382480</v>
      </c>
      <c r="AW456" s="54">
        <v>680868</v>
      </c>
      <c r="AX456" s="54">
        <v>383685</v>
      </c>
      <c r="AY456" s="25">
        <f t="shared" si="14"/>
        <v>3417049</v>
      </c>
      <c r="AZ456" s="165">
        <v>5566363</v>
      </c>
      <c r="BA456" s="98">
        <f t="shared" si="15"/>
        <v>78167004</v>
      </c>
      <c r="BB456" s="73"/>
      <c r="BC456" s="20">
        <v>7336576</v>
      </c>
      <c r="BD456" s="20">
        <v>536910</v>
      </c>
      <c r="BE456" s="19">
        <v>7873486</v>
      </c>
      <c r="BF456" s="19">
        <v>86040490</v>
      </c>
      <c r="BH456" s="20">
        <v>153469</v>
      </c>
      <c r="BI456" s="21">
        <v>85887021</v>
      </c>
      <c r="BK456" s="73"/>
      <c r="BL456" s="73"/>
      <c r="BM456" s="73"/>
      <c r="BN456" s="73"/>
      <c r="BO456" s="73"/>
      <c r="BP456" s="73"/>
      <c r="BQ456" s="73"/>
    </row>
    <row r="457" spans="1:69" ht="22.5" customHeight="1" x14ac:dyDescent="0.15">
      <c r="A457" s="125" t="s">
        <v>2256</v>
      </c>
      <c r="B457" s="126" t="s">
        <v>2255</v>
      </c>
      <c r="C457" s="136" t="s">
        <v>555</v>
      </c>
      <c r="D457" s="129">
        <v>5</v>
      </c>
      <c r="E457" s="130" t="s">
        <v>3561</v>
      </c>
      <c r="F457" s="19">
        <v>1603809</v>
      </c>
      <c r="G457" s="20">
        <v>499346</v>
      </c>
      <c r="H457" s="20">
        <v>440484</v>
      </c>
      <c r="I457" s="20">
        <v>0</v>
      </c>
      <c r="J457" s="20">
        <v>0</v>
      </c>
      <c r="K457" s="20">
        <v>0</v>
      </c>
      <c r="L457" s="20">
        <v>0</v>
      </c>
      <c r="M457" s="20">
        <v>144836</v>
      </c>
      <c r="N457" s="20">
        <v>83091</v>
      </c>
      <c r="O457" s="20">
        <v>69936</v>
      </c>
      <c r="P457" s="20">
        <v>1366360</v>
      </c>
      <c r="Q457" s="20">
        <v>246237</v>
      </c>
      <c r="R457" s="20">
        <v>307082</v>
      </c>
      <c r="S457" s="20">
        <v>238038</v>
      </c>
      <c r="T457" s="21">
        <v>279576</v>
      </c>
      <c r="U457" s="54">
        <v>143195</v>
      </c>
      <c r="V457" s="20">
        <v>126075</v>
      </c>
      <c r="W457" s="20">
        <v>121319</v>
      </c>
      <c r="X457" s="20">
        <v>0</v>
      </c>
      <c r="Y457" s="21">
        <v>0</v>
      </c>
      <c r="Z457" s="20">
        <v>614186</v>
      </c>
      <c r="AA457" s="21">
        <v>0</v>
      </c>
      <c r="AB457" s="32">
        <v>746630</v>
      </c>
      <c r="AC457" s="20">
        <v>1047522</v>
      </c>
      <c r="AD457" s="20">
        <v>1162952</v>
      </c>
      <c r="AE457" s="20">
        <v>2907792</v>
      </c>
      <c r="AF457" s="20">
        <v>2837712</v>
      </c>
      <c r="AG457" s="20">
        <v>2092785</v>
      </c>
      <c r="AH457" s="20">
        <v>756600</v>
      </c>
      <c r="AI457" s="20">
        <v>157596</v>
      </c>
      <c r="AJ457" s="21">
        <v>57225</v>
      </c>
      <c r="AK457" s="25">
        <v>190555</v>
      </c>
      <c r="AL457" s="25">
        <v>216036</v>
      </c>
      <c r="AM457" s="25">
        <v>69730</v>
      </c>
      <c r="AN457" s="22">
        <v>114743</v>
      </c>
      <c r="AO457" s="20">
        <v>421106</v>
      </c>
      <c r="AP457" s="20">
        <v>80671</v>
      </c>
      <c r="AQ457" s="54">
        <v>19143225</v>
      </c>
      <c r="AR457" s="25">
        <v>355222</v>
      </c>
      <c r="AS457" s="25">
        <v>366642</v>
      </c>
      <c r="AT457" s="54">
        <v>241892</v>
      </c>
      <c r="AU457" s="54">
        <v>162480</v>
      </c>
      <c r="AV457" s="54">
        <v>151018</v>
      </c>
      <c r="AW457" s="54">
        <v>204743</v>
      </c>
      <c r="AX457" s="54">
        <v>210382</v>
      </c>
      <c r="AY457" s="25">
        <f t="shared" si="14"/>
        <v>1692379</v>
      </c>
      <c r="AZ457" s="165">
        <v>2212707</v>
      </c>
      <c r="BA457" s="98">
        <f t="shared" si="15"/>
        <v>23048311</v>
      </c>
      <c r="BB457" s="73"/>
      <c r="BC457" s="20">
        <v>2555349</v>
      </c>
      <c r="BD457" s="20">
        <v>180026</v>
      </c>
      <c r="BE457" s="19">
        <v>2735375</v>
      </c>
      <c r="BF457" s="19">
        <v>25783686</v>
      </c>
      <c r="BH457" s="20">
        <v>146690</v>
      </c>
      <c r="BI457" s="21">
        <v>25636996</v>
      </c>
      <c r="BK457" s="73"/>
      <c r="BL457" s="73"/>
      <c r="BM457" s="73"/>
      <c r="BN457" s="73"/>
      <c r="BO457" s="73"/>
      <c r="BP457" s="73"/>
      <c r="BQ457" s="73"/>
    </row>
    <row r="458" spans="1:69" ht="22.5" customHeight="1" x14ac:dyDescent="0.15">
      <c r="A458" s="125" t="s">
        <v>2257</v>
      </c>
      <c r="B458" s="126" t="s">
        <v>2255</v>
      </c>
      <c r="C458" s="136" t="s">
        <v>556</v>
      </c>
      <c r="D458" s="129">
        <v>5</v>
      </c>
      <c r="E458" s="130" t="s">
        <v>3561</v>
      </c>
      <c r="F458" s="19">
        <v>2167695</v>
      </c>
      <c r="G458" s="20">
        <v>700090</v>
      </c>
      <c r="H458" s="20">
        <v>573776</v>
      </c>
      <c r="I458" s="20">
        <v>0</v>
      </c>
      <c r="J458" s="20">
        <v>0</v>
      </c>
      <c r="K458" s="20">
        <v>0</v>
      </c>
      <c r="L458" s="20">
        <v>0</v>
      </c>
      <c r="M458" s="20">
        <v>156714</v>
      </c>
      <c r="N458" s="20">
        <v>86531</v>
      </c>
      <c r="O458" s="20">
        <v>73884</v>
      </c>
      <c r="P458" s="20">
        <v>1174464</v>
      </c>
      <c r="Q458" s="20">
        <v>260858</v>
      </c>
      <c r="R458" s="20">
        <v>373823</v>
      </c>
      <c r="S458" s="20">
        <v>322292</v>
      </c>
      <c r="T458" s="21">
        <v>372217</v>
      </c>
      <c r="U458" s="54">
        <v>194861</v>
      </c>
      <c r="V458" s="20">
        <v>184500</v>
      </c>
      <c r="W458" s="20">
        <v>153303</v>
      </c>
      <c r="X458" s="20">
        <v>0</v>
      </c>
      <c r="Y458" s="21">
        <v>0</v>
      </c>
      <c r="Z458" s="20">
        <v>627711</v>
      </c>
      <c r="AA458" s="21">
        <v>0</v>
      </c>
      <c r="AB458" s="32">
        <v>814092</v>
      </c>
      <c r="AC458" s="20">
        <v>1347337</v>
      </c>
      <c r="AD458" s="20">
        <v>1625006</v>
      </c>
      <c r="AE458" s="20">
        <v>3454752</v>
      </c>
      <c r="AF458" s="20">
        <v>2967852</v>
      </c>
      <c r="AG458" s="20">
        <v>2058910</v>
      </c>
      <c r="AH458" s="20">
        <v>821095</v>
      </c>
      <c r="AI458" s="20">
        <v>432584</v>
      </c>
      <c r="AJ458" s="21">
        <v>68775</v>
      </c>
      <c r="AK458" s="25">
        <v>199066</v>
      </c>
      <c r="AL458" s="25">
        <v>217853</v>
      </c>
      <c r="AM458" s="25">
        <v>74530</v>
      </c>
      <c r="AN458" s="22">
        <v>115479</v>
      </c>
      <c r="AO458" s="20">
        <v>2407749</v>
      </c>
      <c r="AP458" s="20">
        <v>174172</v>
      </c>
      <c r="AQ458" s="54">
        <v>24201971</v>
      </c>
      <c r="AR458" s="25">
        <v>404165</v>
      </c>
      <c r="AS458" s="25">
        <v>374439</v>
      </c>
      <c r="AT458" s="54">
        <v>333046</v>
      </c>
      <c r="AU458" s="54">
        <v>176971</v>
      </c>
      <c r="AV458" s="54">
        <v>149092</v>
      </c>
      <c r="AW458" s="54">
        <v>221424</v>
      </c>
      <c r="AX458" s="54">
        <v>252224</v>
      </c>
      <c r="AY458" s="25">
        <f t="shared" si="14"/>
        <v>1911361</v>
      </c>
      <c r="AZ458" s="165">
        <v>3011394</v>
      </c>
      <c r="BA458" s="98">
        <f t="shared" si="15"/>
        <v>29124726</v>
      </c>
      <c r="BB458" s="73"/>
      <c r="BC458" s="20">
        <v>2703817</v>
      </c>
      <c r="BD458" s="20">
        <v>385506</v>
      </c>
      <c r="BE458" s="19">
        <v>3089323</v>
      </c>
      <c r="BF458" s="19">
        <v>32214049</v>
      </c>
      <c r="BH458" s="20">
        <v>180730</v>
      </c>
      <c r="BI458" s="21">
        <v>32033319</v>
      </c>
      <c r="BK458" s="73"/>
      <c r="BL458" s="73"/>
      <c r="BM458" s="73"/>
      <c r="BN458" s="73"/>
      <c r="BO458" s="73"/>
      <c r="BP458" s="73"/>
      <c r="BQ458" s="73"/>
    </row>
    <row r="459" spans="1:69" ht="22.5" customHeight="1" x14ac:dyDescent="0.15">
      <c r="A459" s="125" t="s">
        <v>2258</v>
      </c>
      <c r="B459" s="126" t="s">
        <v>2255</v>
      </c>
      <c r="C459" s="136" t="s">
        <v>557</v>
      </c>
      <c r="D459" s="129">
        <v>5</v>
      </c>
      <c r="E459" s="130" t="s">
        <v>3561</v>
      </c>
      <c r="F459" s="19">
        <v>1534696</v>
      </c>
      <c r="G459" s="20">
        <v>460088</v>
      </c>
      <c r="H459" s="20">
        <v>309448</v>
      </c>
      <c r="I459" s="20">
        <v>0</v>
      </c>
      <c r="J459" s="20">
        <v>0</v>
      </c>
      <c r="K459" s="20">
        <v>0</v>
      </c>
      <c r="L459" s="20">
        <v>0</v>
      </c>
      <c r="M459" s="20">
        <v>105796</v>
      </c>
      <c r="N459" s="20">
        <v>64594</v>
      </c>
      <c r="O459" s="20">
        <v>58806</v>
      </c>
      <c r="P459" s="20">
        <v>936628</v>
      </c>
      <c r="Q459" s="20">
        <v>201518</v>
      </c>
      <c r="R459" s="20">
        <v>335092</v>
      </c>
      <c r="S459" s="20">
        <v>220860</v>
      </c>
      <c r="T459" s="21">
        <v>285930</v>
      </c>
      <c r="U459" s="54">
        <v>148836</v>
      </c>
      <c r="V459" s="20">
        <v>110700</v>
      </c>
      <c r="W459" s="20">
        <v>99261</v>
      </c>
      <c r="X459" s="20">
        <v>0</v>
      </c>
      <c r="Y459" s="21">
        <v>0</v>
      </c>
      <c r="Z459" s="20">
        <v>596952</v>
      </c>
      <c r="AA459" s="21">
        <v>0</v>
      </c>
      <c r="AB459" s="32">
        <v>714615</v>
      </c>
      <c r="AC459" s="20">
        <v>1008617</v>
      </c>
      <c r="AD459" s="20">
        <v>1293499</v>
      </c>
      <c r="AE459" s="20">
        <v>2828610</v>
      </c>
      <c r="AF459" s="20">
        <v>2416720</v>
      </c>
      <c r="AG459" s="20">
        <v>1501117</v>
      </c>
      <c r="AH459" s="20">
        <v>642915</v>
      </c>
      <c r="AI459" s="20">
        <v>220616</v>
      </c>
      <c r="AJ459" s="21">
        <v>132300</v>
      </c>
      <c r="AK459" s="25">
        <v>156173</v>
      </c>
      <c r="AL459" s="25">
        <v>203808</v>
      </c>
      <c r="AM459" s="25">
        <v>57852</v>
      </c>
      <c r="AN459" s="22">
        <v>100172</v>
      </c>
      <c r="AO459" s="20">
        <v>1099764</v>
      </c>
      <c r="AP459" s="20">
        <v>128215</v>
      </c>
      <c r="AQ459" s="54">
        <v>17974198</v>
      </c>
      <c r="AR459" s="25">
        <v>354926</v>
      </c>
      <c r="AS459" s="25">
        <v>310213</v>
      </c>
      <c r="AT459" s="54">
        <v>226645</v>
      </c>
      <c r="AU459" s="54">
        <v>150078</v>
      </c>
      <c r="AV459" s="54">
        <v>122673</v>
      </c>
      <c r="AW459" s="54">
        <v>176435</v>
      </c>
      <c r="AX459" s="54">
        <v>185903</v>
      </c>
      <c r="AY459" s="25">
        <f t="shared" si="14"/>
        <v>1526873</v>
      </c>
      <c r="AZ459" s="165">
        <v>3013145</v>
      </c>
      <c r="BA459" s="98">
        <f t="shared" si="15"/>
        <v>22514216</v>
      </c>
      <c r="BB459" s="73"/>
      <c r="BC459" s="20">
        <v>2164633</v>
      </c>
      <c r="BD459" s="20">
        <v>301620</v>
      </c>
      <c r="BE459" s="19">
        <v>2466253</v>
      </c>
      <c r="BF459" s="19">
        <v>24980469</v>
      </c>
      <c r="BH459" s="20">
        <v>141420</v>
      </c>
      <c r="BI459" s="21">
        <v>24839049</v>
      </c>
      <c r="BK459" s="73"/>
      <c r="BL459" s="73"/>
      <c r="BM459" s="73"/>
      <c r="BN459" s="73"/>
      <c r="BO459" s="73"/>
      <c r="BP459" s="73"/>
      <c r="BQ459" s="73"/>
    </row>
    <row r="460" spans="1:69" ht="22.5" customHeight="1" x14ac:dyDescent="0.15">
      <c r="A460" s="125" t="s">
        <v>2259</v>
      </c>
      <c r="B460" s="126" t="s">
        <v>2255</v>
      </c>
      <c r="C460" s="136" t="s">
        <v>558</v>
      </c>
      <c r="D460" s="129">
        <v>5</v>
      </c>
      <c r="E460" s="130" t="s">
        <v>3561</v>
      </c>
      <c r="F460" s="19">
        <v>1236085</v>
      </c>
      <c r="G460" s="20">
        <v>462461</v>
      </c>
      <c r="H460" s="20">
        <v>439732</v>
      </c>
      <c r="I460" s="20">
        <v>0</v>
      </c>
      <c r="J460" s="20">
        <v>0</v>
      </c>
      <c r="K460" s="20">
        <v>0</v>
      </c>
      <c r="L460" s="20">
        <v>0</v>
      </c>
      <c r="M460" s="20">
        <v>84003</v>
      </c>
      <c r="N460" s="20">
        <v>50843</v>
      </c>
      <c r="O460" s="20">
        <v>42225</v>
      </c>
      <c r="P460" s="20">
        <v>678732</v>
      </c>
      <c r="Q460" s="20">
        <v>171848</v>
      </c>
      <c r="R460" s="20">
        <v>234698</v>
      </c>
      <c r="S460" s="20">
        <v>206136</v>
      </c>
      <c r="T460" s="21">
        <v>304992</v>
      </c>
      <c r="U460" s="54">
        <v>137697</v>
      </c>
      <c r="V460" s="20">
        <v>169125</v>
      </c>
      <c r="W460" s="20">
        <v>110290</v>
      </c>
      <c r="X460" s="20">
        <v>0</v>
      </c>
      <c r="Y460" s="21">
        <v>0</v>
      </c>
      <c r="Z460" s="20">
        <v>564421</v>
      </c>
      <c r="AA460" s="21">
        <v>0</v>
      </c>
      <c r="AB460" s="32">
        <v>372428</v>
      </c>
      <c r="AC460" s="20">
        <v>854612</v>
      </c>
      <c r="AD460" s="20">
        <v>837195</v>
      </c>
      <c r="AE460" s="20">
        <v>2169237</v>
      </c>
      <c r="AF460" s="20">
        <v>1841434</v>
      </c>
      <c r="AG460" s="20">
        <v>1189449</v>
      </c>
      <c r="AH460" s="20">
        <v>601176</v>
      </c>
      <c r="AI460" s="20">
        <v>282256</v>
      </c>
      <c r="AJ460" s="21">
        <v>308700</v>
      </c>
      <c r="AK460" s="25">
        <v>131210</v>
      </c>
      <c r="AL460" s="25">
        <v>180402</v>
      </c>
      <c r="AM460" s="25">
        <v>52416</v>
      </c>
      <c r="AN460" s="22">
        <v>88196</v>
      </c>
      <c r="AO460" s="20">
        <v>599822</v>
      </c>
      <c r="AP460" s="20">
        <v>92047</v>
      </c>
      <c r="AQ460" s="54">
        <v>14493868</v>
      </c>
      <c r="AR460" s="25">
        <v>277872</v>
      </c>
      <c r="AS460" s="25">
        <v>294134</v>
      </c>
      <c r="AT460" s="54">
        <v>252125</v>
      </c>
      <c r="AU460" s="54">
        <v>125564</v>
      </c>
      <c r="AV460" s="54">
        <v>103236</v>
      </c>
      <c r="AW460" s="54">
        <v>159809</v>
      </c>
      <c r="AX460" s="54">
        <v>160196</v>
      </c>
      <c r="AY460" s="25">
        <f t="shared" si="14"/>
        <v>1372936</v>
      </c>
      <c r="AZ460" s="165">
        <v>2247959</v>
      </c>
      <c r="BA460" s="98">
        <f t="shared" si="15"/>
        <v>18114763</v>
      </c>
      <c r="BB460" s="73"/>
      <c r="BC460" s="20">
        <v>1840653</v>
      </c>
      <c r="BD460" s="20">
        <v>396066</v>
      </c>
      <c r="BE460" s="19">
        <v>2236719</v>
      </c>
      <c r="BF460" s="19">
        <v>20351482</v>
      </c>
      <c r="BH460" s="20">
        <v>101709</v>
      </c>
      <c r="BI460" s="21">
        <v>20249773</v>
      </c>
      <c r="BK460" s="73"/>
      <c r="BL460" s="73"/>
      <c r="BM460" s="73"/>
      <c r="BN460" s="73"/>
      <c r="BO460" s="73"/>
      <c r="BP460" s="73"/>
      <c r="BQ460" s="73"/>
    </row>
    <row r="461" spans="1:69" ht="22.5" customHeight="1" x14ac:dyDescent="0.15">
      <c r="A461" s="125" t="s">
        <v>2260</v>
      </c>
      <c r="B461" s="126" t="s">
        <v>2255</v>
      </c>
      <c r="C461" s="136" t="s">
        <v>559</v>
      </c>
      <c r="D461" s="129">
        <v>5</v>
      </c>
      <c r="E461" s="130" t="s">
        <v>3561</v>
      </c>
      <c r="F461" s="19">
        <v>1338863</v>
      </c>
      <c r="G461" s="20">
        <v>618987</v>
      </c>
      <c r="H461" s="20">
        <v>295724</v>
      </c>
      <c r="I461" s="20">
        <v>0</v>
      </c>
      <c r="J461" s="20">
        <v>0</v>
      </c>
      <c r="K461" s="20">
        <v>0</v>
      </c>
      <c r="L461" s="20">
        <v>0</v>
      </c>
      <c r="M461" s="20">
        <v>72618</v>
      </c>
      <c r="N461" s="20">
        <v>41782</v>
      </c>
      <c r="O461" s="20">
        <v>35682</v>
      </c>
      <c r="P461" s="20">
        <v>765389</v>
      </c>
      <c r="Q461" s="20">
        <v>144245</v>
      </c>
      <c r="R461" s="20">
        <v>227721</v>
      </c>
      <c r="S461" s="20">
        <v>173416</v>
      </c>
      <c r="T461" s="21">
        <v>310075</v>
      </c>
      <c r="U461" s="54">
        <v>73565</v>
      </c>
      <c r="V461" s="20">
        <v>102500</v>
      </c>
      <c r="W461" s="20">
        <v>165325</v>
      </c>
      <c r="X461" s="20">
        <v>0</v>
      </c>
      <c r="Y461" s="21">
        <v>0</v>
      </c>
      <c r="Z461" s="20">
        <v>588351</v>
      </c>
      <c r="AA461" s="21">
        <v>0</v>
      </c>
      <c r="AB461" s="32">
        <v>396201</v>
      </c>
      <c r="AC461" s="20">
        <v>663932</v>
      </c>
      <c r="AD461" s="20">
        <v>1002572</v>
      </c>
      <c r="AE461" s="20">
        <v>1559154</v>
      </c>
      <c r="AF461" s="20">
        <v>2032066</v>
      </c>
      <c r="AG461" s="20">
        <v>1219758</v>
      </c>
      <c r="AH461" s="20">
        <v>560624</v>
      </c>
      <c r="AI461" s="20">
        <v>203872</v>
      </c>
      <c r="AJ461" s="21">
        <v>405825</v>
      </c>
      <c r="AK461" s="25">
        <v>111111</v>
      </c>
      <c r="AL461" s="25">
        <v>188218</v>
      </c>
      <c r="AM461" s="25">
        <v>51122</v>
      </c>
      <c r="AN461" s="22">
        <v>85013</v>
      </c>
      <c r="AO461" s="20">
        <v>1375219</v>
      </c>
      <c r="AP461" s="20">
        <v>128174</v>
      </c>
      <c r="AQ461" s="54">
        <v>14937104</v>
      </c>
      <c r="AR461" s="25">
        <v>223596</v>
      </c>
      <c r="AS461" s="25">
        <v>299166</v>
      </c>
      <c r="AT461" s="54">
        <v>312419</v>
      </c>
      <c r="AU461" s="54">
        <v>113854</v>
      </c>
      <c r="AV461" s="54">
        <v>95223</v>
      </c>
      <c r="AW461" s="54">
        <v>153885</v>
      </c>
      <c r="AX461" s="54">
        <v>173513</v>
      </c>
      <c r="AY461" s="25">
        <f t="shared" si="14"/>
        <v>1371656</v>
      </c>
      <c r="AZ461" s="165">
        <v>3954984</v>
      </c>
      <c r="BA461" s="98">
        <f t="shared" si="15"/>
        <v>20263744</v>
      </c>
      <c r="BB461" s="73"/>
      <c r="BC461" s="20">
        <v>1566880</v>
      </c>
      <c r="BD461" s="20">
        <v>792990</v>
      </c>
      <c r="BE461" s="19">
        <v>2359870</v>
      </c>
      <c r="BF461" s="19">
        <v>22623614</v>
      </c>
      <c r="BH461" s="20">
        <v>94040</v>
      </c>
      <c r="BI461" s="21">
        <v>22529574</v>
      </c>
      <c r="BK461" s="73"/>
      <c r="BL461" s="73"/>
      <c r="BM461" s="73"/>
      <c r="BN461" s="73"/>
      <c r="BO461" s="73"/>
      <c r="BP461" s="73"/>
      <c r="BQ461" s="73"/>
    </row>
    <row r="462" spans="1:69" ht="22.5" customHeight="1" x14ac:dyDescent="0.15">
      <c r="A462" s="125" t="s">
        <v>2261</v>
      </c>
      <c r="B462" s="126" t="s">
        <v>2255</v>
      </c>
      <c r="C462" s="136" t="s">
        <v>560</v>
      </c>
      <c r="D462" s="129">
        <v>5</v>
      </c>
      <c r="E462" s="130" t="s">
        <v>3561</v>
      </c>
      <c r="F462" s="19">
        <v>1860459</v>
      </c>
      <c r="G462" s="20">
        <v>587064</v>
      </c>
      <c r="H462" s="20">
        <v>449508</v>
      </c>
      <c r="I462" s="20">
        <v>0</v>
      </c>
      <c r="J462" s="20">
        <v>0</v>
      </c>
      <c r="K462" s="20">
        <v>0</v>
      </c>
      <c r="L462" s="20">
        <v>0</v>
      </c>
      <c r="M462" s="20">
        <v>172165</v>
      </c>
      <c r="N462" s="20">
        <v>97826</v>
      </c>
      <c r="O462" s="20">
        <v>58318</v>
      </c>
      <c r="P462" s="20">
        <v>1213813</v>
      </c>
      <c r="Q462" s="20">
        <v>286366</v>
      </c>
      <c r="R462" s="20">
        <v>465342</v>
      </c>
      <c r="S462" s="20">
        <v>355012</v>
      </c>
      <c r="T462" s="21">
        <v>329137</v>
      </c>
      <c r="U462" s="54">
        <v>198132</v>
      </c>
      <c r="V462" s="20">
        <v>176300</v>
      </c>
      <c r="W462" s="20">
        <v>121319</v>
      </c>
      <c r="X462" s="20">
        <v>0</v>
      </c>
      <c r="Y462" s="21">
        <v>0</v>
      </c>
      <c r="Z462" s="20">
        <v>704252</v>
      </c>
      <c r="AA462" s="21">
        <v>0</v>
      </c>
      <c r="AB462" s="32">
        <v>818835</v>
      </c>
      <c r="AC462" s="20">
        <v>1088086</v>
      </c>
      <c r="AD462" s="20">
        <v>1675324</v>
      </c>
      <c r="AE462" s="20">
        <v>3932706</v>
      </c>
      <c r="AF462" s="20">
        <v>2632876</v>
      </c>
      <c r="AG462" s="20">
        <v>1746818</v>
      </c>
      <c r="AH462" s="20">
        <v>1023398</v>
      </c>
      <c r="AI462" s="20">
        <v>275816</v>
      </c>
      <c r="AJ462" s="21">
        <v>30450</v>
      </c>
      <c r="AK462" s="25">
        <v>219639</v>
      </c>
      <c r="AL462" s="25">
        <v>235219</v>
      </c>
      <c r="AM462" s="25">
        <v>65339</v>
      </c>
      <c r="AN462" s="22">
        <v>128780</v>
      </c>
      <c r="AO462" s="20">
        <v>721227</v>
      </c>
      <c r="AP462" s="20">
        <v>100444</v>
      </c>
      <c r="AQ462" s="54">
        <v>21769970</v>
      </c>
      <c r="AR462" s="25">
        <v>419135</v>
      </c>
      <c r="AS462" s="25">
        <v>302032</v>
      </c>
      <c r="AT462" s="54">
        <v>198900</v>
      </c>
      <c r="AU462" s="54">
        <v>159346</v>
      </c>
      <c r="AV462" s="54">
        <v>154529</v>
      </c>
      <c r="AW462" s="54">
        <v>234999</v>
      </c>
      <c r="AX462" s="54">
        <v>150296</v>
      </c>
      <c r="AY462" s="25">
        <f t="shared" si="14"/>
        <v>1619237</v>
      </c>
      <c r="AZ462" s="165">
        <v>1865390</v>
      </c>
      <c r="BA462" s="98">
        <f t="shared" si="15"/>
        <v>25254597</v>
      </c>
      <c r="BB462" s="73"/>
      <c r="BC462" s="20">
        <v>2858260</v>
      </c>
      <c r="BD462" s="20">
        <v>254870</v>
      </c>
      <c r="BE462" s="19">
        <v>3113130</v>
      </c>
      <c r="BF462" s="19">
        <v>28367727</v>
      </c>
      <c r="BH462" s="20">
        <v>87436</v>
      </c>
      <c r="BI462" s="21">
        <v>28280291</v>
      </c>
      <c r="BK462" s="73"/>
      <c r="BL462" s="73"/>
      <c r="BM462" s="73"/>
      <c r="BN462" s="73"/>
      <c r="BO462" s="73"/>
      <c r="BP462" s="73"/>
      <c r="BQ462" s="73"/>
    </row>
    <row r="463" spans="1:69" ht="22.5" customHeight="1" x14ac:dyDescent="0.15">
      <c r="A463" s="125" t="s">
        <v>2262</v>
      </c>
      <c r="B463" s="126" t="s">
        <v>2255</v>
      </c>
      <c r="C463" s="136" t="s">
        <v>561</v>
      </c>
      <c r="D463" s="129">
        <v>5</v>
      </c>
      <c r="E463" s="130" t="s">
        <v>3561</v>
      </c>
      <c r="F463" s="19">
        <v>1048123</v>
      </c>
      <c r="G463" s="20">
        <v>481442</v>
      </c>
      <c r="H463" s="20">
        <v>296100</v>
      </c>
      <c r="I463" s="20">
        <v>0</v>
      </c>
      <c r="J463" s="20">
        <v>0</v>
      </c>
      <c r="K463" s="20">
        <v>0</v>
      </c>
      <c r="L463" s="20">
        <v>0</v>
      </c>
      <c r="M463" s="20">
        <v>77625</v>
      </c>
      <c r="N463" s="20">
        <v>42066</v>
      </c>
      <c r="O463" s="20">
        <v>38126</v>
      </c>
      <c r="P463" s="20">
        <v>668865</v>
      </c>
      <c r="Q463" s="20">
        <v>114250</v>
      </c>
      <c r="R463" s="20">
        <v>307031</v>
      </c>
      <c r="S463" s="20">
        <v>215952</v>
      </c>
      <c r="T463" s="21">
        <v>177912</v>
      </c>
      <c r="U463" s="54">
        <v>98971</v>
      </c>
      <c r="V463" s="20">
        <v>102500</v>
      </c>
      <c r="W463" s="20">
        <v>99261</v>
      </c>
      <c r="X463" s="20">
        <v>0</v>
      </c>
      <c r="Y463" s="21">
        <v>0</v>
      </c>
      <c r="Z463" s="20">
        <v>362188</v>
      </c>
      <c r="AA463" s="21">
        <v>0</v>
      </c>
      <c r="AB463" s="32">
        <v>415118</v>
      </c>
      <c r="AC463" s="20">
        <v>584744</v>
      </c>
      <c r="AD463" s="20">
        <v>697264</v>
      </c>
      <c r="AE463" s="20">
        <v>1750272</v>
      </c>
      <c r="AF463" s="20">
        <v>1289436</v>
      </c>
      <c r="AG463" s="20">
        <v>839491</v>
      </c>
      <c r="AH463" s="20">
        <v>430896</v>
      </c>
      <c r="AI463" s="20">
        <v>330924</v>
      </c>
      <c r="AJ463" s="21">
        <v>19425</v>
      </c>
      <c r="AK463" s="25">
        <v>112186</v>
      </c>
      <c r="AL463" s="25">
        <v>129595</v>
      </c>
      <c r="AM463" s="25">
        <v>37901</v>
      </c>
      <c r="AN463" s="22">
        <v>70784</v>
      </c>
      <c r="AO463" s="20">
        <v>806781</v>
      </c>
      <c r="AP463" s="20">
        <v>86067</v>
      </c>
      <c r="AQ463" s="54">
        <v>11731296</v>
      </c>
      <c r="AR463" s="25">
        <v>250442</v>
      </c>
      <c r="AS463" s="25">
        <v>234209</v>
      </c>
      <c r="AT463" s="54">
        <v>204005</v>
      </c>
      <c r="AU463" s="54">
        <v>95733</v>
      </c>
      <c r="AV463" s="54">
        <v>82289</v>
      </c>
      <c r="AW463" s="54">
        <v>125847</v>
      </c>
      <c r="AX463" s="54">
        <v>123548</v>
      </c>
      <c r="AY463" s="25">
        <f t="shared" si="14"/>
        <v>1116073</v>
      </c>
      <c r="AZ463" s="165">
        <v>1384797</v>
      </c>
      <c r="BA463" s="98">
        <f t="shared" si="15"/>
        <v>14232166</v>
      </c>
      <c r="BB463" s="73"/>
      <c r="BC463" s="20">
        <v>1576037</v>
      </c>
      <c r="BD463" s="20">
        <v>248028</v>
      </c>
      <c r="BE463" s="19">
        <v>1824065</v>
      </c>
      <c r="BF463" s="19">
        <v>16056231</v>
      </c>
      <c r="BH463" s="20">
        <v>96411</v>
      </c>
      <c r="BI463" s="21">
        <v>15959820</v>
      </c>
      <c r="BK463" s="73"/>
      <c r="BL463" s="73"/>
      <c r="BM463" s="73"/>
      <c r="BN463" s="73"/>
      <c r="BO463" s="73"/>
      <c r="BP463" s="73"/>
      <c r="BQ463" s="73"/>
    </row>
    <row r="464" spans="1:69" ht="22.5" customHeight="1" x14ac:dyDescent="0.15">
      <c r="A464" s="125" t="s">
        <v>2263</v>
      </c>
      <c r="B464" s="126" t="s">
        <v>2255</v>
      </c>
      <c r="C464" s="136" t="s">
        <v>562</v>
      </c>
      <c r="D464" s="129">
        <v>5</v>
      </c>
      <c r="E464" s="130" t="s">
        <v>3561</v>
      </c>
      <c r="F464" s="19">
        <v>1070083</v>
      </c>
      <c r="G464" s="20">
        <v>410837</v>
      </c>
      <c r="H464" s="20">
        <v>188376</v>
      </c>
      <c r="I464" s="20">
        <v>0</v>
      </c>
      <c r="J464" s="20">
        <v>0</v>
      </c>
      <c r="K464" s="20">
        <v>0</v>
      </c>
      <c r="L464" s="20">
        <v>0</v>
      </c>
      <c r="M464" s="20">
        <v>57424</v>
      </c>
      <c r="N464" s="20">
        <v>38783</v>
      </c>
      <c r="O464" s="20">
        <v>25305</v>
      </c>
      <c r="P464" s="20">
        <v>520204</v>
      </c>
      <c r="Q464" s="20">
        <v>141057</v>
      </c>
      <c r="R464" s="20">
        <v>280714</v>
      </c>
      <c r="S464" s="20">
        <v>162782</v>
      </c>
      <c r="T464" s="21">
        <v>257972</v>
      </c>
      <c r="U464" s="54">
        <v>151348</v>
      </c>
      <c r="V464" s="20">
        <v>76875</v>
      </c>
      <c r="W464" s="20">
        <v>99261</v>
      </c>
      <c r="X464" s="20">
        <v>0</v>
      </c>
      <c r="Y464" s="21">
        <v>0</v>
      </c>
      <c r="Z464" s="20">
        <v>448303</v>
      </c>
      <c r="AA464" s="21">
        <v>0</v>
      </c>
      <c r="AB464" s="32">
        <v>390195</v>
      </c>
      <c r="AC464" s="20">
        <v>653998</v>
      </c>
      <c r="AD464" s="20">
        <v>711165</v>
      </c>
      <c r="AE464" s="20">
        <v>1501119</v>
      </c>
      <c r="AF464" s="20">
        <v>1515254</v>
      </c>
      <c r="AG464" s="20">
        <v>831001</v>
      </c>
      <c r="AH464" s="20">
        <v>425158</v>
      </c>
      <c r="AI464" s="20">
        <v>395324</v>
      </c>
      <c r="AJ464" s="21">
        <v>156450</v>
      </c>
      <c r="AK464" s="25">
        <v>105392</v>
      </c>
      <c r="AL464" s="25">
        <v>153429</v>
      </c>
      <c r="AM464" s="25">
        <v>40543</v>
      </c>
      <c r="AN464" s="22">
        <v>78392</v>
      </c>
      <c r="AO464" s="20">
        <v>788712</v>
      </c>
      <c r="AP464" s="20">
        <v>72745</v>
      </c>
      <c r="AQ464" s="54">
        <v>11748201</v>
      </c>
      <c r="AR464" s="25">
        <v>212108</v>
      </c>
      <c r="AS464" s="25">
        <v>238969</v>
      </c>
      <c r="AT464" s="54">
        <v>240234</v>
      </c>
      <c r="AU464" s="54">
        <v>88424</v>
      </c>
      <c r="AV464" s="54">
        <v>78414</v>
      </c>
      <c r="AW464" s="54">
        <v>131271</v>
      </c>
      <c r="AX464" s="54">
        <v>127910</v>
      </c>
      <c r="AY464" s="25">
        <f t="shared" si="14"/>
        <v>1117330</v>
      </c>
      <c r="AZ464" s="165">
        <v>2004049</v>
      </c>
      <c r="BA464" s="98">
        <f t="shared" si="15"/>
        <v>14869580</v>
      </c>
      <c r="BB464" s="73"/>
      <c r="BC464" s="20">
        <v>1474012</v>
      </c>
      <c r="BD464" s="20">
        <v>384824</v>
      </c>
      <c r="BE464" s="19">
        <v>1858836</v>
      </c>
      <c r="BF464" s="19">
        <v>16728416</v>
      </c>
      <c r="BH464" s="20">
        <v>77516</v>
      </c>
      <c r="BI464" s="21">
        <v>16650900</v>
      </c>
      <c r="BK464" s="73"/>
      <c r="BL464" s="73"/>
      <c r="BM464" s="73"/>
      <c r="BN464" s="73"/>
      <c r="BO464" s="73"/>
      <c r="BP464" s="73"/>
      <c r="BQ464" s="73"/>
    </row>
    <row r="465" spans="1:69" ht="22.5" customHeight="1" x14ac:dyDescent="0.15">
      <c r="A465" s="125" t="s">
        <v>2264</v>
      </c>
      <c r="B465" s="126" t="s">
        <v>2255</v>
      </c>
      <c r="C465" s="136" t="s">
        <v>563</v>
      </c>
      <c r="D465" s="129">
        <v>5</v>
      </c>
      <c r="E465" s="130" t="s">
        <v>3561</v>
      </c>
      <c r="F465" s="19">
        <v>516687</v>
      </c>
      <c r="G465" s="20">
        <v>173710</v>
      </c>
      <c r="H465" s="20">
        <v>60912</v>
      </c>
      <c r="I465" s="20">
        <v>0</v>
      </c>
      <c r="J465" s="20">
        <v>0</v>
      </c>
      <c r="K465" s="20">
        <v>0</v>
      </c>
      <c r="L465" s="20">
        <v>0</v>
      </c>
      <c r="M465" s="20">
        <v>30573</v>
      </c>
      <c r="N465" s="20">
        <v>16767</v>
      </c>
      <c r="O465" s="20">
        <v>19214</v>
      </c>
      <c r="P465" s="20">
        <v>179143</v>
      </c>
      <c r="Q465" s="20">
        <v>58726</v>
      </c>
      <c r="R465" s="20">
        <v>111680</v>
      </c>
      <c r="S465" s="20">
        <v>65440</v>
      </c>
      <c r="T465" s="21">
        <v>100393</v>
      </c>
      <c r="U465" s="54">
        <v>30478</v>
      </c>
      <c r="V465" s="20">
        <v>31775</v>
      </c>
      <c r="W465" s="20">
        <v>44116</v>
      </c>
      <c r="X465" s="20">
        <v>0</v>
      </c>
      <c r="Y465" s="21">
        <v>0</v>
      </c>
      <c r="Z465" s="20">
        <v>255940</v>
      </c>
      <c r="AA465" s="21">
        <v>0</v>
      </c>
      <c r="AB465" s="32">
        <v>139592</v>
      </c>
      <c r="AC465" s="20">
        <v>260160</v>
      </c>
      <c r="AD465" s="20">
        <v>293806</v>
      </c>
      <c r="AE465" s="20">
        <v>632184</v>
      </c>
      <c r="AF465" s="20">
        <v>633326</v>
      </c>
      <c r="AG465" s="20">
        <v>431886</v>
      </c>
      <c r="AH465" s="20">
        <v>190239</v>
      </c>
      <c r="AI465" s="20">
        <v>134044</v>
      </c>
      <c r="AJ465" s="21">
        <v>123900</v>
      </c>
      <c r="AK465" s="25">
        <v>59254</v>
      </c>
      <c r="AL465" s="25">
        <v>75668</v>
      </c>
      <c r="AM465" s="25">
        <v>18981</v>
      </c>
      <c r="AN465" s="22">
        <v>44435</v>
      </c>
      <c r="AO465" s="20">
        <v>137575</v>
      </c>
      <c r="AP465" s="20">
        <v>34396</v>
      </c>
      <c r="AQ465" s="54">
        <v>4905000</v>
      </c>
      <c r="AR465" s="25">
        <v>96826</v>
      </c>
      <c r="AS465" s="25">
        <v>168371</v>
      </c>
      <c r="AT465" s="54">
        <v>135642</v>
      </c>
      <c r="AU465" s="54">
        <v>55850</v>
      </c>
      <c r="AV465" s="54">
        <v>47183</v>
      </c>
      <c r="AW465" s="54">
        <v>72318</v>
      </c>
      <c r="AX465" s="54">
        <v>56892</v>
      </c>
      <c r="AY465" s="25">
        <f t="shared" si="14"/>
        <v>633082</v>
      </c>
      <c r="AZ465" s="165">
        <v>641196</v>
      </c>
      <c r="BA465" s="98">
        <f t="shared" si="15"/>
        <v>6179278</v>
      </c>
      <c r="BB465" s="73"/>
      <c r="BC465" s="20">
        <v>791423</v>
      </c>
      <c r="BD465" s="20">
        <v>151096</v>
      </c>
      <c r="BE465" s="19">
        <v>942519</v>
      </c>
      <c r="BF465" s="19">
        <v>7121797</v>
      </c>
      <c r="BH465" s="20">
        <v>37967</v>
      </c>
      <c r="BI465" s="21">
        <v>7083830</v>
      </c>
      <c r="BK465" s="73"/>
      <c r="BL465" s="73"/>
      <c r="BM465" s="73"/>
      <c r="BN465" s="73"/>
      <c r="BO465" s="73"/>
      <c r="BP465" s="73"/>
      <c r="BQ465" s="73"/>
    </row>
    <row r="466" spans="1:69" ht="22.5" customHeight="1" x14ac:dyDescent="0.15">
      <c r="A466" s="125" t="s">
        <v>2265</v>
      </c>
      <c r="B466" s="126" t="s">
        <v>2255</v>
      </c>
      <c r="C466" s="136" t="s">
        <v>564</v>
      </c>
      <c r="D466" s="129">
        <v>5</v>
      </c>
      <c r="E466" s="130" t="s">
        <v>3561</v>
      </c>
      <c r="F466" s="19">
        <v>1473678</v>
      </c>
      <c r="G466" s="20">
        <v>702751</v>
      </c>
      <c r="H466" s="20">
        <v>289708</v>
      </c>
      <c r="I466" s="20">
        <v>0</v>
      </c>
      <c r="J466" s="20">
        <v>0</v>
      </c>
      <c r="K466" s="20">
        <v>0</v>
      </c>
      <c r="L466" s="20">
        <v>0</v>
      </c>
      <c r="M466" s="20">
        <v>112887</v>
      </c>
      <c r="N466" s="20">
        <v>61983</v>
      </c>
      <c r="O466" s="20">
        <v>39668</v>
      </c>
      <c r="P466" s="20">
        <v>692641</v>
      </c>
      <c r="Q466" s="20">
        <v>199426</v>
      </c>
      <c r="R466" s="20">
        <v>359510</v>
      </c>
      <c r="S466" s="20">
        <v>311658</v>
      </c>
      <c r="T466" s="21">
        <v>266868</v>
      </c>
      <c r="U466" s="54">
        <v>136607</v>
      </c>
      <c r="V466" s="20">
        <v>157850</v>
      </c>
      <c r="W466" s="20">
        <v>110290</v>
      </c>
      <c r="X466" s="20">
        <v>0</v>
      </c>
      <c r="Y466" s="21">
        <v>0</v>
      </c>
      <c r="Z466" s="20">
        <v>635008</v>
      </c>
      <c r="AA466" s="21">
        <v>0</v>
      </c>
      <c r="AB466" s="32">
        <v>542131</v>
      </c>
      <c r="AC466" s="20">
        <v>871791</v>
      </c>
      <c r="AD466" s="20">
        <v>1053033</v>
      </c>
      <c r="AE466" s="20">
        <v>3039285</v>
      </c>
      <c r="AF466" s="20">
        <v>1853835</v>
      </c>
      <c r="AG466" s="20">
        <v>1331572</v>
      </c>
      <c r="AH466" s="20">
        <v>679495</v>
      </c>
      <c r="AI466" s="20">
        <v>275172</v>
      </c>
      <c r="AJ466" s="21">
        <v>160650</v>
      </c>
      <c r="AK466" s="25">
        <v>151358</v>
      </c>
      <c r="AL466" s="25">
        <v>219361</v>
      </c>
      <c r="AM466" s="25">
        <v>53285</v>
      </c>
      <c r="AN466" s="22">
        <v>104832</v>
      </c>
      <c r="AO466" s="20">
        <v>1109375</v>
      </c>
      <c r="AP466" s="20">
        <v>92611</v>
      </c>
      <c r="AQ466" s="54">
        <v>17088319</v>
      </c>
      <c r="AR466" s="25">
        <v>305763</v>
      </c>
      <c r="AS466" s="25">
        <v>282424</v>
      </c>
      <c r="AT466" s="54">
        <v>258808</v>
      </c>
      <c r="AU466" s="54">
        <v>158132</v>
      </c>
      <c r="AV466" s="54">
        <v>121016</v>
      </c>
      <c r="AW466" s="54">
        <v>184049</v>
      </c>
      <c r="AX466" s="54">
        <v>198212</v>
      </c>
      <c r="AY466" s="25">
        <f t="shared" si="14"/>
        <v>1508404</v>
      </c>
      <c r="AZ466" s="165">
        <v>2666333</v>
      </c>
      <c r="BA466" s="98">
        <f t="shared" si="15"/>
        <v>21263056</v>
      </c>
      <c r="BB466" s="73"/>
      <c r="BC466" s="20">
        <v>2150141</v>
      </c>
      <c r="BD466" s="20">
        <v>492514</v>
      </c>
      <c r="BE466" s="19">
        <v>2642655</v>
      </c>
      <c r="BF466" s="19">
        <v>23905711</v>
      </c>
      <c r="BH466" s="20">
        <v>120971</v>
      </c>
      <c r="BI466" s="21">
        <v>23784740</v>
      </c>
      <c r="BK466" s="73"/>
      <c r="BL466" s="73"/>
      <c r="BM466" s="73"/>
      <c r="BN466" s="73"/>
      <c r="BO466" s="73"/>
      <c r="BP466" s="73"/>
      <c r="BQ466" s="73"/>
    </row>
    <row r="467" spans="1:69" ht="22.5" customHeight="1" x14ac:dyDescent="0.15">
      <c r="A467" s="125" t="s">
        <v>2266</v>
      </c>
      <c r="B467" s="126" t="s">
        <v>2255</v>
      </c>
      <c r="C467" s="136" t="s">
        <v>565</v>
      </c>
      <c r="D467" s="129">
        <v>5</v>
      </c>
      <c r="E467" s="130" t="s">
        <v>3561</v>
      </c>
      <c r="F467" s="19">
        <v>711198</v>
      </c>
      <c r="G467" s="20">
        <v>259415</v>
      </c>
      <c r="H467" s="20">
        <v>134608</v>
      </c>
      <c r="I467" s="20">
        <v>0</v>
      </c>
      <c r="J467" s="20">
        <v>0</v>
      </c>
      <c r="K467" s="20">
        <v>0</v>
      </c>
      <c r="L467" s="20">
        <v>0</v>
      </c>
      <c r="M467" s="20">
        <v>43667</v>
      </c>
      <c r="N467" s="20">
        <v>23948</v>
      </c>
      <c r="O467" s="20">
        <v>25117</v>
      </c>
      <c r="P467" s="20">
        <v>261101</v>
      </c>
      <c r="Q467" s="20">
        <v>72752</v>
      </c>
      <c r="R467" s="20">
        <v>167289</v>
      </c>
      <c r="S467" s="20">
        <v>99796</v>
      </c>
      <c r="T467" s="21">
        <v>76248</v>
      </c>
      <c r="U467" s="54">
        <v>55979</v>
      </c>
      <c r="V467" s="20">
        <v>54325</v>
      </c>
      <c r="W467" s="20">
        <v>22058</v>
      </c>
      <c r="X467" s="20">
        <v>0</v>
      </c>
      <c r="Y467" s="21">
        <v>0</v>
      </c>
      <c r="Z467" s="20">
        <v>270133</v>
      </c>
      <c r="AA467" s="21">
        <v>0</v>
      </c>
      <c r="AB467" s="32">
        <v>232129</v>
      </c>
      <c r="AC467" s="20">
        <v>323216</v>
      </c>
      <c r="AD467" s="20">
        <v>417402</v>
      </c>
      <c r="AE467" s="20">
        <v>1181688</v>
      </c>
      <c r="AF467" s="20">
        <v>738592</v>
      </c>
      <c r="AG467" s="20">
        <v>491656</v>
      </c>
      <c r="AH467" s="20">
        <v>261612</v>
      </c>
      <c r="AI467" s="20">
        <v>172224</v>
      </c>
      <c r="AJ467" s="21">
        <v>31500</v>
      </c>
      <c r="AK467" s="25">
        <v>74098</v>
      </c>
      <c r="AL467" s="25">
        <v>84308</v>
      </c>
      <c r="AM467" s="25">
        <v>21108</v>
      </c>
      <c r="AN467" s="22">
        <v>50294</v>
      </c>
      <c r="AO467" s="20">
        <v>416231</v>
      </c>
      <c r="AP467" s="20">
        <v>51425</v>
      </c>
      <c r="AQ467" s="54">
        <v>6825117</v>
      </c>
      <c r="AR467" s="25">
        <v>162732</v>
      </c>
      <c r="AS467" s="25">
        <v>149678</v>
      </c>
      <c r="AT467" s="54">
        <v>125340</v>
      </c>
      <c r="AU467" s="54">
        <v>67220</v>
      </c>
      <c r="AV467" s="54">
        <v>53320</v>
      </c>
      <c r="AW467" s="54">
        <v>84330</v>
      </c>
      <c r="AX467" s="54">
        <v>74062</v>
      </c>
      <c r="AY467" s="25">
        <f t="shared" si="14"/>
        <v>716682</v>
      </c>
      <c r="AZ467" s="165">
        <v>1240576</v>
      </c>
      <c r="BA467" s="98">
        <f t="shared" si="15"/>
        <v>8782375</v>
      </c>
      <c r="BB467" s="73"/>
      <c r="BC467" s="20">
        <v>1014678</v>
      </c>
      <c r="BD467" s="20">
        <v>162866</v>
      </c>
      <c r="BE467" s="19">
        <v>1177544</v>
      </c>
      <c r="BF467" s="19">
        <v>9959919</v>
      </c>
      <c r="BH467" s="20">
        <v>54280</v>
      </c>
      <c r="BI467" s="21">
        <v>9905639</v>
      </c>
      <c r="BK467" s="73"/>
      <c r="BL467" s="73"/>
      <c r="BM467" s="73"/>
      <c r="BN467" s="73"/>
      <c r="BO467" s="73"/>
      <c r="BP467" s="73"/>
      <c r="BQ467" s="73"/>
    </row>
    <row r="468" spans="1:69" ht="22.5" customHeight="1" x14ac:dyDescent="0.15">
      <c r="A468" s="125" t="s">
        <v>2267</v>
      </c>
      <c r="B468" s="126" t="s">
        <v>2255</v>
      </c>
      <c r="C468" s="136" t="s">
        <v>566</v>
      </c>
      <c r="D468" s="129">
        <v>5</v>
      </c>
      <c r="E468" s="130" t="s">
        <v>3561</v>
      </c>
      <c r="F468" s="19">
        <v>484024</v>
      </c>
      <c r="G468" s="20">
        <v>165801</v>
      </c>
      <c r="H468" s="20">
        <v>68620</v>
      </c>
      <c r="I468" s="20">
        <v>0</v>
      </c>
      <c r="J468" s="20">
        <v>0</v>
      </c>
      <c r="K468" s="20">
        <v>0</v>
      </c>
      <c r="L468" s="20">
        <v>0</v>
      </c>
      <c r="M468" s="20">
        <v>21050</v>
      </c>
      <c r="N468" s="20">
        <v>13383</v>
      </c>
      <c r="O468" s="20">
        <v>4512</v>
      </c>
      <c r="P468" s="20">
        <v>99852</v>
      </c>
      <c r="Q468" s="20">
        <v>46768</v>
      </c>
      <c r="R468" s="20">
        <v>137689</v>
      </c>
      <c r="S468" s="20">
        <v>41718</v>
      </c>
      <c r="T468" s="21">
        <v>63540</v>
      </c>
      <c r="U468" s="54">
        <v>92335</v>
      </c>
      <c r="V468" s="20">
        <v>23575</v>
      </c>
      <c r="W468" s="20">
        <v>22058</v>
      </c>
      <c r="X468" s="20">
        <v>0</v>
      </c>
      <c r="Y468" s="21">
        <v>0</v>
      </c>
      <c r="Z468" s="20">
        <v>230560</v>
      </c>
      <c r="AA468" s="21">
        <v>0</v>
      </c>
      <c r="AB468" s="32">
        <v>120336</v>
      </c>
      <c r="AC468" s="20">
        <v>264724</v>
      </c>
      <c r="AD468" s="20">
        <v>565102</v>
      </c>
      <c r="AE468" s="20">
        <v>611355</v>
      </c>
      <c r="AF468" s="20">
        <v>647891</v>
      </c>
      <c r="AG468" s="20">
        <v>401832</v>
      </c>
      <c r="AH468" s="20">
        <v>172896</v>
      </c>
      <c r="AI468" s="20">
        <v>180872</v>
      </c>
      <c r="AJ468" s="21">
        <v>36225</v>
      </c>
      <c r="AK468" s="25">
        <v>52707</v>
      </c>
      <c r="AL468" s="25">
        <v>66913</v>
      </c>
      <c r="AM468" s="25">
        <v>18556</v>
      </c>
      <c r="AN468" s="22">
        <v>36247</v>
      </c>
      <c r="AO468" s="20">
        <v>477190</v>
      </c>
      <c r="AP468" s="20">
        <v>32553</v>
      </c>
      <c r="AQ468" s="54">
        <v>5200884</v>
      </c>
      <c r="AR468" s="25">
        <v>92702</v>
      </c>
      <c r="AS468" s="25">
        <v>175831</v>
      </c>
      <c r="AT468" s="54">
        <v>164873</v>
      </c>
      <c r="AU468" s="54">
        <v>72331</v>
      </c>
      <c r="AV468" s="54">
        <v>41253</v>
      </c>
      <c r="AW468" s="54">
        <v>63917</v>
      </c>
      <c r="AX468" s="54">
        <v>47959</v>
      </c>
      <c r="AY468" s="25">
        <f t="shared" si="14"/>
        <v>658866</v>
      </c>
      <c r="AZ468" s="165">
        <v>982143</v>
      </c>
      <c r="BA468" s="98">
        <f t="shared" si="15"/>
        <v>6841893</v>
      </c>
      <c r="BB468" s="73"/>
      <c r="BC468" s="20">
        <v>665963</v>
      </c>
      <c r="BD468" s="20">
        <v>162778</v>
      </c>
      <c r="BE468" s="19">
        <v>828741</v>
      </c>
      <c r="BF468" s="19">
        <v>7670634</v>
      </c>
      <c r="BH468" s="20">
        <v>27076</v>
      </c>
      <c r="BI468" s="21">
        <v>7643558</v>
      </c>
      <c r="BK468" s="73"/>
      <c r="BL468" s="73"/>
      <c r="BM468" s="73"/>
      <c r="BN468" s="73"/>
      <c r="BO468" s="73"/>
      <c r="BP468" s="73"/>
      <c r="BQ468" s="73"/>
    </row>
    <row r="469" spans="1:69" ht="22.5" customHeight="1" x14ac:dyDescent="0.15">
      <c r="A469" s="125" t="s">
        <v>2268</v>
      </c>
      <c r="B469" s="126" t="s">
        <v>2255</v>
      </c>
      <c r="C469" s="136" t="s">
        <v>567</v>
      </c>
      <c r="D469" s="129">
        <v>5</v>
      </c>
      <c r="E469" s="130" t="s">
        <v>3561</v>
      </c>
      <c r="F469" s="19">
        <v>940920</v>
      </c>
      <c r="G469" s="20">
        <v>293280</v>
      </c>
      <c r="H469" s="20">
        <v>187624</v>
      </c>
      <c r="I469" s="20">
        <v>0</v>
      </c>
      <c r="J469" s="20">
        <v>0</v>
      </c>
      <c r="K469" s="20">
        <v>0</v>
      </c>
      <c r="L469" s="20">
        <v>0</v>
      </c>
      <c r="M469" s="20">
        <v>60127</v>
      </c>
      <c r="N469" s="20">
        <v>32015</v>
      </c>
      <c r="O469" s="20">
        <v>38126</v>
      </c>
      <c r="P469" s="20">
        <v>446880</v>
      </c>
      <c r="Q469" s="20">
        <v>92020</v>
      </c>
      <c r="R469" s="20">
        <v>197505</v>
      </c>
      <c r="S469" s="20">
        <v>118610</v>
      </c>
      <c r="T469" s="21">
        <v>137246</v>
      </c>
      <c r="U469" s="54">
        <v>70579</v>
      </c>
      <c r="V469" s="20">
        <v>69700</v>
      </c>
      <c r="W469" s="20">
        <v>44116</v>
      </c>
      <c r="X469" s="20">
        <v>0</v>
      </c>
      <c r="Y469" s="21">
        <v>0</v>
      </c>
      <c r="Z469" s="20">
        <v>300105</v>
      </c>
      <c r="AA469" s="21">
        <v>0</v>
      </c>
      <c r="AB469" s="32">
        <v>265983</v>
      </c>
      <c r="AC469" s="20">
        <v>482388</v>
      </c>
      <c r="AD469" s="20">
        <v>593463</v>
      </c>
      <c r="AE469" s="20">
        <v>1304118</v>
      </c>
      <c r="AF469" s="20">
        <v>963328</v>
      </c>
      <c r="AG469" s="20">
        <v>614591</v>
      </c>
      <c r="AH469" s="20">
        <v>348506</v>
      </c>
      <c r="AI469" s="20">
        <v>167348</v>
      </c>
      <c r="AJ469" s="21">
        <v>14175</v>
      </c>
      <c r="AK469" s="25">
        <v>92583</v>
      </c>
      <c r="AL469" s="25">
        <v>109007</v>
      </c>
      <c r="AM469" s="25">
        <v>26722</v>
      </c>
      <c r="AN469" s="22">
        <v>62418</v>
      </c>
      <c r="AO469" s="20">
        <v>875138</v>
      </c>
      <c r="AP469" s="20">
        <v>25620</v>
      </c>
      <c r="AQ469" s="54">
        <v>8974241</v>
      </c>
      <c r="AR469" s="25">
        <v>179911</v>
      </c>
      <c r="AS469" s="25">
        <v>180067</v>
      </c>
      <c r="AT469" s="54">
        <v>103042</v>
      </c>
      <c r="AU469" s="54">
        <v>66481</v>
      </c>
      <c r="AV469" s="54">
        <v>68516</v>
      </c>
      <c r="AW469" s="54">
        <v>104168</v>
      </c>
      <c r="AX469" s="54">
        <v>105012</v>
      </c>
      <c r="AY469" s="25">
        <f t="shared" si="14"/>
        <v>807197</v>
      </c>
      <c r="AZ469" s="165">
        <v>2116701</v>
      </c>
      <c r="BA469" s="98">
        <f t="shared" si="15"/>
        <v>11898139</v>
      </c>
      <c r="BB469" s="73"/>
      <c r="BC469" s="20">
        <v>1264104</v>
      </c>
      <c r="BD469" s="20">
        <v>118558</v>
      </c>
      <c r="BE469" s="19">
        <v>1382662</v>
      </c>
      <c r="BF469" s="19">
        <v>13280801</v>
      </c>
      <c r="BH469" s="20">
        <v>66559</v>
      </c>
      <c r="BI469" s="21">
        <v>13214242</v>
      </c>
      <c r="BK469" s="73"/>
      <c r="BL469" s="73"/>
      <c r="BM469" s="73"/>
      <c r="BN469" s="73"/>
      <c r="BO469" s="73"/>
      <c r="BP469" s="73"/>
      <c r="BQ469" s="73"/>
    </row>
    <row r="470" spans="1:69" ht="22.5" customHeight="1" x14ac:dyDescent="0.15">
      <c r="A470" s="125" t="s">
        <v>2269</v>
      </c>
      <c r="B470" s="126" t="s">
        <v>2255</v>
      </c>
      <c r="C470" s="136" t="s">
        <v>568</v>
      </c>
      <c r="D470" s="129">
        <v>6</v>
      </c>
      <c r="E470" s="130" t="s">
        <v>3561</v>
      </c>
      <c r="F470" s="19">
        <v>490007</v>
      </c>
      <c r="G470" s="20">
        <v>166377</v>
      </c>
      <c r="H470" s="20">
        <v>102272</v>
      </c>
      <c r="I470" s="20">
        <v>0</v>
      </c>
      <c r="J470" s="20">
        <v>0</v>
      </c>
      <c r="K470" s="20">
        <v>0</v>
      </c>
      <c r="L470" s="20">
        <v>0</v>
      </c>
      <c r="M470" s="20">
        <v>30221</v>
      </c>
      <c r="N470" s="20">
        <v>16574</v>
      </c>
      <c r="O470" s="20">
        <v>15792</v>
      </c>
      <c r="P470" s="20">
        <v>331171</v>
      </c>
      <c r="Q470" s="20">
        <v>58880</v>
      </c>
      <c r="R470" s="20">
        <v>79259</v>
      </c>
      <c r="S470" s="20">
        <v>76892</v>
      </c>
      <c r="T470" s="21">
        <v>88956</v>
      </c>
      <c r="U470" s="54">
        <v>37541</v>
      </c>
      <c r="V470" s="20">
        <v>34850</v>
      </c>
      <c r="W470" s="20">
        <v>33087</v>
      </c>
      <c r="X470" s="20">
        <v>0</v>
      </c>
      <c r="Y470" s="21">
        <v>0</v>
      </c>
      <c r="Z470" s="20">
        <v>189812</v>
      </c>
      <c r="AA470" s="21">
        <v>0</v>
      </c>
      <c r="AB470" s="32">
        <v>0</v>
      </c>
      <c r="AC470" s="20">
        <v>247988</v>
      </c>
      <c r="AD470" s="20">
        <v>259234</v>
      </c>
      <c r="AE470" s="20">
        <v>637590</v>
      </c>
      <c r="AF470" s="20">
        <v>492155</v>
      </c>
      <c r="AG470" s="20">
        <v>285604</v>
      </c>
      <c r="AH470" s="20">
        <v>160074</v>
      </c>
      <c r="AI470" s="20">
        <v>132940</v>
      </c>
      <c r="AJ470" s="21">
        <v>6300</v>
      </c>
      <c r="AK470" s="25">
        <v>58823</v>
      </c>
      <c r="AL470" s="25">
        <v>62686</v>
      </c>
      <c r="AM470" s="25">
        <v>14670</v>
      </c>
      <c r="AN470" s="22">
        <v>39376</v>
      </c>
      <c r="AO470" s="20">
        <v>85067</v>
      </c>
      <c r="AP470" s="20">
        <v>18596</v>
      </c>
      <c r="AQ470" s="54">
        <v>4252794</v>
      </c>
      <c r="AR470" s="25">
        <v>106622</v>
      </c>
      <c r="AS470" s="25">
        <v>132076</v>
      </c>
      <c r="AT470" s="54">
        <v>95273</v>
      </c>
      <c r="AU470" s="54">
        <v>52725</v>
      </c>
      <c r="AV470" s="54">
        <v>38364</v>
      </c>
      <c r="AW470" s="54">
        <v>65478</v>
      </c>
      <c r="AX470" s="54">
        <v>42474</v>
      </c>
      <c r="AY470" s="25">
        <f t="shared" si="14"/>
        <v>533012</v>
      </c>
      <c r="AZ470" s="165">
        <v>492199</v>
      </c>
      <c r="BA470" s="98">
        <f t="shared" si="15"/>
        <v>5278005</v>
      </c>
      <c r="BB470" s="73"/>
      <c r="BC470" s="20">
        <v>785293</v>
      </c>
      <c r="BD470" s="20">
        <v>84348</v>
      </c>
      <c r="BE470" s="19">
        <v>869641</v>
      </c>
      <c r="BF470" s="19">
        <v>6147646</v>
      </c>
      <c r="BH470" s="20">
        <v>19812</v>
      </c>
      <c r="BI470" s="21">
        <v>6127834</v>
      </c>
      <c r="BK470" s="73"/>
      <c r="BL470" s="73"/>
      <c r="BM470" s="73"/>
      <c r="BN470" s="73"/>
      <c r="BO470" s="73"/>
      <c r="BP470" s="73"/>
      <c r="BQ470" s="73"/>
    </row>
    <row r="471" spans="1:69" ht="22.5" customHeight="1" x14ac:dyDescent="0.15">
      <c r="A471" s="125" t="s">
        <v>2270</v>
      </c>
      <c r="B471" s="126" t="s">
        <v>2255</v>
      </c>
      <c r="C471" s="136" t="s">
        <v>569</v>
      </c>
      <c r="D471" s="129">
        <v>6</v>
      </c>
      <c r="E471" s="130" t="s">
        <v>3561</v>
      </c>
      <c r="F471" s="19">
        <v>373387</v>
      </c>
      <c r="G471" s="20">
        <v>104255</v>
      </c>
      <c r="H471" s="20">
        <v>50572</v>
      </c>
      <c r="I471" s="20">
        <v>0</v>
      </c>
      <c r="J471" s="20">
        <v>0</v>
      </c>
      <c r="K471" s="20">
        <v>0</v>
      </c>
      <c r="L471" s="20">
        <v>0</v>
      </c>
      <c r="M471" s="20">
        <v>21482</v>
      </c>
      <c r="N471" s="20">
        <v>11781</v>
      </c>
      <c r="O471" s="20">
        <v>6693</v>
      </c>
      <c r="P471" s="20">
        <v>100042</v>
      </c>
      <c r="Q471" s="20">
        <v>42165</v>
      </c>
      <c r="R471" s="20">
        <v>92340</v>
      </c>
      <c r="S471" s="20">
        <v>44990</v>
      </c>
      <c r="T471" s="21">
        <v>50832</v>
      </c>
      <c r="U471" s="54">
        <v>26212</v>
      </c>
      <c r="V471" s="20">
        <v>27675</v>
      </c>
      <c r="W471" s="20">
        <v>33087</v>
      </c>
      <c r="X471" s="20">
        <v>0</v>
      </c>
      <c r="Y471" s="21">
        <v>0</v>
      </c>
      <c r="Z471" s="20">
        <v>193773</v>
      </c>
      <c r="AA471" s="21">
        <v>0</v>
      </c>
      <c r="AB471" s="32">
        <v>0</v>
      </c>
      <c r="AC471" s="20">
        <v>232685</v>
      </c>
      <c r="AD471" s="20">
        <v>222479</v>
      </c>
      <c r="AE471" s="20">
        <v>380328</v>
      </c>
      <c r="AF471" s="20">
        <v>412700</v>
      </c>
      <c r="AG471" s="20">
        <v>265313</v>
      </c>
      <c r="AH471" s="20">
        <v>130847</v>
      </c>
      <c r="AI471" s="20">
        <v>134136</v>
      </c>
      <c r="AJ471" s="21">
        <v>20475</v>
      </c>
      <c r="AK471" s="25">
        <v>49675</v>
      </c>
      <c r="AL471" s="25">
        <v>56073</v>
      </c>
      <c r="AM471" s="25">
        <v>13688</v>
      </c>
      <c r="AN471" s="22">
        <v>30568</v>
      </c>
      <c r="AO471" s="20">
        <v>94571</v>
      </c>
      <c r="AP471" s="20">
        <v>17510</v>
      </c>
      <c r="AQ471" s="54">
        <v>3240334</v>
      </c>
      <c r="AR471" s="25">
        <v>79890</v>
      </c>
      <c r="AS471" s="25">
        <v>142579</v>
      </c>
      <c r="AT471" s="54">
        <v>124004</v>
      </c>
      <c r="AU471" s="54">
        <v>50127</v>
      </c>
      <c r="AV471" s="54">
        <v>42155</v>
      </c>
      <c r="AW471" s="54">
        <v>55019</v>
      </c>
      <c r="AX471" s="54">
        <v>34995</v>
      </c>
      <c r="AY471" s="25">
        <f t="shared" si="14"/>
        <v>528769</v>
      </c>
      <c r="AZ471" s="165">
        <v>405367</v>
      </c>
      <c r="BA471" s="98">
        <f t="shared" si="15"/>
        <v>4174470</v>
      </c>
      <c r="BB471" s="73"/>
      <c r="BC471" s="20">
        <v>604097</v>
      </c>
      <c r="BD471" s="20">
        <v>91300</v>
      </c>
      <c r="BE471" s="19">
        <v>695397</v>
      </c>
      <c r="BF471" s="19">
        <v>4869867</v>
      </c>
      <c r="BH471" s="20">
        <v>20353</v>
      </c>
      <c r="BI471" s="21">
        <v>4849514</v>
      </c>
      <c r="BK471" s="73"/>
      <c r="BL471" s="73"/>
      <c r="BM471" s="73"/>
      <c r="BN471" s="73"/>
      <c r="BO471" s="73"/>
      <c r="BP471" s="73"/>
      <c r="BQ471" s="73"/>
    </row>
    <row r="472" spans="1:69" ht="22.5" customHeight="1" x14ac:dyDescent="0.15">
      <c r="A472" s="125" t="s">
        <v>2271</v>
      </c>
      <c r="B472" s="126" t="s">
        <v>2255</v>
      </c>
      <c r="C472" s="136" t="s">
        <v>570</v>
      </c>
      <c r="D472" s="129">
        <v>6</v>
      </c>
      <c r="E472" s="130" t="s">
        <v>3561</v>
      </c>
      <c r="F472" s="19">
        <v>294516</v>
      </c>
      <c r="G472" s="20">
        <v>114465</v>
      </c>
      <c r="H472" s="20">
        <v>69560</v>
      </c>
      <c r="I472" s="20">
        <v>0</v>
      </c>
      <c r="J472" s="20">
        <v>0</v>
      </c>
      <c r="K472" s="20">
        <v>0</v>
      </c>
      <c r="L472" s="20">
        <v>0</v>
      </c>
      <c r="M472" s="20">
        <v>11665</v>
      </c>
      <c r="N472" s="20">
        <v>6397</v>
      </c>
      <c r="O472" s="20">
        <v>7257</v>
      </c>
      <c r="P472" s="20">
        <v>70272</v>
      </c>
      <c r="Q472" s="20">
        <v>28115</v>
      </c>
      <c r="R472" s="20">
        <v>110295</v>
      </c>
      <c r="S472" s="20">
        <v>29448</v>
      </c>
      <c r="T472" s="21">
        <v>50832</v>
      </c>
      <c r="U472" s="54">
        <v>59155</v>
      </c>
      <c r="V472" s="20">
        <v>26650</v>
      </c>
      <c r="W472" s="20">
        <v>11029</v>
      </c>
      <c r="X472" s="20">
        <v>0</v>
      </c>
      <c r="Y472" s="21">
        <v>0</v>
      </c>
      <c r="Z472" s="20">
        <v>149949</v>
      </c>
      <c r="AA472" s="21">
        <v>0</v>
      </c>
      <c r="AB472" s="32">
        <v>0</v>
      </c>
      <c r="AC472" s="20">
        <v>142050</v>
      </c>
      <c r="AD472" s="20">
        <v>176729</v>
      </c>
      <c r="AE472" s="20">
        <v>191118</v>
      </c>
      <c r="AF472" s="20">
        <v>371603</v>
      </c>
      <c r="AG472" s="20">
        <v>220740</v>
      </c>
      <c r="AH472" s="20">
        <v>79087</v>
      </c>
      <c r="AI472" s="20">
        <v>149684</v>
      </c>
      <c r="AJ472" s="21">
        <v>46200</v>
      </c>
      <c r="AK472" s="25">
        <v>33944</v>
      </c>
      <c r="AL472" s="25">
        <v>50894</v>
      </c>
      <c r="AM472" s="25">
        <v>11623</v>
      </c>
      <c r="AN472" s="22">
        <v>21932</v>
      </c>
      <c r="AO472" s="20">
        <v>149529</v>
      </c>
      <c r="AP472" s="20">
        <v>30740</v>
      </c>
      <c r="AQ472" s="54">
        <v>2715478</v>
      </c>
      <c r="AR472" s="25">
        <v>60138</v>
      </c>
      <c r="AS472" s="25">
        <v>167702</v>
      </c>
      <c r="AT472" s="54">
        <v>140377</v>
      </c>
      <c r="AU472" s="54">
        <v>55335</v>
      </c>
      <c r="AV472" s="54">
        <v>31826</v>
      </c>
      <c r="AW472" s="54">
        <v>45090</v>
      </c>
      <c r="AX472" s="54">
        <v>26251</v>
      </c>
      <c r="AY472" s="25">
        <f t="shared" si="14"/>
        <v>526719</v>
      </c>
      <c r="AZ472" s="165">
        <v>545797</v>
      </c>
      <c r="BA472" s="98">
        <f t="shared" si="15"/>
        <v>3787994</v>
      </c>
      <c r="BB472" s="73"/>
      <c r="BC472" s="20">
        <v>449828</v>
      </c>
      <c r="BD472" s="20">
        <v>134354</v>
      </c>
      <c r="BE472" s="19">
        <v>584182</v>
      </c>
      <c r="BF472" s="19">
        <v>4372176</v>
      </c>
      <c r="BH472" s="20">
        <v>12719</v>
      </c>
      <c r="BI472" s="21">
        <v>4359457</v>
      </c>
      <c r="BK472" s="73"/>
      <c r="BL472" s="73"/>
      <c r="BM472" s="73"/>
      <c r="BN472" s="73"/>
      <c r="BO472" s="73"/>
      <c r="BP472" s="73"/>
      <c r="BQ472" s="73"/>
    </row>
    <row r="473" spans="1:69" ht="22.5" customHeight="1" x14ac:dyDescent="0.15">
      <c r="A473" s="125" t="s">
        <v>2272</v>
      </c>
      <c r="B473" s="126" t="s">
        <v>2255</v>
      </c>
      <c r="C473" s="136" t="s">
        <v>571</v>
      </c>
      <c r="D473" s="129">
        <v>6</v>
      </c>
      <c r="E473" s="130" t="s">
        <v>3561</v>
      </c>
      <c r="F473" s="19">
        <v>261394</v>
      </c>
      <c r="G473" s="20">
        <v>100588</v>
      </c>
      <c r="H473" s="20">
        <v>42864</v>
      </c>
      <c r="I473" s="20">
        <v>0</v>
      </c>
      <c r="J473" s="20">
        <v>0</v>
      </c>
      <c r="K473" s="20">
        <v>0</v>
      </c>
      <c r="L473" s="20">
        <v>0</v>
      </c>
      <c r="M473" s="20">
        <v>11048</v>
      </c>
      <c r="N473" s="20">
        <v>6059</v>
      </c>
      <c r="O473" s="20">
        <v>8084</v>
      </c>
      <c r="P473" s="20">
        <v>109953</v>
      </c>
      <c r="Q473" s="20">
        <v>26866</v>
      </c>
      <c r="R473" s="20">
        <v>67203</v>
      </c>
      <c r="S473" s="20">
        <v>31902</v>
      </c>
      <c r="T473" s="21">
        <v>38124</v>
      </c>
      <c r="U473" s="54">
        <v>18818</v>
      </c>
      <c r="V473" s="20">
        <v>15375</v>
      </c>
      <c r="W473" s="20">
        <v>11029</v>
      </c>
      <c r="X473" s="20">
        <v>0</v>
      </c>
      <c r="Y473" s="21">
        <v>0</v>
      </c>
      <c r="Z473" s="20">
        <v>123946</v>
      </c>
      <c r="AA473" s="21">
        <v>0</v>
      </c>
      <c r="AB473" s="32">
        <v>0</v>
      </c>
      <c r="AC473" s="20">
        <v>100086</v>
      </c>
      <c r="AD473" s="20">
        <v>136334</v>
      </c>
      <c r="AE473" s="20">
        <v>271413</v>
      </c>
      <c r="AF473" s="20">
        <v>256820</v>
      </c>
      <c r="AG473" s="20">
        <v>126586</v>
      </c>
      <c r="AH473" s="20">
        <v>68164</v>
      </c>
      <c r="AI473" s="20">
        <v>104144</v>
      </c>
      <c r="AJ473" s="21">
        <v>19950</v>
      </c>
      <c r="AK473" s="25">
        <v>32839</v>
      </c>
      <c r="AL473" s="25">
        <v>44438</v>
      </c>
      <c r="AM473" s="25">
        <v>7774</v>
      </c>
      <c r="AN473" s="22">
        <v>20451</v>
      </c>
      <c r="AO473" s="20">
        <v>64940</v>
      </c>
      <c r="AP473" s="20">
        <v>13261</v>
      </c>
      <c r="AQ473" s="54">
        <v>2140453</v>
      </c>
      <c r="AR473" s="25">
        <v>52740</v>
      </c>
      <c r="AS473" s="25">
        <v>104037</v>
      </c>
      <c r="AT473" s="54">
        <v>93795</v>
      </c>
      <c r="AU473" s="54">
        <v>45372</v>
      </c>
      <c r="AV473" s="54">
        <v>22954</v>
      </c>
      <c r="AW473" s="54">
        <v>39192</v>
      </c>
      <c r="AX473" s="54">
        <v>25023</v>
      </c>
      <c r="AY473" s="25">
        <f t="shared" si="14"/>
        <v>383113</v>
      </c>
      <c r="AZ473" s="165">
        <v>297040</v>
      </c>
      <c r="BA473" s="98">
        <f t="shared" si="15"/>
        <v>2820606</v>
      </c>
      <c r="BB473" s="73"/>
      <c r="BC473" s="20">
        <v>440904</v>
      </c>
      <c r="BD473" s="20">
        <v>69278</v>
      </c>
      <c r="BE473" s="19">
        <v>510182</v>
      </c>
      <c r="BF473" s="19">
        <v>3330788</v>
      </c>
      <c r="BH473" s="20">
        <v>21681</v>
      </c>
      <c r="BI473" s="21">
        <v>3309107</v>
      </c>
      <c r="BK473" s="73"/>
      <c r="BL473" s="73"/>
      <c r="BM473" s="73"/>
      <c r="BN473" s="73"/>
      <c r="BO473" s="73"/>
      <c r="BP473" s="73"/>
      <c r="BQ473" s="73"/>
    </row>
    <row r="474" spans="1:69" ht="22.5" customHeight="1" x14ac:dyDescent="0.15">
      <c r="A474" s="125" t="s">
        <v>2273</v>
      </c>
      <c r="B474" s="126" t="s">
        <v>2255</v>
      </c>
      <c r="C474" s="136" t="s">
        <v>572</v>
      </c>
      <c r="D474" s="129">
        <v>6</v>
      </c>
      <c r="E474" s="130" t="s">
        <v>3561</v>
      </c>
      <c r="F474" s="19">
        <v>298705</v>
      </c>
      <c r="G474" s="20">
        <v>213759</v>
      </c>
      <c r="H474" s="20">
        <v>78772</v>
      </c>
      <c r="I474" s="20">
        <v>0</v>
      </c>
      <c r="J474" s="20">
        <v>0</v>
      </c>
      <c r="K474" s="20">
        <v>0</v>
      </c>
      <c r="L474" s="20">
        <v>0</v>
      </c>
      <c r="M474" s="20">
        <v>14677</v>
      </c>
      <c r="N474" s="20">
        <v>8049</v>
      </c>
      <c r="O474" s="20">
        <v>9062</v>
      </c>
      <c r="P474" s="20">
        <v>108799</v>
      </c>
      <c r="Q474" s="20">
        <v>32399</v>
      </c>
      <c r="R474" s="20">
        <v>144512</v>
      </c>
      <c r="S474" s="20">
        <v>51534</v>
      </c>
      <c r="T474" s="21">
        <v>38124</v>
      </c>
      <c r="U474" s="54">
        <v>17585</v>
      </c>
      <c r="V474" s="20">
        <v>19475</v>
      </c>
      <c r="W474" s="20">
        <v>11029</v>
      </c>
      <c r="X474" s="20">
        <v>0</v>
      </c>
      <c r="Y474" s="21">
        <v>0</v>
      </c>
      <c r="Z474" s="20">
        <v>148852</v>
      </c>
      <c r="AA474" s="21">
        <v>0</v>
      </c>
      <c r="AB474" s="32">
        <v>0</v>
      </c>
      <c r="AC474" s="20">
        <v>132841</v>
      </c>
      <c r="AD474" s="20">
        <v>160703</v>
      </c>
      <c r="AE474" s="20">
        <v>404655</v>
      </c>
      <c r="AF474" s="20">
        <v>360284</v>
      </c>
      <c r="AG474" s="20">
        <v>189327</v>
      </c>
      <c r="AH474" s="20">
        <v>90398</v>
      </c>
      <c r="AI474" s="20">
        <v>144440</v>
      </c>
      <c r="AJ474" s="21">
        <v>11550</v>
      </c>
      <c r="AK474" s="25">
        <v>39168</v>
      </c>
      <c r="AL474" s="25">
        <v>46886</v>
      </c>
      <c r="AM474" s="25">
        <v>10508</v>
      </c>
      <c r="AN474" s="22">
        <v>23086</v>
      </c>
      <c r="AO474" s="20">
        <v>68751</v>
      </c>
      <c r="AP474" s="20">
        <v>18883</v>
      </c>
      <c r="AQ474" s="54">
        <v>2896813</v>
      </c>
      <c r="AR474" s="25">
        <v>67640</v>
      </c>
      <c r="AS474" s="25">
        <v>156264</v>
      </c>
      <c r="AT474" s="54">
        <v>108761</v>
      </c>
      <c r="AU474" s="54">
        <v>34998</v>
      </c>
      <c r="AV474" s="54">
        <v>26262</v>
      </c>
      <c r="AW474" s="54">
        <v>44748</v>
      </c>
      <c r="AX474" s="54">
        <v>15465</v>
      </c>
      <c r="AY474" s="25">
        <f t="shared" si="14"/>
        <v>454138</v>
      </c>
      <c r="AZ474" s="165">
        <v>258259</v>
      </c>
      <c r="BA474" s="98">
        <f t="shared" si="15"/>
        <v>3609210</v>
      </c>
      <c r="BB474" s="73"/>
      <c r="BC474" s="20">
        <v>493129</v>
      </c>
      <c r="BD474" s="20">
        <v>103686</v>
      </c>
      <c r="BE474" s="19">
        <v>596815</v>
      </c>
      <c r="BF474" s="19">
        <v>4206025</v>
      </c>
      <c r="BH474" s="20">
        <v>5852</v>
      </c>
      <c r="BI474" s="21">
        <v>4200173</v>
      </c>
      <c r="BK474" s="73"/>
      <c r="BL474" s="73"/>
      <c r="BM474" s="73"/>
      <c r="BN474" s="73"/>
      <c r="BO474" s="73"/>
      <c r="BP474" s="73"/>
      <c r="BQ474" s="73"/>
    </row>
    <row r="475" spans="1:69" ht="22.5" customHeight="1" x14ac:dyDescent="0.15">
      <c r="A475" s="125" t="s">
        <v>2274</v>
      </c>
      <c r="B475" s="126" t="s">
        <v>2255</v>
      </c>
      <c r="C475" s="136" t="s">
        <v>573</v>
      </c>
      <c r="D475" s="129">
        <v>6</v>
      </c>
      <c r="E475" s="130" t="s">
        <v>3561</v>
      </c>
      <c r="F475" s="19">
        <v>578047</v>
      </c>
      <c r="G475" s="20">
        <v>182338</v>
      </c>
      <c r="H475" s="20">
        <v>122952</v>
      </c>
      <c r="I475" s="20">
        <v>0</v>
      </c>
      <c r="J475" s="20">
        <v>0</v>
      </c>
      <c r="K475" s="20">
        <v>0</v>
      </c>
      <c r="L475" s="20">
        <v>0</v>
      </c>
      <c r="M475" s="20">
        <v>38724</v>
      </c>
      <c r="N475" s="20">
        <v>21237</v>
      </c>
      <c r="O475" s="20">
        <v>19740</v>
      </c>
      <c r="P475" s="20">
        <v>414734</v>
      </c>
      <c r="Q475" s="20">
        <v>70178</v>
      </c>
      <c r="R475" s="20">
        <v>93520</v>
      </c>
      <c r="S475" s="20">
        <v>81800</v>
      </c>
      <c r="T475" s="21">
        <v>101664</v>
      </c>
      <c r="U475" s="54">
        <v>48301</v>
      </c>
      <c r="V475" s="20">
        <v>44075</v>
      </c>
      <c r="W475" s="20">
        <v>22058</v>
      </c>
      <c r="X475" s="20">
        <v>0</v>
      </c>
      <c r="Y475" s="21">
        <v>0</v>
      </c>
      <c r="Z475" s="20">
        <v>220885</v>
      </c>
      <c r="AA475" s="21">
        <v>0</v>
      </c>
      <c r="AB475" s="32">
        <v>0</v>
      </c>
      <c r="AC475" s="20">
        <v>358442</v>
      </c>
      <c r="AD475" s="20">
        <v>325936</v>
      </c>
      <c r="AE475" s="20">
        <v>746028</v>
      </c>
      <c r="AF475" s="20">
        <v>743351</v>
      </c>
      <c r="AG475" s="20">
        <v>485288</v>
      </c>
      <c r="AH475" s="20">
        <v>212649</v>
      </c>
      <c r="AI475" s="20">
        <v>131100</v>
      </c>
      <c r="AJ475" s="21">
        <v>11550</v>
      </c>
      <c r="AK475" s="25">
        <v>68502</v>
      </c>
      <c r="AL475" s="25">
        <v>78251</v>
      </c>
      <c r="AM475" s="25">
        <v>19260</v>
      </c>
      <c r="AN475" s="22">
        <v>48699</v>
      </c>
      <c r="AO475" s="20">
        <v>113192</v>
      </c>
      <c r="AP475" s="20">
        <v>19415</v>
      </c>
      <c r="AQ475" s="54">
        <v>5421916</v>
      </c>
      <c r="AR475" s="25">
        <v>149705</v>
      </c>
      <c r="AS475" s="25">
        <v>151660</v>
      </c>
      <c r="AT475" s="54">
        <v>82362</v>
      </c>
      <c r="AU475" s="54">
        <v>63211</v>
      </c>
      <c r="AV475" s="54">
        <v>52148</v>
      </c>
      <c r="AW475" s="54">
        <v>76146</v>
      </c>
      <c r="AX475" s="54">
        <v>53542</v>
      </c>
      <c r="AY475" s="25">
        <f t="shared" si="14"/>
        <v>628774</v>
      </c>
      <c r="AZ475" s="165">
        <v>642695</v>
      </c>
      <c r="BA475" s="98">
        <f t="shared" si="15"/>
        <v>6693385</v>
      </c>
      <c r="BB475" s="73"/>
      <c r="BC475" s="20">
        <v>930443</v>
      </c>
      <c r="BD475" s="20">
        <v>90860</v>
      </c>
      <c r="BE475" s="19">
        <v>1021303</v>
      </c>
      <c r="BF475" s="19">
        <v>7714688</v>
      </c>
      <c r="BH475" s="20">
        <v>43979</v>
      </c>
      <c r="BI475" s="21">
        <v>7670709</v>
      </c>
      <c r="BK475" s="73"/>
      <c r="BL475" s="73"/>
      <c r="BM475" s="73"/>
      <c r="BN475" s="73"/>
      <c r="BO475" s="73"/>
      <c r="BP475" s="73"/>
      <c r="BQ475" s="73"/>
    </row>
    <row r="476" spans="1:69" ht="22.5" customHeight="1" x14ac:dyDescent="0.15">
      <c r="A476" s="125" t="s">
        <v>2275</v>
      </c>
      <c r="B476" s="126" t="s">
        <v>2255</v>
      </c>
      <c r="C476" s="136" t="s">
        <v>574</v>
      </c>
      <c r="D476" s="129">
        <v>6</v>
      </c>
      <c r="E476" s="130" t="s">
        <v>3561</v>
      </c>
      <c r="F476" s="19">
        <v>409212</v>
      </c>
      <c r="G476" s="20">
        <v>130714</v>
      </c>
      <c r="H476" s="20">
        <v>56212</v>
      </c>
      <c r="I476" s="20">
        <v>0</v>
      </c>
      <c r="J476" s="20">
        <v>0</v>
      </c>
      <c r="K476" s="20">
        <v>0</v>
      </c>
      <c r="L476" s="20">
        <v>0</v>
      </c>
      <c r="M476" s="20">
        <v>24610</v>
      </c>
      <c r="N476" s="20">
        <v>13403</v>
      </c>
      <c r="O476" s="20">
        <v>7858</v>
      </c>
      <c r="P476" s="20">
        <v>131704</v>
      </c>
      <c r="Q476" s="20">
        <v>47617</v>
      </c>
      <c r="R476" s="20">
        <v>59559</v>
      </c>
      <c r="S476" s="20">
        <v>60532</v>
      </c>
      <c r="T476" s="21">
        <v>63540</v>
      </c>
      <c r="U476" s="54">
        <v>26354</v>
      </c>
      <c r="V476" s="20">
        <v>29725</v>
      </c>
      <c r="W476" s="20">
        <v>22058</v>
      </c>
      <c r="X476" s="20">
        <v>0</v>
      </c>
      <c r="Y476" s="21">
        <v>0</v>
      </c>
      <c r="Z476" s="20">
        <v>164954</v>
      </c>
      <c r="AA476" s="21">
        <v>0</v>
      </c>
      <c r="AB476" s="32">
        <v>0</v>
      </c>
      <c r="AC476" s="20">
        <v>222413</v>
      </c>
      <c r="AD476" s="20">
        <v>239869</v>
      </c>
      <c r="AE476" s="20">
        <v>436932</v>
      </c>
      <c r="AF476" s="20">
        <v>505421</v>
      </c>
      <c r="AG476" s="20">
        <v>316083</v>
      </c>
      <c r="AH476" s="20">
        <v>154263</v>
      </c>
      <c r="AI476" s="20">
        <v>81052</v>
      </c>
      <c r="AJ476" s="21">
        <v>3675</v>
      </c>
      <c r="AK476" s="25">
        <v>52754</v>
      </c>
      <c r="AL476" s="25">
        <v>58302</v>
      </c>
      <c r="AM476" s="25">
        <v>12404</v>
      </c>
      <c r="AN476" s="22">
        <v>35582</v>
      </c>
      <c r="AO476" s="20">
        <v>89991</v>
      </c>
      <c r="AP476" s="20">
        <v>9800</v>
      </c>
      <c r="AQ476" s="54">
        <v>3466593</v>
      </c>
      <c r="AR476" s="25">
        <v>98139</v>
      </c>
      <c r="AS476" s="25">
        <v>151198</v>
      </c>
      <c r="AT476" s="54">
        <v>60532</v>
      </c>
      <c r="AU476" s="54">
        <v>43245</v>
      </c>
      <c r="AV476" s="54">
        <v>34749</v>
      </c>
      <c r="AW476" s="54">
        <v>58484</v>
      </c>
      <c r="AX476" s="54">
        <v>41014</v>
      </c>
      <c r="AY476" s="25">
        <f t="shared" si="14"/>
        <v>487361</v>
      </c>
      <c r="AZ476" s="165">
        <v>432187</v>
      </c>
      <c r="BA476" s="98">
        <f t="shared" si="15"/>
        <v>4386141</v>
      </c>
      <c r="BB476" s="73"/>
      <c r="BC476" s="20">
        <v>666487</v>
      </c>
      <c r="BD476" s="20">
        <v>44748</v>
      </c>
      <c r="BE476" s="19">
        <v>711235</v>
      </c>
      <c r="BF476" s="19">
        <v>5097376</v>
      </c>
      <c r="BH476" s="20">
        <v>29157</v>
      </c>
      <c r="BI476" s="21">
        <v>5068219</v>
      </c>
      <c r="BK476" s="73"/>
      <c r="BL476" s="73"/>
      <c r="BM476" s="73"/>
      <c r="BN476" s="73"/>
      <c r="BO476" s="73"/>
      <c r="BP476" s="73"/>
      <c r="BQ476" s="73"/>
    </row>
    <row r="477" spans="1:69" ht="22.5" customHeight="1" x14ac:dyDescent="0.15">
      <c r="A477" s="125" t="s">
        <v>2276</v>
      </c>
      <c r="B477" s="126" t="s">
        <v>2255</v>
      </c>
      <c r="C477" s="136" t="s">
        <v>575</v>
      </c>
      <c r="D477" s="129">
        <v>6</v>
      </c>
      <c r="E477" s="130" t="s">
        <v>3561</v>
      </c>
      <c r="F477" s="19">
        <v>272084</v>
      </c>
      <c r="G477" s="20">
        <v>95771</v>
      </c>
      <c r="H477" s="20">
        <v>47564</v>
      </c>
      <c r="I477" s="20">
        <v>0</v>
      </c>
      <c r="J477" s="20">
        <v>0</v>
      </c>
      <c r="K477" s="20">
        <v>0</v>
      </c>
      <c r="L477" s="20">
        <v>0</v>
      </c>
      <c r="M477" s="20">
        <v>10157</v>
      </c>
      <c r="N477" s="20">
        <v>5570</v>
      </c>
      <c r="O477" s="20">
        <v>7633</v>
      </c>
      <c r="P477" s="20">
        <v>2558</v>
      </c>
      <c r="Q477" s="20">
        <v>25245</v>
      </c>
      <c r="R477" s="20">
        <v>77053</v>
      </c>
      <c r="S477" s="20">
        <v>29448</v>
      </c>
      <c r="T477" s="21">
        <v>38124</v>
      </c>
      <c r="U477" s="54">
        <v>39484</v>
      </c>
      <c r="V477" s="20">
        <v>24600</v>
      </c>
      <c r="W477" s="20">
        <v>11029</v>
      </c>
      <c r="X477" s="20">
        <v>0</v>
      </c>
      <c r="Y477" s="21">
        <v>0</v>
      </c>
      <c r="Z477" s="20">
        <v>137798</v>
      </c>
      <c r="AA477" s="21">
        <v>0</v>
      </c>
      <c r="AB477" s="32">
        <v>0</v>
      </c>
      <c r="AC477" s="20">
        <v>111436</v>
      </c>
      <c r="AD477" s="20">
        <v>155447</v>
      </c>
      <c r="AE477" s="20">
        <v>231186</v>
      </c>
      <c r="AF477" s="20">
        <v>310535</v>
      </c>
      <c r="AG477" s="20">
        <v>173366</v>
      </c>
      <c r="AH477" s="20">
        <v>72286</v>
      </c>
      <c r="AI477" s="20">
        <v>121716</v>
      </c>
      <c r="AJ477" s="21">
        <v>47250</v>
      </c>
      <c r="AK477" s="25">
        <v>31247</v>
      </c>
      <c r="AL477" s="25">
        <v>47602</v>
      </c>
      <c r="AM477" s="25">
        <v>9442</v>
      </c>
      <c r="AN477" s="22">
        <v>19333</v>
      </c>
      <c r="AO477" s="20">
        <v>119157</v>
      </c>
      <c r="AP477" s="20">
        <v>23378</v>
      </c>
      <c r="AQ477" s="54">
        <v>2297499</v>
      </c>
      <c r="AR477" s="25">
        <v>65803</v>
      </c>
      <c r="AS477" s="25">
        <v>135534</v>
      </c>
      <c r="AT477" s="54">
        <v>125098</v>
      </c>
      <c r="AU477" s="54">
        <v>52022</v>
      </c>
      <c r="AV477" s="54">
        <v>26824</v>
      </c>
      <c r="AW477" s="54">
        <v>41343</v>
      </c>
      <c r="AX477" s="54">
        <v>22617</v>
      </c>
      <c r="AY477" s="25">
        <f t="shared" si="14"/>
        <v>469241</v>
      </c>
      <c r="AZ477" s="165">
        <v>273965</v>
      </c>
      <c r="BA477" s="98">
        <f t="shared" si="15"/>
        <v>3040705</v>
      </c>
      <c r="BB477" s="73"/>
      <c r="BC477" s="20">
        <v>428255</v>
      </c>
      <c r="BD477" s="20">
        <v>132638</v>
      </c>
      <c r="BE477" s="19">
        <v>560893</v>
      </c>
      <c r="BF477" s="19">
        <v>3601598</v>
      </c>
      <c r="BH477" s="20">
        <v>12739</v>
      </c>
      <c r="BI477" s="21">
        <v>3588859</v>
      </c>
      <c r="BK477" s="73"/>
      <c r="BL477" s="73"/>
      <c r="BM477" s="73"/>
      <c r="BN477" s="73"/>
      <c r="BO477" s="73"/>
      <c r="BP477" s="73"/>
      <c r="BQ477" s="73"/>
    </row>
    <row r="478" spans="1:69" ht="22.5" customHeight="1" x14ac:dyDescent="0.15">
      <c r="A478" s="125" t="s">
        <v>2277</v>
      </c>
      <c r="B478" s="126" t="s">
        <v>2255</v>
      </c>
      <c r="C478" s="136" t="s">
        <v>576</v>
      </c>
      <c r="D478" s="129">
        <v>6</v>
      </c>
      <c r="E478" s="130" t="s">
        <v>3561</v>
      </c>
      <c r="F478" s="19">
        <v>466655</v>
      </c>
      <c r="G478" s="20">
        <v>173567</v>
      </c>
      <c r="H478" s="20">
        <v>53016</v>
      </c>
      <c r="I478" s="20">
        <v>0</v>
      </c>
      <c r="J478" s="20">
        <v>0</v>
      </c>
      <c r="K478" s="20">
        <v>0</v>
      </c>
      <c r="L478" s="20">
        <v>0</v>
      </c>
      <c r="M478" s="20">
        <v>28674</v>
      </c>
      <c r="N478" s="20">
        <v>15725</v>
      </c>
      <c r="O478" s="20">
        <v>3986</v>
      </c>
      <c r="P478" s="20">
        <v>246220</v>
      </c>
      <c r="Q478" s="20">
        <v>53750</v>
      </c>
      <c r="R478" s="20">
        <v>108551</v>
      </c>
      <c r="S478" s="20">
        <v>67076</v>
      </c>
      <c r="T478" s="21">
        <v>76248</v>
      </c>
      <c r="U478" s="54">
        <v>32374</v>
      </c>
      <c r="V478" s="20">
        <v>31775</v>
      </c>
      <c r="W478" s="20">
        <v>22058</v>
      </c>
      <c r="X478" s="20">
        <v>0</v>
      </c>
      <c r="Y478" s="21">
        <v>0</v>
      </c>
      <c r="Z478" s="20">
        <v>191722</v>
      </c>
      <c r="AA478" s="21">
        <v>0</v>
      </c>
      <c r="AB478" s="32">
        <v>0</v>
      </c>
      <c r="AC478" s="20">
        <v>240937</v>
      </c>
      <c r="AD478" s="20">
        <v>259600</v>
      </c>
      <c r="AE478" s="20">
        <v>644904</v>
      </c>
      <c r="AF478" s="20">
        <v>502104</v>
      </c>
      <c r="AG478" s="20">
        <v>306659</v>
      </c>
      <c r="AH478" s="20">
        <v>165450</v>
      </c>
      <c r="AI478" s="20">
        <v>149040</v>
      </c>
      <c r="AJ478" s="21">
        <v>7350</v>
      </c>
      <c r="AK478" s="25">
        <v>57162</v>
      </c>
      <c r="AL478" s="25">
        <v>66126</v>
      </c>
      <c r="AM478" s="25">
        <v>13975</v>
      </c>
      <c r="AN478" s="22">
        <v>41273</v>
      </c>
      <c r="AO478" s="20">
        <v>107819</v>
      </c>
      <c r="AP478" s="20">
        <v>19415</v>
      </c>
      <c r="AQ478" s="54">
        <v>4153211</v>
      </c>
      <c r="AR478" s="25">
        <v>113956</v>
      </c>
      <c r="AS478" s="25">
        <v>163775</v>
      </c>
      <c r="AT478" s="54">
        <v>86178</v>
      </c>
      <c r="AU478" s="54">
        <v>35187</v>
      </c>
      <c r="AV478" s="54">
        <v>47293</v>
      </c>
      <c r="AW478" s="54">
        <v>63881</v>
      </c>
      <c r="AX478" s="54">
        <v>50519</v>
      </c>
      <c r="AY478" s="25">
        <f t="shared" si="14"/>
        <v>560789</v>
      </c>
      <c r="AZ478" s="165">
        <v>525626</v>
      </c>
      <c r="BA478" s="98">
        <f t="shared" si="15"/>
        <v>5239626</v>
      </c>
      <c r="BB478" s="73"/>
      <c r="BC478" s="20">
        <v>755863</v>
      </c>
      <c r="BD478" s="20">
        <v>107162</v>
      </c>
      <c r="BE478" s="19">
        <v>863025</v>
      </c>
      <c r="BF478" s="19">
        <v>6102651</v>
      </c>
      <c r="BH478" s="20">
        <v>37082</v>
      </c>
      <c r="BI478" s="21">
        <v>6065569</v>
      </c>
      <c r="BK478" s="73"/>
      <c r="BL478" s="73"/>
      <c r="BM478" s="73"/>
      <c r="BN478" s="73"/>
      <c r="BO478" s="73"/>
      <c r="BP478" s="73"/>
      <c r="BQ478" s="73"/>
    </row>
    <row r="479" spans="1:69" ht="22.5" customHeight="1" x14ac:dyDescent="0.15">
      <c r="A479" s="125" t="s">
        <v>2278</v>
      </c>
      <c r="B479" s="126" t="s">
        <v>2255</v>
      </c>
      <c r="C479" s="136" t="s">
        <v>577</v>
      </c>
      <c r="D479" s="129">
        <v>6</v>
      </c>
      <c r="E479" s="130" t="s">
        <v>3561</v>
      </c>
      <c r="F479" s="19">
        <v>450595</v>
      </c>
      <c r="G479" s="20">
        <v>243238</v>
      </c>
      <c r="H479" s="20">
        <v>97008</v>
      </c>
      <c r="I479" s="20">
        <v>0</v>
      </c>
      <c r="J479" s="20">
        <v>0</v>
      </c>
      <c r="K479" s="20">
        <v>0</v>
      </c>
      <c r="L479" s="20">
        <v>0</v>
      </c>
      <c r="M479" s="20">
        <v>18892</v>
      </c>
      <c r="N479" s="20">
        <v>12888</v>
      </c>
      <c r="O479" s="20">
        <v>2106</v>
      </c>
      <c r="P479" s="20">
        <v>64067</v>
      </c>
      <c r="Q479" s="20">
        <v>47046</v>
      </c>
      <c r="R479" s="20">
        <v>121478</v>
      </c>
      <c r="S479" s="20">
        <v>62986</v>
      </c>
      <c r="T479" s="21">
        <v>76248</v>
      </c>
      <c r="U479" s="54">
        <v>62663</v>
      </c>
      <c r="V479" s="20">
        <v>33825</v>
      </c>
      <c r="W479" s="20">
        <v>22058</v>
      </c>
      <c r="X479" s="20">
        <v>0</v>
      </c>
      <c r="Y479" s="21">
        <v>0</v>
      </c>
      <c r="Z479" s="20">
        <v>254230</v>
      </c>
      <c r="AA479" s="21">
        <v>0</v>
      </c>
      <c r="AB479" s="32">
        <v>0</v>
      </c>
      <c r="AC479" s="20">
        <v>266705</v>
      </c>
      <c r="AD479" s="20">
        <v>282260</v>
      </c>
      <c r="AE479" s="20">
        <v>557454</v>
      </c>
      <c r="AF479" s="20">
        <v>701461</v>
      </c>
      <c r="AG479" s="20">
        <v>409473</v>
      </c>
      <c r="AH479" s="20">
        <v>183319</v>
      </c>
      <c r="AI479" s="20">
        <v>175444</v>
      </c>
      <c r="AJ479" s="21">
        <v>93975</v>
      </c>
      <c r="AK479" s="25">
        <v>51770</v>
      </c>
      <c r="AL479" s="25">
        <v>72776</v>
      </c>
      <c r="AM479" s="25">
        <v>16715</v>
      </c>
      <c r="AN479" s="22">
        <v>37033</v>
      </c>
      <c r="AO479" s="20">
        <v>121341</v>
      </c>
      <c r="AP479" s="20">
        <v>63560</v>
      </c>
      <c r="AQ479" s="54">
        <v>4602614</v>
      </c>
      <c r="AR479" s="25">
        <v>89094</v>
      </c>
      <c r="AS479" s="25">
        <v>157199</v>
      </c>
      <c r="AT479" s="54">
        <v>178261</v>
      </c>
      <c r="AU479" s="54">
        <v>71552</v>
      </c>
      <c r="AV479" s="54">
        <v>41761</v>
      </c>
      <c r="AW479" s="54">
        <v>67053</v>
      </c>
      <c r="AX479" s="54">
        <v>54511</v>
      </c>
      <c r="AY479" s="25">
        <f t="shared" si="14"/>
        <v>659431</v>
      </c>
      <c r="AZ479" s="165">
        <v>662538</v>
      </c>
      <c r="BA479" s="98">
        <f t="shared" si="15"/>
        <v>5924583</v>
      </c>
      <c r="BB479" s="73"/>
      <c r="BC479" s="20">
        <v>646466</v>
      </c>
      <c r="BD479" s="20">
        <v>307692</v>
      </c>
      <c r="BE479" s="19">
        <v>954158</v>
      </c>
      <c r="BF479" s="19">
        <v>6878741</v>
      </c>
      <c r="BH479" s="20">
        <v>37908</v>
      </c>
      <c r="BI479" s="21">
        <v>6840833</v>
      </c>
      <c r="BK479" s="73"/>
      <c r="BL479" s="73"/>
      <c r="BM479" s="73"/>
      <c r="BN479" s="73"/>
      <c r="BO479" s="73"/>
      <c r="BP479" s="73"/>
      <c r="BQ479" s="73"/>
    </row>
    <row r="480" spans="1:69" ht="22.5" customHeight="1" x14ac:dyDescent="0.15">
      <c r="A480" s="125" t="s">
        <v>2279</v>
      </c>
      <c r="B480" s="126" t="s">
        <v>2255</v>
      </c>
      <c r="C480" s="136" t="s">
        <v>578</v>
      </c>
      <c r="D480" s="129">
        <v>6</v>
      </c>
      <c r="E480" s="130" t="s">
        <v>3561</v>
      </c>
      <c r="F480" s="19">
        <v>355298</v>
      </c>
      <c r="G480" s="20">
        <v>113890</v>
      </c>
      <c r="H480" s="20">
        <v>60724</v>
      </c>
      <c r="I480" s="20">
        <v>0</v>
      </c>
      <c r="J480" s="20">
        <v>0</v>
      </c>
      <c r="K480" s="20">
        <v>0</v>
      </c>
      <c r="L480" s="20">
        <v>0</v>
      </c>
      <c r="M480" s="20">
        <v>5781</v>
      </c>
      <c r="N480" s="20">
        <v>8186</v>
      </c>
      <c r="O480" s="20">
        <v>0</v>
      </c>
      <c r="P480" s="20">
        <v>78026</v>
      </c>
      <c r="Q480" s="20">
        <v>32322</v>
      </c>
      <c r="R480" s="20">
        <v>102241</v>
      </c>
      <c r="S480" s="20">
        <v>28630</v>
      </c>
      <c r="T480" s="21">
        <v>38124</v>
      </c>
      <c r="U480" s="54">
        <v>37114</v>
      </c>
      <c r="V480" s="20">
        <v>19475</v>
      </c>
      <c r="W480" s="20">
        <v>22058</v>
      </c>
      <c r="X480" s="20">
        <v>0</v>
      </c>
      <c r="Y480" s="21">
        <v>0</v>
      </c>
      <c r="Z480" s="20">
        <v>175792</v>
      </c>
      <c r="AA480" s="21">
        <v>0</v>
      </c>
      <c r="AB480" s="32">
        <v>0</v>
      </c>
      <c r="AC480" s="20">
        <v>165717</v>
      </c>
      <c r="AD480" s="20">
        <v>284472</v>
      </c>
      <c r="AE480" s="20">
        <v>399249</v>
      </c>
      <c r="AF480" s="20">
        <v>439882</v>
      </c>
      <c r="AG480" s="20">
        <v>257587</v>
      </c>
      <c r="AH480" s="20">
        <v>100806</v>
      </c>
      <c r="AI480" s="20">
        <v>160724</v>
      </c>
      <c r="AJ480" s="21">
        <v>104475</v>
      </c>
      <c r="AK480" s="25">
        <v>39606</v>
      </c>
      <c r="AL480" s="25">
        <v>56044</v>
      </c>
      <c r="AM480" s="25">
        <v>13380</v>
      </c>
      <c r="AN480" s="22">
        <v>25793</v>
      </c>
      <c r="AO480" s="20">
        <v>364469</v>
      </c>
      <c r="AP480" s="20">
        <v>29737</v>
      </c>
      <c r="AQ480" s="54">
        <v>3519602</v>
      </c>
      <c r="AR480" s="25">
        <v>76102</v>
      </c>
      <c r="AS480" s="25">
        <v>156332</v>
      </c>
      <c r="AT480" s="54">
        <v>139148</v>
      </c>
      <c r="AU480" s="54">
        <v>58765</v>
      </c>
      <c r="AV480" s="54">
        <v>32348</v>
      </c>
      <c r="AW480" s="54">
        <v>50301</v>
      </c>
      <c r="AX480" s="54">
        <v>34775</v>
      </c>
      <c r="AY480" s="25">
        <f t="shared" si="14"/>
        <v>547771</v>
      </c>
      <c r="AZ480" s="165">
        <v>827280</v>
      </c>
      <c r="BA480" s="98">
        <f t="shared" si="15"/>
        <v>4894653</v>
      </c>
      <c r="BB480" s="73"/>
      <c r="BC480" s="20">
        <v>496776</v>
      </c>
      <c r="BD480" s="20">
        <v>151800</v>
      </c>
      <c r="BE480" s="19">
        <v>648576</v>
      </c>
      <c r="BF480" s="19">
        <v>5543229</v>
      </c>
      <c r="BH480" s="20">
        <v>16906</v>
      </c>
      <c r="BI480" s="21">
        <v>5526323</v>
      </c>
      <c r="BK480" s="73"/>
      <c r="BL480" s="73"/>
      <c r="BM480" s="73"/>
      <c r="BN480" s="73"/>
      <c r="BO480" s="73"/>
      <c r="BP480" s="73"/>
      <c r="BQ480" s="73"/>
    </row>
    <row r="481" spans="1:69" ht="22.5" customHeight="1" x14ac:dyDescent="0.15">
      <c r="A481" s="125" t="s">
        <v>2280</v>
      </c>
      <c r="B481" s="126" t="s">
        <v>2281</v>
      </c>
      <c r="C481" s="136" t="s">
        <v>579</v>
      </c>
      <c r="D481" s="129">
        <v>3</v>
      </c>
      <c r="E481" s="130" t="s">
        <v>3561</v>
      </c>
      <c r="F481" s="19">
        <v>3837053</v>
      </c>
      <c r="G481" s="20">
        <v>1510116</v>
      </c>
      <c r="H481" s="20">
        <v>1749904</v>
      </c>
      <c r="I481" s="20">
        <v>0</v>
      </c>
      <c r="J481" s="20">
        <v>0</v>
      </c>
      <c r="K481" s="20">
        <v>0</v>
      </c>
      <c r="L481" s="20">
        <v>0</v>
      </c>
      <c r="M481" s="20">
        <v>367180</v>
      </c>
      <c r="N481" s="20">
        <v>203356</v>
      </c>
      <c r="O481" s="20">
        <v>142767</v>
      </c>
      <c r="P481" s="20">
        <v>1822078</v>
      </c>
      <c r="Q481" s="20">
        <v>535324</v>
      </c>
      <c r="R481" s="20">
        <v>770372</v>
      </c>
      <c r="S481" s="20">
        <v>590596</v>
      </c>
      <c r="T481" s="21">
        <v>609984</v>
      </c>
      <c r="U481" s="54">
        <v>359482</v>
      </c>
      <c r="V481" s="20">
        <v>336200</v>
      </c>
      <c r="W481" s="20">
        <v>238337</v>
      </c>
      <c r="X481" s="20">
        <v>341267</v>
      </c>
      <c r="Y481" s="21">
        <v>55421</v>
      </c>
      <c r="Z481" s="20">
        <v>3567479</v>
      </c>
      <c r="AA481" s="21">
        <v>0</v>
      </c>
      <c r="AB481" s="32">
        <v>2299006</v>
      </c>
      <c r="AC481" s="20">
        <v>2203213</v>
      </c>
      <c r="AD481" s="20">
        <v>3295835</v>
      </c>
      <c r="AE481" s="20">
        <v>7081383</v>
      </c>
      <c r="AF481" s="20">
        <v>6491019</v>
      </c>
      <c r="AG481" s="20">
        <v>4279469</v>
      </c>
      <c r="AH481" s="20">
        <v>2224626</v>
      </c>
      <c r="AI481" s="20">
        <v>483368</v>
      </c>
      <c r="AJ481" s="21">
        <v>311850</v>
      </c>
      <c r="AK481" s="25">
        <v>450368</v>
      </c>
      <c r="AL481" s="25">
        <v>385220</v>
      </c>
      <c r="AM481" s="25">
        <v>135965</v>
      </c>
      <c r="AN481" s="22">
        <v>239006</v>
      </c>
      <c r="AO481" s="20">
        <v>3634660</v>
      </c>
      <c r="AP481" s="20">
        <v>239227</v>
      </c>
      <c r="AQ481" s="54">
        <v>50791131</v>
      </c>
      <c r="AR481" s="25">
        <v>679834</v>
      </c>
      <c r="AS481" s="25">
        <v>528516</v>
      </c>
      <c r="AT481" s="54">
        <v>407398</v>
      </c>
      <c r="AU481" s="54">
        <v>308221</v>
      </c>
      <c r="AV481" s="54">
        <v>295214</v>
      </c>
      <c r="AW481" s="54">
        <v>464843</v>
      </c>
      <c r="AX481" s="54">
        <v>547991</v>
      </c>
      <c r="AY481" s="25">
        <f t="shared" si="14"/>
        <v>3232017</v>
      </c>
      <c r="AZ481" s="165">
        <v>7280013</v>
      </c>
      <c r="BA481" s="98">
        <f t="shared" si="15"/>
        <v>61303161</v>
      </c>
      <c r="BB481" s="73"/>
      <c r="BC481" s="20">
        <v>5058298</v>
      </c>
      <c r="BD481" s="20">
        <v>413732</v>
      </c>
      <c r="BE481" s="19">
        <v>5472030</v>
      </c>
      <c r="BF481" s="19">
        <v>66775191</v>
      </c>
      <c r="BH481" s="20">
        <v>854710</v>
      </c>
      <c r="BI481" s="21">
        <v>65920481</v>
      </c>
      <c r="BK481" s="73"/>
      <c r="BL481" s="73"/>
      <c r="BM481" s="73"/>
      <c r="BN481" s="73"/>
      <c r="BO481" s="73"/>
      <c r="BP481" s="73"/>
      <c r="BQ481" s="73"/>
    </row>
    <row r="482" spans="1:69" ht="22.5" customHeight="1" x14ac:dyDescent="0.15">
      <c r="A482" s="125" t="s">
        <v>2282</v>
      </c>
      <c r="B482" s="126" t="s">
        <v>2281</v>
      </c>
      <c r="C482" s="136" t="s">
        <v>580</v>
      </c>
      <c r="D482" s="129">
        <v>3</v>
      </c>
      <c r="E482" s="130" t="s">
        <v>3561</v>
      </c>
      <c r="F482" s="19">
        <v>4484696</v>
      </c>
      <c r="G482" s="20">
        <v>1260407</v>
      </c>
      <c r="H482" s="20">
        <v>1985280</v>
      </c>
      <c r="I482" s="20">
        <v>0</v>
      </c>
      <c r="J482" s="20">
        <v>0</v>
      </c>
      <c r="K482" s="20">
        <v>0</v>
      </c>
      <c r="L482" s="20">
        <v>0</v>
      </c>
      <c r="M482" s="20">
        <v>415514</v>
      </c>
      <c r="N482" s="20">
        <v>229153</v>
      </c>
      <c r="O482" s="20">
        <v>128254</v>
      </c>
      <c r="P482" s="20">
        <v>2203185</v>
      </c>
      <c r="Q482" s="20">
        <v>587350</v>
      </c>
      <c r="R482" s="20">
        <v>907702</v>
      </c>
      <c r="S482" s="20">
        <v>708388</v>
      </c>
      <c r="T482" s="21">
        <v>737064</v>
      </c>
      <c r="U482" s="54">
        <v>423519</v>
      </c>
      <c r="V482" s="20">
        <v>402825</v>
      </c>
      <c r="W482" s="20">
        <v>275725</v>
      </c>
      <c r="X482" s="20">
        <v>389242</v>
      </c>
      <c r="Y482" s="21">
        <v>65626</v>
      </c>
      <c r="Z482" s="20">
        <v>2728333</v>
      </c>
      <c r="AA482" s="21">
        <v>0</v>
      </c>
      <c r="AB482" s="32">
        <v>2261521</v>
      </c>
      <c r="AC482" s="20">
        <v>2510030</v>
      </c>
      <c r="AD482" s="20">
        <v>3864276</v>
      </c>
      <c r="AE482" s="20">
        <v>8912427</v>
      </c>
      <c r="AF482" s="20">
        <v>6883820</v>
      </c>
      <c r="AG482" s="20">
        <v>4726892</v>
      </c>
      <c r="AH482" s="20">
        <v>2305602</v>
      </c>
      <c r="AI482" s="20">
        <v>479504</v>
      </c>
      <c r="AJ482" s="21">
        <v>195300</v>
      </c>
      <c r="AK482" s="25">
        <v>504200</v>
      </c>
      <c r="AL482" s="25">
        <v>435088</v>
      </c>
      <c r="AM482" s="25">
        <v>145871</v>
      </c>
      <c r="AN482" s="22">
        <v>268824</v>
      </c>
      <c r="AO482" s="20">
        <v>4718034</v>
      </c>
      <c r="AP482" s="20">
        <v>419994</v>
      </c>
      <c r="AQ482" s="54">
        <v>56563646</v>
      </c>
      <c r="AR482" s="25">
        <v>774714</v>
      </c>
      <c r="AS482" s="25">
        <v>517388</v>
      </c>
      <c r="AT482" s="54">
        <v>365102</v>
      </c>
      <c r="AU482" s="54">
        <v>322010</v>
      </c>
      <c r="AV482" s="54">
        <v>309650</v>
      </c>
      <c r="AW482" s="54">
        <v>524774</v>
      </c>
      <c r="AX482" s="54">
        <v>550301</v>
      </c>
      <c r="AY482" s="25">
        <f t="shared" si="14"/>
        <v>3363939</v>
      </c>
      <c r="AZ482" s="165">
        <v>8023287</v>
      </c>
      <c r="BA482" s="98">
        <f t="shared" si="15"/>
        <v>67950872</v>
      </c>
      <c r="BB482" s="73"/>
      <c r="BC482" s="20">
        <v>5578703</v>
      </c>
      <c r="BD482" s="20">
        <v>462396</v>
      </c>
      <c r="BE482" s="19">
        <v>6041099</v>
      </c>
      <c r="BF482" s="19">
        <v>73991971</v>
      </c>
      <c r="BH482" s="20">
        <v>909729</v>
      </c>
      <c r="BI482" s="21">
        <v>73082242</v>
      </c>
      <c r="BK482" s="73"/>
      <c r="BL482" s="73"/>
      <c r="BM482" s="73"/>
      <c r="BN482" s="73"/>
      <c r="BO482" s="73"/>
      <c r="BP482" s="73"/>
      <c r="BQ482" s="73"/>
    </row>
    <row r="483" spans="1:69" ht="22.5" customHeight="1" x14ac:dyDescent="0.15">
      <c r="A483" s="125" t="s">
        <v>2283</v>
      </c>
      <c r="B483" s="126" t="s">
        <v>2281</v>
      </c>
      <c r="C483" s="136" t="s">
        <v>581</v>
      </c>
      <c r="D483" s="129">
        <v>5</v>
      </c>
      <c r="E483" s="130" t="s">
        <v>3561</v>
      </c>
      <c r="F483" s="19">
        <v>1397981</v>
      </c>
      <c r="G483" s="20">
        <v>387253</v>
      </c>
      <c r="H483" s="20">
        <v>367352</v>
      </c>
      <c r="I483" s="20">
        <v>0</v>
      </c>
      <c r="J483" s="20">
        <v>0</v>
      </c>
      <c r="K483" s="20">
        <v>0</v>
      </c>
      <c r="L483" s="20">
        <v>0</v>
      </c>
      <c r="M483" s="20">
        <v>104154</v>
      </c>
      <c r="N483" s="20">
        <v>59901</v>
      </c>
      <c r="O483" s="20">
        <v>35720</v>
      </c>
      <c r="P483" s="20">
        <v>788954</v>
      </c>
      <c r="Q483" s="20">
        <v>201637</v>
      </c>
      <c r="R483" s="20">
        <v>221257</v>
      </c>
      <c r="S483" s="20">
        <v>152966</v>
      </c>
      <c r="T483" s="21">
        <v>216036</v>
      </c>
      <c r="U483" s="54">
        <v>99587</v>
      </c>
      <c r="V483" s="20">
        <v>95325</v>
      </c>
      <c r="W483" s="20">
        <v>110290</v>
      </c>
      <c r="X483" s="20">
        <v>418932</v>
      </c>
      <c r="Y483" s="21">
        <v>63507</v>
      </c>
      <c r="Z483" s="20">
        <v>522709</v>
      </c>
      <c r="AA483" s="21">
        <v>0</v>
      </c>
      <c r="AB483" s="32">
        <v>352324</v>
      </c>
      <c r="AC483" s="20">
        <v>898010</v>
      </c>
      <c r="AD483" s="20">
        <v>1484989</v>
      </c>
      <c r="AE483" s="20">
        <v>1991952</v>
      </c>
      <c r="AF483" s="20">
        <v>3014429</v>
      </c>
      <c r="AG483" s="20">
        <v>1771693</v>
      </c>
      <c r="AH483" s="20">
        <v>575072</v>
      </c>
      <c r="AI483" s="20">
        <v>118956</v>
      </c>
      <c r="AJ483" s="21">
        <v>134400</v>
      </c>
      <c r="AK483" s="25">
        <v>147371</v>
      </c>
      <c r="AL483" s="25">
        <v>189170</v>
      </c>
      <c r="AM483" s="25">
        <v>59528</v>
      </c>
      <c r="AN483" s="22">
        <v>93613</v>
      </c>
      <c r="AO483" s="20">
        <v>875509</v>
      </c>
      <c r="AP483" s="20">
        <v>93184</v>
      </c>
      <c r="AQ483" s="54">
        <v>17043761</v>
      </c>
      <c r="AR483" s="25">
        <v>298391</v>
      </c>
      <c r="AS483" s="25">
        <v>377114</v>
      </c>
      <c r="AT483" s="54">
        <v>242024</v>
      </c>
      <c r="AU483" s="54">
        <v>138174</v>
      </c>
      <c r="AV483" s="54">
        <v>128474</v>
      </c>
      <c r="AW483" s="54">
        <v>172122</v>
      </c>
      <c r="AX483" s="54">
        <v>170314</v>
      </c>
      <c r="AY483" s="25">
        <f t="shared" si="14"/>
        <v>1526613</v>
      </c>
      <c r="AZ483" s="165">
        <v>2399470</v>
      </c>
      <c r="BA483" s="98">
        <f t="shared" si="15"/>
        <v>20969844</v>
      </c>
      <c r="BB483" s="73"/>
      <c r="BC483" s="20">
        <v>2027863</v>
      </c>
      <c r="BD483" s="20">
        <v>207086</v>
      </c>
      <c r="BE483" s="19">
        <v>2234949</v>
      </c>
      <c r="BF483" s="19">
        <v>23204793</v>
      </c>
      <c r="BH483" s="20">
        <v>102363</v>
      </c>
      <c r="BI483" s="21">
        <v>23102430</v>
      </c>
      <c r="BK483" s="73"/>
      <c r="BL483" s="73"/>
      <c r="BM483" s="73"/>
      <c r="BN483" s="73"/>
      <c r="BO483" s="73"/>
      <c r="BP483" s="73"/>
      <c r="BQ483" s="73"/>
    </row>
    <row r="484" spans="1:69" ht="22.5" customHeight="1" x14ac:dyDescent="0.15">
      <c r="A484" s="125" t="s">
        <v>2284</v>
      </c>
      <c r="B484" s="126" t="s">
        <v>2281</v>
      </c>
      <c r="C484" s="136" t="s">
        <v>582</v>
      </c>
      <c r="D484" s="129">
        <v>4</v>
      </c>
      <c r="E484" s="130" t="s">
        <v>3561</v>
      </c>
      <c r="F484" s="19">
        <v>2539832</v>
      </c>
      <c r="G484" s="20">
        <v>868840</v>
      </c>
      <c r="H484" s="20">
        <v>791856</v>
      </c>
      <c r="I484" s="20">
        <v>0</v>
      </c>
      <c r="J484" s="20">
        <v>0</v>
      </c>
      <c r="K484" s="20">
        <v>0</v>
      </c>
      <c r="L484" s="20">
        <v>0</v>
      </c>
      <c r="M484" s="20">
        <v>221749</v>
      </c>
      <c r="N484" s="20">
        <v>124347</v>
      </c>
      <c r="O484" s="20">
        <v>75802</v>
      </c>
      <c r="P484" s="20">
        <v>850687</v>
      </c>
      <c r="Q484" s="20">
        <v>351366</v>
      </c>
      <c r="R484" s="20">
        <v>526133</v>
      </c>
      <c r="S484" s="20">
        <v>402456</v>
      </c>
      <c r="T484" s="21">
        <v>292284</v>
      </c>
      <c r="U484" s="54">
        <v>271744</v>
      </c>
      <c r="V484" s="20">
        <v>222425</v>
      </c>
      <c r="W484" s="20">
        <v>132348</v>
      </c>
      <c r="X484" s="20">
        <v>203174</v>
      </c>
      <c r="Y484" s="21">
        <v>27946</v>
      </c>
      <c r="Z484" s="20">
        <v>833378</v>
      </c>
      <c r="AA484" s="21">
        <v>0</v>
      </c>
      <c r="AB484" s="32">
        <v>1100754</v>
      </c>
      <c r="AC484" s="20">
        <v>1306330</v>
      </c>
      <c r="AD484" s="20">
        <v>2471758</v>
      </c>
      <c r="AE484" s="20">
        <v>4846479</v>
      </c>
      <c r="AF484" s="20">
        <v>3337581</v>
      </c>
      <c r="AG484" s="20">
        <v>2312082</v>
      </c>
      <c r="AH484" s="20">
        <v>1147806</v>
      </c>
      <c r="AI484" s="20">
        <v>252816</v>
      </c>
      <c r="AJ484" s="21">
        <v>35175</v>
      </c>
      <c r="AK484" s="25">
        <v>293878</v>
      </c>
      <c r="AL484" s="25">
        <v>264582</v>
      </c>
      <c r="AM484" s="25">
        <v>81327</v>
      </c>
      <c r="AN484" s="22">
        <v>152413</v>
      </c>
      <c r="AO484" s="20">
        <v>1652151</v>
      </c>
      <c r="AP484" s="20">
        <v>103373</v>
      </c>
      <c r="AQ484" s="54">
        <v>28094872</v>
      </c>
      <c r="AR484" s="25">
        <v>554204</v>
      </c>
      <c r="AS484" s="25">
        <v>360145</v>
      </c>
      <c r="AT484" s="54">
        <v>218121</v>
      </c>
      <c r="AU484" s="54">
        <v>210274</v>
      </c>
      <c r="AV484" s="54">
        <v>183799</v>
      </c>
      <c r="AW484" s="54">
        <v>291083</v>
      </c>
      <c r="AX484" s="54">
        <v>316129</v>
      </c>
      <c r="AY484" s="25">
        <f t="shared" si="14"/>
        <v>2133755</v>
      </c>
      <c r="AZ484" s="165">
        <v>4881565</v>
      </c>
      <c r="BA484" s="98">
        <f t="shared" si="15"/>
        <v>35110192</v>
      </c>
      <c r="BB484" s="73"/>
      <c r="BC484" s="20">
        <v>3481078</v>
      </c>
      <c r="BD484" s="20">
        <v>217602</v>
      </c>
      <c r="BE484" s="19">
        <v>3698680</v>
      </c>
      <c r="BF484" s="19">
        <v>38808872</v>
      </c>
      <c r="BH484" s="20">
        <v>519520</v>
      </c>
      <c r="BI484" s="21">
        <v>38289352</v>
      </c>
      <c r="BK484" s="73"/>
      <c r="BL484" s="73"/>
      <c r="BM484" s="73"/>
      <c r="BN484" s="73"/>
      <c r="BO484" s="73"/>
      <c r="BP484" s="73"/>
      <c r="BQ484" s="73"/>
    </row>
    <row r="485" spans="1:69" ht="22.5" customHeight="1" x14ac:dyDescent="0.15">
      <c r="A485" s="125" t="s">
        <v>2285</v>
      </c>
      <c r="B485" s="126" t="s">
        <v>2281</v>
      </c>
      <c r="C485" s="136" t="s">
        <v>583</v>
      </c>
      <c r="D485" s="129">
        <v>4</v>
      </c>
      <c r="E485" s="130" t="s">
        <v>3561</v>
      </c>
      <c r="F485" s="19">
        <v>2628934</v>
      </c>
      <c r="G485" s="20">
        <v>954616</v>
      </c>
      <c r="H485" s="20">
        <v>927404</v>
      </c>
      <c r="I485" s="20">
        <v>0</v>
      </c>
      <c r="J485" s="20">
        <v>0</v>
      </c>
      <c r="K485" s="20">
        <v>0</v>
      </c>
      <c r="L485" s="20">
        <v>0</v>
      </c>
      <c r="M485" s="20">
        <v>237154</v>
      </c>
      <c r="N485" s="20">
        <v>130780</v>
      </c>
      <c r="O485" s="20">
        <v>95692</v>
      </c>
      <c r="P485" s="20">
        <v>950498</v>
      </c>
      <c r="Q485" s="20">
        <v>360065</v>
      </c>
      <c r="R485" s="20">
        <v>679212</v>
      </c>
      <c r="S485" s="20">
        <v>435994</v>
      </c>
      <c r="T485" s="21">
        <v>325325</v>
      </c>
      <c r="U485" s="54">
        <v>279944</v>
      </c>
      <c r="V485" s="20">
        <v>238825</v>
      </c>
      <c r="W485" s="20">
        <v>187493</v>
      </c>
      <c r="X485" s="20">
        <v>408183</v>
      </c>
      <c r="Y485" s="21">
        <v>79285</v>
      </c>
      <c r="Z485" s="20">
        <v>879262</v>
      </c>
      <c r="AA485" s="21">
        <v>0</v>
      </c>
      <c r="AB485" s="32">
        <v>824380</v>
      </c>
      <c r="AC485" s="20">
        <v>1287203</v>
      </c>
      <c r="AD485" s="20">
        <v>1806201</v>
      </c>
      <c r="AE485" s="20">
        <v>4681278</v>
      </c>
      <c r="AF485" s="20">
        <v>3465919</v>
      </c>
      <c r="AG485" s="20">
        <v>2559735</v>
      </c>
      <c r="AH485" s="20">
        <v>1250867</v>
      </c>
      <c r="AI485" s="20">
        <v>300656</v>
      </c>
      <c r="AJ485" s="21">
        <v>36225</v>
      </c>
      <c r="AK485" s="25">
        <v>310274</v>
      </c>
      <c r="AL485" s="25">
        <v>280963</v>
      </c>
      <c r="AM485" s="25">
        <v>87147</v>
      </c>
      <c r="AN485" s="22">
        <v>164767</v>
      </c>
      <c r="AO485" s="20">
        <v>1693425</v>
      </c>
      <c r="AP485" s="20">
        <v>125829</v>
      </c>
      <c r="AQ485" s="54">
        <v>28673535</v>
      </c>
      <c r="AR485" s="25">
        <v>455893</v>
      </c>
      <c r="AS485" s="25">
        <v>363202</v>
      </c>
      <c r="AT485" s="54">
        <v>254403</v>
      </c>
      <c r="AU485" s="54">
        <v>203219</v>
      </c>
      <c r="AV485" s="54">
        <v>188980</v>
      </c>
      <c r="AW485" s="54">
        <v>314784</v>
      </c>
      <c r="AX485" s="54">
        <v>220814</v>
      </c>
      <c r="AY485" s="25">
        <f t="shared" si="14"/>
        <v>2001295</v>
      </c>
      <c r="AZ485" s="165">
        <v>4273491</v>
      </c>
      <c r="BA485" s="98">
        <f t="shared" si="15"/>
        <v>34948321</v>
      </c>
      <c r="BB485" s="73"/>
      <c r="BC485" s="20">
        <v>3634241</v>
      </c>
      <c r="BD485" s="20">
        <v>276430</v>
      </c>
      <c r="BE485" s="19">
        <v>3910671</v>
      </c>
      <c r="BF485" s="19">
        <v>38858992</v>
      </c>
      <c r="BH485" s="20">
        <v>93921</v>
      </c>
      <c r="BI485" s="21">
        <v>38765071</v>
      </c>
      <c r="BK485" s="73"/>
      <c r="BL485" s="73"/>
      <c r="BM485" s="73"/>
      <c r="BN485" s="73"/>
      <c r="BO485" s="73"/>
      <c r="BP485" s="73"/>
      <c r="BQ485" s="73"/>
    </row>
    <row r="486" spans="1:69" ht="22.5" customHeight="1" x14ac:dyDescent="0.15">
      <c r="A486" s="125" t="s">
        <v>2286</v>
      </c>
      <c r="B486" s="126" t="s">
        <v>2281</v>
      </c>
      <c r="C486" s="136" t="s">
        <v>584</v>
      </c>
      <c r="D486" s="129">
        <v>5</v>
      </c>
      <c r="E486" s="130" t="s">
        <v>3561</v>
      </c>
      <c r="F486" s="19">
        <v>767696</v>
      </c>
      <c r="G486" s="20">
        <v>568370</v>
      </c>
      <c r="H486" s="20">
        <v>385588</v>
      </c>
      <c r="I486" s="20">
        <v>0</v>
      </c>
      <c r="J486" s="20">
        <v>0</v>
      </c>
      <c r="K486" s="20">
        <v>0</v>
      </c>
      <c r="L486" s="20">
        <v>0</v>
      </c>
      <c r="M486" s="20">
        <v>32008</v>
      </c>
      <c r="N486" s="20">
        <v>24391</v>
      </c>
      <c r="O486" s="20">
        <v>12182</v>
      </c>
      <c r="P486" s="20">
        <v>422008</v>
      </c>
      <c r="Q486" s="20">
        <v>88134</v>
      </c>
      <c r="R486" s="20">
        <v>138869</v>
      </c>
      <c r="S486" s="20">
        <v>118610</v>
      </c>
      <c r="T486" s="21">
        <v>139788</v>
      </c>
      <c r="U486" s="54">
        <v>51097</v>
      </c>
      <c r="V486" s="20">
        <v>80975</v>
      </c>
      <c r="W486" s="20">
        <v>99261</v>
      </c>
      <c r="X486" s="20">
        <v>0</v>
      </c>
      <c r="Y486" s="21">
        <v>0</v>
      </c>
      <c r="Z486" s="20">
        <v>353087</v>
      </c>
      <c r="AA486" s="21">
        <v>0</v>
      </c>
      <c r="AB486" s="32">
        <v>185545</v>
      </c>
      <c r="AC486" s="20">
        <v>426280</v>
      </c>
      <c r="AD486" s="20">
        <v>639645</v>
      </c>
      <c r="AE486" s="20">
        <v>1069911</v>
      </c>
      <c r="AF486" s="20">
        <v>1201619</v>
      </c>
      <c r="AG486" s="20">
        <v>696265</v>
      </c>
      <c r="AH486" s="20">
        <v>288212</v>
      </c>
      <c r="AI486" s="20">
        <v>196144</v>
      </c>
      <c r="AJ486" s="21">
        <v>219975</v>
      </c>
      <c r="AK486" s="25">
        <v>75038</v>
      </c>
      <c r="AL486" s="25">
        <v>115813</v>
      </c>
      <c r="AM486" s="25">
        <v>31116</v>
      </c>
      <c r="AN486" s="22">
        <v>60246</v>
      </c>
      <c r="AO486" s="20">
        <v>608687</v>
      </c>
      <c r="AP486" s="20">
        <v>45210</v>
      </c>
      <c r="AQ486" s="54">
        <v>9141770</v>
      </c>
      <c r="AR486" s="25">
        <v>180541</v>
      </c>
      <c r="AS486" s="25">
        <v>213955</v>
      </c>
      <c r="AT486" s="54">
        <v>157188</v>
      </c>
      <c r="AU486" s="54">
        <v>86141</v>
      </c>
      <c r="AV486" s="54">
        <v>64611</v>
      </c>
      <c r="AW486" s="54">
        <v>99560</v>
      </c>
      <c r="AX486" s="54">
        <v>86087</v>
      </c>
      <c r="AY486" s="25">
        <f t="shared" si="14"/>
        <v>888083</v>
      </c>
      <c r="AZ486" s="165">
        <v>1409859</v>
      </c>
      <c r="BA486" s="98">
        <f t="shared" si="15"/>
        <v>11439712</v>
      </c>
      <c r="BB486" s="73"/>
      <c r="BC486" s="20">
        <v>1028181</v>
      </c>
      <c r="BD486" s="20">
        <v>284900</v>
      </c>
      <c r="BE486" s="19">
        <v>1313081</v>
      </c>
      <c r="BF486" s="19">
        <v>12752793</v>
      </c>
      <c r="BH486" s="20">
        <v>49750</v>
      </c>
      <c r="BI486" s="21">
        <v>12703043</v>
      </c>
      <c r="BK486" s="73"/>
      <c r="BL486" s="73"/>
      <c r="BM486" s="73"/>
      <c r="BN486" s="73"/>
      <c r="BO486" s="73"/>
      <c r="BP486" s="73"/>
      <c r="BQ486" s="73"/>
    </row>
    <row r="487" spans="1:69" ht="22.5" customHeight="1" x14ac:dyDescent="0.15">
      <c r="A487" s="125" t="s">
        <v>2287</v>
      </c>
      <c r="B487" s="126" t="s">
        <v>2281</v>
      </c>
      <c r="C487" s="136" t="s">
        <v>585</v>
      </c>
      <c r="D487" s="129">
        <v>5</v>
      </c>
      <c r="E487" s="130" t="s">
        <v>3561</v>
      </c>
      <c r="F487" s="19">
        <v>936637</v>
      </c>
      <c r="G487" s="20">
        <v>282927</v>
      </c>
      <c r="H487" s="20">
        <v>264140</v>
      </c>
      <c r="I487" s="20">
        <v>0</v>
      </c>
      <c r="J487" s="20">
        <v>0</v>
      </c>
      <c r="K487" s="20">
        <v>0</v>
      </c>
      <c r="L487" s="20">
        <v>0</v>
      </c>
      <c r="M487" s="20">
        <v>73878</v>
      </c>
      <c r="N487" s="20">
        <v>40759</v>
      </c>
      <c r="O487" s="20">
        <v>38578</v>
      </c>
      <c r="P487" s="20">
        <v>324095</v>
      </c>
      <c r="Q487" s="20">
        <v>148965</v>
      </c>
      <c r="R487" s="20">
        <v>160979</v>
      </c>
      <c r="S487" s="20">
        <v>134970</v>
      </c>
      <c r="T487" s="21">
        <v>139788</v>
      </c>
      <c r="U487" s="54">
        <v>83851</v>
      </c>
      <c r="V487" s="20">
        <v>88150</v>
      </c>
      <c r="W487" s="20">
        <v>55145</v>
      </c>
      <c r="X487" s="20">
        <v>0</v>
      </c>
      <c r="Y487" s="21">
        <v>0</v>
      </c>
      <c r="Z487" s="20">
        <v>351505</v>
      </c>
      <c r="AA487" s="21">
        <v>0</v>
      </c>
      <c r="AB487" s="32">
        <v>311765</v>
      </c>
      <c r="AC487" s="20">
        <v>561979</v>
      </c>
      <c r="AD487" s="20">
        <v>970592</v>
      </c>
      <c r="AE487" s="20">
        <v>2168124</v>
      </c>
      <c r="AF487" s="20">
        <v>1520301</v>
      </c>
      <c r="AG487" s="20">
        <v>970067</v>
      </c>
      <c r="AH487" s="20">
        <v>527713</v>
      </c>
      <c r="AI487" s="20">
        <v>122728</v>
      </c>
      <c r="AJ487" s="21">
        <v>11550</v>
      </c>
      <c r="AK487" s="25">
        <v>108872</v>
      </c>
      <c r="AL487" s="25">
        <v>135976</v>
      </c>
      <c r="AM487" s="25">
        <v>35689</v>
      </c>
      <c r="AN487" s="22">
        <v>73079</v>
      </c>
      <c r="AO487" s="20">
        <v>203371</v>
      </c>
      <c r="AP487" s="20">
        <v>26388</v>
      </c>
      <c r="AQ487" s="54">
        <v>10872561</v>
      </c>
      <c r="AR487" s="25">
        <v>242738</v>
      </c>
      <c r="AS487" s="25">
        <v>234029</v>
      </c>
      <c r="AT487" s="54">
        <v>125853</v>
      </c>
      <c r="AU487" s="54">
        <v>103137</v>
      </c>
      <c r="AV487" s="54">
        <v>81387</v>
      </c>
      <c r="AW487" s="54">
        <v>121323</v>
      </c>
      <c r="AX487" s="54">
        <v>113785</v>
      </c>
      <c r="AY487" s="25">
        <f t="shared" si="14"/>
        <v>1022252</v>
      </c>
      <c r="AZ487" s="165">
        <v>1323693</v>
      </c>
      <c r="BA487" s="98">
        <f t="shared" si="15"/>
        <v>13218506</v>
      </c>
      <c r="BB487" s="73"/>
      <c r="BC487" s="20">
        <v>1528196</v>
      </c>
      <c r="BD487" s="20">
        <v>98758</v>
      </c>
      <c r="BE487" s="19">
        <v>1626954</v>
      </c>
      <c r="BF487" s="19">
        <v>14845460</v>
      </c>
      <c r="BH487" s="20">
        <v>96807</v>
      </c>
      <c r="BI487" s="21">
        <v>14748653</v>
      </c>
      <c r="BK487" s="73"/>
      <c r="BL487" s="73"/>
      <c r="BM487" s="73"/>
      <c r="BN487" s="73"/>
      <c r="BO487" s="73"/>
      <c r="BP487" s="73"/>
      <c r="BQ487" s="73"/>
    </row>
    <row r="488" spans="1:69" ht="22.5" customHeight="1" x14ac:dyDescent="0.15">
      <c r="A488" s="125" t="s">
        <v>2288</v>
      </c>
      <c r="B488" s="126" t="s">
        <v>2281</v>
      </c>
      <c r="C488" s="136" t="s">
        <v>586</v>
      </c>
      <c r="D488" s="129">
        <v>5</v>
      </c>
      <c r="E488" s="130" t="s">
        <v>3561</v>
      </c>
      <c r="F488" s="19">
        <v>1205677</v>
      </c>
      <c r="G488" s="20">
        <v>503228</v>
      </c>
      <c r="H488" s="20">
        <v>525272</v>
      </c>
      <c r="I488" s="20">
        <v>0</v>
      </c>
      <c r="J488" s="20">
        <v>0</v>
      </c>
      <c r="K488" s="20">
        <v>0</v>
      </c>
      <c r="L488" s="20">
        <v>0</v>
      </c>
      <c r="M488" s="20">
        <v>73238</v>
      </c>
      <c r="N488" s="20">
        <v>40125</v>
      </c>
      <c r="O488" s="20">
        <v>51662</v>
      </c>
      <c r="P488" s="20">
        <v>628634</v>
      </c>
      <c r="Q488" s="20">
        <v>130051</v>
      </c>
      <c r="R488" s="20">
        <v>248343</v>
      </c>
      <c r="S488" s="20">
        <v>136606</v>
      </c>
      <c r="T488" s="21">
        <v>177912</v>
      </c>
      <c r="U488" s="54">
        <v>86932</v>
      </c>
      <c r="V488" s="20">
        <v>76875</v>
      </c>
      <c r="W488" s="20">
        <v>99261</v>
      </c>
      <c r="X488" s="20">
        <v>0</v>
      </c>
      <c r="Y488" s="21">
        <v>0</v>
      </c>
      <c r="Z488" s="20">
        <v>422278</v>
      </c>
      <c r="AA488" s="21">
        <v>0</v>
      </c>
      <c r="AB488" s="32">
        <v>346024</v>
      </c>
      <c r="AC488" s="20">
        <v>683831</v>
      </c>
      <c r="AD488" s="20">
        <v>923190</v>
      </c>
      <c r="AE488" s="20">
        <v>1688262</v>
      </c>
      <c r="AF488" s="20">
        <v>1781375</v>
      </c>
      <c r="AG488" s="20">
        <v>1134604</v>
      </c>
      <c r="AH488" s="20">
        <v>527615</v>
      </c>
      <c r="AI488" s="20">
        <v>271860</v>
      </c>
      <c r="AJ488" s="21">
        <v>119700</v>
      </c>
      <c r="AK488" s="25">
        <v>107617</v>
      </c>
      <c r="AL488" s="25">
        <v>139981</v>
      </c>
      <c r="AM488" s="25">
        <v>43369</v>
      </c>
      <c r="AN488" s="22">
        <v>72958</v>
      </c>
      <c r="AO488" s="20">
        <v>1384006</v>
      </c>
      <c r="AP488" s="20">
        <v>89672</v>
      </c>
      <c r="AQ488" s="54">
        <v>13720158</v>
      </c>
      <c r="AR488" s="25">
        <v>227184</v>
      </c>
      <c r="AS488" s="25">
        <v>283750</v>
      </c>
      <c r="AT488" s="54">
        <v>240692</v>
      </c>
      <c r="AU488" s="54">
        <v>108545</v>
      </c>
      <c r="AV488" s="54">
        <v>89714</v>
      </c>
      <c r="AW488" s="54">
        <v>126974</v>
      </c>
      <c r="AX488" s="54">
        <v>143535</v>
      </c>
      <c r="AY488" s="25">
        <f t="shared" si="14"/>
        <v>1220394</v>
      </c>
      <c r="AZ488" s="165">
        <v>2573909</v>
      </c>
      <c r="BA488" s="98">
        <f t="shared" si="15"/>
        <v>17514461</v>
      </c>
      <c r="BB488" s="73"/>
      <c r="BC488" s="20">
        <v>1516323</v>
      </c>
      <c r="BD488" s="20">
        <v>225896</v>
      </c>
      <c r="BE488" s="19">
        <v>1742219</v>
      </c>
      <c r="BF488" s="19">
        <v>19256680</v>
      </c>
      <c r="BH488" s="20">
        <v>85321</v>
      </c>
      <c r="BI488" s="21">
        <v>19171359</v>
      </c>
      <c r="BK488" s="73"/>
      <c r="BL488" s="73"/>
      <c r="BM488" s="73"/>
      <c r="BN488" s="73"/>
      <c r="BO488" s="73"/>
      <c r="BP488" s="73"/>
      <c r="BQ488" s="73"/>
    </row>
    <row r="489" spans="1:69" ht="22.5" customHeight="1" x14ac:dyDescent="0.15">
      <c r="A489" s="125" t="s">
        <v>2289</v>
      </c>
      <c r="B489" s="126" t="s">
        <v>2281</v>
      </c>
      <c r="C489" s="136" t="s">
        <v>587</v>
      </c>
      <c r="D489" s="129">
        <v>5</v>
      </c>
      <c r="E489" s="130" t="s">
        <v>3561</v>
      </c>
      <c r="F489" s="19">
        <v>866663</v>
      </c>
      <c r="G489" s="20">
        <v>272142</v>
      </c>
      <c r="H489" s="20">
        <v>327872</v>
      </c>
      <c r="I489" s="20">
        <v>0</v>
      </c>
      <c r="J489" s="20">
        <v>0</v>
      </c>
      <c r="K489" s="20">
        <v>0</v>
      </c>
      <c r="L489" s="20">
        <v>0</v>
      </c>
      <c r="M489" s="20">
        <v>60176</v>
      </c>
      <c r="N489" s="20">
        <v>34034</v>
      </c>
      <c r="O489" s="20">
        <v>36923</v>
      </c>
      <c r="P489" s="20">
        <v>211952</v>
      </c>
      <c r="Q489" s="20">
        <v>110492</v>
      </c>
      <c r="R489" s="20">
        <v>143537</v>
      </c>
      <c r="S489" s="20">
        <v>106340</v>
      </c>
      <c r="T489" s="21">
        <v>139788</v>
      </c>
      <c r="U489" s="54">
        <v>75319</v>
      </c>
      <c r="V489" s="20">
        <v>58425</v>
      </c>
      <c r="W489" s="20">
        <v>55145</v>
      </c>
      <c r="X489" s="20">
        <v>0</v>
      </c>
      <c r="Y489" s="21">
        <v>0</v>
      </c>
      <c r="Z489" s="20">
        <v>348119</v>
      </c>
      <c r="AA489" s="21">
        <v>0</v>
      </c>
      <c r="AB489" s="32">
        <v>263672</v>
      </c>
      <c r="AC489" s="20">
        <v>513324</v>
      </c>
      <c r="AD489" s="20">
        <v>1346745</v>
      </c>
      <c r="AE489" s="20">
        <v>1293942</v>
      </c>
      <c r="AF489" s="20">
        <v>1454906</v>
      </c>
      <c r="AG489" s="20">
        <v>889158</v>
      </c>
      <c r="AH489" s="20">
        <v>367882</v>
      </c>
      <c r="AI489" s="20">
        <v>149316</v>
      </c>
      <c r="AJ489" s="21">
        <v>74550</v>
      </c>
      <c r="AK489" s="25">
        <v>95068</v>
      </c>
      <c r="AL489" s="25">
        <v>119328</v>
      </c>
      <c r="AM489" s="25">
        <v>34410</v>
      </c>
      <c r="AN489" s="22">
        <v>64669</v>
      </c>
      <c r="AO489" s="20">
        <v>397258</v>
      </c>
      <c r="AP489" s="20">
        <v>53176</v>
      </c>
      <c r="AQ489" s="54">
        <v>9964331</v>
      </c>
      <c r="AR489" s="25">
        <v>196862</v>
      </c>
      <c r="AS489" s="25">
        <v>223907</v>
      </c>
      <c r="AT489" s="54">
        <v>156665</v>
      </c>
      <c r="AU489" s="54">
        <v>93993</v>
      </c>
      <c r="AV489" s="54">
        <v>75011</v>
      </c>
      <c r="AW489" s="54">
        <v>108557</v>
      </c>
      <c r="AX489" s="54">
        <v>104649</v>
      </c>
      <c r="AY489" s="25">
        <f t="shared" si="14"/>
        <v>959644</v>
      </c>
      <c r="AZ489" s="165">
        <v>1744747</v>
      </c>
      <c r="BA489" s="98">
        <f t="shared" si="15"/>
        <v>12668722</v>
      </c>
      <c r="BB489" s="73"/>
      <c r="BC489" s="20">
        <v>1326669</v>
      </c>
      <c r="BD489" s="20">
        <v>158048</v>
      </c>
      <c r="BE489" s="19">
        <v>1484717</v>
      </c>
      <c r="BF489" s="19">
        <v>14153439</v>
      </c>
      <c r="BH489" s="20">
        <v>70952</v>
      </c>
      <c r="BI489" s="21">
        <v>14082487</v>
      </c>
      <c r="BK489" s="73"/>
      <c r="BL489" s="73"/>
      <c r="BM489" s="73"/>
      <c r="BN489" s="73"/>
      <c r="BO489" s="73"/>
      <c r="BP489" s="73"/>
      <c r="BQ489" s="73"/>
    </row>
    <row r="490" spans="1:69" ht="22.5" customHeight="1" x14ac:dyDescent="0.15">
      <c r="A490" s="125" t="s">
        <v>2290</v>
      </c>
      <c r="B490" s="126" t="s">
        <v>2281</v>
      </c>
      <c r="C490" s="136" t="s">
        <v>588</v>
      </c>
      <c r="D490" s="129">
        <v>5</v>
      </c>
      <c r="E490" s="130" t="s">
        <v>3561</v>
      </c>
      <c r="F490" s="19">
        <v>711021</v>
      </c>
      <c r="G490" s="20">
        <v>238061</v>
      </c>
      <c r="H490" s="20">
        <v>267524</v>
      </c>
      <c r="I490" s="20">
        <v>0</v>
      </c>
      <c r="J490" s="20">
        <v>0</v>
      </c>
      <c r="K490" s="20">
        <v>0</v>
      </c>
      <c r="L490" s="20">
        <v>0</v>
      </c>
      <c r="M490" s="20">
        <v>29959</v>
      </c>
      <c r="N490" s="20">
        <v>25526</v>
      </c>
      <c r="O490" s="20">
        <v>20981</v>
      </c>
      <c r="P490" s="20">
        <v>177826</v>
      </c>
      <c r="Q490" s="20">
        <v>86911</v>
      </c>
      <c r="R490" s="20">
        <v>103421</v>
      </c>
      <c r="S490" s="20">
        <v>91616</v>
      </c>
      <c r="T490" s="21">
        <v>139788</v>
      </c>
      <c r="U490" s="54">
        <v>50623</v>
      </c>
      <c r="V490" s="20">
        <v>51250</v>
      </c>
      <c r="W490" s="20">
        <v>66174</v>
      </c>
      <c r="X490" s="20">
        <v>0</v>
      </c>
      <c r="Y490" s="21">
        <v>0</v>
      </c>
      <c r="Z490" s="20">
        <v>269271</v>
      </c>
      <c r="AA490" s="21">
        <v>0</v>
      </c>
      <c r="AB490" s="32">
        <v>190156</v>
      </c>
      <c r="AC490" s="20">
        <v>372007</v>
      </c>
      <c r="AD490" s="20">
        <v>969523</v>
      </c>
      <c r="AE490" s="20">
        <v>993909</v>
      </c>
      <c r="AF490" s="20">
        <v>1021080</v>
      </c>
      <c r="AG490" s="20">
        <v>719952</v>
      </c>
      <c r="AH490" s="20">
        <v>259264</v>
      </c>
      <c r="AI490" s="20">
        <v>178940</v>
      </c>
      <c r="AJ490" s="21">
        <v>63525</v>
      </c>
      <c r="AK490" s="25">
        <v>77368</v>
      </c>
      <c r="AL490" s="25">
        <v>90694</v>
      </c>
      <c r="AM490" s="25">
        <v>27274</v>
      </c>
      <c r="AN490" s="22">
        <v>53088</v>
      </c>
      <c r="AO490" s="20">
        <v>354330</v>
      </c>
      <c r="AP490" s="20">
        <v>40929</v>
      </c>
      <c r="AQ490" s="54">
        <v>7741991</v>
      </c>
      <c r="AR490" s="25">
        <v>163253</v>
      </c>
      <c r="AS490" s="25">
        <v>199872</v>
      </c>
      <c r="AT490" s="54">
        <v>156080</v>
      </c>
      <c r="AU490" s="54">
        <v>86938</v>
      </c>
      <c r="AV490" s="54">
        <v>59996</v>
      </c>
      <c r="AW490" s="54">
        <v>87680</v>
      </c>
      <c r="AX490" s="54">
        <v>81143</v>
      </c>
      <c r="AY490" s="25">
        <f t="shared" si="14"/>
        <v>834962</v>
      </c>
      <c r="AZ490" s="165">
        <v>1387391</v>
      </c>
      <c r="BA490" s="98">
        <f t="shared" si="15"/>
        <v>9964344</v>
      </c>
      <c r="BB490" s="73"/>
      <c r="BC490" s="20">
        <v>1063120</v>
      </c>
      <c r="BD490" s="20">
        <v>124542</v>
      </c>
      <c r="BE490" s="19">
        <v>1187662</v>
      </c>
      <c r="BF490" s="19">
        <v>11152006</v>
      </c>
      <c r="BH490" s="20">
        <v>57887</v>
      </c>
      <c r="BI490" s="21">
        <v>11094119</v>
      </c>
      <c r="BK490" s="73"/>
      <c r="BL490" s="73"/>
      <c r="BM490" s="73"/>
      <c r="BN490" s="73"/>
      <c r="BO490" s="73"/>
      <c r="BP490" s="73"/>
      <c r="BQ490" s="73"/>
    </row>
    <row r="491" spans="1:69" ht="22.5" customHeight="1" x14ac:dyDescent="0.15">
      <c r="A491" s="125" t="s">
        <v>2291</v>
      </c>
      <c r="B491" s="126" t="s">
        <v>2281</v>
      </c>
      <c r="C491" s="136" t="s">
        <v>589</v>
      </c>
      <c r="D491" s="129">
        <v>5</v>
      </c>
      <c r="E491" s="130" t="s">
        <v>3561</v>
      </c>
      <c r="F491" s="19">
        <v>827369</v>
      </c>
      <c r="G491" s="20">
        <v>374024</v>
      </c>
      <c r="H491" s="20">
        <v>345732</v>
      </c>
      <c r="I491" s="20">
        <v>0</v>
      </c>
      <c r="J491" s="20">
        <v>0</v>
      </c>
      <c r="K491" s="20">
        <v>0</v>
      </c>
      <c r="L491" s="20">
        <v>0</v>
      </c>
      <c r="M491" s="20">
        <v>51196</v>
      </c>
      <c r="N491" s="20">
        <v>29540</v>
      </c>
      <c r="O491" s="20">
        <v>16995</v>
      </c>
      <c r="P491" s="20">
        <v>209157</v>
      </c>
      <c r="Q491" s="20">
        <v>96056</v>
      </c>
      <c r="R491" s="20">
        <v>116348</v>
      </c>
      <c r="S491" s="20">
        <v>94070</v>
      </c>
      <c r="T491" s="21">
        <v>149954</v>
      </c>
      <c r="U491" s="54">
        <v>82903</v>
      </c>
      <c r="V491" s="20">
        <v>46125</v>
      </c>
      <c r="W491" s="20">
        <v>54042</v>
      </c>
      <c r="X491" s="20">
        <v>0</v>
      </c>
      <c r="Y491" s="21">
        <v>0</v>
      </c>
      <c r="Z491" s="20">
        <v>364274</v>
      </c>
      <c r="AA491" s="21">
        <v>0</v>
      </c>
      <c r="AB491" s="32">
        <v>244907</v>
      </c>
      <c r="AC491" s="20">
        <v>478242</v>
      </c>
      <c r="AD491" s="20">
        <v>741156</v>
      </c>
      <c r="AE491" s="20">
        <v>1125243</v>
      </c>
      <c r="AF491" s="20">
        <v>1328803</v>
      </c>
      <c r="AG491" s="20">
        <v>858679</v>
      </c>
      <c r="AH491" s="20">
        <v>366618</v>
      </c>
      <c r="AI491" s="20">
        <v>183172</v>
      </c>
      <c r="AJ491" s="21">
        <v>71400</v>
      </c>
      <c r="AK491" s="25">
        <v>85725</v>
      </c>
      <c r="AL491" s="25">
        <v>117239</v>
      </c>
      <c r="AM491" s="25">
        <v>34923</v>
      </c>
      <c r="AN491" s="22">
        <v>63398</v>
      </c>
      <c r="AO491" s="20">
        <v>491449</v>
      </c>
      <c r="AP491" s="20">
        <v>46541</v>
      </c>
      <c r="AQ491" s="54">
        <v>9095280</v>
      </c>
      <c r="AR491" s="25">
        <v>152250</v>
      </c>
      <c r="AS491" s="25">
        <v>231676</v>
      </c>
      <c r="AT491" s="54">
        <v>203430</v>
      </c>
      <c r="AU491" s="54">
        <v>80287</v>
      </c>
      <c r="AV491" s="54">
        <v>63552</v>
      </c>
      <c r="AW491" s="54">
        <v>103610</v>
      </c>
      <c r="AX491" s="54">
        <v>110253</v>
      </c>
      <c r="AY491" s="25">
        <f t="shared" si="14"/>
        <v>945058</v>
      </c>
      <c r="AZ491" s="165">
        <v>1550105</v>
      </c>
      <c r="BA491" s="98">
        <f t="shared" si="15"/>
        <v>11590443</v>
      </c>
      <c r="BB491" s="73"/>
      <c r="BC491" s="20">
        <v>1187687</v>
      </c>
      <c r="BD491" s="20">
        <v>230824</v>
      </c>
      <c r="BE491" s="19">
        <v>1418511</v>
      </c>
      <c r="BF491" s="19">
        <v>13008954</v>
      </c>
      <c r="BH491" s="20">
        <v>45213</v>
      </c>
      <c r="BI491" s="21">
        <v>12963741</v>
      </c>
      <c r="BK491" s="73"/>
      <c r="BL491" s="73"/>
      <c r="BM491" s="73"/>
      <c r="BN491" s="73"/>
      <c r="BO491" s="73"/>
      <c r="BP491" s="73"/>
      <c r="BQ491" s="73"/>
    </row>
    <row r="492" spans="1:69" ht="22.5" customHeight="1" x14ac:dyDescent="0.15">
      <c r="A492" s="125" t="s">
        <v>2292</v>
      </c>
      <c r="B492" s="126" t="s">
        <v>2281</v>
      </c>
      <c r="C492" s="136" t="s">
        <v>590</v>
      </c>
      <c r="D492" s="129">
        <v>5</v>
      </c>
      <c r="E492" s="130" t="s">
        <v>3561</v>
      </c>
      <c r="F492" s="19">
        <v>783862</v>
      </c>
      <c r="G492" s="20">
        <v>210379</v>
      </c>
      <c r="H492" s="20">
        <v>175592</v>
      </c>
      <c r="I492" s="20">
        <v>0</v>
      </c>
      <c r="J492" s="20">
        <v>0</v>
      </c>
      <c r="K492" s="20">
        <v>0</v>
      </c>
      <c r="L492" s="20">
        <v>0</v>
      </c>
      <c r="M492" s="20">
        <v>47036</v>
      </c>
      <c r="N492" s="20">
        <v>26711</v>
      </c>
      <c r="O492" s="20">
        <v>2068</v>
      </c>
      <c r="P492" s="20">
        <v>247338</v>
      </c>
      <c r="Q492" s="20">
        <v>90311</v>
      </c>
      <c r="R492" s="20">
        <v>152720</v>
      </c>
      <c r="S492" s="20">
        <v>97342</v>
      </c>
      <c r="T492" s="21">
        <v>101664</v>
      </c>
      <c r="U492" s="54">
        <v>62284</v>
      </c>
      <c r="V492" s="20">
        <v>56375</v>
      </c>
      <c r="W492" s="20">
        <v>55145</v>
      </c>
      <c r="X492" s="20">
        <v>0</v>
      </c>
      <c r="Y492" s="21">
        <v>0</v>
      </c>
      <c r="Z492" s="20">
        <v>329825</v>
      </c>
      <c r="AA492" s="21">
        <v>0</v>
      </c>
      <c r="AB492" s="32">
        <v>186808</v>
      </c>
      <c r="AC492" s="20">
        <v>398869</v>
      </c>
      <c r="AD492" s="20">
        <v>538270</v>
      </c>
      <c r="AE492" s="20">
        <v>972762</v>
      </c>
      <c r="AF492" s="20">
        <v>1002046</v>
      </c>
      <c r="AG492" s="20">
        <v>644476</v>
      </c>
      <c r="AH492" s="20">
        <v>286927</v>
      </c>
      <c r="AI492" s="20">
        <v>101936</v>
      </c>
      <c r="AJ492" s="21">
        <v>100275</v>
      </c>
      <c r="AK492" s="25">
        <v>79878</v>
      </c>
      <c r="AL492" s="25">
        <v>103177</v>
      </c>
      <c r="AM492" s="25">
        <v>26258</v>
      </c>
      <c r="AN492" s="22">
        <v>57784</v>
      </c>
      <c r="AO492" s="20">
        <v>640823</v>
      </c>
      <c r="AP492" s="20">
        <v>38871</v>
      </c>
      <c r="AQ492" s="54">
        <v>7617812</v>
      </c>
      <c r="AR492" s="25">
        <v>168065</v>
      </c>
      <c r="AS492" s="25">
        <v>189904</v>
      </c>
      <c r="AT492" s="54">
        <v>111528</v>
      </c>
      <c r="AU492" s="54">
        <v>79502</v>
      </c>
      <c r="AV492" s="54">
        <v>64937</v>
      </c>
      <c r="AW492" s="54">
        <v>94952</v>
      </c>
      <c r="AX492" s="54">
        <v>81637</v>
      </c>
      <c r="AY492" s="25">
        <f t="shared" si="14"/>
        <v>790525</v>
      </c>
      <c r="AZ492" s="165">
        <v>1257773</v>
      </c>
      <c r="BA492" s="98">
        <f t="shared" si="15"/>
        <v>9666110</v>
      </c>
      <c r="BB492" s="73"/>
      <c r="BC492" s="20">
        <v>1099941</v>
      </c>
      <c r="BD492" s="20">
        <v>148720</v>
      </c>
      <c r="BE492" s="19">
        <v>1248661</v>
      </c>
      <c r="BF492" s="19">
        <v>10914771</v>
      </c>
      <c r="BH492" s="20">
        <v>50147</v>
      </c>
      <c r="BI492" s="21">
        <v>10864624</v>
      </c>
      <c r="BK492" s="73"/>
      <c r="BL492" s="73"/>
      <c r="BM492" s="73"/>
      <c r="BN492" s="73"/>
      <c r="BO492" s="73"/>
      <c r="BP492" s="73"/>
      <c r="BQ492" s="73"/>
    </row>
    <row r="493" spans="1:69" ht="22.5" customHeight="1" x14ac:dyDescent="0.15">
      <c r="A493" s="125" t="s">
        <v>2293</v>
      </c>
      <c r="B493" s="126" t="s">
        <v>2281</v>
      </c>
      <c r="C493" s="136" t="s">
        <v>591</v>
      </c>
      <c r="D493" s="129">
        <v>6</v>
      </c>
      <c r="E493" s="130" t="s">
        <v>3561</v>
      </c>
      <c r="F493" s="19">
        <v>282822</v>
      </c>
      <c r="G493" s="20">
        <v>84698</v>
      </c>
      <c r="H493" s="20">
        <v>56776</v>
      </c>
      <c r="I493" s="20">
        <v>0</v>
      </c>
      <c r="J493" s="20">
        <v>0</v>
      </c>
      <c r="K493" s="20">
        <v>0</v>
      </c>
      <c r="L493" s="20">
        <v>0</v>
      </c>
      <c r="M493" s="20">
        <v>13946</v>
      </c>
      <c r="N493" s="20">
        <v>7648</v>
      </c>
      <c r="O493" s="20">
        <v>1354</v>
      </c>
      <c r="P493" s="20">
        <v>147629</v>
      </c>
      <c r="Q493" s="20">
        <v>30926</v>
      </c>
      <c r="R493" s="20">
        <v>40322</v>
      </c>
      <c r="S493" s="20">
        <v>31902</v>
      </c>
      <c r="T493" s="21">
        <v>25416</v>
      </c>
      <c r="U493" s="54">
        <v>16732</v>
      </c>
      <c r="V493" s="20">
        <v>19475</v>
      </c>
      <c r="W493" s="20">
        <v>11029</v>
      </c>
      <c r="X493" s="20">
        <v>0</v>
      </c>
      <c r="Y493" s="21">
        <v>0</v>
      </c>
      <c r="Z493" s="20">
        <v>109899</v>
      </c>
      <c r="AA493" s="21">
        <v>0</v>
      </c>
      <c r="AB493" s="32">
        <v>0</v>
      </c>
      <c r="AC493" s="20">
        <v>122682</v>
      </c>
      <c r="AD493" s="20">
        <v>145862</v>
      </c>
      <c r="AE493" s="20">
        <v>383508</v>
      </c>
      <c r="AF493" s="20">
        <v>306569</v>
      </c>
      <c r="AG493" s="20">
        <v>159442</v>
      </c>
      <c r="AH493" s="20">
        <v>73355</v>
      </c>
      <c r="AI493" s="20">
        <v>73784</v>
      </c>
      <c r="AJ493" s="21">
        <v>18375</v>
      </c>
      <c r="AK493" s="25">
        <v>37894</v>
      </c>
      <c r="AL493" s="25">
        <v>40425</v>
      </c>
      <c r="AM493" s="25">
        <v>7528</v>
      </c>
      <c r="AN493" s="22">
        <v>21117</v>
      </c>
      <c r="AO493" s="20">
        <v>55607</v>
      </c>
      <c r="AP493" s="20">
        <v>6574</v>
      </c>
      <c r="AQ493" s="54">
        <v>2333296</v>
      </c>
      <c r="AR493" s="25">
        <v>69380</v>
      </c>
      <c r="AS493" s="25">
        <v>121030</v>
      </c>
      <c r="AT493" s="54">
        <v>51312</v>
      </c>
      <c r="AU493" s="54">
        <v>34001</v>
      </c>
      <c r="AV493" s="54">
        <v>31287</v>
      </c>
      <c r="AW493" s="54">
        <v>40473</v>
      </c>
      <c r="AX493" s="54">
        <v>22242</v>
      </c>
      <c r="AY493" s="25">
        <f t="shared" si="14"/>
        <v>369725</v>
      </c>
      <c r="AZ493" s="165">
        <v>224910</v>
      </c>
      <c r="BA493" s="98">
        <f t="shared" si="15"/>
        <v>2927931</v>
      </c>
      <c r="BB493" s="73"/>
      <c r="BC493" s="20">
        <v>482633</v>
      </c>
      <c r="BD493" s="20">
        <v>29084</v>
      </c>
      <c r="BE493" s="19">
        <v>511717</v>
      </c>
      <c r="BF493" s="19">
        <v>3439648</v>
      </c>
      <c r="BH493" s="20">
        <v>13527</v>
      </c>
      <c r="BI493" s="21">
        <v>3426121</v>
      </c>
      <c r="BK493" s="73"/>
      <c r="BL493" s="73"/>
      <c r="BM493" s="73"/>
      <c r="BN493" s="73"/>
      <c r="BO493" s="73"/>
      <c r="BP493" s="73"/>
      <c r="BQ493" s="73"/>
    </row>
    <row r="494" spans="1:69" ht="22.5" customHeight="1" x14ac:dyDescent="0.15">
      <c r="A494" s="125" t="s">
        <v>2294</v>
      </c>
      <c r="B494" s="126" t="s">
        <v>2281</v>
      </c>
      <c r="C494" s="136" t="s">
        <v>592</v>
      </c>
      <c r="D494" s="129">
        <v>6</v>
      </c>
      <c r="E494" s="130" t="s">
        <v>3561</v>
      </c>
      <c r="F494" s="19">
        <v>359227</v>
      </c>
      <c r="G494" s="20">
        <v>99869</v>
      </c>
      <c r="H494" s="20">
        <v>68620</v>
      </c>
      <c r="I494" s="20">
        <v>0</v>
      </c>
      <c r="J494" s="20">
        <v>0</v>
      </c>
      <c r="K494" s="20">
        <v>0</v>
      </c>
      <c r="L494" s="20">
        <v>0</v>
      </c>
      <c r="M494" s="20">
        <v>21378</v>
      </c>
      <c r="N494" s="20">
        <v>11724</v>
      </c>
      <c r="O494" s="20">
        <v>0</v>
      </c>
      <c r="P494" s="20">
        <v>128663</v>
      </c>
      <c r="Q494" s="20">
        <v>44839</v>
      </c>
      <c r="R494" s="20">
        <v>83876</v>
      </c>
      <c r="S494" s="20">
        <v>58896</v>
      </c>
      <c r="T494" s="21">
        <v>25416</v>
      </c>
      <c r="U494" s="54">
        <v>32422</v>
      </c>
      <c r="V494" s="20">
        <v>25625</v>
      </c>
      <c r="W494" s="20">
        <v>11029</v>
      </c>
      <c r="X494" s="20">
        <v>0</v>
      </c>
      <c r="Y494" s="21">
        <v>0</v>
      </c>
      <c r="Z494" s="20">
        <v>151416</v>
      </c>
      <c r="AA494" s="21">
        <v>0</v>
      </c>
      <c r="AB494" s="32">
        <v>0</v>
      </c>
      <c r="AC494" s="20">
        <v>154552</v>
      </c>
      <c r="AD494" s="20">
        <v>194485</v>
      </c>
      <c r="AE494" s="20">
        <v>572559</v>
      </c>
      <c r="AF494" s="20">
        <v>355525</v>
      </c>
      <c r="AG494" s="20">
        <v>216071</v>
      </c>
      <c r="AH494" s="20">
        <v>118293</v>
      </c>
      <c r="AI494" s="20">
        <v>75348</v>
      </c>
      <c r="AJ494" s="21">
        <v>10500</v>
      </c>
      <c r="AK494" s="25">
        <v>49553</v>
      </c>
      <c r="AL494" s="25">
        <v>49922</v>
      </c>
      <c r="AM494" s="25">
        <v>9668</v>
      </c>
      <c r="AN494" s="22">
        <v>28924</v>
      </c>
      <c r="AO494" s="20">
        <v>96805</v>
      </c>
      <c r="AP494" s="20">
        <v>7066</v>
      </c>
      <c r="AQ494" s="54">
        <v>3062271</v>
      </c>
      <c r="AR494" s="25">
        <v>85291</v>
      </c>
      <c r="AS494" s="25">
        <v>124549</v>
      </c>
      <c r="AT494" s="54">
        <v>46660</v>
      </c>
      <c r="AU494" s="54">
        <v>41686</v>
      </c>
      <c r="AV494" s="54">
        <v>37483</v>
      </c>
      <c r="AW494" s="54">
        <v>51713</v>
      </c>
      <c r="AX494" s="54">
        <v>29676</v>
      </c>
      <c r="AY494" s="25">
        <f t="shared" si="14"/>
        <v>417058</v>
      </c>
      <c r="AZ494" s="165">
        <v>320969</v>
      </c>
      <c r="BA494" s="98">
        <f t="shared" si="15"/>
        <v>3800298</v>
      </c>
      <c r="BB494" s="73"/>
      <c r="BC494" s="20">
        <v>601594</v>
      </c>
      <c r="BD494" s="20">
        <v>27632</v>
      </c>
      <c r="BE494" s="19">
        <v>629226</v>
      </c>
      <c r="BF494" s="19">
        <v>4429524</v>
      </c>
      <c r="BH494" s="20">
        <v>20762</v>
      </c>
      <c r="BI494" s="21">
        <v>4408762</v>
      </c>
      <c r="BK494" s="73"/>
      <c r="BL494" s="73"/>
      <c r="BM494" s="73"/>
      <c r="BN494" s="73"/>
      <c r="BO494" s="73"/>
      <c r="BP494" s="73"/>
      <c r="BQ494" s="73"/>
    </row>
    <row r="495" spans="1:69" ht="22.5" customHeight="1" x14ac:dyDescent="0.15">
      <c r="A495" s="125" t="s">
        <v>2295</v>
      </c>
      <c r="B495" s="126" t="s">
        <v>2281</v>
      </c>
      <c r="C495" s="136" t="s">
        <v>593</v>
      </c>
      <c r="D495" s="129">
        <v>6</v>
      </c>
      <c r="E495" s="130" t="s">
        <v>3561</v>
      </c>
      <c r="F495" s="19">
        <v>69738</v>
      </c>
      <c r="G495" s="20">
        <v>78659</v>
      </c>
      <c r="H495" s="20">
        <v>35720</v>
      </c>
      <c r="I495" s="20">
        <v>0</v>
      </c>
      <c r="J495" s="20">
        <v>0</v>
      </c>
      <c r="K495" s="20">
        <v>0</v>
      </c>
      <c r="L495" s="20">
        <v>0</v>
      </c>
      <c r="M495" s="20">
        <v>0</v>
      </c>
      <c r="N495" s="20">
        <v>607</v>
      </c>
      <c r="O495" s="20">
        <v>0</v>
      </c>
      <c r="P495" s="20">
        <v>5702</v>
      </c>
      <c r="Q495" s="20">
        <v>4697</v>
      </c>
      <c r="R495" s="20">
        <v>15082</v>
      </c>
      <c r="S495" s="20">
        <v>15542</v>
      </c>
      <c r="T495" s="21">
        <v>12708</v>
      </c>
      <c r="U495" s="54">
        <v>711</v>
      </c>
      <c r="V495" s="20">
        <v>4100</v>
      </c>
      <c r="W495" s="20">
        <v>11029</v>
      </c>
      <c r="X495" s="20">
        <v>0</v>
      </c>
      <c r="Y495" s="21">
        <v>0</v>
      </c>
      <c r="Z495" s="20">
        <v>36690</v>
      </c>
      <c r="AA495" s="21">
        <v>0</v>
      </c>
      <c r="AB495" s="32">
        <v>0</v>
      </c>
      <c r="AC495" s="20">
        <v>17227</v>
      </c>
      <c r="AD495" s="20">
        <v>54417</v>
      </c>
      <c r="AE495" s="20">
        <v>30210</v>
      </c>
      <c r="AF495" s="20">
        <v>63520</v>
      </c>
      <c r="AG495" s="20">
        <v>26913</v>
      </c>
      <c r="AH495" s="20">
        <v>13684</v>
      </c>
      <c r="AI495" s="20">
        <v>20056</v>
      </c>
      <c r="AJ495" s="21">
        <v>87675</v>
      </c>
      <c r="AK495" s="25">
        <v>5469</v>
      </c>
      <c r="AL495" s="25">
        <v>15841</v>
      </c>
      <c r="AM495" s="25">
        <v>2071</v>
      </c>
      <c r="AN495" s="22">
        <v>5436</v>
      </c>
      <c r="AO495" s="20">
        <v>44565</v>
      </c>
      <c r="AP495" s="20">
        <v>16773</v>
      </c>
      <c r="AQ495" s="54">
        <v>694842</v>
      </c>
      <c r="AR495" s="25">
        <v>42744</v>
      </c>
      <c r="AS495" s="25">
        <v>82494</v>
      </c>
      <c r="AT495" s="54">
        <v>34837</v>
      </c>
      <c r="AU495" s="54">
        <v>51681</v>
      </c>
      <c r="AV495" s="54">
        <v>11933</v>
      </c>
      <c r="AW495" s="54">
        <v>8577</v>
      </c>
      <c r="AX495" s="54">
        <v>6960</v>
      </c>
      <c r="AY495" s="25">
        <f t="shared" si="14"/>
        <v>239226</v>
      </c>
      <c r="AZ495" s="165">
        <v>261958</v>
      </c>
      <c r="BA495" s="98">
        <f t="shared" si="15"/>
        <v>1196026</v>
      </c>
      <c r="BB495" s="73"/>
      <c r="BC495" s="20">
        <v>127536</v>
      </c>
      <c r="BD495" s="20">
        <v>92070</v>
      </c>
      <c r="BE495" s="19">
        <v>219606</v>
      </c>
      <c r="BF495" s="19">
        <v>1415632</v>
      </c>
      <c r="BH495" s="20">
        <v>14113</v>
      </c>
      <c r="BI495" s="21">
        <v>1401519</v>
      </c>
      <c r="BK495" s="73"/>
      <c r="BL495" s="73"/>
      <c r="BM495" s="73"/>
      <c r="BN495" s="73"/>
      <c r="BO495" s="73"/>
      <c r="BP495" s="73"/>
      <c r="BQ495" s="73"/>
    </row>
    <row r="496" spans="1:69" ht="22.5" customHeight="1" x14ac:dyDescent="0.15">
      <c r="A496" s="125" t="s">
        <v>2296</v>
      </c>
      <c r="B496" s="126" t="s">
        <v>2281</v>
      </c>
      <c r="C496" s="136" t="s">
        <v>594</v>
      </c>
      <c r="D496" s="129">
        <v>6</v>
      </c>
      <c r="E496" s="130" t="s">
        <v>3561</v>
      </c>
      <c r="F496" s="19">
        <v>81444</v>
      </c>
      <c r="G496" s="20">
        <v>38323</v>
      </c>
      <c r="H496" s="20">
        <v>61476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20">
        <v>885</v>
      </c>
      <c r="O496" s="20">
        <v>0</v>
      </c>
      <c r="P496" s="20">
        <v>6768</v>
      </c>
      <c r="Q496" s="20">
        <v>6852</v>
      </c>
      <c r="R496" s="20">
        <v>7131</v>
      </c>
      <c r="S496" s="20">
        <v>4090</v>
      </c>
      <c r="T496" s="21">
        <v>12708</v>
      </c>
      <c r="U496" s="54">
        <v>6778</v>
      </c>
      <c r="V496" s="20">
        <v>4100</v>
      </c>
      <c r="W496" s="20">
        <v>11029</v>
      </c>
      <c r="X496" s="20">
        <v>0</v>
      </c>
      <c r="Y496" s="21">
        <v>0</v>
      </c>
      <c r="Z496" s="20">
        <v>37676</v>
      </c>
      <c r="AA496" s="21">
        <v>0</v>
      </c>
      <c r="AB496" s="32">
        <v>0</v>
      </c>
      <c r="AC496" s="20">
        <v>30711</v>
      </c>
      <c r="AD496" s="20">
        <v>104986</v>
      </c>
      <c r="AE496" s="20">
        <v>30210</v>
      </c>
      <c r="AF496" s="20">
        <v>129780</v>
      </c>
      <c r="AG496" s="20">
        <v>52383</v>
      </c>
      <c r="AH496" s="20">
        <v>14267</v>
      </c>
      <c r="AI496" s="20">
        <v>27692</v>
      </c>
      <c r="AJ496" s="21">
        <v>57225</v>
      </c>
      <c r="AK496" s="25">
        <v>7975</v>
      </c>
      <c r="AL496" s="25">
        <v>22227</v>
      </c>
      <c r="AM496" s="25">
        <v>3699</v>
      </c>
      <c r="AN496" s="22">
        <v>7831</v>
      </c>
      <c r="AO496" s="20">
        <v>165587</v>
      </c>
      <c r="AP496" s="20">
        <v>13824</v>
      </c>
      <c r="AQ496" s="54">
        <v>947657</v>
      </c>
      <c r="AR496" s="25">
        <v>51749</v>
      </c>
      <c r="AS496" s="25">
        <v>148383</v>
      </c>
      <c r="AT496" s="54">
        <v>51215</v>
      </c>
      <c r="AU496" s="54">
        <v>61206</v>
      </c>
      <c r="AV496" s="54">
        <v>13560</v>
      </c>
      <c r="AW496" s="54">
        <v>12360</v>
      </c>
      <c r="AX496" s="54">
        <v>8736</v>
      </c>
      <c r="AY496" s="25">
        <f t="shared" si="14"/>
        <v>347209</v>
      </c>
      <c r="AZ496" s="165">
        <v>216441</v>
      </c>
      <c r="BA496" s="98">
        <f t="shared" si="15"/>
        <v>1511307</v>
      </c>
      <c r="BB496" s="73"/>
      <c r="BC496" s="20">
        <v>158440</v>
      </c>
      <c r="BD496" s="20">
        <v>64636</v>
      </c>
      <c r="BE496" s="19">
        <v>223076</v>
      </c>
      <c r="BF496" s="19">
        <v>1734383</v>
      </c>
      <c r="BH496" s="20">
        <v>2968</v>
      </c>
      <c r="BI496" s="21">
        <v>1731415</v>
      </c>
      <c r="BK496" s="73"/>
      <c r="BL496" s="73"/>
      <c r="BM496" s="73"/>
      <c r="BN496" s="73"/>
      <c r="BO496" s="73"/>
      <c r="BP496" s="73"/>
      <c r="BQ496" s="73"/>
    </row>
    <row r="497" spans="1:69" ht="22.5" customHeight="1" x14ac:dyDescent="0.15">
      <c r="A497" s="125" t="s">
        <v>2297</v>
      </c>
      <c r="B497" s="126" t="s">
        <v>2281</v>
      </c>
      <c r="C497" s="136" t="s">
        <v>595</v>
      </c>
      <c r="D497" s="129">
        <v>6</v>
      </c>
      <c r="E497" s="130" t="s">
        <v>3561</v>
      </c>
      <c r="F497" s="19">
        <v>214241</v>
      </c>
      <c r="G497" s="20">
        <v>63775</v>
      </c>
      <c r="H497" s="20">
        <v>65612</v>
      </c>
      <c r="I497" s="20">
        <v>0</v>
      </c>
      <c r="J497" s="20">
        <v>0</v>
      </c>
      <c r="K497" s="20">
        <v>0</v>
      </c>
      <c r="L497" s="20">
        <v>0</v>
      </c>
      <c r="M497" s="20">
        <v>2586</v>
      </c>
      <c r="N497" s="20">
        <v>3538</v>
      </c>
      <c r="O497" s="20">
        <v>526</v>
      </c>
      <c r="P497" s="20">
        <v>6810</v>
      </c>
      <c r="Q497" s="20">
        <v>22598</v>
      </c>
      <c r="R497" s="20">
        <v>30524</v>
      </c>
      <c r="S497" s="20">
        <v>6544</v>
      </c>
      <c r="T497" s="21">
        <v>12708</v>
      </c>
      <c r="U497" s="54">
        <v>21567</v>
      </c>
      <c r="V497" s="20">
        <v>9225</v>
      </c>
      <c r="W497" s="20">
        <v>11029</v>
      </c>
      <c r="X497" s="20">
        <v>0</v>
      </c>
      <c r="Y497" s="21">
        <v>0</v>
      </c>
      <c r="Z497" s="20">
        <v>104869</v>
      </c>
      <c r="AA497" s="21">
        <v>0</v>
      </c>
      <c r="AB497" s="32">
        <v>0</v>
      </c>
      <c r="AC497" s="20">
        <v>84171</v>
      </c>
      <c r="AD497" s="20">
        <v>300196</v>
      </c>
      <c r="AE497" s="20">
        <v>125610</v>
      </c>
      <c r="AF497" s="20">
        <v>284435</v>
      </c>
      <c r="AG497" s="20">
        <v>164451</v>
      </c>
      <c r="AH497" s="20">
        <v>51373</v>
      </c>
      <c r="AI497" s="20">
        <v>70932</v>
      </c>
      <c r="AJ497" s="21">
        <v>89250</v>
      </c>
      <c r="AK497" s="25">
        <v>24371</v>
      </c>
      <c r="AL497" s="25">
        <v>43351</v>
      </c>
      <c r="AM497" s="25">
        <v>8868</v>
      </c>
      <c r="AN497" s="22">
        <v>16620</v>
      </c>
      <c r="AO497" s="20">
        <v>173041</v>
      </c>
      <c r="AP497" s="20">
        <v>24054</v>
      </c>
      <c r="AQ497" s="54">
        <v>2036875</v>
      </c>
      <c r="AR497" s="25">
        <v>63804</v>
      </c>
      <c r="AS497" s="25">
        <v>153513</v>
      </c>
      <c r="AT497" s="54">
        <v>99957</v>
      </c>
      <c r="AU497" s="54">
        <v>63186</v>
      </c>
      <c r="AV497" s="54">
        <v>24303</v>
      </c>
      <c r="AW497" s="54">
        <v>33261</v>
      </c>
      <c r="AX497" s="54">
        <v>18553</v>
      </c>
      <c r="AY497" s="25">
        <f t="shared" si="14"/>
        <v>456577</v>
      </c>
      <c r="AZ497" s="165">
        <v>427608</v>
      </c>
      <c r="BA497" s="98">
        <f t="shared" si="15"/>
        <v>2921060</v>
      </c>
      <c r="BB497" s="73"/>
      <c r="BC497" s="20">
        <v>353895</v>
      </c>
      <c r="BD497" s="20">
        <v>114730</v>
      </c>
      <c r="BE497" s="19">
        <v>468625</v>
      </c>
      <c r="BF497" s="19">
        <v>3389685</v>
      </c>
      <c r="BH497" s="20">
        <v>7532</v>
      </c>
      <c r="BI497" s="21">
        <v>3382153</v>
      </c>
      <c r="BK497" s="73"/>
      <c r="BL497" s="73"/>
      <c r="BM497" s="73"/>
      <c r="BN497" s="73"/>
      <c r="BO497" s="73"/>
      <c r="BP497" s="73"/>
      <c r="BQ497" s="73"/>
    </row>
    <row r="498" spans="1:69" ht="22.5" customHeight="1" x14ac:dyDescent="0.15">
      <c r="A498" s="125" t="s">
        <v>2298</v>
      </c>
      <c r="B498" s="126" t="s">
        <v>2281</v>
      </c>
      <c r="C498" s="136" t="s">
        <v>596</v>
      </c>
      <c r="D498" s="129">
        <v>6</v>
      </c>
      <c r="E498" s="130" t="s">
        <v>3561</v>
      </c>
      <c r="F498" s="19">
        <v>79532</v>
      </c>
      <c r="G498" s="20">
        <v>33793</v>
      </c>
      <c r="H498" s="20">
        <v>19364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867</v>
      </c>
      <c r="O498" s="20">
        <v>0</v>
      </c>
      <c r="P498" s="20">
        <v>4173</v>
      </c>
      <c r="Q498" s="20">
        <v>6710</v>
      </c>
      <c r="R498" s="20">
        <v>410</v>
      </c>
      <c r="S498" s="20">
        <v>3272</v>
      </c>
      <c r="T498" s="21">
        <v>12708</v>
      </c>
      <c r="U498" s="54">
        <v>6636</v>
      </c>
      <c r="V498" s="20">
        <v>5125</v>
      </c>
      <c r="W498" s="20">
        <v>11029</v>
      </c>
      <c r="X498" s="20">
        <v>0</v>
      </c>
      <c r="Y498" s="21">
        <v>0</v>
      </c>
      <c r="Z498" s="20">
        <v>36898</v>
      </c>
      <c r="AA498" s="21">
        <v>0</v>
      </c>
      <c r="AB498" s="32">
        <v>0</v>
      </c>
      <c r="AC498" s="20">
        <v>23265</v>
      </c>
      <c r="AD498" s="20">
        <v>55408</v>
      </c>
      <c r="AE498" s="20">
        <v>20193</v>
      </c>
      <c r="AF498" s="20">
        <v>146579</v>
      </c>
      <c r="AG498" s="20">
        <v>60704</v>
      </c>
      <c r="AH498" s="20">
        <v>13834</v>
      </c>
      <c r="AI498" s="20">
        <v>22080</v>
      </c>
      <c r="AJ498" s="21">
        <v>47775</v>
      </c>
      <c r="AK498" s="25">
        <v>7810</v>
      </c>
      <c r="AL498" s="25">
        <v>21531</v>
      </c>
      <c r="AM498" s="25">
        <v>3858</v>
      </c>
      <c r="AN498" s="22">
        <v>7585</v>
      </c>
      <c r="AO498" s="20">
        <v>123535</v>
      </c>
      <c r="AP498" s="20">
        <v>13527</v>
      </c>
      <c r="AQ498" s="54">
        <v>788201</v>
      </c>
      <c r="AR498" s="25">
        <v>57477</v>
      </c>
      <c r="AS498" s="25">
        <v>154020</v>
      </c>
      <c r="AT498" s="54">
        <v>50989</v>
      </c>
      <c r="AU498" s="54">
        <v>50225</v>
      </c>
      <c r="AV498" s="54">
        <v>12955</v>
      </c>
      <c r="AW498" s="54">
        <v>12249</v>
      </c>
      <c r="AX498" s="54">
        <v>7575</v>
      </c>
      <c r="AY498" s="25">
        <f t="shared" si="14"/>
        <v>345490</v>
      </c>
      <c r="AZ498" s="165">
        <v>174204</v>
      </c>
      <c r="BA498" s="98">
        <f t="shared" si="15"/>
        <v>1307895</v>
      </c>
      <c r="BB498" s="73"/>
      <c r="BC498" s="20">
        <v>156383</v>
      </c>
      <c r="BD498" s="20">
        <v>69608</v>
      </c>
      <c r="BE498" s="19">
        <v>225991</v>
      </c>
      <c r="BF498" s="19">
        <v>1533886</v>
      </c>
      <c r="BH498" s="20">
        <v>2679</v>
      </c>
      <c r="BI498" s="21">
        <v>1531207</v>
      </c>
      <c r="BK498" s="73"/>
      <c r="BL498" s="73"/>
      <c r="BM498" s="73"/>
      <c r="BN498" s="73"/>
      <c r="BO498" s="73"/>
      <c r="BP498" s="73"/>
      <c r="BQ498" s="73"/>
    </row>
    <row r="499" spans="1:69" ht="22.5" customHeight="1" x14ac:dyDescent="0.15">
      <c r="A499" s="125" t="s">
        <v>2299</v>
      </c>
      <c r="B499" s="126" t="s">
        <v>2281</v>
      </c>
      <c r="C499" s="136" t="s">
        <v>597</v>
      </c>
      <c r="D499" s="129">
        <v>6</v>
      </c>
      <c r="E499" s="130" t="s">
        <v>3561</v>
      </c>
      <c r="F499" s="19">
        <v>275034</v>
      </c>
      <c r="G499" s="20">
        <v>72907</v>
      </c>
      <c r="H499" s="20">
        <v>92496</v>
      </c>
      <c r="I499" s="20">
        <v>0</v>
      </c>
      <c r="J499" s="20">
        <v>0</v>
      </c>
      <c r="K499" s="20">
        <v>0</v>
      </c>
      <c r="L499" s="20">
        <v>0</v>
      </c>
      <c r="M499" s="20">
        <v>11677</v>
      </c>
      <c r="N499" s="20">
        <v>6720</v>
      </c>
      <c r="O499" s="20">
        <v>6843</v>
      </c>
      <c r="P499" s="20">
        <v>152943</v>
      </c>
      <c r="Q499" s="20">
        <v>29036</v>
      </c>
      <c r="R499" s="20">
        <v>26266</v>
      </c>
      <c r="S499" s="20">
        <v>26994</v>
      </c>
      <c r="T499" s="21">
        <v>38124</v>
      </c>
      <c r="U499" s="54">
        <v>26260</v>
      </c>
      <c r="V499" s="20">
        <v>31775</v>
      </c>
      <c r="W499" s="20">
        <v>11029</v>
      </c>
      <c r="X499" s="20">
        <v>0</v>
      </c>
      <c r="Y499" s="21">
        <v>0</v>
      </c>
      <c r="Z499" s="20">
        <v>130019</v>
      </c>
      <c r="AA499" s="21">
        <v>0</v>
      </c>
      <c r="AB499" s="32">
        <v>0</v>
      </c>
      <c r="AC499" s="20">
        <v>103974</v>
      </c>
      <c r="AD499" s="20">
        <v>188877</v>
      </c>
      <c r="AE499" s="20">
        <v>209721</v>
      </c>
      <c r="AF499" s="20">
        <v>287823</v>
      </c>
      <c r="AG499" s="20">
        <v>174724</v>
      </c>
      <c r="AH499" s="20">
        <v>72121</v>
      </c>
      <c r="AI499" s="20">
        <v>85468</v>
      </c>
      <c r="AJ499" s="21">
        <v>19950</v>
      </c>
      <c r="AK499" s="25">
        <v>34978</v>
      </c>
      <c r="AL499" s="25">
        <v>44620</v>
      </c>
      <c r="AM499" s="25">
        <v>9116</v>
      </c>
      <c r="AN499" s="22">
        <v>21358</v>
      </c>
      <c r="AO499" s="20">
        <v>91545</v>
      </c>
      <c r="AP499" s="20">
        <v>11141</v>
      </c>
      <c r="AQ499" s="54">
        <v>2293539</v>
      </c>
      <c r="AR499" s="25">
        <v>57897</v>
      </c>
      <c r="AS499" s="25">
        <v>122862</v>
      </c>
      <c r="AT499" s="54">
        <v>78991</v>
      </c>
      <c r="AU499" s="54">
        <v>43393</v>
      </c>
      <c r="AV499" s="54">
        <v>27490</v>
      </c>
      <c r="AW499" s="54">
        <v>40958</v>
      </c>
      <c r="AX499" s="54">
        <v>22162</v>
      </c>
      <c r="AY499" s="25">
        <f t="shared" si="14"/>
        <v>393753</v>
      </c>
      <c r="AZ499" s="165">
        <v>256153</v>
      </c>
      <c r="BA499" s="98">
        <f t="shared" si="15"/>
        <v>2943445</v>
      </c>
      <c r="BB499" s="73"/>
      <c r="BC499" s="20">
        <v>458228</v>
      </c>
      <c r="BD499" s="20">
        <v>52184</v>
      </c>
      <c r="BE499" s="19">
        <v>510412</v>
      </c>
      <c r="BF499" s="19">
        <v>3453857</v>
      </c>
      <c r="BH499" s="20">
        <v>11549</v>
      </c>
      <c r="BI499" s="21">
        <v>3442308</v>
      </c>
      <c r="BK499" s="73"/>
      <c r="BL499" s="73"/>
      <c r="BM499" s="73"/>
      <c r="BN499" s="73"/>
      <c r="BO499" s="73"/>
      <c r="BP499" s="73"/>
      <c r="BQ499" s="73"/>
    </row>
    <row r="500" spans="1:69" ht="22.5" customHeight="1" x14ac:dyDescent="0.15">
      <c r="A500" s="125" t="s">
        <v>2300</v>
      </c>
      <c r="B500" s="126" t="s">
        <v>2281</v>
      </c>
      <c r="C500" s="136" t="s">
        <v>598</v>
      </c>
      <c r="D500" s="129">
        <v>6</v>
      </c>
      <c r="E500" s="130" t="s">
        <v>3561</v>
      </c>
      <c r="F500" s="19">
        <v>366012</v>
      </c>
      <c r="G500" s="20">
        <v>268187</v>
      </c>
      <c r="H500" s="20">
        <v>173524</v>
      </c>
      <c r="I500" s="20">
        <v>0</v>
      </c>
      <c r="J500" s="20">
        <v>0</v>
      </c>
      <c r="K500" s="20">
        <v>0</v>
      </c>
      <c r="L500" s="20">
        <v>0</v>
      </c>
      <c r="M500" s="20">
        <v>7505</v>
      </c>
      <c r="N500" s="20">
        <v>8278</v>
      </c>
      <c r="O500" s="20">
        <v>1918</v>
      </c>
      <c r="P500" s="20">
        <v>278304</v>
      </c>
      <c r="Q500" s="20">
        <v>32772</v>
      </c>
      <c r="R500" s="20">
        <v>85158</v>
      </c>
      <c r="S500" s="20">
        <v>36810</v>
      </c>
      <c r="T500" s="21">
        <v>25416</v>
      </c>
      <c r="U500" s="54">
        <v>44129</v>
      </c>
      <c r="V500" s="20">
        <v>23575</v>
      </c>
      <c r="W500" s="20">
        <v>22058</v>
      </c>
      <c r="X500" s="20">
        <v>0</v>
      </c>
      <c r="Y500" s="21">
        <v>0</v>
      </c>
      <c r="Z500" s="20">
        <v>204836</v>
      </c>
      <c r="AA500" s="21">
        <v>0</v>
      </c>
      <c r="AB500" s="32">
        <v>0</v>
      </c>
      <c r="AC500" s="20">
        <v>145536</v>
      </c>
      <c r="AD500" s="20">
        <v>360910</v>
      </c>
      <c r="AE500" s="20">
        <v>460941</v>
      </c>
      <c r="AF500" s="20">
        <v>500518</v>
      </c>
      <c r="AG500" s="20">
        <v>297829</v>
      </c>
      <c r="AH500" s="20">
        <v>112261</v>
      </c>
      <c r="AI500" s="20">
        <v>130272</v>
      </c>
      <c r="AJ500" s="21">
        <v>120750</v>
      </c>
      <c r="AK500" s="25">
        <v>39883</v>
      </c>
      <c r="AL500" s="25">
        <v>61631</v>
      </c>
      <c r="AM500" s="25">
        <v>13226</v>
      </c>
      <c r="AN500" s="22">
        <v>28424</v>
      </c>
      <c r="AO500" s="20">
        <v>376035</v>
      </c>
      <c r="AP500" s="20">
        <v>32215</v>
      </c>
      <c r="AQ500" s="54">
        <v>4258913</v>
      </c>
      <c r="AR500" s="25">
        <v>72753</v>
      </c>
      <c r="AS500" s="25">
        <v>151079</v>
      </c>
      <c r="AT500" s="54">
        <v>116801</v>
      </c>
      <c r="AU500" s="54">
        <v>63039</v>
      </c>
      <c r="AV500" s="54">
        <v>37265</v>
      </c>
      <c r="AW500" s="54">
        <v>54420</v>
      </c>
      <c r="AX500" s="54">
        <v>35985</v>
      </c>
      <c r="AY500" s="25">
        <f t="shared" si="14"/>
        <v>531342</v>
      </c>
      <c r="AZ500" s="165">
        <v>756490</v>
      </c>
      <c r="BA500" s="98">
        <f t="shared" si="15"/>
        <v>5546745</v>
      </c>
      <c r="BB500" s="73"/>
      <c r="BC500" s="20">
        <v>499065</v>
      </c>
      <c r="BD500" s="20">
        <v>235048</v>
      </c>
      <c r="BE500" s="19">
        <v>734113</v>
      </c>
      <c r="BF500" s="19">
        <v>6280858</v>
      </c>
      <c r="BH500" s="20">
        <v>17892</v>
      </c>
      <c r="BI500" s="21">
        <v>6262966</v>
      </c>
      <c r="BK500" s="73"/>
      <c r="BL500" s="73"/>
      <c r="BM500" s="73"/>
      <c r="BN500" s="73"/>
      <c r="BO500" s="73"/>
      <c r="BP500" s="73"/>
      <c r="BQ500" s="73"/>
    </row>
    <row r="501" spans="1:69" ht="22.5" customHeight="1" x14ac:dyDescent="0.15">
      <c r="A501" s="125" t="s">
        <v>2301</v>
      </c>
      <c r="B501" s="126" t="s">
        <v>2281</v>
      </c>
      <c r="C501" s="136" t="s">
        <v>599</v>
      </c>
      <c r="D501" s="129">
        <v>6</v>
      </c>
      <c r="E501" s="130" t="s">
        <v>3561</v>
      </c>
      <c r="F501" s="19">
        <v>185531</v>
      </c>
      <c r="G501" s="20">
        <v>123380</v>
      </c>
      <c r="H501" s="20">
        <v>66176</v>
      </c>
      <c r="I501" s="20">
        <v>0</v>
      </c>
      <c r="J501" s="20">
        <v>0</v>
      </c>
      <c r="K501" s="20">
        <v>0</v>
      </c>
      <c r="L501" s="20">
        <v>0</v>
      </c>
      <c r="M501" s="20">
        <v>4998</v>
      </c>
      <c r="N501" s="20">
        <v>2741</v>
      </c>
      <c r="O501" s="20">
        <v>0</v>
      </c>
      <c r="P501" s="20">
        <v>25369</v>
      </c>
      <c r="Q501" s="20">
        <v>29598</v>
      </c>
      <c r="R501" s="20">
        <v>32165</v>
      </c>
      <c r="S501" s="20">
        <v>24540</v>
      </c>
      <c r="T501" s="21">
        <v>45749</v>
      </c>
      <c r="U501" s="54">
        <v>22799</v>
      </c>
      <c r="V501" s="20">
        <v>17425</v>
      </c>
      <c r="W501" s="20">
        <v>22058</v>
      </c>
      <c r="X501" s="20">
        <v>0</v>
      </c>
      <c r="Y501" s="21">
        <v>0</v>
      </c>
      <c r="Z501" s="20">
        <v>86230</v>
      </c>
      <c r="AA501" s="21">
        <v>0</v>
      </c>
      <c r="AB501" s="32">
        <v>0</v>
      </c>
      <c r="AC501" s="20">
        <v>56028</v>
      </c>
      <c r="AD501" s="20">
        <v>280695</v>
      </c>
      <c r="AE501" s="20">
        <v>208449</v>
      </c>
      <c r="AF501" s="20">
        <v>213632</v>
      </c>
      <c r="AG501" s="20">
        <v>88551</v>
      </c>
      <c r="AH501" s="20">
        <v>36569</v>
      </c>
      <c r="AI501" s="20">
        <v>50508</v>
      </c>
      <c r="AJ501" s="21">
        <v>33075</v>
      </c>
      <c r="AK501" s="25">
        <v>21508</v>
      </c>
      <c r="AL501" s="25">
        <v>37373</v>
      </c>
      <c r="AM501" s="25">
        <v>5212</v>
      </c>
      <c r="AN501" s="22">
        <v>14108</v>
      </c>
      <c r="AO501" s="20">
        <v>94379</v>
      </c>
      <c r="AP501" s="20">
        <v>19108</v>
      </c>
      <c r="AQ501" s="54">
        <v>1847954</v>
      </c>
      <c r="AR501" s="25">
        <v>45168</v>
      </c>
      <c r="AS501" s="25">
        <v>127670</v>
      </c>
      <c r="AT501" s="54">
        <v>89597</v>
      </c>
      <c r="AU501" s="54">
        <v>67609</v>
      </c>
      <c r="AV501" s="54">
        <v>20769</v>
      </c>
      <c r="AW501" s="54">
        <v>30716</v>
      </c>
      <c r="AX501" s="54">
        <v>16392</v>
      </c>
      <c r="AY501" s="25">
        <f t="shared" si="14"/>
        <v>397921</v>
      </c>
      <c r="AZ501" s="165">
        <v>204209</v>
      </c>
      <c r="BA501" s="98">
        <f t="shared" si="15"/>
        <v>2450084</v>
      </c>
      <c r="BB501" s="73"/>
      <c r="BC501" s="20">
        <v>310866</v>
      </c>
      <c r="BD501" s="20">
        <v>92422</v>
      </c>
      <c r="BE501" s="19">
        <v>403288</v>
      </c>
      <c r="BF501" s="19">
        <v>2853372</v>
      </c>
      <c r="BH501" s="20">
        <v>9815</v>
      </c>
      <c r="BI501" s="21">
        <v>2843557</v>
      </c>
      <c r="BK501" s="73"/>
      <c r="BL501" s="73"/>
      <c r="BM501" s="73"/>
      <c r="BN501" s="73"/>
      <c r="BO501" s="73"/>
      <c r="BP501" s="73"/>
      <c r="BQ501" s="73"/>
    </row>
    <row r="502" spans="1:69" ht="22.5" customHeight="1" x14ac:dyDescent="0.15">
      <c r="A502" s="125" t="s">
        <v>2302</v>
      </c>
      <c r="B502" s="126" t="s">
        <v>2281</v>
      </c>
      <c r="C502" s="136" t="s">
        <v>600</v>
      </c>
      <c r="D502" s="129">
        <v>6</v>
      </c>
      <c r="E502" s="130" t="s">
        <v>3561</v>
      </c>
      <c r="F502" s="19">
        <v>261075</v>
      </c>
      <c r="G502" s="20">
        <v>301405</v>
      </c>
      <c r="H502" s="20">
        <v>77268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4761</v>
      </c>
      <c r="O502" s="20">
        <v>0</v>
      </c>
      <c r="P502" s="20">
        <v>141371</v>
      </c>
      <c r="Q502" s="20">
        <v>22445</v>
      </c>
      <c r="R502" s="20">
        <v>77258</v>
      </c>
      <c r="S502" s="20">
        <v>22086</v>
      </c>
      <c r="T502" s="21">
        <v>25416</v>
      </c>
      <c r="U502" s="54">
        <v>39105</v>
      </c>
      <c r="V502" s="20">
        <v>17425</v>
      </c>
      <c r="W502" s="20">
        <v>11029</v>
      </c>
      <c r="X502" s="20">
        <v>0</v>
      </c>
      <c r="Y502" s="21">
        <v>0</v>
      </c>
      <c r="Z502" s="20">
        <v>139257</v>
      </c>
      <c r="AA502" s="21">
        <v>0</v>
      </c>
      <c r="AB502" s="32">
        <v>0</v>
      </c>
      <c r="AC502" s="20">
        <v>91190</v>
      </c>
      <c r="AD502" s="20">
        <v>246037</v>
      </c>
      <c r="AE502" s="20">
        <v>269028</v>
      </c>
      <c r="AF502" s="20">
        <v>266914</v>
      </c>
      <c r="AG502" s="20">
        <v>143141</v>
      </c>
      <c r="AH502" s="20">
        <v>75393</v>
      </c>
      <c r="AI502" s="20">
        <v>118220</v>
      </c>
      <c r="AJ502" s="21">
        <v>55125</v>
      </c>
      <c r="AK502" s="25">
        <v>28609</v>
      </c>
      <c r="AL502" s="25">
        <v>48501</v>
      </c>
      <c r="AM502" s="25">
        <v>7775</v>
      </c>
      <c r="AN502" s="22">
        <v>19297</v>
      </c>
      <c r="AO502" s="20">
        <v>99846</v>
      </c>
      <c r="AP502" s="20">
        <v>37448</v>
      </c>
      <c r="AQ502" s="54">
        <v>2646425</v>
      </c>
      <c r="AR502" s="25">
        <v>71381</v>
      </c>
      <c r="AS502" s="25">
        <v>123699</v>
      </c>
      <c r="AT502" s="54">
        <v>106203</v>
      </c>
      <c r="AU502" s="54">
        <v>85420</v>
      </c>
      <c r="AV502" s="54">
        <v>26145</v>
      </c>
      <c r="AW502" s="54">
        <v>41033</v>
      </c>
      <c r="AX502" s="54">
        <v>25602</v>
      </c>
      <c r="AY502" s="25">
        <f t="shared" si="14"/>
        <v>479483</v>
      </c>
      <c r="AZ502" s="165">
        <v>531446</v>
      </c>
      <c r="BA502" s="98">
        <f t="shared" si="15"/>
        <v>3657354</v>
      </c>
      <c r="BB502" s="73"/>
      <c r="BC502" s="20">
        <v>407245</v>
      </c>
      <c r="BD502" s="20">
        <v>232826</v>
      </c>
      <c r="BE502" s="19">
        <v>640071</v>
      </c>
      <c r="BF502" s="19">
        <v>4297425</v>
      </c>
      <c r="BH502" s="20">
        <v>14548</v>
      </c>
      <c r="BI502" s="21">
        <v>4282877</v>
      </c>
      <c r="BK502" s="73"/>
      <c r="BL502" s="73"/>
      <c r="BM502" s="73"/>
      <c r="BN502" s="73"/>
      <c r="BO502" s="73"/>
      <c r="BP502" s="73"/>
      <c r="BQ502" s="73"/>
    </row>
    <row r="503" spans="1:69" ht="22.5" customHeight="1" x14ac:dyDescent="0.15">
      <c r="A503" s="125" t="s">
        <v>2303</v>
      </c>
      <c r="B503" s="126" t="s">
        <v>2281</v>
      </c>
      <c r="C503" s="136" t="s">
        <v>601</v>
      </c>
      <c r="D503" s="129">
        <v>6</v>
      </c>
      <c r="E503" s="130" t="s">
        <v>3561</v>
      </c>
      <c r="F503" s="19">
        <v>179018</v>
      </c>
      <c r="G503" s="20">
        <v>54932</v>
      </c>
      <c r="H503" s="20">
        <v>16356</v>
      </c>
      <c r="I503" s="20">
        <v>0</v>
      </c>
      <c r="J503" s="20">
        <v>0</v>
      </c>
      <c r="K503" s="20">
        <v>0</v>
      </c>
      <c r="L503" s="20">
        <v>0</v>
      </c>
      <c r="M503" s="20">
        <v>5934</v>
      </c>
      <c r="N503" s="20">
        <v>3254</v>
      </c>
      <c r="O503" s="20">
        <v>5076</v>
      </c>
      <c r="P503" s="20">
        <v>35271</v>
      </c>
      <c r="Q503" s="20">
        <v>19215</v>
      </c>
      <c r="R503" s="20">
        <v>8721</v>
      </c>
      <c r="S503" s="20">
        <v>13906</v>
      </c>
      <c r="T503" s="21">
        <v>12708</v>
      </c>
      <c r="U503" s="54">
        <v>4408</v>
      </c>
      <c r="V503" s="20">
        <v>12300</v>
      </c>
      <c r="W503" s="20">
        <v>11029</v>
      </c>
      <c r="X503" s="20">
        <v>0</v>
      </c>
      <c r="Y503" s="21">
        <v>0</v>
      </c>
      <c r="Z503" s="20">
        <v>80024</v>
      </c>
      <c r="AA503" s="21">
        <v>0</v>
      </c>
      <c r="AB503" s="32">
        <v>0</v>
      </c>
      <c r="AC503" s="20">
        <v>70365</v>
      </c>
      <c r="AD503" s="20">
        <v>152360</v>
      </c>
      <c r="AE503" s="20">
        <v>169335</v>
      </c>
      <c r="AF503" s="20">
        <v>204187</v>
      </c>
      <c r="AG503" s="20">
        <v>107908</v>
      </c>
      <c r="AH503" s="20">
        <v>65888</v>
      </c>
      <c r="AI503" s="20">
        <v>7820</v>
      </c>
      <c r="AJ503" s="21">
        <v>6825</v>
      </c>
      <c r="AK503" s="25">
        <v>23347</v>
      </c>
      <c r="AL503" s="25">
        <v>42679</v>
      </c>
      <c r="AM503" s="25">
        <v>5008</v>
      </c>
      <c r="AN503" s="22">
        <v>17642</v>
      </c>
      <c r="AO503" s="20">
        <v>64173</v>
      </c>
      <c r="AP503" s="20">
        <v>4813</v>
      </c>
      <c r="AQ503" s="54">
        <v>1404502</v>
      </c>
      <c r="AR503" s="25">
        <v>47030</v>
      </c>
      <c r="AS503" s="25">
        <v>116181</v>
      </c>
      <c r="AT503" s="54">
        <v>59214</v>
      </c>
      <c r="AU503" s="54">
        <v>45338</v>
      </c>
      <c r="AV503" s="54">
        <v>24688</v>
      </c>
      <c r="AW503" s="54">
        <v>28872</v>
      </c>
      <c r="AX503" s="54">
        <v>20804</v>
      </c>
      <c r="AY503" s="25">
        <f t="shared" si="14"/>
        <v>342127</v>
      </c>
      <c r="AZ503" s="165">
        <v>225858</v>
      </c>
      <c r="BA503" s="98">
        <f t="shared" si="15"/>
        <v>1972487</v>
      </c>
      <c r="BB503" s="73"/>
      <c r="BC503" s="20">
        <v>338549</v>
      </c>
      <c r="BD503" s="20">
        <v>28248</v>
      </c>
      <c r="BE503" s="19">
        <v>366797</v>
      </c>
      <c r="BF503" s="19">
        <v>2339284</v>
      </c>
      <c r="BH503" s="20">
        <v>11479</v>
      </c>
      <c r="BI503" s="21">
        <v>2327805</v>
      </c>
      <c r="BK503" s="73"/>
      <c r="BL503" s="73"/>
      <c r="BM503" s="73"/>
      <c r="BN503" s="73"/>
      <c r="BO503" s="73"/>
      <c r="BP503" s="73"/>
      <c r="BQ503" s="73"/>
    </row>
    <row r="504" spans="1:69" ht="22.5" customHeight="1" x14ac:dyDescent="0.15">
      <c r="A504" s="125" t="s">
        <v>2304</v>
      </c>
      <c r="B504" s="126" t="s">
        <v>2281</v>
      </c>
      <c r="C504" s="136" t="s">
        <v>602</v>
      </c>
      <c r="D504" s="129">
        <v>6</v>
      </c>
      <c r="E504" s="130" t="s">
        <v>3561</v>
      </c>
      <c r="F504" s="19">
        <v>145459</v>
      </c>
      <c r="G504" s="20">
        <v>49683</v>
      </c>
      <c r="H504" s="20">
        <v>66928</v>
      </c>
      <c r="I504" s="20">
        <v>0</v>
      </c>
      <c r="J504" s="20">
        <v>0</v>
      </c>
      <c r="K504" s="20">
        <v>0</v>
      </c>
      <c r="L504" s="20">
        <v>0</v>
      </c>
      <c r="M504" s="20">
        <v>0</v>
      </c>
      <c r="N504" s="20">
        <v>1889</v>
      </c>
      <c r="O504" s="20">
        <v>0</v>
      </c>
      <c r="P504" s="20">
        <v>35323</v>
      </c>
      <c r="Q504" s="20">
        <v>14623</v>
      </c>
      <c r="R504" s="20">
        <v>18263</v>
      </c>
      <c r="S504" s="20">
        <v>8180</v>
      </c>
      <c r="T504" s="21">
        <v>12708</v>
      </c>
      <c r="U504" s="54">
        <v>3223</v>
      </c>
      <c r="V504" s="20">
        <v>6150</v>
      </c>
      <c r="W504" s="20">
        <v>11029</v>
      </c>
      <c r="X504" s="20">
        <v>0</v>
      </c>
      <c r="Y504" s="21">
        <v>0</v>
      </c>
      <c r="Z504" s="20">
        <v>60726</v>
      </c>
      <c r="AA504" s="21">
        <v>0</v>
      </c>
      <c r="AB504" s="32">
        <v>0</v>
      </c>
      <c r="AC504" s="20">
        <v>47543</v>
      </c>
      <c r="AD504" s="20">
        <v>116417</v>
      </c>
      <c r="AE504" s="20">
        <v>191754</v>
      </c>
      <c r="AF504" s="20">
        <v>149824</v>
      </c>
      <c r="AG504" s="20">
        <v>60194</v>
      </c>
      <c r="AH504" s="20">
        <v>23246</v>
      </c>
      <c r="AI504" s="20">
        <v>62744</v>
      </c>
      <c r="AJ504" s="21">
        <v>43050</v>
      </c>
      <c r="AK504" s="25">
        <v>17023</v>
      </c>
      <c r="AL504" s="25">
        <v>27237</v>
      </c>
      <c r="AM504" s="25">
        <v>3433</v>
      </c>
      <c r="AN504" s="22">
        <v>9892</v>
      </c>
      <c r="AO504" s="20">
        <v>54279</v>
      </c>
      <c r="AP504" s="20">
        <v>9411</v>
      </c>
      <c r="AQ504" s="54">
        <v>1250231</v>
      </c>
      <c r="AR504" s="25">
        <v>45241</v>
      </c>
      <c r="AS504" s="25">
        <v>91559</v>
      </c>
      <c r="AT504" s="54">
        <v>61133</v>
      </c>
      <c r="AU504" s="54">
        <v>38392</v>
      </c>
      <c r="AV504" s="54">
        <v>18975</v>
      </c>
      <c r="AW504" s="54">
        <v>24099</v>
      </c>
      <c r="AX504" s="54">
        <v>10296</v>
      </c>
      <c r="AY504" s="25">
        <f t="shared" si="14"/>
        <v>289695</v>
      </c>
      <c r="AZ504" s="165">
        <v>129392</v>
      </c>
      <c r="BA504" s="98">
        <f t="shared" si="15"/>
        <v>1669318</v>
      </c>
      <c r="BB504" s="73"/>
      <c r="BC504" s="20">
        <v>254683</v>
      </c>
      <c r="BD504" s="20">
        <v>45342</v>
      </c>
      <c r="BE504" s="19">
        <v>300025</v>
      </c>
      <c r="BF504" s="19">
        <v>1969343</v>
      </c>
      <c r="BH504" s="20">
        <v>4857</v>
      </c>
      <c r="BI504" s="21">
        <v>1964486</v>
      </c>
      <c r="BK504" s="73"/>
      <c r="BL504" s="73"/>
      <c r="BM504" s="73"/>
      <c r="BN504" s="73"/>
      <c r="BO504" s="73"/>
      <c r="BP504" s="73"/>
      <c r="BQ504" s="73"/>
    </row>
    <row r="505" spans="1:69" ht="22.5" customHeight="1" x14ac:dyDescent="0.15">
      <c r="A505" s="125" t="s">
        <v>2305</v>
      </c>
      <c r="B505" s="126" t="s">
        <v>2281</v>
      </c>
      <c r="C505" s="136" t="s">
        <v>603</v>
      </c>
      <c r="D505" s="129">
        <v>6</v>
      </c>
      <c r="E505" s="130" t="s">
        <v>3561</v>
      </c>
      <c r="F505" s="19">
        <v>327120</v>
      </c>
      <c r="G505" s="20">
        <v>196718</v>
      </c>
      <c r="H505" s="20">
        <v>153596</v>
      </c>
      <c r="I505" s="20">
        <v>0</v>
      </c>
      <c r="J505" s="20">
        <v>0</v>
      </c>
      <c r="K505" s="20">
        <v>0</v>
      </c>
      <c r="L505" s="20">
        <v>0</v>
      </c>
      <c r="M505" s="20">
        <v>5086</v>
      </c>
      <c r="N505" s="20">
        <v>6848</v>
      </c>
      <c r="O505" s="20">
        <v>2369</v>
      </c>
      <c r="P505" s="20">
        <v>124357</v>
      </c>
      <c r="Q505" s="20">
        <v>29279</v>
      </c>
      <c r="R505" s="20">
        <v>56533</v>
      </c>
      <c r="S505" s="20">
        <v>44172</v>
      </c>
      <c r="T505" s="21">
        <v>63540</v>
      </c>
      <c r="U505" s="54">
        <v>53609</v>
      </c>
      <c r="V505" s="20">
        <v>15375</v>
      </c>
      <c r="W505" s="20">
        <v>11029</v>
      </c>
      <c r="X505" s="20">
        <v>0</v>
      </c>
      <c r="Y505" s="21">
        <v>0</v>
      </c>
      <c r="Z505" s="20">
        <v>169392</v>
      </c>
      <c r="AA505" s="21">
        <v>0</v>
      </c>
      <c r="AB505" s="32">
        <v>0</v>
      </c>
      <c r="AC505" s="20">
        <v>139555</v>
      </c>
      <c r="AD505" s="20">
        <v>249670</v>
      </c>
      <c r="AE505" s="20">
        <v>343281</v>
      </c>
      <c r="AF505" s="20">
        <v>419622</v>
      </c>
      <c r="AG505" s="20">
        <v>232541</v>
      </c>
      <c r="AH505" s="20">
        <v>85775</v>
      </c>
      <c r="AI505" s="20">
        <v>139012</v>
      </c>
      <c r="AJ505" s="21">
        <v>92400</v>
      </c>
      <c r="AK505" s="25">
        <v>35382</v>
      </c>
      <c r="AL505" s="25">
        <v>55505</v>
      </c>
      <c r="AM505" s="25">
        <v>11866</v>
      </c>
      <c r="AN505" s="22">
        <v>24371</v>
      </c>
      <c r="AO505" s="20">
        <v>299202</v>
      </c>
      <c r="AP505" s="20">
        <v>32563</v>
      </c>
      <c r="AQ505" s="54">
        <v>3419768</v>
      </c>
      <c r="AR505" s="25">
        <v>76317</v>
      </c>
      <c r="AS505" s="25">
        <v>143198</v>
      </c>
      <c r="AT505" s="54">
        <v>126779</v>
      </c>
      <c r="AU505" s="54">
        <v>63641</v>
      </c>
      <c r="AV505" s="54">
        <v>28462</v>
      </c>
      <c r="AW505" s="54">
        <v>48227</v>
      </c>
      <c r="AX505" s="54">
        <v>31689</v>
      </c>
      <c r="AY505" s="25">
        <f t="shared" si="14"/>
        <v>518313</v>
      </c>
      <c r="AZ505" s="165">
        <v>758981</v>
      </c>
      <c r="BA505" s="98">
        <f t="shared" si="15"/>
        <v>4697062</v>
      </c>
      <c r="BB505" s="73"/>
      <c r="BC505" s="20">
        <v>461507</v>
      </c>
      <c r="BD505" s="20">
        <v>171028</v>
      </c>
      <c r="BE505" s="19">
        <v>632535</v>
      </c>
      <c r="BF505" s="19">
        <v>5329597</v>
      </c>
      <c r="BH505" s="20">
        <v>15509</v>
      </c>
      <c r="BI505" s="21">
        <v>5314088</v>
      </c>
      <c r="BK505" s="73"/>
      <c r="BL505" s="73"/>
      <c r="BM505" s="73"/>
      <c r="BN505" s="73"/>
      <c r="BO505" s="73"/>
      <c r="BP505" s="73"/>
      <c r="BQ505" s="73"/>
    </row>
    <row r="506" spans="1:69" ht="22.5" customHeight="1" x14ac:dyDescent="0.15">
      <c r="A506" s="125" t="s">
        <v>2306</v>
      </c>
      <c r="B506" s="126" t="s">
        <v>2281</v>
      </c>
      <c r="C506" s="136" t="s">
        <v>604</v>
      </c>
      <c r="D506" s="129">
        <v>6</v>
      </c>
      <c r="E506" s="130" t="s">
        <v>3561</v>
      </c>
      <c r="F506" s="19">
        <v>209863</v>
      </c>
      <c r="G506" s="20">
        <v>175005</v>
      </c>
      <c r="H506" s="20">
        <v>96256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2148</v>
      </c>
      <c r="O506" s="20">
        <v>0</v>
      </c>
      <c r="P506" s="20">
        <v>19184</v>
      </c>
      <c r="Q506" s="20">
        <v>16630</v>
      </c>
      <c r="R506" s="20">
        <v>47914</v>
      </c>
      <c r="S506" s="20">
        <v>10634</v>
      </c>
      <c r="T506" s="21">
        <v>12708</v>
      </c>
      <c r="U506" s="54">
        <v>21946</v>
      </c>
      <c r="V506" s="20">
        <v>10250</v>
      </c>
      <c r="W506" s="20">
        <v>11029</v>
      </c>
      <c r="X506" s="20">
        <v>0</v>
      </c>
      <c r="Y506" s="21">
        <v>0</v>
      </c>
      <c r="Z506" s="20">
        <v>102964</v>
      </c>
      <c r="AA506" s="21">
        <v>0</v>
      </c>
      <c r="AB506" s="32">
        <v>0</v>
      </c>
      <c r="AC506" s="20">
        <v>45450</v>
      </c>
      <c r="AD506" s="20">
        <v>127380</v>
      </c>
      <c r="AE506" s="20">
        <v>136422</v>
      </c>
      <c r="AF506" s="20">
        <v>171021</v>
      </c>
      <c r="AG506" s="20">
        <v>70467</v>
      </c>
      <c r="AH506" s="20">
        <v>38798</v>
      </c>
      <c r="AI506" s="20">
        <v>45816</v>
      </c>
      <c r="AJ506" s="21">
        <v>79275</v>
      </c>
      <c r="AK506" s="25">
        <v>19360</v>
      </c>
      <c r="AL506" s="25">
        <v>33182</v>
      </c>
      <c r="AM506" s="25">
        <v>5173</v>
      </c>
      <c r="AN506" s="22">
        <v>11978</v>
      </c>
      <c r="AO506" s="20">
        <v>75453</v>
      </c>
      <c r="AP506" s="20">
        <v>45988</v>
      </c>
      <c r="AQ506" s="54">
        <v>1642294</v>
      </c>
      <c r="AR506" s="25">
        <v>43309</v>
      </c>
      <c r="AS506" s="25">
        <v>122866</v>
      </c>
      <c r="AT506" s="54">
        <v>82185</v>
      </c>
      <c r="AU506" s="54">
        <v>57671</v>
      </c>
      <c r="AV506" s="54">
        <v>21229</v>
      </c>
      <c r="AW506" s="54">
        <v>30362</v>
      </c>
      <c r="AX506" s="54">
        <v>14660</v>
      </c>
      <c r="AY506" s="25">
        <f t="shared" si="14"/>
        <v>372282</v>
      </c>
      <c r="AZ506" s="165">
        <v>421031</v>
      </c>
      <c r="BA506" s="98">
        <f t="shared" si="15"/>
        <v>2435607</v>
      </c>
      <c r="BB506" s="73"/>
      <c r="BC506" s="20">
        <v>278642</v>
      </c>
      <c r="BD506" s="20">
        <v>218262</v>
      </c>
      <c r="BE506" s="19">
        <v>496904</v>
      </c>
      <c r="BF506" s="19">
        <v>2932511</v>
      </c>
      <c r="BH506" s="20">
        <v>6203</v>
      </c>
      <c r="BI506" s="21">
        <v>2926308</v>
      </c>
      <c r="BK506" s="73"/>
      <c r="BL506" s="73"/>
      <c r="BM506" s="73"/>
      <c r="BN506" s="73"/>
      <c r="BO506" s="73"/>
      <c r="BP506" s="73"/>
      <c r="BQ506" s="73"/>
    </row>
    <row r="507" spans="1:69" ht="22.5" customHeight="1" x14ac:dyDescent="0.15">
      <c r="A507" s="125" t="s">
        <v>2307</v>
      </c>
      <c r="B507" s="126" t="s">
        <v>2281</v>
      </c>
      <c r="C507" s="136" t="s">
        <v>605</v>
      </c>
      <c r="D507" s="129">
        <v>6</v>
      </c>
      <c r="E507" s="130" t="s">
        <v>3561</v>
      </c>
      <c r="F507" s="19">
        <v>150049</v>
      </c>
      <c r="G507" s="20">
        <v>83188</v>
      </c>
      <c r="H507" s="20">
        <v>37788</v>
      </c>
      <c r="I507" s="20">
        <v>0</v>
      </c>
      <c r="J507" s="20">
        <v>0</v>
      </c>
      <c r="K507" s="20">
        <v>0</v>
      </c>
      <c r="L507" s="20">
        <v>0</v>
      </c>
      <c r="M507" s="20">
        <v>0</v>
      </c>
      <c r="N507" s="20">
        <v>1872</v>
      </c>
      <c r="O507" s="20">
        <v>0</v>
      </c>
      <c r="P507" s="20">
        <v>60821</v>
      </c>
      <c r="Q507" s="20">
        <v>14725</v>
      </c>
      <c r="R507" s="20">
        <v>13184</v>
      </c>
      <c r="S507" s="20">
        <v>10634</v>
      </c>
      <c r="T507" s="21">
        <v>12708</v>
      </c>
      <c r="U507" s="54">
        <v>3839</v>
      </c>
      <c r="V507" s="20">
        <v>7175</v>
      </c>
      <c r="W507" s="20">
        <v>11029</v>
      </c>
      <c r="X507" s="20">
        <v>0</v>
      </c>
      <c r="Y507" s="21">
        <v>0</v>
      </c>
      <c r="Z507" s="20">
        <v>63171</v>
      </c>
      <c r="AA507" s="21">
        <v>0</v>
      </c>
      <c r="AB507" s="32">
        <v>0</v>
      </c>
      <c r="AC507" s="20">
        <v>34261</v>
      </c>
      <c r="AD507" s="20">
        <v>102092</v>
      </c>
      <c r="AE507" s="20">
        <v>97467</v>
      </c>
      <c r="AF507" s="20">
        <v>139441</v>
      </c>
      <c r="AG507" s="20">
        <v>80570</v>
      </c>
      <c r="AH507" s="20">
        <v>25640</v>
      </c>
      <c r="AI507" s="20">
        <v>61272</v>
      </c>
      <c r="AJ507" s="21">
        <v>43050</v>
      </c>
      <c r="AK507" s="25">
        <v>16872</v>
      </c>
      <c r="AL507" s="25">
        <v>25911</v>
      </c>
      <c r="AM507" s="25">
        <v>3329</v>
      </c>
      <c r="AN507" s="22">
        <v>9250</v>
      </c>
      <c r="AO507" s="20">
        <v>59390</v>
      </c>
      <c r="AP507" s="20">
        <v>8264</v>
      </c>
      <c r="AQ507" s="54">
        <v>1176992</v>
      </c>
      <c r="AR507" s="25">
        <v>50185</v>
      </c>
      <c r="AS507" s="25">
        <v>104179</v>
      </c>
      <c r="AT507" s="54">
        <v>55889</v>
      </c>
      <c r="AU507" s="54">
        <v>30574</v>
      </c>
      <c r="AV507" s="54">
        <v>18080</v>
      </c>
      <c r="AW507" s="54">
        <v>24288</v>
      </c>
      <c r="AX507" s="54">
        <v>9685</v>
      </c>
      <c r="AY507" s="25">
        <f t="shared" si="14"/>
        <v>292880</v>
      </c>
      <c r="AZ507" s="165">
        <v>122311</v>
      </c>
      <c r="BA507" s="98">
        <f t="shared" si="15"/>
        <v>1592183</v>
      </c>
      <c r="BB507" s="73"/>
      <c r="BC507" s="20">
        <v>253170</v>
      </c>
      <c r="BD507" s="20">
        <v>50006</v>
      </c>
      <c r="BE507" s="19">
        <v>303176</v>
      </c>
      <c r="BF507" s="19">
        <v>1895359</v>
      </c>
      <c r="BH507" s="20">
        <v>4003</v>
      </c>
      <c r="BI507" s="21">
        <v>1891356</v>
      </c>
      <c r="BK507" s="73"/>
      <c r="BL507" s="73"/>
      <c r="BM507" s="73"/>
      <c r="BN507" s="73"/>
      <c r="BO507" s="73"/>
      <c r="BP507" s="73"/>
      <c r="BQ507" s="73"/>
    </row>
    <row r="508" spans="1:69" ht="22.5" customHeight="1" x14ac:dyDescent="0.15">
      <c r="A508" s="125" t="s">
        <v>2308</v>
      </c>
      <c r="B508" s="126" t="s">
        <v>2281</v>
      </c>
      <c r="C508" s="136" t="s">
        <v>483</v>
      </c>
      <c r="D508" s="129">
        <v>6</v>
      </c>
      <c r="E508" s="130" t="s">
        <v>3561</v>
      </c>
      <c r="F508" s="19">
        <v>196010</v>
      </c>
      <c r="G508" s="20">
        <v>232668</v>
      </c>
      <c r="H508" s="20">
        <v>111296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3741</v>
      </c>
      <c r="O508" s="20">
        <v>0</v>
      </c>
      <c r="P508" s="20">
        <v>84314</v>
      </c>
      <c r="Q508" s="20">
        <v>19854</v>
      </c>
      <c r="R508" s="20">
        <v>21392</v>
      </c>
      <c r="S508" s="20">
        <v>24540</v>
      </c>
      <c r="T508" s="21">
        <v>38124</v>
      </c>
      <c r="U508" s="54">
        <v>8295</v>
      </c>
      <c r="V508" s="20">
        <v>12300</v>
      </c>
      <c r="W508" s="20">
        <v>11029</v>
      </c>
      <c r="X508" s="20">
        <v>0</v>
      </c>
      <c r="Y508" s="21">
        <v>0</v>
      </c>
      <c r="Z508" s="20">
        <v>90137</v>
      </c>
      <c r="AA508" s="21">
        <v>0</v>
      </c>
      <c r="AB508" s="32">
        <v>0</v>
      </c>
      <c r="AC508" s="20">
        <v>70244</v>
      </c>
      <c r="AD508" s="20">
        <v>167639</v>
      </c>
      <c r="AE508" s="20">
        <v>222123</v>
      </c>
      <c r="AF508" s="20">
        <v>216300</v>
      </c>
      <c r="AG508" s="20">
        <v>90758</v>
      </c>
      <c r="AH508" s="20">
        <v>42658</v>
      </c>
      <c r="AI508" s="20">
        <v>123188</v>
      </c>
      <c r="AJ508" s="21">
        <v>16800</v>
      </c>
      <c r="AK508" s="25">
        <v>25096</v>
      </c>
      <c r="AL508" s="25">
        <v>38580</v>
      </c>
      <c r="AM508" s="25">
        <v>6240</v>
      </c>
      <c r="AN508" s="22">
        <v>15389</v>
      </c>
      <c r="AO508" s="20">
        <v>66746</v>
      </c>
      <c r="AP508" s="20">
        <v>12411</v>
      </c>
      <c r="AQ508" s="54">
        <v>1967872</v>
      </c>
      <c r="AR508" s="25">
        <v>49993</v>
      </c>
      <c r="AS508" s="25">
        <v>94418</v>
      </c>
      <c r="AT508" s="54">
        <v>77148</v>
      </c>
      <c r="AU508" s="54">
        <v>44848</v>
      </c>
      <c r="AV508" s="54">
        <v>19333</v>
      </c>
      <c r="AW508" s="54">
        <v>30663</v>
      </c>
      <c r="AX508" s="54">
        <v>17396</v>
      </c>
      <c r="AY508" s="25">
        <f t="shared" si="14"/>
        <v>333799</v>
      </c>
      <c r="AZ508" s="165">
        <v>197230</v>
      </c>
      <c r="BA508" s="98">
        <f t="shared" si="15"/>
        <v>2498901</v>
      </c>
      <c r="BB508" s="73"/>
      <c r="BC508" s="20">
        <v>364875</v>
      </c>
      <c r="BD508" s="20">
        <v>76120</v>
      </c>
      <c r="BE508" s="19">
        <v>440995</v>
      </c>
      <c r="BF508" s="19">
        <v>2939896</v>
      </c>
      <c r="BH508" s="20">
        <v>9711</v>
      </c>
      <c r="BI508" s="21">
        <v>2930185</v>
      </c>
      <c r="BK508" s="73"/>
      <c r="BL508" s="73"/>
      <c r="BM508" s="73"/>
      <c r="BN508" s="73"/>
      <c r="BO508" s="73"/>
      <c r="BP508" s="73"/>
      <c r="BQ508" s="73"/>
    </row>
    <row r="509" spans="1:69" ht="22.5" customHeight="1" x14ac:dyDescent="0.15">
      <c r="A509" s="125" t="s">
        <v>2309</v>
      </c>
      <c r="B509" s="126" t="s">
        <v>2281</v>
      </c>
      <c r="C509" s="136" t="s">
        <v>606</v>
      </c>
      <c r="D509" s="129">
        <v>6</v>
      </c>
      <c r="E509" s="130" t="s">
        <v>3561</v>
      </c>
      <c r="F509" s="19">
        <v>463221</v>
      </c>
      <c r="G509" s="20">
        <v>529903</v>
      </c>
      <c r="H509" s="20">
        <v>265080</v>
      </c>
      <c r="I509" s="20">
        <v>0</v>
      </c>
      <c r="J509" s="20">
        <v>0</v>
      </c>
      <c r="K509" s="20">
        <v>0</v>
      </c>
      <c r="L509" s="20">
        <v>0</v>
      </c>
      <c r="M509" s="20">
        <v>11571</v>
      </c>
      <c r="N509" s="20">
        <v>9251</v>
      </c>
      <c r="O509" s="20">
        <v>15566</v>
      </c>
      <c r="P509" s="20">
        <v>193845</v>
      </c>
      <c r="Q509" s="20">
        <v>37992</v>
      </c>
      <c r="R509" s="20">
        <v>72949</v>
      </c>
      <c r="S509" s="20">
        <v>54806</v>
      </c>
      <c r="T509" s="21">
        <v>76248</v>
      </c>
      <c r="U509" s="54">
        <v>75366</v>
      </c>
      <c r="V509" s="20">
        <v>21525</v>
      </c>
      <c r="W509" s="20">
        <v>40807</v>
      </c>
      <c r="X509" s="20">
        <v>324685</v>
      </c>
      <c r="Y509" s="21">
        <v>36346</v>
      </c>
      <c r="Z509" s="20">
        <v>244117</v>
      </c>
      <c r="AA509" s="21">
        <v>0</v>
      </c>
      <c r="AB509" s="32">
        <v>0</v>
      </c>
      <c r="AC509" s="20">
        <v>169702</v>
      </c>
      <c r="AD509" s="20">
        <v>308898</v>
      </c>
      <c r="AE509" s="20">
        <v>378897</v>
      </c>
      <c r="AF509" s="20">
        <v>600305</v>
      </c>
      <c r="AG509" s="20">
        <v>317017</v>
      </c>
      <c r="AH509" s="20">
        <v>149413</v>
      </c>
      <c r="AI509" s="20">
        <v>144624</v>
      </c>
      <c r="AJ509" s="21">
        <v>85050</v>
      </c>
      <c r="AK509" s="25">
        <v>42958</v>
      </c>
      <c r="AL509" s="25">
        <v>65314</v>
      </c>
      <c r="AM509" s="25">
        <v>15820</v>
      </c>
      <c r="AN509" s="22">
        <v>30646</v>
      </c>
      <c r="AO509" s="20">
        <v>637221</v>
      </c>
      <c r="AP509" s="20">
        <v>51200</v>
      </c>
      <c r="AQ509" s="54">
        <v>5470343</v>
      </c>
      <c r="AR509" s="25">
        <v>83308</v>
      </c>
      <c r="AS509" s="25">
        <v>171414</v>
      </c>
      <c r="AT509" s="54">
        <v>142537</v>
      </c>
      <c r="AU509" s="54">
        <v>69784</v>
      </c>
      <c r="AV509" s="54">
        <v>33501</v>
      </c>
      <c r="AW509" s="54">
        <v>70569</v>
      </c>
      <c r="AX509" s="54">
        <v>58039</v>
      </c>
      <c r="AY509" s="25">
        <f t="shared" si="14"/>
        <v>629152</v>
      </c>
      <c r="AZ509" s="165">
        <v>1322763</v>
      </c>
      <c r="BA509" s="98">
        <f t="shared" si="15"/>
        <v>7422258</v>
      </c>
      <c r="BB509" s="73"/>
      <c r="BC509" s="20">
        <v>524731</v>
      </c>
      <c r="BD509" s="20">
        <v>393976</v>
      </c>
      <c r="BE509" s="19">
        <v>918707</v>
      </c>
      <c r="BF509" s="19">
        <v>8340965</v>
      </c>
      <c r="BH509" s="20">
        <v>25327</v>
      </c>
      <c r="BI509" s="21">
        <v>8315638</v>
      </c>
      <c r="BK509" s="73"/>
      <c r="BL509" s="73"/>
      <c r="BM509" s="73"/>
      <c r="BN509" s="73"/>
      <c r="BO509" s="73"/>
      <c r="BP509" s="73"/>
      <c r="BQ509" s="73"/>
    </row>
    <row r="510" spans="1:69" ht="22.5" customHeight="1" x14ac:dyDescent="0.15">
      <c r="A510" s="125" t="s">
        <v>2310</v>
      </c>
      <c r="B510" s="126" t="s">
        <v>2281</v>
      </c>
      <c r="C510" s="136" t="s">
        <v>607</v>
      </c>
      <c r="D510" s="129">
        <v>6</v>
      </c>
      <c r="E510" s="130" t="s">
        <v>3561</v>
      </c>
      <c r="F510" s="19">
        <v>534776</v>
      </c>
      <c r="G510" s="20">
        <v>124962</v>
      </c>
      <c r="H510" s="20">
        <v>67492</v>
      </c>
      <c r="I510" s="20">
        <v>0</v>
      </c>
      <c r="J510" s="20">
        <v>0</v>
      </c>
      <c r="K510" s="20">
        <v>0</v>
      </c>
      <c r="L510" s="20">
        <v>0</v>
      </c>
      <c r="M510" s="20">
        <v>35369</v>
      </c>
      <c r="N510" s="20">
        <v>19397</v>
      </c>
      <c r="O510" s="20">
        <v>10265</v>
      </c>
      <c r="P510" s="20">
        <v>269369</v>
      </c>
      <c r="Q510" s="20">
        <v>61999</v>
      </c>
      <c r="R510" s="20">
        <v>77053</v>
      </c>
      <c r="S510" s="20">
        <v>65440</v>
      </c>
      <c r="T510" s="21">
        <v>63540</v>
      </c>
      <c r="U510" s="54">
        <v>38631</v>
      </c>
      <c r="V510" s="20">
        <v>59450</v>
      </c>
      <c r="W510" s="20">
        <v>22058</v>
      </c>
      <c r="X510" s="20">
        <v>0</v>
      </c>
      <c r="Y510" s="21">
        <v>0</v>
      </c>
      <c r="Z510" s="20">
        <v>208602</v>
      </c>
      <c r="AA510" s="21">
        <v>0</v>
      </c>
      <c r="AB510" s="32">
        <v>0</v>
      </c>
      <c r="AC510" s="20">
        <v>267308</v>
      </c>
      <c r="AD510" s="20">
        <v>299772</v>
      </c>
      <c r="AE510" s="20">
        <v>1097259</v>
      </c>
      <c r="AF510" s="20">
        <v>549618</v>
      </c>
      <c r="AG510" s="20">
        <v>373645</v>
      </c>
      <c r="AH510" s="20">
        <v>190316</v>
      </c>
      <c r="AI510" s="20">
        <v>75900</v>
      </c>
      <c r="AJ510" s="21">
        <v>7350</v>
      </c>
      <c r="AK510" s="25">
        <v>64675</v>
      </c>
      <c r="AL510" s="25">
        <v>74683</v>
      </c>
      <c r="AM510" s="25">
        <v>15540</v>
      </c>
      <c r="AN510" s="22">
        <v>47186</v>
      </c>
      <c r="AO510" s="20">
        <v>108341</v>
      </c>
      <c r="AP510" s="20">
        <v>10322</v>
      </c>
      <c r="AQ510" s="54">
        <v>4840318</v>
      </c>
      <c r="AR510" s="25">
        <v>130712</v>
      </c>
      <c r="AS510" s="25">
        <v>156295</v>
      </c>
      <c r="AT510" s="54">
        <v>82891</v>
      </c>
      <c r="AU510" s="54">
        <v>47815</v>
      </c>
      <c r="AV510" s="54">
        <v>43151</v>
      </c>
      <c r="AW510" s="54">
        <v>71928</v>
      </c>
      <c r="AX510" s="54">
        <v>54848</v>
      </c>
      <c r="AY510" s="25">
        <f t="shared" si="14"/>
        <v>587640</v>
      </c>
      <c r="AZ510" s="165">
        <v>549910</v>
      </c>
      <c r="BA510" s="98">
        <f t="shared" si="15"/>
        <v>5977868</v>
      </c>
      <c r="BB510" s="73"/>
      <c r="BC510" s="20">
        <v>872903</v>
      </c>
      <c r="BD510" s="20">
        <v>39138</v>
      </c>
      <c r="BE510" s="19">
        <v>912041</v>
      </c>
      <c r="BF510" s="19">
        <v>6889909</v>
      </c>
      <c r="BH510" s="20">
        <v>43574</v>
      </c>
      <c r="BI510" s="21">
        <v>6846335</v>
      </c>
      <c r="BK510" s="73"/>
      <c r="BL510" s="73"/>
      <c r="BM510" s="73"/>
      <c r="BN510" s="73"/>
      <c r="BO510" s="73"/>
      <c r="BP510" s="73"/>
      <c r="BQ510" s="73"/>
    </row>
    <row r="511" spans="1:69" ht="22.5" customHeight="1" x14ac:dyDescent="0.15">
      <c r="A511" s="125" t="s">
        <v>2311</v>
      </c>
      <c r="B511" s="126" t="s">
        <v>2281</v>
      </c>
      <c r="C511" s="136" t="s">
        <v>608</v>
      </c>
      <c r="D511" s="129">
        <v>6</v>
      </c>
      <c r="E511" s="130" t="s">
        <v>3561</v>
      </c>
      <c r="F511" s="19">
        <v>287660</v>
      </c>
      <c r="G511" s="20">
        <v>142650</v>
      </c>
      <c r="H511" s="20">
        <v>121448</v>
      </c>
      <c r="I511" s="20">
        <v>0</v>
      </c>
      <c r="J511" s="20">
        <v>0</v>
      </c>
      <c r="K511" s="20">
        <v>0</v>
      </c>
      <c r="L511" s="20">
        <v>0</v>
      </c>
      <c r="M511" s="20">
        <v>13815</v>
      </c>
      <c r="N511" s="20">
        <v>7577</v>
      </c>
      <c r="O511" s="20">
        <v>13386</v>
      </c>
      <c r="P511" s="20">
        <v>54494</v>
      </c>
      <c r="Q511" s="20">
        <v>30737</v>
      </c>
      <c r="R511" s="20">
        <v>49248</v>
      </c>
      <c r="S511" s="20">
        <v>22086</v>
      </c>
      <c r="T511" s="21">
        <v>33041</v>
      </c>
      <c r="U511" s="54">
        <v>15737</v>
      </c>
      <c r="V511" s="20">
        <v>13325</v>
      </c>
      <c r="W511" s="20">
        <v>11029</v>
      </c>
      <c r="X511" s="20">
        <v>0</v>
      </c>
      <c r="Y511" s="21">
        <v>0</v>
      </c>
      <c r="Z511" s="20">
        <v>126982</v>
      </c>
      <c r="AA511" s="21">
        <v>0</v>
      </c>
      <c r="AB511" s="32">
        <v>0</v>
      </c>
      <c r="AC511" s="20">
        <v>113255</v>
      </c>
      <c r="AD511" s="20">
        <v>192022</v>
      </c>
      <c r="AE511" s="20">
        <v>288267</v>
      </c>
      <c r="AF511" s="20">
        <v>325315</v>
      </c>
      <c r="AG511" s="20">
        <v>182620</v>
      </c>
      <c r="AH511" s="20">
        <v>102973</v>
      </c>
      <c r="AI511" s="20">
        <v>135424</v>
      </c>
      <c r="AJ511" s="21">
        <v>0</v>
      </c>
      <c r="AK511" s="25">
        <v>37673</v>
      </c>
      <c r="AL511" s="25">
        <v>44323</v>
      </c>
      <c r="AM511" s="25">
        <v>9271</v>
      </c>
      <c r="AN511" s="22">
        <v>22541</v>
      </c>
      <c r="AO511" s="20">
        <v>71185</v>
      </c>
      <c r="AP511" s="20">
        <v>11633</v>
      </c>
      <c r="AQ511" s="54">
        <v>2479717</v>
      </c>
      <c r="AR511" s="25">
        <v>64634</v>
      </c>
      <c r="AS511" s="25">
        <v>116929</v>
      </c>
      <c r="AT511" s="54">
        <v>89140</v>
      </c>
      <c r="AU511" s="54">
        <v>41827</v>
      </c>
      <c r="AV511" s="54">
        <v>26712</v>
      </c>
      <c r="AW511" s="54">
        <v>41426</v>
      </c>
      <c r="AX511" s="54">
        <v>25589</v>
      </c>
      <c r="AY511" s="25">
        <f t="shared" si="14"/>
        <v>406257</v>
      </c>
      <c r="AZ511" s="165">
        <v>293811</v>
      </c>
      <c r="BA511" s="98">
        <f t="shared" si="15"/>
        <v>3179785</v>
      </c>
      <c r="BB511" s="73"/>
      <c r="BC511" s="20">
        <v>480848</v>
      </c>
      <c r="BD511" s="20">
        <v>62370</v>
      </c>
      <c r="BE511" s="19">
        <v>543218</v>
      </c>
      <c r="BF511" s="19">
        <v>3723003</v>
      </c>
      <c r="BH511" s="20">
        <v>17983</v>
      </c>
      <c r="BI511" s="21">
        <v>3705020</v>
      </c>
      <c r="BK511" s="73"/>
      <c r="BL511" s="73"/>
      <c r="BM511" s="73"/>
      <c r="BN511" s="73"/>
      <c r="BO511" s="73"/>
      <c r="BP511" s="73"/>
      <c r="BQ511" s="73"/>
    </row>
    <row r="512" spans="1:69" ht="22.5" customHeight="1" x14ac:dyDescent="0.15">
      <c r="A512" s="125" t="s">
        <v>2312</v>
      </c>
      <c r="B512" s="126" t="s">
        <v>2281</v>
      </c>
      <c r="C512" s="136" t="s">
        <v>609</v>
      </c>
      <c r="D512" s="129">
        <v>6</v>
      </c>
      <c r="E512" s="130" t="s">
        <v>3562</v>
      </c>
      <c r="F512" s="19">
        <v>248602</v>
      </c>
      <c r="G512" s="20">
        <v>89731</v>
      </c>
      <c r="H512" s="20">
        <v>42864</v>
      </c>
      <c r="I512" s="20">
        <v>0</v>
      </c>
      <c r="J512" s="20">
        <v>0</v>
      </c>
      <c r="K512" s="20">
        <v>0</v>
      </c>
      <c r="L512" s="20">
        <v>0</v>
      </c>
      <c r="M512" s="20">
        <v>10675</v>
      </c>
      <c r="N512" s="20">
        <v>5855</v>
      </c>
      <c r="O512" s="20">
        <v>2406</v>
      </c>
      <c r="P512" s="20">
        <v>138769</v>
      </c>
      <c r="Q512" s="20">
        <v>25914</v>
      </c>
      <c r="R512" s="20">
        <v>24316</v>
      </c>
      <c r="S512" s="20">
        <v>22904</v>
      </c>
      <c r="T512" s="21">
        <v>25416</v>
      </c>
      <c r="U512" s="54">
        <v>13367</v>
      </c>
      <c r="V512" s="20">
        <v>13325</v>
      </c>
      <c r="W512" s="20">
        <v>11029</v>
      </c>
      <c r="X512" s="20">
        <v>0</v>
      </c>
      <c r="Y512" s="21">
        <v>0</v>
      </c>
      <c r="Z512" s="20">
        <v>89271</v>
      </c>
      <c r="AA512" s="21">
        <v>0</v>
      </c>
      <c r="AB512" s="32">
        <v>0</v>
      </c>
      <c r="AC512" s="20">
        <v>96801</v>
      </c>
      <c r="AD512" s="20">
        <v>149940</v>
      </c>
      <c r="AE512" s="20">
        <v>381600</v>
      </c>
      <c r="AF512" s="20">
        <v>254874</v>
      </c>
      <c r="AG512" s="20">
        <v>134991</v>
      </c>
      <c r="AH512" s="20">
        <v>75971</v>
      </c>
      <c r="AI512" s="20">
        <v>66056</v>
      </c>
      <c r="AJ512" s="21">
        <v>0</v>
      </c>
      <c r="AK512" s="25">
        <v>32174</v>
      </c>
      <c r="AL512" s="25">
        <v>36878</v>
      </c>
      <c r="AM512" s="25">
        <v>6770</v>
      </c>
      <c r="AN512" s="22">
        <v>18221</v>
      </c>
      <c r="AO512" s="20">
        <v>45045</v>
      </c>
      <c r="AP512" s="20">
        <v>7086</v>
      </c>
      <c r="AQ512" s="54">
        <v>2070851</v>
      </c>
      <c r="AR512" s="25">
        <v>55835</v>
      </c>
      <c r="AS512" s="25">
        <v>97012</v>
      </c>
      <c r="AT512" s="54">
        <v>56445</v>
      </c>
      <c r="AU512" s="54">
        <v>26349</v>
      </c>
      <c r="AV512" s="54">
        <v>23267</v>
      </c>
      <c r="AW512" s="54">
        <v>34703</v>
      </c>
      <c r="AX512" s="54">
        <v>27323</v>
      </c>
      <c r="AY512" s="25">
        <f t="shared" si="14"/>
        <v>320934</v>
      </c>
      <c r="AZ512" s="165">
        <v>314111</v>
      </c>
      <c r="BA512" s="98">
        <f t="shared" si="15"/>
        <v>2705896</v>
      </c>
      <c r="BB512" s="73"/>
      <c r="BC512" s="20">
        <v>435530</v>
      </c>
      <c r="BD512" s="20">
        <v>29480</v>
      </c>
      <c r="BE512" s="19">
        <v>465010</v>
      </c>
      <c r="BF512" s="19">
        <v>3170906</v>
      </c>
      <c r="BH512" s="20">
        <v>0</v>
      </c>
      <c r="BI512" s="21">
        <v>3170906</v>
      </c>
      <c r="BK512" s="73"/>
      <c r="BL512" s="73"/>
      <c r="BM512" s="73"/>
      <c r="BN512" s="73"/>
      <c r="BO512" s="73"/>
      <c r="BP512" s="73"/>
      <c r="BQ512" s="73"/>
    </row>
    <row r="513" spans="1:69" ht="22.5" customHeight="1" x14ac:dyDescent="0.15">
      <c r="A513" s="125" t="s">
        <v>2313</v>
      </c>
      <c r="B513" s="126" t="s">
        <v>2281</v>
      </c>
      <c r="C513" s="136" t="s">
        <v>610</v>
      </c>
      <c r="D513" s="129">
        <v>6</v>
      </c>
      <c r="E513" s="130" t="s">
        <v>3561</v>
      </c>
      <c r="F513" s="19">
        <v>248626</v>
      </c>
      <c r="G513" s="20">
        <v>89947</v>
      </c>
      <c r="H513" s="20">
        <v>48316</v>
      </c>
      <c r="I513" s="20">
        <v>0</v>
      </c>
      <c r="J513" s="20">
        <v>0</v>
      </c>
      <c r="K513" s="20">
        <v>0</v>
      </c>
      <c r="L513" s="20">
        <v>0</v>
      </c>
      <c r="M513" s="20">
        <v>10655</v>
      </c>
      <c r="N513" s="20">
        <v>5843</v>
      </c>
      <c r="O513" s="20">
        <v>6354</v>
      </c>
      <c r="P513" s="20">
        <v>63686</v>
      </c>
      <c r="Q513" s="20">
        <v>26064</v>
      </c>
      <c r="R513" s="20">
        <v>24573</v>
      </c>
      <c r="S513" s="20">
        <v>21268</v>
      </c>
      <c r="T513" s="21">
        <v>25416</v>
      </c>
      <c r="U513" s="54">
        <v>12277</v>
      </c>
      <c r="V513" s="20">
        <v>12300</v>
      </c>
      <c r="W513" s="20">
        <v>11029</v>
      </c>
      <c r="X513" s="20">
        <v>0</v>
      </c>
      <c r="Y513" s="21">
        <v>0</v>
      </c>
      <c r="Z513" s="20">
        <v>89098</v>
      </c>
      <c r="AA513" s="21">
        <v>0</v>
      </c>
      <c r="AB513" s="32">
        <v>0</v>
      </c>
      <c r="AC513" s="20">
        <v>105527</v>
      </c>
      <c r="AD513" s="20">
        <v>147542</v>
      </c>
      <c r="AE513" s="20">
        <v>361089</v>
      </c>
      <c r="AF513" s="20">
        <v>244707</v>
      </c>
      <c r="AG513" s="20">
        <v>140340</v>
      </c>
      <c r="AH513" s="20">
        <v>61760</v>
      </c>
      <c r="AI513" s="20">
        <v>63848</v>
      </c>
      <c r="AJ513" s="21">
        <v>0</v>
      </c>
      <c r="AK513" s="25">
        <v>32142</v>
      </c>
      <c r="AL513" s="25">
        <v>36825</v>
      </c>
      <c r="AM513" s="25">
        <v>7049</v>
      </c>
      <c r="AN513" s="22">
        <v>18179</v>
      </c>
      <c r="AO513" s="20">
        <v>58245</v>
      </c>
      <c r="AP513" s="20">
        <v>7322</v>
      </c>
      <c r="AQ513" s="54">
        <v>1980027</v>
      </c>
      <c r="AR513" s="25">
        <v>56002</v>
      </c>
      <c r="AS513" s="25">
        <v>86336</v>
      </c>
      <c r="AT513" s="54">
        <v>63219</v>
      </c>
      <c r="AU513" s="54">
        <v>39951</v>
      </c>
      <c r="AV513" s="54">
        <v>21840</v>
      </c>
      <c r="AW513" s="54">
        <v>34652</v>
      </c>
      <c r="AX513" s="54">
        <v>23954</v>
      </c>
      <c r="AY513" s="25">
        <f t="shared" si="14"/>
        <v>325954</v>
      </c>
      <c r="AZ513" s="165">
        <v>271690</v>
      </c>
      <c r="BA513" s="98">
        <f t="shared" si="15"/>
        <v>2577671</v>
      </c>
      <c r="BB513" s="73"/>
      <c r="BC513" s="20">
        <v>435317</v>
      </c>
      <c r="BD513" s="20">
        <v>32582</v>
      </c>
      <c r="BE513" s="19">
        <v>467899</v>
      </c>
      <c r="BF513" s="19">
        <v>3045570</v>
      </c>
      <c r="BH513" s="20">
        <v>17581</v>
      </c>
      <c r="BI513" s="21">
        <v>3027989</v>
      </c>
      <c r="BK513" s="73"/>
      <c r="BL513" s="73"/>
      <c r="BM513" s="73"/>
      <c r="BN513" s="73"/>
      <c r="BO513" s="73"/>
      <c r="BP513" s="73"/>
      <c r="BQ513" s="73"/>
    </row>
    <row r="514" spans="1:69" ht="22.5" customHeight="1" x14ac:dyDescent="0.15">
      <c r="A514" s="125" t="s">
        <v>2314</v>
      </c>
      <c r="B514" s="126" t="s">
        <v>2281</v>
      </c>
      <c r="C514" s="136" t="s">
        <v>611</v>
      </c>
      <c r="D514" s="129">
        <v>6</v>
      </c>
      <c r="E514" s="130" t="s">
        <v>3561</v>
      </c>
      <c r="F514" s="19">
        <v>600455</v>
      </c>
      <c r="G514" s="20">
        <v>148402</v>
      </c>
      <c r="H514" s="20">
        <v>71252</v>
      </c>
      <c r="I514" s="20">
        <v>0</v>
      </c>
      <c r="J514" s="20">
        <v>0</v>
      </c>
      <c r="K514" s="20">
        <v>0</v>
      </c>
      <c r="L514" s="20">
        <v>0</v>
      </c>
      <c r="M514" s="20">
        <v>41331</v>
      </c>
      <c r="N514" s="20">
        <v>22893</v>
      </c>
      <c r="O514" s="20">
        <v>15980</v>
      </c>
      <c r="P514" s="20">
        <v>190938</v>
      </c>
      <c r="Q514" s="20">
        <v>70226</v>
      </c>
      <c r="R514" s="20">
        <v>98240</v>
      </c>
      <c r="S514" s="20">
        <v>71984</v>
      </c>
      <c r="T514" s="21">
        <v>50832</v>
      </c>
      <c r="U514" s="54">
        <v>44888</v>
      </c>
      <c r="V514" s="20">
        <v>55350</v>
      </c>
      <c r="W514" s="20">
        <v>33087</v>
      </c>
      <c r="X514" s="20">
        <v>0</v>
      </c>
      <c r="Y514" s="21">
        <v>0</v>
      </c>
      <c r="Z514" s="20">
        <v>233288</v>
      </c>
      <c r="AA514" s="21">
        <v>0</v>
      </c>
      <c r="AB514" s="32">
        <v>0</v>
      </c>
      <c r="AC514" s="20">
        <v>249711</v>
      </c>
      <c r="AD514" s="20">
        <v>340576</v>
      </c>
      <c r="AE514" s="20">
        <v>943506</v>
      </c>
      <c r="AF514" s="20">
        <v>601819</v>
      </c>
      <c r="AG514" s="20">
        <v>405058</v>
      </c>
      <c r="AH514" s="20">
        <v>234336</v>
      </c>
      <c r="AI514" s="20">
        <v>31464</v>
      </c>
      <c r="AJ514" s="21">
        <v>7350</v>
      </c>
      <c r="AK514" s="25">
        <v>71952</v>
      </c>
      <c r="AL514" s="25">
        <v>89754</v>
      </c>
      <c r="AM514" s="25">
        <v>16373</v>
      </c>
      <c r="AN514" s="22">
        <v>53650</v>
      </c>
      <c r="AO514" s="20">
        <v>104287</v>
      </c>
      <c r="AP514" s="20">
        <v>10025</v>
      </c>
      <c r="AQ514" s="54">
        <v>4909007</v>
      </c>
      <c r="AR514" s="25">
        <v>132147</v>
      </c>
      <c r="AS514" s="25">
        <v>181740</v>
      </c>
      <c r="AT514" s="54">
        <v>32501</v>
      </c>
      <c r="AU514" s="54">
        <v>49677</v>
      </c>
      <c r="AV514" s="54">
        <v>46124</v>
      </c>
      <c r="AW514" s="54">
        <v>79359</v>
      </c>
      <c r="AX514" s="54">
        <v>24827</v>
      </c>
      <c r="AY514" s="25">
        <f t="shared" si="14"/>
        <v>546375</v>
      </c>
      <c r="AZ514" s="165">
        <v>384359</v>
      </c>
      <c r="BA514" s="98">
        <f t="shared" si="15"/>
        <v>5839741</v>
      </c>
      <c r="BB514" s="73"/>
      <c r="BC514" s="20">
        <v>974113</v>
      </c>
      <c r="BD514" s="20">
        <v>27500</v>
      </c>
      <c r="BE514" s="19">
        <v>1001613</v>
      </c>
      <c r="BF514" s="19">
        <v>6841354</v>
      </c>
      <c r="BH514" s="20">
        <v>27499</v>
      </c>
      <c r="BI514" s="21">
        <v>6813855</v>
      </c>
      <c r="BK514" s="73"/>
      <c r="BL514" s="73"/>
      <c r="BM514" s="73"/>
      <c r="BN514" s="73"/>
      <c r="BO514" s="73"/>
      <c r="BP514" s="73"/>
      <c r="BQ514" s="73"/>
    </row>
    <row r="515" spans="1:69" ht="22.5" customHeight="1" x14ac:dyDescent="0.15">
      <c r="A515" s="125" t="s">
        <v>2315</v>
      </c>
      <c r="B515" s="126" t="s">
        <v>2281</v>
      </c>
      <c r="C515" s="136" t="s">
        <v>612</v>
      </c>
      <c r="D515" s="129">
        <v>6</v>
      </c>
      <c r="E515" s="130" t="s">
        <v>3561</v>
      </c>
      <c r="F515" s="19">
        <v>417106</v>
      </c>
      <c r="G515" s="20">
        <v>167168</v>
      </c>
      <c r="H515" s="20">
        <v>95316</v>
      </c>
      <c r="I515" s="20">
        <v>0</v>
      </c>
      <c r="J515" s="20">
        <v>0</v>
      </c>
      <c r="K515" s="20">
        <v>0</v>
      </c>
      <c r="L515" s="20">
        <v>0</v>
      </c>
      <c r="M515" s="20">
        <v>25037</v>
      </c>
      <c r="N515" s="20">
        <v>13731</v>
      </c>
      <c r="O515" s="20">
        <v>11242</v>
      </c>
      <c r="P515" s="20">
        <v>93574</v>
      </c>
      <c r="Q515" s="20">
        <v>48781</v>
      </c>
      <c r="R515" s="20">
        <v>54635</v>
      </c>
      <c r="S515" s="20">
        <v>44172</v>
      </c>
      <c r="T515" s="21">
        <v>50832</v>
      </c>
      <c r="U515" s="54">
        <v>27492</v>
      </c>
      <c r="V515" s="20">
        <v>25625</v>
      </c>
      <c r="W515" s="20">
        <v>22058</v>
      </c>
      <c r="X515" s="20">
        <v>0</v>
      </c>
      <c r="Y515" s="21">
        <v>0</v>
      </c>
      <c r="Z515" s="20">
        <v>167518</v>
      </c>
      <c r="AA515" s="21">
        <v>0</v>
      </c>
      <c r="AB515" s="32">
        <v>0</v>
      </c>
      <c r="AC515" s="20">
        <v>200727</v>
      </c>
      <c r="AD515" s="20">
        <v>282382</v>
      </c>
      <c r="AE515" s="20">
        <v>747618</v>
      </c>
      <c r="AF515" s="20">
        <v>493741</v>
      </c>
      <c r="AG515" s="20">
        <v>345373</v>
      </c>
      <c r="AH515" s="20">
        <v>140646</v>
      </c>
      <c r="AI515" s="20">
        <v>89056</v>
      </c>
      <c r="AJ515" s="21">
        <v>0</v>
      </c>
      <c r="AK515" s="25">
        <v>53384</v>
      </c>
      <c r="AL515" s="25">
        <v>56390</v>
      </c>
      <c r="AM515" s="25">
        <v>13638</v>
      </c>
      <c r="AN515" s="22">
        <v>34217</v>
      </c>
      <c r="AO515" s="20">
        <v>82466</v>
      </c>
      <c r="AP515" s="20">
        <v>11971</v>
      </c>
      <c r="AQ515" s="54">
        <v>3815896</v>
      </c>
      <c r="AR515" s="25">
        <v>92335</v>
      </c>
      <c r="AS515" s="25">
        <v>134242</v>
      </c>
      <c r="AT515" s="54">
        <v>86198</v>
      </c>
      <c r="AU515" s="54">
        <v>49559</v>
      </c>
      <c r="AV515" s="54">
        <v>33304</v>
      </c>
      <c r="AW515" s="54">
        <v>57540</v>
      </c>
      <c r="AX515" s="54">
        <v>43198</v>
      </c>
      <c r="AY515" s="25">
        <f t="shared" si="14"/>
        <v>496376</v>
      </c>
      <c r="AZ515" s="165">
        <v>491163</v>
      </c>
      <c r="BA515" s="98">
        <f t="shared" si="15"/>
        <v>4803435</v>
      </c>
      <c r="BB515" s="73"/>
      <c r="BC515" s="20">
        <v>679310</v>
      </c>
      <c r="BD515" s="20">
        <v>51282</v>
      </c>
      <c r="BE515" s="19">
        <v>730592</v>
      </c>
      <c r="BF515" s="19">
        <v>5534027</v>
      </c>
      <c r="BH515" s="20">
        <v>27156</v>
      </c>
      <c r="BI515" s="21">
        <v>5506871</v>
      </c>
      <c r="BK515" s="73"/>
      <c r="BL515" s="73"/>
      <c r="BM515" s="73"/>
      <c r="BN515" s="73"/>
      <c r="BO515" s="73"/>
      <c r="BP515" s="73"/>
      <c r="BQ515" s="73"/>
    </row>
    <row r="516" spans="1:69" ht="22.5" customHeight="1" x14ac:dyDescent="0.15">
      <c r="A516" s="125" t="s">
        <v>2316</v>
      </c>
      <c r="B516" s="126" t="s">
        <v>2317</v>
      </c>
      <c r="C516" s="136" t="s">
        <v>613</v>
      </c>
      <c r="D516" s="129">
        <v>2</v>
      </c>
      <c r="E516" s="130" t="s">
        <v>3561</v>
      </c>
      <c r="F516" s="19">
        <v>14873570</v>
      </c>
      <c r="G516" s="20">
        <v>3043958</v>
      </c>
      <c r="H516" s="20">
        <v>4336220</v>
      </c>
      <c r="I516" s="20">
        <v>0</v>
      </c>
      <c r="J516" s="20">
        <v>0</v>
      </c>
      <c r="K516" s="20">
        <v>0</v>
      </c>
      <c r="L516" s="20">
        <v>0</v>
      </c>
      <c r="M516" s="20">
        <v>1659954</v>
      </c>
      <c r="N516" s="20">
        <v>984434</v>
      </c>
      <c r="O516" s="20">
        <v>136225</v>
      </c>
      <c r="P516" s="20">
        <v>2461396</v>
      </c>
      <c r="Q516" s="20">
        <v>1863195</v>
      </c>
      <c r="R516" s="20">
        <v>3497326</v>
      </c>
      <c r="S516" s="20">
        <v>2278130</v>
      </c>
      <c r="T516" s="21">
        <v>1321632</v>
      </c>
      <c r="U516" s="54">
        <v>1513529</v>
      </c>
      <c r="V516" s="20">
        <v>1202325</v>
      </c>
      <c r="W516" s="20">
        <v>650711</v>
      </c>
      <c r="X516" s="20">
        <v>1904330</v>
      </c>
      <c r="Y516" s="21">
        <v>265252</v>
      </c>
      <c r="Z516" s="20">
        <v>45758275</v>
      </c>
      <c r="AA516" s="21">
        <v>0</v>
      </c>
      <c r="AB516" s="32">
        <v>11549138</v>
      </c>
      <c r="AC516" s="20">
        <v>7503518</v>
      </c>
      <c r="AD516" s="20">
        <v>17073674</v>
      </c>
      <c r="AE516" s="20">
        <v>37403001</v>
      </c>
      <c r="AF516" s="20">
        <v>20362698</v>
      </c>
      <c r="AG516" s="20">
        <v>13862302</v>
      </c>
      <c r="AH516" s="20">
        <v>10452911</v>
      </c>
      <c r="AI516" s="20">
        <v>286396</v>
      </c>
      <c r="AJ516" s="21">
        <v>177450</v>
      </c>
      <c r="AK516" s="25">
        <v>2297660</v>
      </c>
      <c r="AL516" s="25">
        <v>1504673</v>
      </c>
      <c r="AM516" s="25">
        <v>394520</v>
      </c>
      <c r="AN516" s="22">
        <v>861899</v>
      </c>
      <c r="AO516" s="20">
        <v>17455918</v>
      </c>
      <c r="AP516" s="20">
        <v>769894</v>
      </c>
      <c r="AQ516" s="54">
        <v>229706114</v>
      </c>
      <c r="AR516" s="25">
        <v>1014985</v>
      </c>
      <c r="AS516" s="25">
        <v>1679127</v>
      </c>
      <c r="AT516" s="54">
        <v>395023</v>
      </c>
      <c r="AU516" s="54">
        <v>828151</v>
      </c>
      <c r="AV516" s="54">
        <v>841140</v>
      </c>
      <c r="AW516" s="54">
        <v>2474603</v>
      </c>
      <c r="AX516" s="54">
        <v>1227674</v>
      </c>
      <c r="AY516" s="25">
        <f t="shared" si="14"/>
        <v>8460703</v>
      </c>
      <c r="AZ516" s="165">
        <v>20758873</v>
      </c>
      <c r="BA516" s="98">
        <f t="shared" si="15"/>
        <v>258925690</v>
      </c>
      <c r="BB516" s="73"/>
      <c r="BC516" s="20">
        <v>16618894</v>
      </c>
      <c r="BD516" s="20">
        <v>313720</v>
      </c>
      <c r="BE516" s="19">
        <v>16932614</v>
      </c>
      <c r="BF516" s="19">
        <v>275858304</v>
      </c>
      <c r="BH516" s="20">
        <v>2298060</v>
      </c>
      <c r="BI516" s="21">
        <v>273560244</v>
      </c>
      <c r="BK516" s="73"/>
      <c r="BL516" s="73"/>
      <c r="BM516" s="73"/>
      <c r="BN516" s="73"/>
      <c r="BO516" s="73"/>
      <c r="BP516" s="73"/>
      <c r="BQ516" s="73"/>
    </row>
    <row r="517" spans="1:69" ht="22.5" customHeight="1" x14ac:dyDescent="0.15">
      <c r="A517" s="125" t="s">
        <v>2318</v>
      </c>
      <c r="B517" s="126" t="s">
        <v>2317</v>
      </c>
      <c r="C517" s="136" t="s">
        <v>614</v>
      </c>
      <c r="D517" s="129">
        <v>3</v>
      </c>
      <c r="E517" s="130" t="s">
        <v>3561</v>
      </c>
      <c r="F517" s="19">
        <v>3815754</v>
      </c>
      <c r="G517" s="20">
        <v>608777</v>
      </c>
      <c r="H517" s="20">
        <v>842804</v>
      </c>
      <c r="I517" s="20">
        <v>0</v>
      </c>
      <c r="J517" s="20">
        <v>0</v>
      </c>
      <c r="K517" s="20">
        <v>0</v>
      </c>
      <c r="L517" s="20">
        <v>0</v>
      </c>
      <c r="M517" s="20">
        <v>408357</v>
      </c>
      <c r="N517" s="20">
        <v>224524</v>
      </c>
      <c r="O517" s="20">
        <v>41285</v>
      </c>
      <c r="P517" s="20">
        <v>559417</v>
      </c>
      <c r="Q517" s="20">
        <v>578511</v>
      </c>
      <c r="R517" s="20">
        <v>861327</v>
      </c>
      <c r="S517" s="20">
        <v>620862</v>
      </c>
      <c r="T517" s="21">
        <v>406656</v>
      </c>
      <c r="U517" s="54">
        <v>407261</v>
      </c>
      <c r="V517" s="20">
        <v>312625</v>
      </c>
      <c r="W517" s="20">
        <v>242638</v>
      </c>
      <c r="X517" s="20">
        <v>450719</v>
      </c>
      <c r="Y517" s="21">
        <v>69080</v>
      </c>
      <c r="Z517" s="20">
        <v>1540560</v>
      </c>
      <c r="AA517" s="21">
        <v>0</v>
      </c>
      <c r="AB517" s="32">
        <v>2186713</v>
      </c>
      <c r="AC517" s="20">
        <v>2343379</v>
      </c>
      <c r="AD517" s="20">
        <v>3159365</v>
      </c>
      <c r="AE517" s="20">
        <v>7401450</v>
      </c>
      <c r="AF517" s="20">
        <v>5779176</v>
      </c>
      <c r="AG517" s="20">
        <v>4006176</v>
      </c>
      <c r="AH517" s="20">
        <v>2446155</v>
      </c>
      <c r="AI517" s="20">
        <v>181608</v>
      </c>
      <c r="AJ517" s="21">
        <v>49350</v>
      </c>
      <c r="AK517" s="25">
        <v>499577</v>
      </c>
      <c r="AL517" s="25">
        <v>417059</v>
      </c>
      <c r="AM517" s="25">
        <v>124877</v>
      </c>
      <c r="AN517" s="22">
        <v>258368</v>
      </c>
      <c r="AO517" s="20">
        <v>2562825</v>
      </c>
      <c r="AP517" s="20">
        <v>96420</v>
      </c>
      <c r="AQ517" s="54">
        <v>43503655</v>
      </c>
      <c r="AR517" s="25">
        <v>598342</v>
      </c>
      <c r="AS517" s="25">
        <v>521999</v>
      </c>
      <c r="AT517" s="54">
        <v>275874</v>
      </c>
      <c r="AU517" s="54">
        <v>269744</v>
      </c>
      <c r="AV517" s="54">
        <v>288284</v>
      </c>
      <c r="AW517" s="54">
        <v>503669</v>
      </c>
      <c r="AX517" s="54">
        <v>318474</v>
      </c>
      <c r="AY517" s="25">
        <f t="shared" si="14"/>
        <v>2776386</v>
      </c>
      <c r="AZ517" s="165">
        <v>4337378</v>
      </c>
      <c r="BA517" s="98">
        <f t="shared" si="15"/>
        <v>50617419</v>
      </c>
      <c r="BB517" s="73"/>
      <c r="BC517" s="20">
        <v>5344739</v>
      </c>
      <c r="BD517" s="20">
        <v>167288</v>
      </c>
      <c r="BE517" s="19">
        <v>5512027</v>
      </c>
      <c r="BF517" s="19">
        <v>56129446</v>
      </c>
      <c r="BH517" s="20">
        <v>356211</v>
      </c>
      <c r="BI517" s="21">
        <v>55773235</v>
      </c>
      <c r="BK517" s="73"/>
      <c r="BL517" s="73"/>
      <c r="BM517" s="73"/>
      <c r="BN517" s="73"/>
      <c r="BO517" s="73"/>
      <c r="BP517" s="73"/>
      <c r="BQ517" s="73"/>
    </row>
    <row r="518" spans="1:69" ht="22.5" customHeight="1" x14ac:dyDescent="0.15">
      <c r="A518" s="125" t="s">
        <v>2319</v>
      </c>
      <c r="B518" s="126" t="s">
        <v>2317</v>
      </c>
      <c r="C518" s="136" t="s">
        <v>615</v>
      </c>
      <c r="D518" s="129">
        <v>4</v>
      </c>
      <c r="E518" s="130" t="s">
        <v>3561</v>
      </c>
      <c r="F518" s="19">
        <v>2358336</v>
      </c>
      <c r="G518" s="20">
        <v>744165</v>
      </c>
      <c r="H518" s="20">
        <v>839796</v>
      </c>
      <c r="I518" s="20">
        <v>0</v>
      </c>
      <c r="J518" s="20">
        <v>0</v>
      </c>
      <c r="K518" s="20">
        <v>0</v>
      </c>
      <c r="L518" s="20">
        <v>0</v>
      </c>
      <c r="M518" s="20">
        <v>207695</v>
      </c>
      <c r="N518" s="20">
        <v>114741</v>
      </c>
      <c r="O518" s="20">
        <v>80088</v>
      </c>
      <c r="P518" s="20">
        <v>375589</v>
      </c>
      <c r="Q518" s="20">
        <v>316376</v>
      </c>
      <c r="R518" s="20">
        <v>447080</v>
      </c>
      <c r="S518" s="20">
        <v>329654</v>
      </c>
      <c r="T518" s="21">
        <v>368659</v>
      </c>
      <c r="U518" s="54">
        <v>206617</v>
      </c>
      <c r="V518" s="20">
        <v>186550</v>
      </c>
      <c r="W518" s="20">
        <v>176464</v>
      </c>
      <c r="X518" s="20">
        <v>0</v>
      </c>
      <c r="Y518" s="21">
        <v>0</v>
      </c>
      <c r="Z518" s="20">
        <v>794004</v>
      </c>
      <c r="AA518" s="21">
        <v>0</v>
      </c>
      <c r="AB518" s="32">
        <v>1431832</v>
      </c>
      <c r="AC518" s="20">
        <v>1295857</v>
      </c>
      <c r="AD518" s="20">
        <v>1602490</v>
      </c>
      <c r="AE518" s="20">
        <v>3826653</v>
      </c>
      <c r="AF518" s="20">
        <v>3455609</v>
      </c>
      <c r="AG518" s="20">
        <v>2452676</v>
      </c>
      <c r="AH518" s="20">
        <v>1079426</v>
      </c>
      <c r="AI518" s="20">
        <v>236808</v>
      </c>
      <c r="AJ518" s="21">
        <v>32025</v>
      </c>
      <c r="AK518" s="25">
        <v>277360</v>
      </c>
      <c r="AL518" s="25">
        <v>256260</v>
      </c>
      <c r="AM518" s="25">
        <v>83251</v>
      </c>
      <c r="AN518" s="22">
        <v>145240</v>
      </c>
      <c r="AO518" s="20">
        <v>1529373</v>
      </c>
      <c r="AP518" s="20">
        <v>105523</v>
      </c>
      <c r="AQ518" s="54">
        <v>25356197</v>
      </c>
      <c r="AR518" s="25">
        <v>548927</v>
      </c>
      <c r="AS518" s="25">
        <v>395284</v>
      </c>
      <c r="AT518" s="54">
        <v>289639</v>
      </c>
      <c r="AU518" s="54">
        <v>197253</v>
      </c>
      <c r="AV518" s="54">
        <v>170440</v>
      </c>
      <c r="AW518" s="54">
        <v>269459</v>
      </c>
      <c r="AX518" s="54">
        <v>276363</v>
      </c>
      <c r="AY518" s="25">
        <f t="shared" si="14"/>
        <v>2147365</v>
      </c>
      <c r="AZ518" s="165">
        <v>4427838</v>
      </c>
      <c r="BA518" s="98">
        <f t="shared" si="15"/>
        <v>31931400</v>
      </c>
      <c r="BB518" s="73"/>
      <c r="BC518" s="20">
        <v>3239839</v>
      </c>
      <c r="BD518" s="20">
        <v>230098</v>
      </c>
      <c r="BE518" s="19">
        <v>3469937</v>
      </c>
      <c r="BF518" s="19">
        <v>35401337</v>
      </c>
      <c r="BH518" s="20">
        <v>474560</v>
      </c>
      <c r="BI518" s="21">
        <v>34926777</v>
      </c>
      <c r="BK518" s="73"/>
      <c r="BL518" s="73"/>
      <c r="BM518" s="73"/>
      <c r="BN518" s="73"/>
      <c r="BO518" s="73"/>
      <c r="BP518" s="73"/>
      <c r="BQ518" s="73"/>
    </row>
    <row r="519" spans="1:69" ht="22.5" customHeight="1" x14ac:dyDescent="0.15">
      <c r="A519" s="125" t="s">
        <v>2320</v>
      </c>
      <c r="B519" s="126" t="s">
        <v>2317</v>
      </c>
      <c r="C519" s="136" t="s">
        <v>616</v>
      </c>
      <c r="D519" s="129">
        <v>3</v>
      </c>
      <c r="E519" s="130" t="s">
        <v>3561</v>
      </c>
      <c r="F519" s="19">
        <v>6556623</v>
      </c>
      <c r="G519" s="20">
        <v>677082</v>
      </c>
      <c r="H519" s="20">
        <v>748616</v>
      </c>
      <c r="I519" s="20">
        <v>0</v>
      </c>
      <c r="J519" s="20">
        <v>0</v>
      </c>
      <c r="K519" s="20">
        <v>0</v>
      </c>
      <c r="L519" s="20">
        <v>0</v>
      </c>
      <c r="M519" s="20">
        <v>731061</v>
      </c>
      <c r="N519" s="20">
        <v>393895</v>
      </c>
      <c r="O519" s="20">
        <v>76366</v>
      </c>
      <c r="P519" s="20">
        <v>853865</v>
      </c>
      <c r="Q519" s="20">
        <v>880999</v>
      </c>
      <c r="R519" s="20">
        <v>1474670</v>
      </c>
      <c r="S519" s="20">
        <v>979964</v>
      </c>
      <c r="T519" s="21">
        <v>660816</v>
      </c>
      <c r="U519" s="54">
        <v>659334</v>
      </c>
      <c r="V519" s="20">
        <v>497125</v>
      </c>
      <c r="W519" s="20">
        <v>308812</v>
      </c>
      <c r="X519" s="20">
        <v>783727</v>
      </c>
      <c r="Y519" s="21">
        <v>158649</v>
      </c>
      <c r="Z519" s="20">
        <v>2508491</v>
      </c>
      <c r="AA519" s="21">
        <v>0</v>
      </c>
      <c r="AB519" s="32">
        <v>5968266</v>
      </c>
      <c r="AC519" s="20">
        <v>3253053</v>
      </c>
      <c r="AD519" s="20">
        <v>5884039</v>
      </c>
      <c r="AE519" s="20">
        <v>13960677</v>
      </c>
      <c r="AF519" s="20">
        <v>8780771</v>
      </c>
      <c r="AG519" s="20">
        <v>6180890</v>
      </c>
      <c r="AH519" s="20">
        <v>4332898</v>
      </c>
      <c r="AI519" s="20">
        <v>87124</v>
      </c>
      <c r="AJ519" s="21">
        <v>76125</v>
      </c>
      <c r="AK519" s="25">
        <v>840541</v>
      </c>
      <c r="AL519" s="25">
        <v>686788</v>
      </c>
      <c r="AM519" s="25">
        <v>180473</v>
      </c>
      <c r="AN519" s="22">
        <v>415394</v>
      </c>
      <c r="AO519" s="20">
        <v>5265315</v>
      </c>
      <c r="AP519" s="20">
        <v>108902</v>
      </c>
      <c r="AQ519" s="54">
        <v>74971351</v>
      </c>
      <c r="AR519" s="25">
        <v>727701</v>
      </c>
      <c r="AS519" s="25">
        <v>761739</v>
      </c>
      <c r="AT519" s="54">
        <v>194684</v>
      </c>
      <c r="AU519" s="54">
        <v>475134</v>
      </c>
      <c r="AV519" s="54">
        <v>484975</v>
      </c>
      <c r="AW519" s="54">
        <v>788007</v>
      </c>
      <c r="AX519" s="54">
        <v>542038</v>
      </c>
      <c r="AY519" s="25">
        <f t="shared" ref="AY519:AY582" si="16">SUM(AR519:AX519)</f>
        <v>3974278</v>
      </c>
      <c r="AZ519" s="165">
        <v>7728930</v>
      </c>
      <c r="BA519" s="98">
        <f t="shared" ref="BA519:BA582" si="17">AQ519+AY519+AZ519</f>
        <v>86674559</v>
      </c>
      <c r="BB519" s="73"/>
      <c r="BC519" s="20">
        <v>8220110</v>
      </c>
      <c r="BD519" s="20">
        <v>91850</v>
      </c>
      <c r="BE519" s="19">
        <v>8311960</v>
      </c>
      <c r="BF519" s="19">
        <v>94986519</v>
      </c>
      <c r="BH519" s="20">
        <v>574294</v>
      </c>
      <c r="BI519" s="21">
        <v>94412225</v>
      </c>
      <c r="BK519" s="73"/>
      <c r="BL519" s="73"/>
      <c r="BM519" s="73"/>
      <c r="BN519" s="73"/>
      <c r="BO519" s="73"/>
      <c r="BP519" s="73"/>
      <c r="BQ519" s="73"/>
    </row>
    <row r="520" spans="1:69" ht="22.5" customHeight="1" x14ac:dyDescent="0.15">
      <c r="A520" s="125" t="s">
        <v>2321</v>
      </c>
      <c r="B520" s="126" t="s">
        <v>2317</v>
      </c>
      <c r="C520" s="136" t="s">
        <v>617</v>
      </c>
      <c r="D520" s="129">
        <v>5</v>
      </c>
      <c r="E520" s="130" t="s">
        <v>3561</v>
      </c>
      <c r="F520" s="19">
        <v>1019520</v>
      </c>
      <c r="G520" s="20">
        <v>339512</v>
      </c>
      <c r="H520" s="20">
        <v>346108</v>
      </c>
      <c r="I520" s="20">
        <v>0</v>
      </c>
      <c r="J520" s="20">
        <v>0</v>
      </c>
      <c r="K520" s="20">
        <v>0</v>
      </c>
      <c r="L520" s="20">
        <v>0</v>
      </c>
      <c r="M520" s="20">
        <v>79977</v>
      </c>
      <c r="N520" s="20">
        <v>43057</v>
      </c>
      <c r="O520" s="20">
        <v>23538</v>
      </c>
      <c r="P520" s="20">
        <v>263361</v>
      </c>
      <c r="Q520" s="20">
        <v>135303</v>
      </c>
      <c r="R520" s="20">
        <v>182577</v>
      </c>
      <c r="S520" s="20">
        <v>134970</v>
      </c>
      <c r="T520" s="21">
        <v>199516</v>
      </c>
      <c r="U520" s="54">
        <v>82334</v>
      </c>
      <c r="V520" s="20">
        <v>76875</v>
      </c>
      <c r="W520" s="20">
        <v>88232</v>
      </c>
      <c r="X520" s="20">
        <v>0</v>
      </c>
      <c r="Y520" s="21">
        <v>0</v>
      </c>
      <c r="Z520" s="20">
        <v>380845</v>
      </c>
      <c r="AA520" s="21">
        <v>0</v>
      </c>
      <c r="AB520" s="32">
        <v>556021</v>
      </c>
      <c r="AC520" s="20">
        <v>573377</v>
      </c>
      <c r="AD520" s="20">
        <v>682445</v>
      </c>
      <c r="AE520" s="20">
        <v>1482039</v>
      </c>
      <c r="AF520" s="20">
        <v>1498454</v>
      </c>
      <c r="AG520" s="20">
        <v>1066684</v>
      </c>
      <c r="AH520" s="20">
        <v>406071</v>
      </c>
      <c r="AI520" s="20">
        <v>161644</v>
      </c>
      <c r="AJ520" s="21">
        <v>11025</v>
      </c>
      <c r="AK520" s="25">
        <v>116114</v>
      </c>
      <c r="AL520" s="25">
        <v>140521</v>
      </c>
      <c r="AM520" s="25">
        <v>40496</v>
      </c>
      <c r="AN520" s="22">
        <v>75681</v>
      </c>
      <c r="AO520" s="20">
        <v>457848</v>
      </c>
      <c r="AP520" s="20">
        <v>25733</v>
      </c>
      <c r="AQ520" s="54">
        <v>10689878</v>
      </c>
      <c r="AR520" s="25">
        <v>229532</v>
      </c>
      <c r="AS520" s="25">
        <v>282268</v>
      </c>
      <c r="AT520" s="54">
        <v>164340</v>
      </c>
      <c r="AU520" s="54">
        <v>95299</v>
      </c>
      <c r="AV520" s="54">
        <v>85438</v>
      </c>
      <c r="AW520" s="54">
        <v>129129</v>
      </c>
      <c r="AX520" s="54">
        <v>125571</v>
      </c>
      <c r="AY520" s="25">
        <f t="shared" si="16"/>
        <v>1111577</v>
      </c>
      <c r="AZ520" s="165">
        <v>2073363</v>
      </c>
      <c r="BA520" s="98">
        <f t="shared" si="17"/>
        <v>13874818</v>
      </c>
      <c r="BB520" s="73"/>
      <c r="BC520" s="20">
        <v>1583118</v>
      </c>
      <c r="BD520" s="20">
        <v>108416</v>
      </c>
      <c r="BE520" s="19">
        <v>1691534</v>
      </c>
      <c r="BF520" s="19">
        <v>15566352</v>
      </c>
      <c r="BH520" s="20">
        <v>82418</v>
      </c>
      <c r="BI520" s="21">
        <v>15483934</v>
      </c>
      <c r="BK520" s="73"/>
      <c r="BL520" s="73"/>
      <c r="BM520" s="73"/>
      <c r="BN520" s="73"/>
      <c r="BO520" s="73"/>
      <c r="BP520" s="73"/>
      <c r="BQ520" s="73"/>
    </row>
    <row r="521" spans="1:69" ht="22.5" customHeight="1" x14ac:dyDescent="0.15">
      <c r="A521" s="125" t="s">
        <v>2322</v>
      </c>
      <c r="B521" s="126" t="s">
        <v>2317</v>
      </c>
      <c r="C521" s="136" t="s">
        <v>618</v>
      </c>
      <c r="D521" s="129">
        <v>5</v>
      </c>
      <c r="E521" s="130" t="s">
        <v>3561</v>
      </c>
      <c r="F521" s="19">
        <v>958349</v>
      </c>
      <c r="G521" s="20">
        <v>214550</v>
      </c>
      <c r="H521" s="20">
        <v>235564</v>
      </c>
      <c r="I521" s="20">
        <v>0</v>
      </c>
      <c r="J521" s="20">
        <v>0</v>
      </c>
      <c r="K521" s="20">
        <v>0</v>
      </c>
      <c r="L521" s="20">
        <v>0</v>
      </c>
      <c r="M521" s="20">
        <v>46948</v>
      </c>
      <c r="N521" s="20">
        <v>32105</v>
      </c>
      <c r="O521" s="20">
        <v>70124</v>
      </c>
      <c r="P521" s="20">
        <v>287047</v>
      </c>
      <c r="Q521" s="20">
        <v>105583</v>
      </c>
      <c r="R521" s="20">
        <v>148770</v>
      </c>
      <c r="S521" s="20">
        <v>118610</v>
      </c>
      <c r="T521" s="21">
        <v>165204</v>
      </c>
      <c r="U521" s="54">
        <v>63848</v>
      </c>
      <c r="V521" s="20">
        <v>62525</v>
      </c>
      <c r="W521" s="20">
        <v>88232</v>
      </c>
      <c r="X521" s="20">
        <v>0</v>
      </c>
      <c r="Y521" s="21">
        <v>0</v>
      </c>
      <c r="Z521" s="20">
        <v>427555</v>
      </c>
      <c r="AA521" s="21">
        <v>0</v>
      </c>
      <c r="AB521" s="32">
        <v>393910</v>
      </c>
      <c r="AC521" s="20">
        <v>507754</v>
      </c>
      <c r="AD521" s="20">
        <v>841065</v>
      </c>
      <c r="AE521" s="20">
        <v>1315725</v>
      </c>
      <c r="AF521" s="20">
        <v>1625062</v>
      </c>
      <c r="AG521" s="20">
        <v>911571</v>
      </c>
      <c r="AH521" s="20">
        <v>387361</v>
      </c>
      <c r="AI521" s="20">
        <v>132388</v>
      </c>
      <c r="AJ521" s="21">
        <v>250425</v>
      </c>
      <c r="AK521" s="25">
        <v>91057</v>
      </c>
      <c r="AL521" s="25">
        <v>139656</v>
      </c>
      <c r="AM521" s="25">
        <v>40200</v>
      </c>
      <c r="AN521" s="22">
        <v>69146</v>
      </c>
      <c r="AO521" s="20">
        <v>815503</v>
      </c>
      <c r="AP521" s="20">
        <v>71045</v>
      </c>
      <c r="AQ521" s="54">
        <v>10616882</v>
      </c>
      <c r="AR521" s="25">
        <v>183736</v>
      </c>
      <c r="AS521" s="25">
        <v>247527</v>
      </c>
      <c r="AT521" s="54">
        <v>175013</v>
      </c>
      <c r="AU521" s="54">
        <v>97915</v>
      </c>
      <c r="AV521" s="54">
        <v>81847</v>
      </c>
      <c r="AW521" s="54">
        <v>118961</v>
      </c>
      <c r="AX521" s="54">
        <v>113849</v>
      </c>
      <c r="AY521" s="25">
        <f t="shared" si="16"/>
        <v>1018848</v>
      </c>
      <c r="AZ521" s="165">
        <v>1801066</v>
      </c>
      <c r="BA521" s="98">
        <f t="shared" si="17"/>
        <v>13436796</v>
      </c>
      <c r="BB521" s="73"/>
      <c r="BC521" s="20">
        <v>1267654</v>
      </c>
      <c r="BD521" s="20">
        <v>335742</v>
      </c>
      <c r="BE521" s="19">
        <v>1603396</v>
      </c>
      <c r="BF521" s="19">
        <v>15040192</v>
      </c>
      <c r="BH521" s="20">
        <v>63303</v>
      </c>
      <c r="BI521" s="21">
        <v>14976889</v>
      </c>
      <c r="BK521" s="73"/>
      <c r="BL521" s="73"/>
      <c r="BM521" s="73"/>
      <c r="BN521" s="73"/>
      <c r="BO521" s="73"/>
      <c r="BP521" s="73"/>
      <c r="BQ521" s="73"/>
    </row>
    <row r="522" spans="1:69" ht="22.5" customHeight="1" x14ac:dyDescent="0.15">
      <c r="A522" s="125" t="s">
        <v>2323</v>
      </c>
      <c r="B522" s="126" t="s">
        <v>2317</v>
      </c>
      <c r="C522" s="136" t="s">
        <v>619</v>
      </c>
      <c r="D522" s="129">
        <v>4</v>
      </c>
      <c r="E522" s="130" t="s">
        <v>3561</v>
      </c>
      <c r="F522" s="19">
        <v>3661210</v>
      </c>
      <c r="G522" s="20">
        <v>413066</v>
      </c>
      <c r="H522" s="20">
        <v>678680</v>
      </c>
      <c r="I522" s="20">
        <v>0</v>
      </c>
      <c r="J522" s="20">
        <v>0</v>
      </c>
      <c r="K522" s="20">
        <v>0</v>
      </c>
      <c r="L522" s="20">
        <v>0</v>
      </c>
      <c r="M522" s="20">
        <v>385007</v>
      </c>
      <c r="N522" s="20">
        <v>215936</v>
      </c>
      <c r="O522" s="20">
        <v>34855</v>
      </c>
      <c r="P522" s="20">
        <v>457035</v>
      </c>
      <c r="Q522" s="20">
        <v>534443</v>
      </c>
      <c r="R522" s="20">
        <v>797305</v>
      </c>
      <c r="S522" s="20">
        <v>518612</v>
      </c>
      <c r="T522" s="21">
        <v>406656</v>
      </c>
      <c r="U522" s="54">
        <v>361378</v>
      </c>
      <c r="V522" s="20">
        <v>273675</v>
      </c>
      <c r="W522" s="20">
        <v>165435</v>
      </c>
      <c r="X522" s="20">
        <v>0</v>
      </c>
      <c r="Y522" s="21">
        <v>0</v>
      </c>
      <c r="Z522" s="20">
        <v>1360808</v>
      </c>
      <c r="AA522" s="21">
        <v>0</v>
      </c>
      <c r="AB522" s="32">
        <v>2719188</v>
      </c>
      <c r="AC522" s="20">
        <v>1946329</v>
      </c>
      <c r="AD522" s="20">
        <v>2387587</v>
      </c>
      <c r="AE522" s="20">
        <v>7294920</v>
      </c>
      <c r="AF522" s="20">
        <v>5479240</v>
      </c>
      <c r="AG522" s="20">
        <v>3886382</v>
      </c>
      <c r="AH522" s="20">
        <v>2781436</v>
      </c>
      <c r="AI522" s="20">
        <v>134596</v>
      </c>
      <c r="AJ522" s="21">
        <v>51975</v>
      </c>
      <c r="AK522" s="25">
        <v>424765</v>
      </c>
      <c r="AL522" s="25">
        <v>415090</v>
      </c>
      <c r="AM522" s="25">
        <v>110180</v>
      </c>
      <c r="AN522" s="22">
        <v>257149</v>
      </c>
      <c r="AO522" s="20">
        <v>2228618</v>
      </c>
      <c r="AP522" s="20">
        <v>44513</v>
      </c>
      <c r="AQ522" s="54">
        <v>40426069</v>
      </c>
      <c r="AR522" s="25">
        <v>522460</v>
      </c>
      <c r="AS522" s="25">
        <v>638078</v>
      </c>
      <c r="AT522" s="54">
        <v>257772</v>
      </c>
      <c r="AU522" s="54">
        <v>272506</v>
      </c>
      <c r="AV522" s="54">
        <v>319947</v>
      </c>
      <c r="AW522" s="54">
        <v>454622</v>
      </c>
      <c r="AX522" s="54">
        <v>313386</v>
      </c>
      <c r="AY522" s="25">
        <f t="shared" si="16"/>
        <v>2778771</v>
      </c>
      <c r="AZ522" s="165">
        <v>3968344</v>
      </c>
      <c r="BA522" s="98">
        <f t="shared" si="17"/>
        <v>47173184</v>
      </c>
      <c r="BB522" s="73"/>
      <c r="BC522" s="20">
        <v>5188802</v>
      </c>
      <c r="BD522" s="20">
        <v>103158</v>
      </c>
      <c r="BE522" s="19">
        <v>5291960</v>
      </c>
      <c r="BF522" s="19">
        <v>52465144</v>
      </c>
      <c r="BH522" s="20">
        <v>320537</v>
      </c>
      <c r="BI522" s="21">
        <v>52144607</v>
      </c>
      <c r="BK522" s="73"/>
      <c r="BL522" s="73"/>
      <c r="BM522" s="73"/>
      <c r="BN522" s="73"/>
      <c r="BO522" s="73"/>
      <c r="BP522" s="73"/>
      <c r="BQ522" s="73"/>
    </row>
    <row r="523" spans="1:69" ht="22.5" customHeight="1" x14ac:dyDescent="0.15">
      <c r="A523" s="125" t="s">
        <v>2324</v>
      </c>
      <c r="B523" s="126" t="s">
        <v>2317</v>
      </c>
      <c r="C523" s="136" t="s">
        <v>620</v>
      </c>
      <c r="D523" s="129">
        <v>5</v>
      </c>
      <c r="E523" s="130" t="s">
        <v>3561</v>
      </c>
      <c r="F523" s="19">
        <v>1048772</v>
      </c>
      <c r="G523" s="20">
        <v>184280</v>
      </c>
      <c r="H523" s="20">
        <v>344040</v>
      </c>
      <c r="I523" s="20">
        <v>0</v>
      </c>
      <c r="J523" s="20">
        <v>0</v>
      </c>
      <c r="K523" s="20">
        <v>0</v>
      </c>
      <c r="L523" s="20">
        <v>0</v>
      </c>
      <c r="M523" s="20">
        <v>70298</v>
      </c>
      <c r="N523" s="20">
        <v>44704</v>
      </c>
      <c r="O523" s="20">
        <v>45007</v>
      </c>
      <c r="P523" s="20">
        <v>216525</v>
      </c>
      <c r="Q523" s="20">
        <v>138077</v>
      </c>
      <c r="R523" s="20">
        <v>236647</v>
      </c>
      <c r="S523" s="20">
        <v>136606</v>
      </c>
      <c r="T523" s="21">
        <v>152496</v>
      </c>
      <c r="U523" s="54">
        <v>80580</v>
      </c>
      <c r="V523" s="20">
        <v>87125</v>
      </c>
      <c r="W523" s="20">
        <v>83820</v>
      </c>
      <c r="X523" s="20">
        <v>0</v>
      </c>
      <c r="Y523" s="21">
        <v>0</v>
      </c>
      <c r="Z523" s="20">
        <v>411670</v>
      </c>
      <c r="AA523" s="21">
        <v>0</v>
      </c>
      <c r="AB523" s="32">
        <v>464531</v>
      </c>
      <c r="AC523" s="20">
        <v>544695</v>
      </c>
      <c r="AD523" s="20">
        <v>695275</v>
      </c>
      <c r="AE523" s="20">
        <v>1983048</v>
      </c>
      <c r="AF523" s="20">
        <v>1624557</v>
      </c>
      <c r="AG523" s="20">
        <v>1073900</v>
      </c>
      <c r="AH523" s="20">
        <v>558967</v>
      </c>
      <c r="AI523" s="20">
        <v>80224</v>
      </c>
      <c r="AJ523" s="21">
        <v>148575</v>
      </c>
      <c r="AK523" s="25">
        <v>119564</v>
      </c>
      <c r="AL523" s="25">
        <v>149202</v>
      </c>
      <c r="AM523" s="25">
        <v>36938</v>
      </c>
      <c r="AN523" s="22">
        <v>78354</v>
      </c>
      <c r="AO523" s="20">
        <v>452484</v>
      </c>
      <c r="AP523" s="20">
        <v>47503</v>
      </c>
      <c r="AQ523" s="54">
        <v>11338464</v>
      </c>
      <c r="AR523" s="25">
        <v>235844</v>
      </c>
      <c r="AS523" s="25">
        <v>326233</v>
      </c>
      <c r="AT523" s="54">
        <v>141660</v>
      </c>
      <c r="AU523" s="54">
        <v>95032</v>
      </c>
      <c r="AV523" s="54">
        <v>94719</v>
      </c>
      <c r="AW523" s="54">
        <v>132234</v>
      </c>
      <c r="AX523" s="54">
        <v>130299</v>
      </c>
      <c r="AY523" s="25">
        <f t="shared" si="16"/>
        <v>1156021</v>
      </c>
      <c r="AZ523" s="165">
        <v>2193863</v>
      </c>
      <c r="BA523" s="98">
        <f t="shared" si="17"/>
        <v>14688348</v>
      </c>
      <c r="BB523" s="73"/>
      <c r="BC523" s="20">
        <v>1612004</v>
      </c>
      <c r="BD523" s="20">
        <v>132704</v>
      </c>
      <c r="BE523" s="19">
        <v>1744708</v>
      </c>
      <c r="BF523" s="19">
        <v>16433056</v>
      </c>
      <c r="BH523" s="20">
        <v>89009</v>
      </c>
      <c r="BI523" s="21">
        <v>16344047</v>
      </c>
      <c r="BK523" s="73"/>
      <c r="BL523" s="73"/>
      <c r="BM523" s="73"/>
      <c r="BN523" s="73"/>
      <c r="BO523" s="73"/>
      <c r="BP523" s="73"/>
      <c r="BQ523" s="73"/>
    </row>
    <row r="524" spans="1:69" ht="22.5" customHeight="1" x14ac:dyDescent="0.15">
      <c r="A524" s="125" t="s">
        <v>2325</v>
      </c>
      <c r="B524" s="126" t="s">
        <v>2317</v>
      </c>
      <c r="C524" s="136" t="s">
        <v>621</v>
      </c>
      <c r="D524" s="129">
        <v>5</v>
      </c>
      <c r="E524" s="130" t="s">
        <v>3561</v>
      </c>
      <c r="F524" s="19">
        <v>1545021</v>
      </c>
      <c r="G524" s="20">
        <v>609640</v>
      </c>
      <c r="H524" s="20">
        <v>562496</v>
      </c>
      <c r="I524" s="20">
        <v>0</v>
      </c>
      <c r="J524" s="20">
        <v>0</v>
      </c>
      <c r="K524" s="20">
        <v>0</v>
      </c>
      <c r="L524" s="20">
        <v>0</v>
      </c>
      <c r="M524" s="20">
        <v>113335</v>
      </c>
      <c r="N524" s="20">
        <v>60834</v>
      </c>
      <c r="O524" s="20">
        <v>38728</v>
      </c>
      <c r="P524" s="20">
        <v>504552</v>
      </c>
      <c r="Q524" s="20">
        <v>188146</v>
      </c>
      <c r="R524" s="20">
        <v>248138</v>
      </c>
      <c r="S524" s="20">
        <v>259306</v>
      </c>
      <c r="T524" s="21">
        <v>279576</v>
      </c>
      <c r="U524" s="54">
        <v>127222</v>
      </c>
      <c r="V524" s="20">
        <v>123000</v>
      </c>
      <c r="W524" s="20">
        <v>88232</v>
      </c>
      <c r="X524" s="20">
        <v>0</v>
      </c>
      <c r="Y524" s="21">
        <v>0</v>
      </c>
      <c r="Z524" s="20">
        <v>490907</v>
      </c>
      <c r="AA524" s="21">
        <v>0</v>
      </c>
      <c r="AB524" s="32">
        <v>764188</v>
      </c>
      <c r="AC524" s="20">
        <v>795227</v>
      </c>
      <c r="AD524" s="20">
        <v>1027465</v>
      </c>
      <c r="AE524" s="20">
        <v>2678832</v>
      </c>
      <c r="AF524" s="20">
        <v>2118947</v>
      </c>
      <c r="AG524" s="20">
        <v>1347363</v>
      </c>
      <c r="AH524" s="20">
        <v>576553</v>
      </c>
      <c r="AI524" s="20">
        <v>294676</v>
      </c>
      <c r="AJ524" s="21">
        <v>17850</v>
      </c>
      <c r="AK524" s="25">
        <v>152263</v>
      </c>
      <c r="AL524" s="25">
        <v>186875</v>
      </c>
      <c r="AM524" s="25">
        <v>50984</v>
      </c>
      <c r="AN524" s="22">
        <v>95076</v>
      </c>
      <c r="AO524" s="20">
        <v>1322471</v>
      </c>
      <c r="AP524" s="20">
        <v>93635</v>
      </c>
      <c r="AQ524" s="54">
        <v>16761538</v>
      </c>
      <c r="AR524" s="25">
        <v>351030</v>
      </c>
      <c r="AS524" s="25">
        <v>383693</v>
      </c>
      <c r="AT524" s="54">
        <v>222671</v>
      </c>
      <c r="AU524" s="54">
        <v>118173</v>
      </c>
      <c r="AV524" s="54">
        <v>108681</v>
      </c>
      <c r="AW524" s="54">
        <v>170114</v>
      </c>
      <c r="AX524" s="54">
        <v>177285</v>
      </c>
      <c r="AY524" s="25">
        <f t="shared" si="16"/>
        <v>1531647</v>
      </c>
      <c r="AZ524" s="165">
        <v>2110548</v>
      </c>
      <c r="BA524" s="98">
        <f t="shared" si="17"/>
        <v>20403733</v>
      </c>
      <c r="BB524" s="73"/>
      <c r="BC524" s="20">
        <v>2100516</v>
      </c>
      <c r="BD524" s="20">
        <v>213400</v>
      </c>
      <c r="BE524" s="19">
        <v>2313916</v>
      </c>
      <c r="BF524" s="19">
        <v>22717649</v>
      </c>
      <c r="BH524" s="20">
        <v>115876</v>
      </c>
      <c r="BI524" s="21">
        <v>22601773</v>
      </c>
      <c r="BK524" s="73"/>
      <c r="BL524" s="73"/>
      <c r="BM524" s="73"/>
      <c r="BN524" s="73"/>
      <c r="BO524" s="73"/>
      <c r="BP524" s="73"/>
      <c r="BQ524" s="73"/>
    </row>
    <row r="525" spans="1:69" ht="22.5" customHeight="1" x14ac:dyDescent="0.15">
      <c r="A525" s="125" t="s">
        <v>2326</v>
      </c>
      <c r="B525" s="126" t="s">
        <v>2317</v>
      </c>
      <c r="C525" s="136" t="s">
        <v>622</v>
      </c>
      <c r="D525" s="129">
        <v>5</v>
      </c>
      <c r="E525" s="130" t="s">
        <v>3561</v>
      </c>
      <c r="F525" s="19">
        <v>1071747</v>
      </c>
      <c r="G525" s="20">
        <v>319308</v>
      </c>
      <c r="H525" s="20">
        <v>334076</v>
      </c>
      <c r="I525" s="20">
        <v>0</v>
      </c>
      <c r="J525" s="20">
        <v>0</v>
      </c>
      <c r="K525" s="20">
        <v>0</v>
      </c>
      <c r="L525" s="20">
        <v>0</v>
      </c>
      <c r="M525" s="20">
        <v>76911</v>
      </c>
      <c r="N525" s="20">
        <v>43242</v>
      </c>
      <c r="O525" s="20">
        <v>27862</v>
      </c>
      <c r="P525" s="20">
        <v>402753</v>
      </c>
      <c r="Q525" s="20">
        <v>130869</v>
      </c>
      <c r="R525" s="20">
        <v>185090</v>
      </c>
      <c r="S525" s="20">
        <v>145604</v>
      </c>
      <c r="T525" s="21">
        <v>152496</v>
      </c>
      <c r="U525" s="54">
        <v>83945</v>
      </c>
      <c r="V525" s="20">
        <v>76875</v>
      </c>
      <c r="W525" s="20">
        <v>44116</v>
      </c>
      <c r="X525" s="20">
        <v>0</v>
      </c>
      <c r="Y525" s="21">
        <v>0</v>
      </c>
      <c r="Z525" s="20">
        <v>372628</v>
      </c>
      <c r="AA525" s="21">
        <v>0</v>
      </c>
      <c r="AB525" s="32">
        <v>585320</v>
      </c>
      <c r="AC525" s="20">
        <v>540767</v>
      </c>
      <c r="AD525" s="20">
        <v>679206</v>
      </c>
      <c r="AE525" s="20">
        <v>1673316</v>
      </c>
      <c r="AF525" s="20">
        <v>1452527</v>
      </c>
      <c r="AG525" s="20">
        <v>968115</v>
      </c>
      <c r="AH525" s="20">
        <v>413930</v>
      </c>
      <c r="AI525" s="20">
        <v>134780</v>
      </c>
      <c r="AJ525" s="21">
        <v>22575</v>
      </c>
      <c r="AK525" s="25">
        <v>114013</v>
      </c>
      <c r="AL525" s="25">
        <v>141131</v>
      </c>
      <c r="AM525" s="25">
        <v>36702</v>
      </c>
      <c r="AN525" s="22">
        <v>75253</v>
      </c>
      <c r="AO525" s="20">
        <v>516218</v>
      </c>
      <c r="AP525" s="20">
        <v>27003</v>
      </c>
      <c r="AQ525" s="54">
        <v>10848378</v>
      </c>
      <c r="AR525" s="25">
        <v>269943</v>
      </c>
      <c r="AS525" s="25">
        <v>274615</v>
      </c>
      <c r="AT525" s="54">
        <v>138501</v>
      </c>
      <c r="AU525" s="54">
        <v>96615</v>
      </c>
      <c r="AV525" s="54">
        <v>83719</v>
      </c>
      <c r="AW525" s="54">
        <v>124808</v>
      </c>
      <c r="AX525" s="54">
        <v>121786</v>
      </c>
      <c r="AY525" s="25">
        <f t="shared" si="16"/>
        <v>1109987</v>
      </c>
      <c r="AZ525" s="165">
        <v>2097594</v>
      </c>
      <c r="BA525" s="98">
        <f t="shared" si="17"/>
        <v>14055959</v>
      </c>
      <c r="BB525" s="73"/>
      <c r="BC525" s="20">
        <v>1582167</v>
      </c>
      <c r="BD525" s="20">
        <v>105996</v>
      </c>
      <c r="BE525" s="19">
        <v>1688163</v>
      </c>
      <c r="BF525" s="19">
        <v>15744122</v>
      </c>
      <c r="BH525" s="20">
        <v>89103</v>
      </c>
      <c r="BI525" s="21">
        <v>15655019</v>
      </c>
      <c r="BK525" s="73"/>
      <c r="BL525" s="73"/>
      <c r="BM525" s="73"/>
      <c r="BN525" s="73"/>
      <c r="BO525" s="73"/>
      <c r="BP525" s="73"/>
      <c r="BQ525" s="73"/>
    </row>
    <row r="526" spans="1:69" ht="22.5" customHeight="1" x14ac:dyDescent="0.15">
      <c r="A526" s="125" t="s">
        <v>2327</v>
      </c>
      <c r="B526" s="126" t="s">
        <v>2317</v>
      </c>
      <c r="C526" s="136" t="s">
        <v>623</v>
      </c>
      <c r="D526" s="129">
        <v>5</v>
      </c>
      <c r="E526" s="130" t="s">
        <v>3561</v>
      </c>
      <c r="F526" s="19">
        <v>1136210</v>
      </c>
      <c r="G526" s="20">
        <v>294215</v>
      </c>
      <c r="H526" s="20">
        <v>326744</v>
      </c>
      <c r="I526" s="20">
        <v>0</v>
      </c>
      <c r="J526" s="20">
        <v>0</v>
      </c>
      <c r="K526" s="20">
        <v>0</v>
      </c>
      <c r="L526" s="20">
        <v>0</v>
      </c>
      <c r="M526" s="20">
        <v>97071</v>
      </c>
      <c r="N526" s="20">
        <v>51260</v>
      </c>
      <c r="O526" s="20">
        <v>49745</v>
      </c>
      <c r="P526" s="20">
        <v>152233</v>
      </c>
      <c r="Q526" s="20">
        <v>166318</v>
      </c>
      <c r="R526" s="20">
        <v>224130</v>
      </c>
      <c r="S526" s="20">
        <v>184868</v>
      </c>
      <c r="T526" s="21">
        <v>139788</v>
      </c>
      <c r="U526" s="54">
        <v>102811</v>
      </c>
      <c r="V526" s="20">
        <v>114800</v>
      </c>
      <c r="W526" s="20">
        <v>55145</v>
      </c>
      <c r="X526" s="20">
        <v>0</v>
      </c>
      <c r="Y526" s="21">
        <v>0</v>
      </c>
      <c r="Z526" s="20">
        <v>455618</v>
      </c>
      <c r="AA526" s="21">
        <v>0</v>
      </c>
      <c r="AB526" s="32">
        <v>855207</v>
      </c>
      <c r="AC526" s="20">
        <v>667240</v>
      </c>
      <c r="AD526" s="20">
        <v>860731</v>
      </c>
      <c r="AE526" s="20">
        <v>2021685</v>
      </c>
      <c r="AF526" s="20">
        <v>1623115</v>
      </c>
      <c r="AG526" s="20">
        <v>1098946</v>
      </c>
      <c r="AH526" s="20">
        <v>499220</v>
      </c>
      <c r="AI526" s="20">
        <v>122452</v>
      </c>
      <c r="AJ526" s="21">
        <v>16275</v>
      </c>
      <c r="AK526" s="25">
        <v>136196</v>
      </c>
      <c r="AL526" s="25">
        <v>175607</v>
      </c>
      <c r="AM526" s="25">
        <v>40706</v>
      </c>
      <c r="AN526" s="22">
        <v>91078</v>
      </c>
      <c r="AO526" s="20">
        <v>409833</v>
      </c>
      <c r="AP526" s="20">
        <v>25938</v>
      </c>
      <c r="AQ526" s="54">
        <v>12195185</v>
      </c>
      <c r="AR526" s="25">
        <v>277748</v>
      </c>
      <c r="AS526" s="25">
        <v>346732</v>
      </c>
      <c r="AT526" s="54">
        <v>123505</v>
      </c>
      <c r="AU526" s="54">
        <v>113920</v>
      </c>
      <c r="AV526" s="54">
        <v>96325</v>
      </c>
      <c r="AW526" s="54">
        <v>150905</v>
      </c>
      <c r="AX526" s="54">
        <v>125145</v>
      </c>
      <c r="AY526" s="25">
        <f t="shared" si="16"/>
        <v>1234280</v>
      </c>
      <c r="AZ526" s="165">
        <v>1488850</v>
      </c>
      <c r="BA526" s="98">
        <f t="shared" si="17"/>
        <v>14918315</v>
      </c>
      <c r="BB526" s="73"/>
      <c r="BC526" s="20">
        <v>1803890</v>
      </c>
      <c r="BD526" s="20">
        <v>86878</v>
      </c>
      <c r="BE526" s="19">
        <v>1890768</v>
      </c>
      <c r="BF526" s="19">
        <v>16809083</v>
      </c>
      <c r="BH526" s="20">
        <v>104762</v>
      </c>
      <c r="BI526" s="21">
        <v>16704321</v>
      </c>
      <c r="BK526" s="73"/>
      <c r="BL526" s="73"/>
      <c r="BM526" s="73"/>
      <c r="BN526" s="73"/>
      <c r="BO526" s="73"/>
      <c r="BP526" s="73"/>
      <c r="BQ526" s="73"/>
    </row>
    <row r="527" spans="1:69" ht="22.5" customHeight="1" x14ac:dyDescent="0.15">
      <c r="A527" s="125" t="s">
        <v>2328</v>
      </c>
      <c r="B527" s="126" t="s">
        <v>2317</v>
      </c>
      <c r="C527" s="136" t="s">
        <v>624</v>
      </c>
      <c r="D527" s="129">
        <v>4</v>
      </c>
      <c r="E527" s="130" t="s">
        <v>3561</v>
      </c>
      <c r="F527" s="19">
        <v>2532587</v>
      </c>
      <c r="G527" s="20">
        <v>430322</v>
      </c>
      <c r="H527" s="20">
        <v>401944</v>
      </c>
      <c r="I527" s="20">
        <v>0</v>
      </c>
      <c r="J527" s="20">
        <v>0</v>
      </c>
      <c r="K527" s="20">
        <v>0</v>
      </c>
      <c r="L527" s="20">
        <v>0</v>
      </c>
      <c r="M527" s="20">
        <v>255183</v>
      </c>
      <c r="N527" s="20">
        <v>135620</v>
      </c>
      <c r="O527" s="20">
        <v>28576</v>
      </c>
      <c r="P527" s="20">
        <v>839491</v>
      </c>
      <c r="Q527" s="20">
        <v>377861</v>
      </c>
      <c r="R527" s="20">
        <v>505459</v>
      </c>
      <c r="S527" s="20">
        <v>335380</v>
      </c>
      <c r="T527" s="21">
        <v>292284</v>
      </c>
      <c r="U527" s="54">
        <v>247712</v>
      </c>
      <c r="V527" s="20">
        <v>192700</v>
      </c>
      <c r="W527" s="20">
        <v>132348</v>
      </c>
      <c r="X527" s="20">
        <v>0</v>
      </c>
      <c r="Y527" s="21">
        <v>0</v>
      </c>
      <c r="Z527" s="20">
        <v>888721</v>
      </c>
      <c r="AA527" s="21">
        <v>0</v>
      </c>
      <c r="AB527" s="32">
        <v>2032589</v>
      </c>
      <c r="AC527" s="20">
        <v>1540907</v>
      </c>
      <c r="AD527" s="20">
        <v>2276871</v>
      </c>
      <c r="AE527" s="20">
        <v>4404777</v>
      </c>
      <c r="AF527" s="20">
        <v>4079274</v>
      </c>
      <c r="AG527" s="20">
        <v>3128905</v>
      </c>
      <c r="AH527" s="20">
        <v>1607846</v>
      </c>
      <c r="AI527" s="20">
        <v>140668</v>
      </c>
      <c r="AJ527" s="21">
        <v>28350</v>
      </c>
      <c r="AK527" s="25">
        <v>300954</v>
      </c>
      <c r="AL527" s="25">
        <v>294864</v>
      </c>
      <c r="AM527" s="25">
        <v>88455</v>
      </c>
      <c r="AN527" s="22">
        <v>175290</v>
      </c>
      <c r="AO527" s="20">
        <v>1170726</v>
      </c>
      <c r="AP527" s="20">
        <v>67308</v>
      </c>
      <c r="AQ527" s="54">
        <v>28933972</v>
      </c>
      <c r="AR527" s="25">
        <v>581956</v>
      </c>
      <c r="AS527" s="25">
        <v>558623</v>
      </c>
      <c r="AT527" s="54">
        <v>240626</v>
      </c>
      <c r="AU527" s="54">
        <v>217254</v>
      </c>
      <c r="AV527" s="54">
        <v>229073</v>
      </c>
      <c r="AW527" s="54">
        <v>317802</v>
      </c>
      <c r="AX527" s="54">
        <v>333586</v>
      </c>
      <c r="AY527" s="25">
        <f t="shared" si="16"/>
        <v>2478920</v>
      </c>
      <c r="AZ527" s="165">
        <v>5731674</v>
      </c>
      <c r="BA527" s="98">
        <f t="shared" si="17"/>
        <v>37144566</v>
      </c>
      <c r="BB527" s="73"/>
      <c r="BC527" s="20">
        <v>3726856</v>
      </c>
      <c r="BD527" s="20">
        <v>99396</v>
      </c>
      <c r="BE527" s="19">
        <v>3826252</v>
      </c>
      <c r="BF527" s="19">
        <v>40970818</v>
      </c>
      <c r="BH527" s="20">
        <v>543488</v>
      </c>
      <c r="BI527" s="21">
        <v>40427330</v>
      </c>
      <c r="BK527" s="73"/>
      <c r="BL527" s="73"/>
      <c r="BM527" s="73"/>
      <c r="BN527" s="73"/>
      <c r="BO527" s="73"/>
      <c r="BP527" s="73"/>
      <c r="BQ527" s="73"/>
    </row>
    <row r="528" spans="1:69" ht="22.5" customHeight="1" x14ac:dyDescent="0.15">
      <c r="A528" s="125" t="s">
        <v>2329</v>
      </c>
      <c r="B528" s="126" t="s">
        <v>2317</v>
      </c>
      <c r="C528" s="136" t="s">
        <v>625</v>
      </c>
      <c r="D528" s="129">
        <v>5</v>
      </c>
      <c r="E528" s="130" t="s">
        <v>3561</v>
      </c>
      <c r="F528" s="19">
        <v>1719555</v>
      </c>
      <c r="G528" s="20">
        <v>235760</v>
      </c>
      <c r="H528" s="20">
        <v>402508</v>
      </c>
      <c r="I528" s="20">
        <v>0</v>
      </c>
      <c r="J528" s="20">
        <v>0</v>
      </c>
      <c r="K528" s="20">
        <v>0</v>
      </c>
      <c r="L528" s="20">
        <v>0</v>
      </c>
      <c r="M528" s="20">
        <v>162504</v>
      </c>
      <c r="N528" s="20">
        <v>88560</v>
      </c>
      <c r="O528" s="20">
        <v>33727</v>
      </c>
      <c r="P528" s="20">
        <v>219665</v>
      </c>
      <c r="Q528" s="20">
        <v>271754</v>
      </c>
      <c r="R528" s="20">
        <v>305235</v>
      </c>
      <c r="S528" s="20">
        <v>233948</v>
      </c>
      <c r="T528" s="21">
        <v>190620</v>
      </c>
      <c r="U528" s="54">
        <v>147082</v>
      </c>
      <c r="V528" s="20">
        <v>118900</v>
      </c>
      <c r="W528" s="20">
        <v>88232</v>
      </c>
      <c r="X528" s="20">
        <v>0</v>
      </c>
      <c r="Y528" s="21">
        <v>0</v>
      </c>
      <c r="Z528" s="20">
        <v>683540</v>
      </c>
      <c r="AA528" s="21">
        <v>0</v>
      </c>
      <c r="AB528" s="32">
        <v>724950</v>
      </c>
      <c r="AC528" s="20">
        <v>944458</v>
      </c>
      <c r="AD528" s="20">
        <v>1117840</v>
      </c>
      <c r="AE528" s="20">
        <v>3316104</v>
      </c>
      <c r="AF528" s="20">
        <v>2683778</v>
      </c>
      <c r="AG528" s="20">
        <v>2164356</v>
      </c>
      <c r="AH528" s="20">
        <v>848619</v>
      </c>
      <c r="AI528" s="20">
        <v>104328</v>
      </c>
      <c r="AJ528" s="21">
        <v>23625</v>
      </c>
      <c r="AK528" s="25">
        <v>207894</v>
      </c>
      <c r="AL528" s="25">
        <v>233328</v>
      </c>
      <c r="AM528" s="25">
        <v>59529</v>
      </c>
      <c r="AN528" s="22">
        <v>125427</v>
      </c>
      <c r="AO528" s="20">
        <v>675560</v>
      </c>
      <c r="AP528" s="20">
        <v>21350</v>
      </c>
      <c r="AQ528" s="54">
        <v>18152736</v>
      </c>
      <c r="AR528" s="25">
        <v>380722</v>
      </c>
      <c r="AS528" s="25">
        <v>446423</v>
      </c>
      <c r="AT528" s="54">
        <v>168468</v>
      </c>
      <c r="AU528" s="54">
        <v>147593</v>
      </c>
      <c r="AV528" s="54">
        <v>128259</v>
      </c>
      <c r="AW528" s="54">
        <v>223941</v>
      </c>
      <c r="AX528" s="54">
        <v>203769</v>
      </c>
      <c r="AY528" s="25">
        <f t="shared" si="16"/>
        <v>1699175</v>
      </c>
      <c r="AZ528" s="165">
        <v>2593590</v>
      </c>
      <c r="BA528" s="98">
        <f t="shared" si="17"/>
        <v>22445501</v>
      </c>
      <c r="BB528" s="73"/>
      <c r="BC528" s="20">
        <v>2610716</v>
      </c>
      <c r="BD528" s="20">
        <v>65912</v>
      </c>
      <c r="BE528" s="19">
        <v>2676628</v>
      </c>
      <c r="BF528" s="19">
        <v>25122129</v>
      </c>
      <c r="BH528" s="20">
        <v>149448</v>
      </c>
      <c r="BI528" s="21">
        <v>24972681</v>
      </c>
      <c r="BK528" s="73"/>
      <c r="BL528" s="73"/>
      <c r="BM528" s="73"/>
      <c r="BN528" s="73"/>
      <c r="BO528" s="73"/>
      <c r="BP528" s="73"/>
      <c r="BQ528" s="73"/>
    </row>
    <row r="529" spans="1:69" ht="22.5" customHeight="1" x14ac:dyDescent="0.15">
      <c r="A529" s="125" t="s">
        <v>2330</v>
      </c>
      <c r="B529" s="126" t="s">
        <v>2317</v>
      </c>
      <c r="C529" s="136" t="s">
        <v>626</v>
      </c>
      <c r="D529" s="129">
        <v>5</v>
      </c>
      <c r="E529" s="130" t="s">
        <v>3561</v>
      </c>
      <c r="F529" s="19">
        <v>704236</v>
      </c>
      <c r="G529" s="20">
        <v>246401</v>
      </c>
      <c r="H529" s="20">
        <v>222028</v>
      </c>
      <c r="I529" s="20">
        <v>0</v>
      </c>
      <c r="J529" s="20">
        <v>0</v>
      </c>
      <c r="K529" s="20">
        <v>0</v>
      </c>
      <c r="L529" s="20">
        <v>0</v>
      </c>
      <c r="M529" s="20">
        <v>52999</v>
      </c>
      <c r="N529" s="20">
        <v>28440</v>
      </c>
      <c r="O529" s="20">
        <v>20906</v>
      </c>
      <c r="P529" s="20">
        <v>131159</v>
      </c>
      <c r="Q529" s="20">
        <v>98934</v>
      </c>
      <c r="R529" s="20">
        <v>118760</v>
      </c>
      <c r="S529" s="20">
        <v>110430</v>
      </c>
      <c r="T529" s="21">
        <v>139788</v>
      </c>
      <c r="U529" s="54">
        <v>55979</v>
      </c>
      <c r="V529" s="20">
        <v>46125</v>
      </c>
      <c r="W529" s="20">
        <v>33087</v>
      </c>
      <c r="X529" s="20">
        <v>0</v>
      </c>
      <c r="Y529" s="21">
        <v>0</v>
      </c>
      <c r="Z529" s="20">
        <v>272436</v>
      </c>
      <c r="AA529" s="21">
        <v>0</v>
      </c>
      <c r="AB529" s="32">
        <v>404274</v>
      </c>
      <c r="AC529" s="20">
        <v>435755</v>
      </c>
      <c r="AD529" s="20">
        <v>433069</v>
      </c>
      <c r="AE529" s="20">
        <v>1074999</v>
      </c>
      <c r="AF529" s="20">
        <v>1193183</v>
      </c>
      <c r="AG529" s="20">
        <v>674106</v>
      </c>
      <c r="AH529" s="20">
        <v>285591</v>
      </c>
      <c r="AI529" s="20">
        <v>146556</v>
      </c>
      <c r="AJ529" s="21">
        <v>7875</v>
      </c>
      <c r="AK529" s="25">
        <v>84043</v>
      </c>
      <c r="AL529" s="25">
        <v>100165</v>
      </c>
      <c r="AM529" s="25">
        <v>27978</v>
      </c>
      <c r="AN529" s="22">
        <v>58683</v>
      </c>
      <c r="AO529" s="20">
        <v>168691</v>
      </c>
      <c r="AP529" s="20">
        <v>21238</v>
      </c>
      <c r="AQ529" s="54">
        <v>7397914</v>
      </c>
      <c r="AR529" s="25">
        <v>189778</v>
      </c>
      <c r="AS529" s="25">
        <v>231853</v>
      </c>
      <c r="AT529" s="54">
        <v>134829</v>
      </c>
      <c r="AU529" s="54">
        <v>69905</v>
      </c>
      <c r="AV529" s="54">
        <v>58997</v>
      </c>
      <c r="AW529" s="54">
        <v>96261</v>
      </c>
      <c r="AX529" s="54">
        <v>80142</v>
      </c>
      <c r="AY529" s="25">
        <f t="shared" si="16"/>
        <v>861765</v>
      </c>
      <c r="AZ529" s="165">
        <v>943729</v>
      </c>
      <c r="BA529" s="98">
        <f t="shared" si="17"/>
        <v>9203408</v>
      </c>
      <c r="BB529" s="73"/>
      <c r="BC529" s="20">
        <v>1153718</v>
      </c>
      <c r="BD529" s="20">
        <v>91586</v>
      </c>
      <c r="BE529" s="19">
        <v>1245304</v>
      </c>
      <c r="BF529" s="19">
        <v>10448712</v>
      </c>
      <c r="BH529" s="20">
        <v>60227</v>
      </c>
      <c r="BI529" s="21">
        <v>10388485</v>
      </c>
      <c r="BK529" s="73"/>
      <c r="BL529" s="73"/>
      <c r="BM529" s="73"/>
      <c r="BN529" s="73"/>
      <c r="BO529" s="73"/>
      <c r="BP529" s="73"/>
      <c r="BQ529" s="73"/>
    </row>
    <row r="530" spans="1:69" ht="22.5" customHeight="1" x14ac:dyDescent="0.15">
      <c r="A530" s="125" t="s">
        <v>2331</v>
      </c>
      <c r="B530" s="126" t="s">
        <v>2317</v>
      </c>
      <c r="C530" s="136" t="s">
        <v>627</v>
      </c>
      <c r="D530" s="129">
        <v>5</v>
      </c>
      <c r="E530" s="130" t="s">
        <v>3561</v>
      </c>
      <c r="F530" s="19">
        <v>1521940</v>
      </c>
      <c r="G530" s="20">
        <v>318158</v>
      </c>
      <c r="H530" s="20">
        <v>396868</v>
      </c>
      <c r="I530" s="20">
        <v>0</v>
      </c>
      <c r="J530" s="20">
        <v>0</v>
      </c>
      <c r="K530" s="20">
        <v>0</v>
      </c>
      <c r="L530" s="20">
        <v>0</v>
      </c>
      <c r="M530" s="20">
        <v>120110</v>
      </c>
      <c r="N530" s="20">
        <v>66185</v>
      </c>
      <c r="O530" s="20">
        <v>22823</v>
      </c>
      <c r="P530" s="20">
        <v>328177</v>
      </c>
      <c r="Q530" s="20">
        <v>187627</v>
      </c>
      <c r="R530" s="20">
        <v>324062</v>
      </c>
      <c r="S530" s="20">
        <v>202864</v>
      </c>
      <c r="T530" s="21">
        <v>240181</v>
      </c>
      <c r="U530" s="54">
        <v>123572</v>
      </c>
      <c r="V530" s="20">
        <v>106600</v>
      </c>
      <c r="W530" s="20">
        <v>88232</v>
      </c>
      <c r="X530" s="20">
        <v>0</v>
      </c>
      <c r="Y530" s="21">
        <v>0</v>
      </c>
      <c r="Z530" s="20">
        <v>535487</v>
      </c>
      <c r="AA530" s="21">
        <v>0</v>
      </c>
      <c r="AB530" s="32">
        <v>519998</v>
      </c>
      <c r="AC530" s="20">
        <v>764597</v>
      </c>
      <c r="AD530" s="20">
        <v>989813</v>
      </c>
      <c r="AE530" s="20">
        <v>2580888</v>
      </c>
      <c r="AF530" s="20">
        <v>2056220</v>
      </c>
      <c r="AG530" s="20">
        <v>1503664</v>
      </c>
      <c r="AH530" s="20">
        <v>602832</v>
      </c>
      <c r="AI530" s="20">
        <v>171028</v>
      </c>
      <c r="AJ530" s="21">
        <v>16800</v>
      </c>
      <c r="AK530" s="25">
        <v>162859</v>
      </c>
      <c r="AL530" s="25">
        <v>193347</v>
      </c>
      <c r="AM530" s="25">
        <v>49282</v>
      </c>
      <c r="AN530" s="22">
        <v>99371</v>
      </c>
      <c r="AO530" s="20">
        <v>1029414</v>
      </c>
      <c r="AP530" s="20">
        <v>26163</v>
      </c>
      <c r="AQ530" s="54">
        <v>15349162</v>
      </c>
      <c r="AR530" s="25">
        <v>344639</v>
      </c>
      <c r="AS530" s="25">
        <v>388875</v>
      </c>
      <c r="AT530" s="54">
        <v>139195</v>
      </c>
      <c r="AU530" s="54">
        <v>118889</v>
      </c>
      <c r="AV530" s="54">
        <v>124250</v>
      </c>
      <c r="AW530" s="54">
        <v>176645</v>
      </c>
      <c r="AX530" s="54">
        <v>178397</v>
      </c>
      <c r="AY530" s="25">
        <f t="shared" si="16"/>
        <v>1470890</v>
      </c>
      <c r="AZ530" s="165">
        <v>3619049</v>
      </c>
      <c r="BA530" s="98">
        <f t="shared" si="17"/>
        <v>20439101</v>
      </c>
      <c r="BB530" s="73"/>
      <c r="BC530" s="20">
        <v>2171267</v>
      </c>
      <c r="BD530" s="20">
        <v>105842</v>
      </c>
      <c r="BE530" s="19">
        <v>2277109</v>
      </c>
      <c r="BF530" s="19">
        <v>22716210</v>
      </c>
      <c r="BH530" s="20">
        <v>124838</v>
      </c>
      <c r="BI530" s="21">
        <v>22591372</v>
      </c>
      <c r="BK530" s="73"/>
      <c r="BL530" s="73"/>
      <c r="BM530" s="73"/>
      <c r="BN530" s="73"/>
      <c r="BO530" s="73"/>
      <c r="BP530" s="73"/>
      <c r="BQ530" s="73"/>
    </row>
    <row r="531" spans="1:69" ht="22.5" customHeight="1" x14ac:dyDescent="0.15">
      <c r="A531" s="125" t="s">
        <v>2332</v>
      </c>
      <c r="B531" s="126" t="s">
        <v>2317</v>
      </c>
      <c r="C531" s="136" t="s">
        <v>628</v>
      </c>
      <c r="D531" s="129">
        <v>5</v>
      </c>
      <c r="E531" s="130" t="s">
        <v>3561</v>
      </c>
      <c r="F531" s="19">
        <v>1823655</v>
      </c>
      <c r="G531" s="20">
        <v>727844</v>
      </c>
      <c r="H531" s="20">
        <v>711956</v>
      </c>
      <c r="I531" s="20">
        <v>0</v>
      </c>
      <c r="J531" s="20">
        <v>0</v>
      </c>
      <c r="K531" s="20">
        <v>0</v>
      </c>
      <c r="L531" s="20">
        <v>0</v>
      </c>
      <c r="M531" s="20">
        <v>136914</v>
      </c>
      <c r="N531" s="20">
        <v>79271</v>
      </c>
      <c r="O531" s="20">
        <v>34780</v>
      </c>
      <c r="P531" s="20">
        <v>951590</v>
      </c>
      <c r="Q531" s="20">
        <v>218254</v>
      </c>
      <c r="R531" s="20">
        <v>334117</v>
      </c>
      <c r="S531" s="20">
        <v>241310</v>
      </c>
      <c r="T531" s="21">
        <v>241452</v>
      </c>
      <c r="U531" s="54">
        <v>158980</v>
      </c>
      <c r="V531" s="20">
        <v>144525</v>
      </c>
      <c r="W531" s="20">
        <v>110290</v>
      </c>
      <c r="X531" s="20">
        <v>0</v>
      </c>
      <c r="Y531" s="21">
        <v>0</v>
      </c>
      <c r="Z531" s="20">
        <v>601301</v>
      </c>
      <c r="AA531" s="21">
        <v>0</v>
      </c>
      <c r="AB531" s="32">
        <v>835262</v>
      </c>
      <c r="AC531" s="20">
        <v>1072389</v>
      </c>
      <c r="AD531" s="20">
        <v>1203978</v>
      </c>
      <c r="AE531" s="20">
        <v>3071880</v>
      </c>
      <c r="AF531" s="20">
        <v>2673396</v>
      </c>
      <c r="AG531" s="20">
        <v>1727291</v>
      </c>
      <c r="AH531" s="20">
        <v>746435</v>
      </c>
      <c r="AI531" s="20">
        <v>260452</v>
      </c>
      <c r="AJ531" s="21">
        <v>24675</v>
      </c>
      <c r="AK531" s="25">
        <v>187514</v>
      </c>
      <c r="AL531" s="25">
        <v>210330</v>
      </c>
      <c r="AM531" s="25">
        <v>63809</v>
      </c>
      <c r="AN531" s="22">
        <v>110548</v>
      </c>
      <c r="AO531" s="20">
        <v>1317768</v>
      </c>
      <c r="AP531" s="20">
        <v>92570</v>
      </c>
      <c r="AQ531" s="54">
        <v>20114536</v>
      </c>
      <c r="AR531" s="25">
        <v>437824</v>
      </c>
      <c r="AS531" s="25">
        <v>364075</v>
      </c>
      <c r="AT531" s="54">
        <v>226990</v>
      </c>
      <c r="AU531" s="54">
        <v>150846</v>
      </c>
      <c r="AV531" s="54">
        <v>136403</v>
      </c>
      <c r="AW531" s="54">
        <v>206817</v>
      </c>
      <c r="AX531" s="54">
        <v>219340</v>
      </c>
      <c r="AY531" s="25">
        <f t="shared" si="16"/>
        <v>1742295</v>
      </c>
      <c r="AZ531" s="165">
        <v>3295414</v>
      </c>
      <c r="BA531" s="98">
        <f t="shared" si="17"/>
        <v>25152245</v>
      </c>
      <c r="BB531" s="73"/>
      <c r="BC531" s="20">
        <v>2507644</v>
      </c>
      <c r="BD531" s="20">
        <v>218988</v>
      </c>
      <c r="BE531" s="19">
        <v>2726632</v>
      </c>
      <c r="BF531" s="19">
        <v>27878877</v>
      </c>
      <c r="BH531" s="20">
        <v>157673</v>
      </c>
      <c r="BI531" s="21">
        <v>27721204</v>
      </c>
      <c r="BK531" s="73"/>
      <c r="BL531" s="73"/>
      <c r="BM531" s="73"/>
      <c r="BN531" s="73"/>
      <c r="BO531" s="73"/>
      <c r="BP531" s="73"/>
      <c r="BQ531" s="73"/>
    </row>
    <row r="532" spans="1:69" ht="22.5" customHeight="1" x14ac:dyDescent="0.15">
      <c r="A532" s="125" t="s">
        <v>2333</v>
      </c>
      <c r="B532" s="126" t="s">
        <v>2317</v>
      </c>
      <c r="C532" s="136" t="s">
        <v>629</v>
      </c>
      <c r="D532" s="129">
        <v>5</v>
      </c>
      <c r="E532" s="130" t="s">
        <v>3561</v>
      </c>
      <c r="F532" s="19">
        <v>2439556</v>
      </c>
      <c r="G532" s="20">
        <v>310896</v>
      </c>
      <c r="H532" s="20">
        <v>375624</v>
      </c>
      <c r="I532" s="20">
        <v>0</v>
      </c>
      <c r="J532" s="20">
        <v>0</v>
      </c>
      <c r="K532" s="20">
        <v>0</v>
      </c>
      <c r="L532" s="20">
        <v>0</v>
      </c>
      <c r="M532" s="20">
        <v>245559</v>
      </c>
      <c r="N532" s="20">
        <v>135890</v>
      </c>
      <c r="O532" s="20">
        <v>23011</v>
      </c>
      <c r="P532" s="20">
        <v>329861</v>
      </c>
      <c r="Q532" s="20">
        <v>385094</v>
      </c>
      <c r="R532" s="20">
        <v>551116</v>
      </c>
      <c r="S532" s="20">
        <v>351740</v>
      </c>
      <c r="T532" s="21">
        <v>279576</v>
      </c>
      <c r="U532" s="54">
        <v>250841</v>
      </c>
      <c r="V532" s="20">
        <v>194750</v>
      </c>
      <c r="W532" s="20">
        <v>132348</v>
      </c>
      <c r="X532" s="20">
        <v>0</v>
      </c>
      <c r="Y532" s="21">
        <v>0</v>
      </c>
      <c r="Z532" s="20">
        <v>896747</v>
      </c>
      <c r="AA532" s="21">
        <v>0</v>
      </c>
      <c r="AB532" s="32">
        <v>1795500</v>
      </c>
      <c r="AC532" s="20">
        <v>1423127</v>
      </c>
      <c r="AD532" s="20">
        <v>1556107</v>
      </c>
      <c r="AE532" s="20">
        <v>4989579</v>
      </c>
      <c r="AF532" s="20">
        <v>3848698</v>
      </c>
      <c r="AG532" s="20">
        <v>2788625</v>
      </c>
      <c r="AH532" s="20">
        <v>1565642</v>
      </c>
      <c r="AI532" s="20">
        <v>98072</v>
      </c>
      <c r="AJ532" s="21">
        <v>32550</v>
      </c>
      <c r="AK532" s="25">
        <v>269442</v>
      </c>
      <c r="AL532" s="25">
        <v>292796</v>
      </c>
      <c r="AM532" s="25">
        <v>80303</v>
      </c>
      <c r="AN532" s="22">
        <v>173556</v>
      </c>
      <c r="AO532" s="20">
        <v>780668</v>
      </c>
      <c r="AP532" s="20">
        <v>29153</v>
      </c>
      <c r="AQ532" s="54">
        <v>26626427</v>
      </c>
      <c r="AR532" s="25">
        <v>527077</v>
      </c>
      <c r="AS532" s="25">
        <v>411261</v>
      </c>
      <c r="AT532" s="54">
        <v>145593</v>
      </c>
      <c r="AU532" s="54">
        <v>171957</v>
      </c>
      <c r="AV532" s="54">
        <v>193911</v>
      </c>
      <c r="AW532" s="54">
        <v>313518</v>
      </c>
      <c r="AX532" s="54">
        <v>259288</v>
      </c>
      <c r="AY532" s="25">
        <f t="shared" si="16"/>
        <v>2022605</v>
      </c>
      <c r="AZ532" s="165">
        <v>3242137</v>
      </c>
      <c r="BA532" s="98">
        <f t="shared" si="17"/>
        <v>31891169</v>
      </c>
      <c r="BB532" s="73"/>
      <c r="BC532" s="20">
        <v>3689414</v>
      </c>
      <c r="BD532" s="20">
        <v>66638</v>
      </c>
      <c r="BE532" s="19">
        <v>3756052</v>
      </c>
      <c r="BF532" s="19">
        <v>35647221</v>
      </c>
      <c r="BH532" s="20">
        <v>197493</v>
      </c>
      <c r="BI532" s="21">
        <v>35449728</v>
      </c>
      <c r="BK532" s="73"/>
      <c r="BL532" s="73"/>
      <c r="BM532" s="73"/>
      <c r="BN532" s="73"/>
      <c r="BO532" s="73"/>
      <c r="BP532" s="73"/>
      <c r="BQ532" s="73"/>
    </row>
    <row r="533" spans="1:69" ht="22.5" customHeight="1" x14ac:dyDescent="0.15">
      <c r="A533" s="125" t="s">
        <v>2334</v>
      </c>
      <c r="B533" s="126" t="s">
        <v>2317</v>
      </c>
      <c r="C533" s="136" t="s">
        <v>630</v>
      </c>
      <c r="D533" s="129">
        <v>4</v>
      </c>
      <c r="E533" s="130" t="s">
        <v>3561</v>
      </c>
      <c r="F533" s="19">
        <v>2692654</v>
      </c>
      <c r="G533" s="20">
        <v>284940</v>
      </c>
      <c r="H533" s="20">
        <v>327308</v>
      </c>
      <c r="I533" s="20">
        <v>0</v>
      </c>
      <c r="J533" s="20">
        <v>0</v>
      </c>
      <c r="K533" s="20">
        <v>0</v>
      </c>
      <c r="L533" s="20">
        <v>0</v>
      </c>
      <c r="M533" s="20">
        <v>278419</v>
      </c>
      <c r="N533" s="20">
        <v>152824</v>
      </c>
      <c r="O533" s="20">
        <v>18988</v>
      </c>
      <c r="P533" s="20">
        <v>896014</v>
      </c>
      <c r="Q533" s="20">
        <v>428046</v>
      </c>
      <c r="R533" s="20">
        <v>576920</v>
      </c>
      <c r="S533" s="20">
        <v>431904</v>
      </c>
      <c r="T533" s="21">
        <v>266868</v>
      </c>
      <c r="U533" s="54">
        <v>266625</v>
      </c>
      <c r="V533" s="20">
        <v>202950</v>
      </c>
      <c r="W533" s="20">
        <v>121319</v>
      </c>
      <c r="X533" s="20">
        <v>0</v>
      </c>
      <c r="Y533" s="21">
        <v>0</v>
      </c>
      <c r="Z533" s="20">
        <v>996533</v>
      </c>
      <c r="AA533" s="21">
        <v>0</v>
      </c>
      <c r="AB533" s="32">
        <v>2112037</v>
      </c>
      <c r="AC533" s="20">
        <v>1287259</v>
      </c>
      <c r="AD533" s="20">
        <v>2249925</v>
      </c>
      <c r="AE533" s="20">
        <v>5345898</v>
      </c>
      <c r="AF533" s="20">
        <v>3676812</v>
      </c>
      <c r="AG533" s="20">
        <v>2832943</v>
      </c>
      <c r="AH533" s="20">
        <v>1906496</v>
      </c>
      <c r="AI533" s="20">
        <v>27692</v>
      </c>
      <c r="AJ533" s="21">
        <v>30450</v>
      </c>
      <c r="AK533" s="25">
        <v>322160</v>
      </c>
      <c r="AL533" s="25">
        <v>323708</v>
      </c>
      <c r="AM533" s="25">
        <v>80392</v>
      </c>
      <c r="AN533" s="22">
        <v>198130</v>
      </c>
      <c r="AO533" s="20">
        <v>898661</v>
      </c>
      <c r="AP533" s="20">
        <v>23255</v>
      </c>
      <c r="AQ533" s="54">
        <v>29258130</v>
      </c>
      <c r="AR533" s="25">
        <v>605593</v>
      </c>
      <c r="AS533" s="25">
        <v>444067</v>
      </c>
      <c r="AT533" s="54">
        <v>104586</v>
      </c>
      <c r="AU533" s="54">
        <v>210979</v>
      </c>
      <c r="AV533" s="54">
        <v>212416</v>
      </c>
      <c r="AW533" s="54">
        <v>341169</v>
      </c>
      <c r="AX533" s="54">
        <v>301495</v>
      </c>
      <c r="AY533" s="25">
        <f t="shared" si="16"/>
        <v>2220305</v>
      </c>
      <c r="AZ533" s="165">
        <v>4073477</v>
      </c>
      <c r="BA533" s="98">
        <f t="shared" si="17"/>
        <v>35551912</v>
      </c>
      <c r="BB533" s="73"/>
      <c r="BC533" s="20">
        <v>3983732</v>
      </c>
      <c r="BD533" s="20">
        <v>43582</v>
      </c>
      <c r="BE533" s="19">
        <v>4027314</v>
      </c>
      <c r="BF533" s="19">
        <v>39579226</v>
      </c>
      <c r="BH533" s="20">
        <v>340254</v>
      </c>
      <c r="BI533" s="21">
        <v>39238972</v>
      </c>
      <c r="BK533" s="73"/>
      <c r="BL533" s="73"/>
      <c r="BM533" s="73"/>
      <c r="BN533" s="73"/>
      <c r="BO533" s="73"/>
      <c r="BP533" s="73"/>
      <c r="BQ533" s="73"/>
    </row>
    <row r="534" spans="1:69" ht="22.5" customHeight="1" x14ac:dyDescent="0.15">
      <c r="A534" s="125" t="s">
        <v>2335</v>
      </c>
      <c r="B534" s="126" t="s">
        <v>2317</v>
      </c>
      <c r="C534" s="136" t="s">
        <v>631</v>
      </c>
      <c r="D534" s="129">
        <v>3</v>
      </c>
      <c r="E534" s="130" t="s">
        <v>3561</v>
      </c>
      <c r="F534" s="19">
        <v>3660266</v>
      </c>
      <c r="G534" s="20">
        <v>676363</v>
      </c>
      <c r="H534" s="20">
        <v>571520</v>
      </c>
      <c r="I534" s="20">
        <v>0</v>
      </c>
      <c r="J534" s="20">
        <v>0</v>
      </c>
      <c r="K534" s="20">
        <v>0</v>
      </c>
      <c r="L534" s="20">
        <v>0</v>
      </c>
      <c r="M534" s="20">
        <v>387075</v>
      </c>
      <c r="N534" s="20">
        <v>214853</v>
      </c>
      <c r="O534" s="20">
        <v>32900</v>
      </c>
      <c r="P534" s="20">
        <v>913004</v>
      </c>
      <c r="Q534" s="20">
        <v>542829</v>
      </c>
      <c r="R534" s="20">
        <v>879795</v>
      </c>
      <c r="S534" s="20">
        <v>573418</v>
      </c>
      <c r="T534" s="21">
        <v>379969</v>
      </c>
      <c r="U534" s="54">
        <v>392709</v>
      </c>
      <c r="V534" s="20">
        <v>291100</v>
      </c>
      <c r="W534" s="20">
        <v>165435</v>
      </c>
      <c r="X534" s="20">
        <v>0</v>
      </c>
      <c r="Y534" s="21">
        <v>0</v>
      </c>
      <c r="Z534" s="20">
        <v>1425406</v>
      </c>
      <c r="AA534" s="21">
        <v>0</v>
      </c>
      <c r="AB534" s="32">
        <v>2741480</v>
      </c>
      <c r="AC534" s="20">
        <v>2123035</v>
      </c>
      <c r="AD534" s="20">
        <v>3563973</v>
      </c>
      <c r="AE534" s="20">
        <v>7877496</v>
      </c>
      <c r="AF534" s="20">
        <v>5238858</v>
      </c>
      <c r="AG534" s="20">
        <v>3980452</v>
      </c>
      <c r="AH534" s="20">
        <v>2716420</v>
      </c>
      <c r="AI534" s="20">
        <v>113252</v>
      </c>
      <c r="AJ534" s="21">
        <v>44625</v>
      </c>
      <c r="AK534" s="25">
        <v>423719</v>
      </c>
      <c r="AL534" s="25">
        <v>392348</v>
      </c>
      <c r="AM534" s="25">
        <v>113310</v>
      </c>
      <c r="AN534" s="22">
        <v>243790</v>
      </c>
      <c r="AO534" s="20">
        <v>2217188</v>
      </c>
      <c r="AP534" s="20">
        <v>41994</v>
      </c>
      <c r="AQ534" s="54">
        <v>42938582</v>
      </c>
      <c r="AR534" s="25">
        <v>598097</v>
      </c>
      <c r="AS534" s="25">
        <v>518034</v>
      </c>
      <c r="AT534" s="54">
        <v>157880</v>
      </c>
      <c r="AU534" s="54">
        <v>272094</v>
      </c>
      <c r="AV534" s="54">
        <v>312949</v>
      </c>
      <c r="AW534" s="54">
        <v>475536</v>
      </c>
      <c r="AX534" s="54">
        <v>391722</v>
      </c>
      <c r="AY534" s="25">
        <f t="shared" si="16"/>
        <v>2726312</v>
      </c>
      <c r="AZ534" s="165">
        <v>4954385</v>
      </c>
      <c r="BA534" s="98">
        <f t="shared" si="17"/>
        <v>50619279</v>
      </c>
      <c r="BB534" s="73"/>
      <c r="BC534" s="20">
        <v>5176036</v>
      </c>
      <c r="BD534" s="20">
        <v>88902</v>
      </c>
      <c r="BE534" s="19">
        <v>5264938</v>
      </c>
      <c r="BF534" s="19">
        <v>55884217</v>
      </c>
      <c r="BH534" s="20">
        <v>679442</v>
      </c>
      <c r="BI534" s="21">
        <v>55204775</v>
      </c>
      <c r="BK534" s="73"/>
      <c r="BL534" s="73"/>
      <c r="BM534" s="73"/>
      <c r="BN534" s="73"/>
      <c r="BO534" s="73"/>
      <c r="BP534" s="73"/>
      <c r="BQ534" s="73"/>
    </row>
    <row r="535" spans="1:69" ht="22.5" customHeight="1" x14ac:dyDescent="0.15">
      <c r="A535" s="125" t="s">
        <v>2336</v>
      </c>
      <c r="B535" s="126" t="s">
        <v>2317</v>
      </c>
      <c r="C535" s="136" t="s">
        <v>632</v>
      </c>
      <c r="D535" s="129">
        <v>5</v>
      </c>
      <c r="E535" s="130" t="s">
        <v>3561</v>
      </c>
      <c r="F535" s="19">
        <v>1092173</v>
      </c>
      <c r="G535" s="20">
        <v>78227</v>
      </c>
      <c r="H535" s="20">
        <v>70124</v>
      </c>
      <c r="I535" s="20">
        <v>0</v>
      </c>
      <c r="J535" s="20">
        <v>0</v>
      </c>
      <c r="K535" s="20">
        <v>0</v>
      </c>
      <c r="L535" s="20">
        <v>0</v>
      </c>
      <c r="M535" s="20">
        <v>84458</v>
      </c>
      <c r="N535" s="20">
        <v>45959</v>
      </c>
      <c r="O535" s="20">
        <v>5001</v>
      </c>
      <c r="P535" s="20">
        <v>158935</v>
      </c>
      <c r="Q535" s="20">
        <v>142189</v>
      </c>
      <c r="R535" s="20">
        <v>164109</v>
      </c>
      <c r="S535" s="20">
        <v>111248</v>
      </c>
      <c r="T535" s="21">
        <v>88956</v>
      </c>
      <c r="U535" s="54">
        <v>67592</v>
      </c>
      <c r="V535" s="20">
        <v>49200</v>
      </c>
      <c r="W535" s="20">
        <v>33087</v>
      </c>
      <c r="X535" s="20">
        <v>0</v>
      </c>
      <c r="Y535" s="21">
        <v>0</v>
      </c>
      <c r="Z535" s="20">
        <v>425518</v>
      </c>
      <c r="AA535" s="21">
        <v>0</v>
      </c>
      <c r="AB535" s="32">
        <v>760030</v>
      </c>
      <c r="AC535" s="20">
        <v>487951</v>
      </c>
      <c r="AD535" s="20">
        <v>744559</v>
      </c>
      <c r="AE535" s="20">
        <v>1777620</v>
      </c>
      <c r="AF535" s="20">
        <v>1227358</v>
      </c>
      <c r="AG535" s="20">
        <v>761893</v>
      </c>
      <c r="AH535" s="20">
        <v>571119</v>
      </c>
      <c r="AI535" s="20">
        <v>5796</v>
      </c>
      <c r="AJ535" s="21">
        <v>9450</v>
      </c>
      <c r="AK535" s="25">
        <v>113047</v>
      </c>
      <c r="AL535" s="25">
        <v>166143</v>
      </c>
      <c r="AM535" s="25">
        <v>31886</v>
      </c>
      <c r="AN535" s="22">
        <v>87435</v>
      </c>
      <c r="AO535" s="20">
        <v>406370</v>
      </c>
      <c r="AP535" s="20">
        <v>4495</v>
      </c>
      <c r="AQ535" s="54">
        <v>9771928</v>
      </c>
      <c r="AR535" s="25">
        <v>214435</v>
      </c>
      <c r="AS535" s="25">
        <v>293981</v>
      </c>
      <c r="AT535" s="54">
        <v>36648</v>
      </c>
      <c r="AU535" s="54">
        <v>79263</v>
      </c>
      <c r="AV535" s="54">
        <v>82604</v>
      </c>
      <c r="AW535" s="54">
        <v>129921</v>
      </c>
      <c r="AX535" s="54">
        <v>103273</v>
      </c>
      <c r="AY535" s="25">
        <f t="shared" si="16"/>
        <v>940125</v>
      </c>
      <c r="AZ535" s="165">
        <v>1160783</v>
      </c>
      <c r="BA535" s="98">
        <f t="shared" si="17"/>
        <v>11872836</v>
      </c>
      <c r="BB535" s="73"/>
      <c r="BC535" s="20">
        <v>1510271</v>
      </c>
      <c r="BD535" s="20">
        <v>7810</v>
      </c>
      <c r="BE535" s="19">
        <v>1518081</v>
      </c>
      <c r="BF535" s="19">
        <v>13390917</v>
      </c>
      <c r="BH535" s="20">
        <v>85741</v>
      </c>
      <c r="BI535" s="21">
        <v>13305176</v>
      </c>
      <c r="BK535" s="73"/>
      <c r="BL535" s="73"/>
      <c r="BM535" s="73"/>
      <c r="BN535" s="73"/>
      <c r="BO535" s="73"/>
      <c r="BP535" s="73"/>
      <c r="BQ535" s="73"/>
    </row>
    <row r="536" spans="1:69" ht="22.5" customHeight="1" x14ac:dyDescent="0.15">
      <c r="A536" s="125" t="s">
        <v>2337</v>
      </c>
      <c r="B536" s="126" t="s">
        <v>2317</v>
      </c>
      <c r="C536" s="136" t="s">
        <v>633</v>
      </c>
      <c r="D536" s="129">
        <v>5</v>
      </c>
      <c r="E536" s="130" t="s">
        <v>3562</v>
      </c>
      <c r="F536" s="19">
        <v>1792290</v>
      </c>
      <c r="G536" s="20">
        <v>159546</v>
      </c>
      <c r="H536" s="20">
        <v>113176</v>
      </c>
      <c r="I536" s="20">
        <v>0</v>
      </c>
      <c r="J536" s="20">
        <v>0</v>
      </c>
      <c r="K536" s="20">
        <v>0</v>
      </c>
      <c r="L536" s="20">
        <v>0</v>
      </c>
      <c r="M536" s="20">
        <v>153703</v>
      </c>
      <c r="N536" s="20">
        <v>89221</v>
      </c>
      <c r="O536" s="20">
        <v>39029</v>
      </c>
      <c r="P536" s="20">
        <v>264272</v>
      </c>
      <c r="Q536" s="20">
        <v>243894</v>
      </c>
      <c r="R536" s="20">
        <v>401423</v>
      </c>
      <c r="S536" s="20">
        <v>286300</v>
      </c>
      <c r="T536" s="21">
        <v>152496</v>
      </c>
      <c r="U536" s="54">
        <v>173342</v>
      </c>
      <c r="V536" s="20">
        <v>149650</v>
      </c>
      <c r="W536" s="20">
        <v>66174</v>
      </c>
      <c r="X536" s="20">
        <v>0</v>
      </c>
      <c r="Y536" s="21">
        <v>0</v>
      </c>
      <c r="Z536" s="20">
        <v>666991</v>
      </c>
      <c r="AA536" s="21">
        <v>0</v>
      </c>
      <c r="AB536" s="32">
        <v>1566512</v>
      </c>
      <c r="AC536" s="20">
        <v>786026</v>
      </c>
      <c r="AD536" s="20">
        <v>964109</v>
      </c>
      <c r="AE536" s="20">
        <v>3554763</v>
      </c>
      <c r="AF536" s="20">
        <v>1588147</v>
      </c>
      <c r="AG536" s="20">
        <v>1000037</v>
      </c>
      <c r="AH536" s="20">
        <v>1118915</v>
      </c>
      <c r="AI536" s="20">
        <v>9844</v>
      </c>
      <c r="AJ536" s="21">
        <v>18900</v>
      </c>
      <c r="AK536" s="25">
        <v>180892</v>
      </c>
      <c r="AL536" s="25">
        <v>227630</v>
      </c>
      <c r="AM536" s="25">
        <v>42365</v>
      </c>
      <c r="AN536" s="22">
        <v>122060</v>
      </c>
      <c r="AO536" s="20">
        <v>539852</v>
      </c>
      <c r="AP536" s="20">
        <v>12032</v>
      </c>
      <c r="AQ536" s="54">
        <v>16483591</v>
      </c>
      <c r="AR536" s="25">
        <v>336156</v>
      </c>
      <c r="AS536" s="25">
        <v>328154</v>
      </c>
      <c r="AT536" s="54">
        <v>36543</v>
      </c>
      <c r="AU536" s="54">
        <v>122289</v>
      </c>
      <c r="AV536" s="54">
        <v>131351</v>
      </c>
      <c r="AW536" s="54">
        <v>206276</v>
      </c>
      <c r="AX536" s="54">
        <v>44637</v>
      </c>
      <c r="AY536" s="25">
        <f t="shared" si="16"/>
        <v>1205406</v>
      </c>
      <c r="AZ536" s="165">
        <v>841987</v>
      </c>
      <c r="BA536" s="98">
        <f t="shared" si="17"/>
        <v>18530984</v>
      </c>
      <c r="BB536" s="73"/>
      <c r="BC536" s="20">
        <v>2503822</v>
      </c>
      <c r="BD536" s="20">
        <v>22176</v>
      </c>
      <c r="BE536" s="19">
        <v>2525998</v>
      </c>
      <c r="BF536" s="19">
        <v>21056982</v>
      </c>
      <c r="BH536" s="20">
        <v>0</v>
      </c>
      <c r="BI536" s="21">
        <v>21056982</v>
      </c>
      <c r="BK536" s="73"/>
      <c r="BL536" s="73"/>
      <c r="BM536" s="73"/>
      <c r="BN536" s="73"/>
      <c r="BO536" s="73"/>
      <c r="BP536" s="73"/>
      <c r="BQ536" s="73"/>
    </row>
    <row r="537" spans="1:69" ht="22.5" customHeight="1" x14ac:dyDescent="0.15">
      <c r="A537" s="125" t="s">
        <v>2338</v>
      </c>
      <c r="B537" s="126" t="s">
        <v>2317</v>
      </c>
      <c r="C537" s="136" t="s">
        <v>634</v>
      </c>
      <c r="D537" s="129">
        <v>5</v>
      </c>
      <c r="E537" s="130" t="s">
        <v>3561</v>
      </c>
      <c r="F537" s="19">
        <v>1703212</v>
      </c>
      <c r="G537" s="20">
        <v>236695</v>
      </c>
      <c r="H537" s="20">
        <v>350244</v>
      </c>
      <c r="I537" s="20">
        <v>0</v>
      </c>
      <c r="J537" s="20">
        <v>0</v>
      </c>
      <c r="K537" s="20">
        <v>0</v>
      </c>
      <c r="L537" s="20">
        <v>0</v>
      </c>
      <c r="M537" s="20">
        <v>156458</v>
      </c>
      <c r="N537" s="20">
        <v>85413</v>
      </c>
      <c r="O537" s="20">
        <v>13160</v>
      </c>
      <c r="P537" s="20">
        <v>203662</v>
      </c>
      <c r="Q537" s="20">
        <v>235366</v>
      </c>
      <c r="R537" s="20">
        <v>327243</v>
      </c>
      <c r="S537" s="20">
        <v>233130</v>
      </c>
      <c r="T537" s="21">
        <v>203328</v>
      </c>
      <c r="U537" s="54">
        <v>154050</v>
      </c>
      <c r="V537" s="20">
        <v>138375</v>
      </c>
      <c r="W537" s="20">
        <v>121319</v>
      </c>
      <c r="X537" s="20">
        <v>0</v>
      </c>
      <c r="Y537" s="21">
        <v>0</v>
      </c>
      <c r="Z537" s="20">
        <v>623176</v>
      </c>
      <c r="AA537" s="21">
        <v>0</v>
      </c>
      <c r="AB537" s="32">
        <v>733447</v>
      </c>
      <c r="AC537" s="20">
        <v>901648</v>
      </c>
      <c r="AD537" s="20">
        <v>1070875</v>
      </c>
      <c r="AE537" s="20">
        <v>3022749</v>
      </c>
      <c r="AF537" s="20">
        <v>2531575</v>
      </c>
      <c r="AG537" s="20">
        <v>1873743</v>
      </c>
      <c r="AH537" s="20">
        <v>968006</v>
      </c>
      <c r="AI537" s="20">
        <v>107916</v>
      </c>
      <c r="AJ537" s="21">
        <v>26775</v>
      </c>
      <c r="AK537" s="25">
        <v>185805</v>
      </c>
      <c r="AL537" s="25">
        <v>221211</v>
      </c>
      <c r="AM537" s="25">
        <v>54382</v>
      </c>
      <c r="AN537" s="22">
        <v>117717</v>
      </c>
      <c r="AO537" s="20">
        <v>508640</v>
      </c>
      <c r="AP537" s="20">
        <v>22057</v>
      </c>
      <c r="AQ537" s="54">
        <v>17131377</v>
      </c>
      <c r="AR537" s="25">
        <v>291481</v>
      </c>
      <c r="AS537" s="25">
        <v>327831</v>
      </c>
      <c r="AT537" s="54">
        <v>140022</v>
      </c>
      <c r="AU537" s="54">
        <v>140139</v>
      </c>
      <c r="AV537" s="54">
        <v>138575</v>
      </c>
      <c r="AW537" s="54">
        <v>212141</v>
      </c>
      <c r="AX537" s="54">
        <v>169758</v>
      </c>
      <c r="AY537" s="25">
        <f t="shared" si="16"/>
        <v>1419947</v>
      </c>
      <c r="AZ537" s="165">
        <v>2010228</v>
      </c>
      <c r="BA537" s="98">
        <f t="shared" si="17"/>
        <v>20561552</v>
      </c>
      <c r="BB537" s="73"/>
      <c r="BC537" s="20">
        <v>2568502</v>
      </c>
      <c r="BD537" s="20">
        <v>59686</v>
      </c>
      <c r="BE537" s="19">
        <v>2628188</v>
      </c>
      <c r="BF537" s="19">
        <v>23189740</v>
      </c>
      <c r="BH537" s="20">
        <v>122547</v>
      </c>
      <c r="BI537" s="21">
        <v>23067193</v>
      </c>
      <c r="BK537" s="73"/>
      <c r="BL537" s="73"/>
      <c r="BM537" s="73"/>
      <c r="BN537" s="73"/>
      <c r="BO537" s="73"/>
      <c r="BP537" s="73"/>
      <c r="BQ537" s="73"/>
    </row>
    <row r="538" spans="1:69" ht="22.5" customHeight="1" x14ac:dyDescent="0.15">
      <c r="A538" s="125" t="s">
        <v>2339</v>
      </c>
      <c r="B538" s="126" t="s">
        <v>2317</v>
      </c>
      <c r="C538" s="136" t="s">
        <v>635</v>
      </c>
      <c r="D538" s="129">
        <v>5</v>
      </c>
      <c r="E538" s="130" t="s">
        <v>3561</v>
      </c>
      <c r="F538" s="19">
        <v>1789635</v>
      </c>
      <c r="G538" s="20">
        <v>131505</v>
      </c>
      <c r="H538" s="20">
        <v>136488</v>
      </c>
      <c r="I538" s="20">
        <v>0</v>
      </c>
      <c r="J538" s="20">
        <v>0</v>
      </c>
      <c r="K538" s="20">
        <v>0</v>
      </c>
      <c r="L538" s="20">
        <v>0</v>
      </c>
      <c r="M538" s="20">
        <v>158747</v>
      </c>
      <c r="N538" s="20">
        <v>89338</v>
      </c>
      <c r="O538" s="20">
        <v>11581</v>
      </c>
      <c r="P538" s="20">
        <v>190756</v>
      </c>
      <c r="Q538" s="20">
        <v>248419</v>
      </c>
      <c r="R538" s="20">
        <v>392445</v>
      </c>
      <c r="S538" s="20">
        <v>292026</v>
      </c>
      <c r="T538" s="21">
        <v>127080</v>
      </c>
      <c r="U538" s="54">
        <v>157368</v>
      </c>
      <c r="V538" s="20">
        <v>121975</v>
      </c>
      <c r="W538" s="20">
        <v>55145</v>
      </c>
      <c r="X538" s="20">
        <v>0</v>
      </c>
      <c r="Y538" s="21">
        <v>0</v>
      </c>
      <c r="Z538" s="20">
        <v>685321</v>
      </c>
      <c r="AA538" s="21">
        <v>0</v>
      </c>
      <c r="AB538" s="32">
        <v>1134844</v>
      </c>
      <c r="AC538" s="20">
        <v>776833</v>
      </c>
      <c r="AD538" s="20">
        <v>964353</v>
      </c>
      <c r="AE538" s="20">
        <v>4106334</v>
      </c>
      <c r="AF538" s="20">
        <v>1868039</v>
      </c>
      <c r="AG538" s="20">
        <v>1231729</v>
      </c>
      <c r="AH538" s="20">
        <v>1097805</v>
      </c>
      <c r="AI538" s="20">
        <v>31280</v>
      </c>
      <c r="AJ538" s="21">
        <v>16800</v>
      </c>
      <c r="AK538" s="25">
        <v>185157</v>
      </c>
      <c r="AL538" s="25">
        <v>230807</v>
      </c>
      <c r="AM538" s="25">
        <v>47234</v>
      </c>
      <c r="AN538" s="22">
        <v>123632</v>
      </c>
      <c r="AO538" s="20">
        <v>677292</v>
      </c>
      <c r="AP538" s="20">
        <v>11930</v>
      </c>
      <c r="AQ538" s="54">
        <v>17091898</v>
      </c>
      <c r="AR538" s="25">
        <v>398346</v>
      </c>
      <c r="AS538" s="25">
        <v>376550</v>
      </c>
      <c r="AT538" s="54">
        <v>45394</v>
      </c>
      <c r="AU538" s="54">
        <v>108188</v>
      </c>
      <c r="AV538" s="54">
        <v>153181</v>
      </c>
      <c r="AW538" s="54">
        <v>213530</v>
      </c>
      <c r="AX538" s="54">
        <v>90275</v>
      </c>
      <c r="AY538" s="25">
        <f t="shared" si="16"/>
        <v>1385464</v>
      </c>
      <c r="AZ538" s="165">
        <v>1244281</v>
      </c>
      <c r="BA538" s="98">
        <f t="shared" si="17"/>
        <v>19721643</v>
      </c>
      <c r="BB538" s="73"/>
      <c r="BC538" s="20">
        <v>2507101</v>
      </c>
      <c r="BD538" s="20">
        <v>24046</v>
      </c>
      <c r="BE538" s="19">
        <v>2531147</v>
      </c>
      <c r="BF538" s="19">
        <v>22252790</v>
      </c>
      <c r="BH538" s="20">
        <v>0</v>
      </c>
      <c r="BI538" s="21">
        <v>22252790</v>
      </c>
      <c r="BK538" s="73"/>
      <c r="BL538" s="73"/>
      <c r="BM538" s="73"/>
      <c r="BN538" s="73"/>
      <c r="BO538" s="73"/>
      <c r="BP538" s="73"/>
      <c r="BQ538" s="73"/>
    </row>
    <row r="539" spans="1:69" ht="22.5" customHeight="1" x14ac:dyDescent="0.15">
      <c r="A539" s="125" t="s">
        <v>2340</v>
      </c>
      <c r="B539" s="126" t="s">
        <v>2317</v>
      </c>
      <c r="C539" s="136" t="s">
        <v>636</v>
      </c>
      <c r="D539" s="129">
        <v>5</v>
      </c>
      <c r="E539" s="130" t="s">
        <v>3561</v>
      </c>
      <c r="F539" s="19">
        <v>1098910</v>
      </c>
      <c r="G539" s="20">
        <v>69312</v>
      </c>
      <c r="H539" s="20">
        <v>77644</v>
      </c>
      <c r="I539" s="20">
        <v>0</v>
      </c>
      <c r="J539" s="20">
        <v>0</v>
      </c>
      <c r="K539" s="20">
        <v>0</v>
      </c>
      <c r="L539" s="20">
        <v>0</v>
      </c>
      <c r="M539" s="20">
        <v>85667</v>
      </c>
      <c r="N539" s="20">
        <v>46373</v>
      </c>
      <c r="O539" s="20">
        <v>12258</v>
      </c>
      <c r="P539" s="20">
        <v>120173</v>
      </c>
      <c r="Q539" s="20">
        <v>143582</v>
      </c>
      <c r="R539" s="20">
        <v>209561</v>
      </c>
      <c r="S539" s="20">
        <v>165236</v>
      </c>
      <c r="T539" s="21">
        <v>101664</v>
      </c>
      <c r="U539" s="54">
        <v>84562</v>
      </c>
      <c r="V539" s="20">
        <v>67650</v>
      </c>
      <c r="W539" s="20">
        <v>44116</v>
      </c>
      <c r="X539" s="20">
        <v>0</v>
      </c>
      <c r="Y539" s="21">
        <v>0</v>
      </c>
      <c r="Z539" s="20">
        <v>427944</v>
      </c>
      <c r="AA539" s="21">
        <v>0</v>
      </c>
      <c r="AB539" s="32">
        <v>522941</v>
      </c>
      <c r="AC539" s="20">
        <v>505854</v>
      </c>
      <c r="AD539" s="20">
        <v>566954</v>
      </c>
      <c r="AE539" s="20">
        <v>1760130</v>
      </c>
      <c r="AF539" s="20">
        <v>1199239</v>
      </c>
      <c r="AG539" s="20">
        <v>862329</v>
      </c>
      <c r="AH539" s="20">
        <v>557910</v>
      </c>
      <c r="AI539" s="20">
        <v>25116</v>
      </c>
      <c r="AJ539" s="21">
        <v>8925</v>
      </c>
      <c r="AK539" s="25">
        <v>114357</v>
      </c>
      <c r="AL539" s="25">
        <v>150083</v>
      </c>
      <c r="AM539" s="25">
        <v>29291</v>
      </c>
      <c r="AN539" s="22">
        <v>80651</v>
      </c>
      <c r="AO539" s="20">
        <v>444043</v>
      </c>
      <c r="AP539" s="20">
        <v>6052</v>
      </c>
      <c r="AQ539" s="54">
        <v>9588527</v>
      </c>
      <c r="AR539" s="25">
        <v>211784</v>
      </c>
      <c r="AS539" s="25">
        <v>260532</v>
      </c>
      <c r="AT539" s="54">
        <v>36290</v>
      </c>
      <c r="AU539" s="54">
        <v>75301</v>
      </c>
      <c r="AV539" s="54">
        <v>95201</v>
      </c>
      <c r="AW539" s="54">
        <v>131216</v>
      </c>
      <c r="AX539" s="54">
        <v>102324</v>
      </c>
      <c r="AY539" s="25">
        <f t="shared" si="16"/>
        <v>912648</v>
      </c>
      <c r="AZ539" s="165">
        <v>1247066</v>
      </c>
      <c r="BA539" s="98">
        <f t="shared" si="17"/>
        <v>11748241</v>
      </c>
      <c r="BB539" s="73"/>
      <c r="BC539" s="20">
        <v>1528953</v>
      </c>
      <c r="BD539" s="20">
        <v>12584</v>
      </c>
      <c r="BE539" s="19">
        <v>1541537</v>
      </c>
      <c r="BF539" s="19">
        <v>13289778</v>
      </c>
      <c r="BH539" s="20">
        <v>80764</v>
      </c>
      <c r="BI539" s="21">
        <v>13209014</v>
      </c>
      <c r="BK539" s="73"/>
      <c r="BL539" s="73"/>
      <c r="BM539" s="73"/>
      <c r="BN539" s="73"/>
      <c r="BO539" s="73"/>
      <c r="BP539" s="73"/>
      <c r="BQ539" s="73"/>
    </row>
    <row r="540" spans="1:69" ht="22.5" customHeight="1" x14ac:dyDescent="0.15">
      <c r="A540" s="125" t="s">
        <v>2341</v>
      </c>
      <c r="B540" s="126" t="s">
        <v>2317</v>
      </c>
      <c r="C540" s="136" t="s">
        <v>637</v>
      </c>
      <c r="D540" s="129">
        <v>5</v>
      </c>
      <c r="E540" s="130" t="s">
        <v>3562</v>
      </c>
      <c r="F540" s="19">
        <v>1202172</v>
      </c>
      <c r="G540" s="20">
        <v>70462</v>
      </c>
      <c r="H540" s="20">
        <v>75388</v>
      </c>
      <c r="I540" s="20">
        <v>0</v>
      </c>
      <c r="J540" s="20">
        <v>0</v>
      </c>
      <c r="K540" s="20">
        <v>0</v>
      </c>
      <c r="L540" s="20">
        <v>0</v>
      </c>
      <c r="M540" s="20">
        <v>96070</v>
      </c>
      <c r="N540" s="20">
        <v>51738</v>
      </c>
      <c r="O540" s="20">
        <v>8498</v>
      </c>
      <c r="P540" s="20">
        <v>107264</v>
      </c>
      <c r="Q540" s="20">
        <v>157905</v>
      </c>
      <c r="R540" s="20">
        <v>219359</v>
      </c>
      <c r="S540" s="20">
        <v>162782</v>
      </c>
      <c r="T540" s="21">
        <v>114372</v>
      </c>
      <c r="U540" s="54">
        <v>89918</v>
      </c>
      <c r="V540" s="20">
        <v>72775</v>
      </c>
      <c r="W540" s="20">
        <v>33087</v>
      </c>
      <c r="X540" s="20">
        <v>0</v>
      </c>
      <c r="Y540" s="21">
        <v>0</v>
      </c>
      <c r="Z540" s="20">
        <v>468865</v>
      </c>
      <c r="AA540" s="21">
        <v>0</v>
      </c>
      <c r="AB540" s="32">
        <v>502930</v>
      </c>
      <c r="AC540" s="20">
        <v>462456</v>
      </c>
      <c r="AD540" s="20">
        <v>600025</v>
      </c>
      <c r="AE540" s="20">
        <v>2159220</v>
      </c>
      <c r="AF540" s="20">
        <v>928215</v>
      </c>
      <c r="AG540" s="20">
        <v>657635</v>
      </c>
      <c r="AH540" s="20">
        <v>612802</v>
      </c>
      <c r="AI540" s="20">
        <v>23828</v>
      </c>
      <c r="AJ540" s="21">
        <v>9450</v>
      </c>
      <c r="AK540" s="25">
        <v>125076</v>
      </c>
      <c r="AL540" s="25">
        <v>178969</v>
      </c>
      <c r="AM540" s="25">
        <v>26833</v>
      </c>
      <c r="AN540" s="22">
        <v>93038</v>
      </c>
      <c r="AO540" s="20">
        <v>454498</v>
      </c>
      <c r="AP540" s="20">
        <v>8243</v>
      </c>
      <c r="AQ540" s="54">
        <v>9773873</v>
      </c>
      <c r="AR540" s="25">
        <v>260729</v>
      </c>
      <c r="AS540" s="25">
        <v>296130</v>
      </c>
      <c r="AT540" s="54">
        <v>34722</v>
      </c>
      <c r="AU540" s="54">
        <v>63768</v>
      </c>
      <c r="AV540" s="54">
        <v>88138</v>
      </c>
      <c r="AW540" s="54">
        <v>143621</v>
      </c>
      <c r="AX540" s="54">
        <v>36600</v>
      </c>
      <c r="AY540" s="25">
        <f t="shared" si="16"/>
        <v>923708</v>
      </c>
      <c r="AZ540" s="165">
        <v>627666</v>
      </c>
      <c r="BA540" s="98">
        <f t="shared" si="17"/>
        <v>11325247</v>
      </c>
      <c r="BB540" s="73"/>
      <c r="BC540" s="20">
        <v>1673386</v>
      </c>
      <c r="BD540" s="20">
        <v>15928</v>
      </c>
      <c r="BE540" s="19">
        <v>1689314</v>
      </c>
      <c r="BF540" s="19">
        <v>13014561</v>
      </c>
      <c r="BH540" s="20">
        <v>0</v>
      </c>
      <c r="BI540" s="21">
        <v>13014561</v>
      </c>
      <c r="BK540" s="73"/>
      <c r="BL540" s="73"/>
      <c r="BM540" s="73"/>
      <c r="BN540" s="73"/>
      <c r="BO540" s="73"/>
      <c r="BP540" s="73"/>
      <c r="BQ540" s="73"/>
    </row>
    <row r="541" spans="1:69" ht="22.5" customHeight="1" x14ac:dyDescent="0.15">
      <c r="A541" s="125" t="s">
        <v>2342</v>
      </c>
      <c r="B541" s="126" t="s">
        <v>2317</v>
      </c>
      <c r="C541" s="136" t="s">
        <v>638</v>
      </c>
      <c r="D541" s="129">
        <v>5</v>
      </c>
      <c r="E541" s="130" t="s">
        <v>3561</v>
      </c>
      <c r="F541" s="19">
        <v>1994259</v>
      </c>
      <c r="G541" s="20">
        <v>146245</v>
      </c>
      <c r="H541" s="20">
        <v>186684</v>
      </c>
      <c r="I541" s="20">
        <v>0</v>
      </c>
      <c r="J541" s="20">
        <v>0</v>
      </c>
      <c r="K541" s="20">
        <v>0</v>
      </c>
      <c r="L541" s="20">
        <v>0</v>
      </c>
      <c r="M541" s="20">
        <v>185012</v>
      </c>
      <c r="N541" s="20">
        <v>103697</v>
      </c>
      <c r="O541" s="20">
        <v>10866</v>
      </c>
      <c r="P541" s="20">
        <v>269182</v>
      </c>
      <c r="Q541" s="20">
        <v>300339</v>
      </c>
      <c r="R541" s="20">
        <v>435229</v>
      </c>
      <c r="S541" s="20">
        <v>299388</v>
      </c>
      <c r="T541" s="21">
        <v>216036</v>
      </c>
      <c r="U541" s="54">
        <v>199270</v>
      </c>
      <c r="V541" s="20">
        <v>140425</v>
      </c>
      <c r="W541" s="20">
        <v>66174</v>
      </c>
      <c r="X541" s="20">
        <v>0</v>
      </c>
      <c r="Y541" s="21">
        <v>0</v>
      </c>
      <c r="Z541" s="20">
        <v>756545</v>
      </c>
      <c r="AA541" s="21">
        <v>0</v>
      </c>
      <c r="AB541" s="32">
        <v>1551452</v>
      </c>
      <c r="AC541" s="20">
        <v>950206</v>
      </c>
      <c r="AD541" s="20">
        <v>1174124</v>
      </c>
      <c r="AE541" s="20">
        <v>3646029</v>
      </c>
      <c r="AF541" s="20">
        <v>2776571</v>
      </c>
      <c r="AG541" s="20">
        <v>1950068</v>
      </c>
      <c r="AH541" s="20">
        <v>1266981</v>
      </c>
      <c r="AI541" s="20">
        <v>63480</v>
      </c>
      <c r="AJ541" s="21">
        <v>22575</v>
      </c>
      <c r="AK541" s="25">
        <v>210204</v>
      </c>
      <c r="AL541" s="25">
        <v>251975</v>
      </c>
      <c r="AM541" s="25">
        <v>52840</v>
      </c>
      <c r="AN541" s="22">
        <v>140452</v>
      </c>
      <c r="AO541" s="20">
        <v>744706</v>
      </c>
      <c r="AP541" s="20">
        <v>16640</v>
      </c>
      <c r="AQ541" s="54">
        <v>20127654</v>
      </c>
      <c r="AR541" s="25">
        <v>342319</v>
      </c>
      <c r="AS541" s="25">
        <v>379314</v>
      </c>
      <c r="AT541" s="54">
        <v>84494</v>
      </c>
      <c r="AU541" s="54">
        <v>146235</v>
      </c>
      <c r="AV541" s="54">
        <v>170695</v>
      </c>
      <c r="AW541" s="54">
        <v>243548</v>
      </c>
      <c r="AX541" s="54">
        <v>194538</v>
      </c>
      <c r="AY541" s="25">
        <f t="shared" si="16"/>
        <v>1561143</v>
      </c>
      <c r="AZ541" s="165">
        <v>2342778</v>
      </c>
      <c r="BA541" s="98">
        <f t="shared" si="17"/>
        <v>24031575</v>
      </c>
      <c r="BB541" s="73"/>
      <c r="BC541" s="20">
        <v>2850345</v>
      </c>
      <c r="BD541" s="20">
        <v>33990</v>
      </c>
      <c r="BE541" s="19">
        <v>2884335</v>
      </c>
      <c r="BF541" s="19">
        <v>26915910</v>
      </c>
      <c r="BH541" s="20">
        <v>139340</v>
      </c>
      <c r="BI541" s="21">
        <v>26776570</v>
      </c>
      <c r="BK541" s="73"/>
      <c r="BL541" s="73"/>
      <c r="BM541" s="73"/>
      <c r="BN541" s="73"/>
      <c r="BO541" s="73"/>
      <c r="BP541" s="73"/>
      <c r="BQ541" s="73"/>
    </row>
    <row r="542" spans="1:69" ht="22.5" customHeight="1" x14ac:dyDescent="0.15">
      <c r="A542" s="125" t="s">
        <v>2343</v>
      </c>
      <c r="B542" s="126" t="s">
        <v>2317</v>
      </c>
      <c r="C542" s="136" t="s">
        <v>639</v>
      </c>
      <c r="D542" s="129">
        <v>5</v>
      </c>
      <c r="E542" s="130" t="s">
        <v>3561</v>
      </c>
      <c r="F542" s="19">
        <v>1009042</v>
      </c>
      <c r="G542" s="20">
        <v>163644</v>
      </c>
      <c r="H542" s="20">
        <v>164124</v>
      </c>
      <c r="I542" s="20">
        <v>0</v>
      </c>
      <c r="J542" s="20">
        <v>0</v>
      </c>
      <c r="K542" s="20">
        <v>0</v>
      </c>
      <c r="L542" s="20">
        <v>0</v>
      </c>
      <c r="M542" s="20">
        <v>81321</v>
      </c>
      <c r="N542" s="20">
        <v>43150</v>
      </c>
      <c r="O542" s="20">
        <v>8686</v>
      </c>
      <c r="P542" s="20">
        <v>138998</v>
      </c>
      <c r="Q542" s="20">
        <v>141594</v>
      </c>
      <c r="R542" s="20">
        <v>173804</v>
      </c>
      <c r="S542" s="20">
        <v>125972</v>
      </c>
      <c r="T542" s="21">
        <v>88956</v>
      </c>
      <c r="U542" s="54">
        <v>80153</v>
      </c>
      <c r="V542" s="20">
        <v>68675</v>
      </c>
      <c r="W542" s="20">
        <v>44116</v>
      </c>
      <c r="X542" s="20">
        <v>0</v>
      </c>
      <c r="Y542" s="21">
        <v>0</v>
      </c>
      <c r="Z542" s="20">
        <v>384239</v>
      </c>
      <c r="AA542" s="21">
        <v>0</v>
      </c>
      <c r="AB542" s="32">
        <v>711220</v>
      </c>
      <c r="AC542" s="20">
        <v>504848</v>
      </c>
      <c r="AD542" s="20">
        <v>564599</v>
      </c>
      <c r="AE542" s="20">
        <v>1610988</v>
      </c>
      <c r="AF542" s="20">
        <v>1410204</v>
      </c>
      <c r="AG542" s="20">
        <v>1014725</v>
      </c>
      <c r="AH542" s="20">
        <v>460525</v>
      </c>
      <c r="AI542" s="20">
        <v>75164</v>
      </c>
      <c r="AJ542" s="21">
        <v>11025</v>
      </c>
      <c r="AK542" s="25">
        <v>111925</v>
      </c>
      <c r="AL542" s="25">
        <v>139866</v>
      </c>
      <c r="AM542" s="25">
        <v>33720</v>
      </c>
      <c r="AN542" s="22">
        <v>75928</v>
      </c>
      <c r="AO542" s="20">
        <v>379649</v>
      </c>
      <c r="AP542" s="20">
        <v>43203</v>
      </c>
      <c r="AQ542" s="54">
        <v>9864063</v>
      </c>
      <c r="AR542" s="25">
        <v>226936</v>
      </c>
      <c r="AS542" s="25">
        <v>275237</v>
      </c>
      <c r="AT542" s="54">
        <v>68215</v>
      </c>
      <c r="AU542" s="54">
        <v>73737</v>
      </c>
      <c r="AV542" s="54">
        <v>86216</v>
      </c>
      <c r="AW542" s="54">
        <v>127034</v>
      </c>
      <c r="AX542" s="54">
        <v>107775</v>
      </c>
      <c r="AY542" s="25">
        <f t="shared" si="16"/>
        <v>965150</v>
      </c>
      <c r="AZ542" s="165">
        <v>1341248</v>
      </c>
      <c r="BA542" s="98">
        <f t="shared" si="17"/>
        <v>12170461</v>
      </c>
      <c r="BB542" s="73"/>
      <c r="BC542" s="20">
        <v>1518263</v>
      </c>
      <c r="BD542" s="20">
        <v>36212</v>
      </c>
      <c r="BE542" s="19">
        <v>1554475</v>
      </c>
      <c r="BF542" s="19">
        <v>13724936</v>
      </c>
      <c r="BH542" s="20">
        <v>86464</v>
      </c>
      <c r="BI542" s="21">
        <v>13638472</v>
      </c>
      <c r="BK542" s="73"/>
      <c r="BL542" s="73"/>
      <c r="BM542" s="73"/>
      <c r="BN542" s="73"/>
      <c r="BO542" s="73"/>
      <c r="BP542" s="73"/>
      <c r="BQ542" s="73"/>
    </row>
    <row r="543" spans="1:69" ht="22.5" customHeight="1" x14ac:dyDescent="0.15">
      <c r="A543" s="125" t="s">
        <v>2344</v>
      </c>
      <c r="B543" s="126" t="s">
        <v>2317</v>
      </c>
      <c r="C543" s="136" t="s">
        <v>640</v>
      </c>
      <c r="D543" s="129">
        <v>5</v>
      </c>
      <c r="E543" s="130" t="s">
        <v>3561</v>
      </c>
      <c r="F543" s="19">
        <v>2002531</v>
      </c>
      <c r="G543" s="20">
        <v>462820</v>
      </c>
      <c r="H543" s="20">
        <v>499704</v>
      </c>
      <c r="I543" s="20">
        <v>0</v>
      </c>
      <c r="J543" s="20">
        <v>0</v>
      </c>
      <c r="K543" s="20">
        <v>0</v>
      </c>
      <c r="L543" s="20">
        <v>0</v>
      </c>
      <c r="M543" s="20">
        <v>157766</v>
      </c>
      <c r="N543" s="20">
        <v>88385</v>
      </c>
      <c r="O543" s="20">
        <v>24365</v>
      </c>
      <c r="P543" s="20">
        <v>438284</v>
      </c>
      <c r="Q543" s="20">
        <v>258944</v>
      </c>
      <c r="R543" s="20">
        <v>351969</v>
      </c>
      <c r="S543" s="20">
        <v>262578</v>
      </c>
      <c r="T543" s="21">
        <v>285803</v>
      </c>
      <c r="U543" s="54">
        <v>166184</v>
      </c>
      <c r="V543" s="20">
        <v>140425</v>
      </c>
      <c r="W543" s="20">
        <v>120216</v>
      </c>
      <c r="X543" s="20">
        <v>0</v>
      </c>
      <c r="Y543" s="21">
        <v>0</v>
      </c>
      <c r="Z543" s="20">
        <v>662912</v>
      </c>
      <c r="AA543" s="21">
        <v>0</v>
      </c>
      <c r="AB543" s="32">
        <v>1046532</v>
      </c>
      <c r="AC543" s="20">
        <v>990351</v>
      </c>
      <c r="AD543" s="20">
        <v>1330928</v>
      </c>
      <c r="AE543" s="20">
        <v>3062340</v>
      </c>
      <c r="AF543" s="20">
        <v>2682120</v>
      </c>
      <c r="AG543" s="20">
        <v>1956181</v>
      </c>
      <c r="AH543" s="20">
        <v>819738</v>
      </c>
      <c r="AI543" s="20">
        <v>173236</v>
      </c>
      <c r="AJ543" s="21">
        <v>17325</v>
      </c>
      <c r="AK543" s="25">
        <v>203973</v>
      </c>
      <c r="AL543" s="25">
        <v>224046</v>
      </c>
      <c r="AM543" s="25">
        <v>61457</v>
      </c>
      <c r="AN543" s="22">
        <v>119540</v>
      </c>
      <c r="AO543" s="20">
        <v>1844308</v>
      </c>
      <c r="AP543" s="20">
        <v>38144</v>
      </c>
      <c r="AQ543" s="54">
        <v>20493105</v>
      </c>
      <c r="AR543" s="25">
        <v>456025</v>
      </c>
      <c r="AS543" s="25">
        <v>416238</v>
      </c>
      <c r="AT543" s="54">
        <v>191157</v>
      </c>
      <c r="AU543" s="54">
        <v>147631</v>
      </c>
      <c r="AV543" s="54">
        <v>139769</v>
      </c>
      <c r="AW543" s="54">
        <v>218871</v>
      </c>
      <c r="AX543" s="54">
        <v>215490</v>
      </c>
      <c r="AY543" s="25">
        <f t="shared" si="16"/>
        <v>1785181</v>
      </c>
      <c r="AZ543" s="165">
        <v>2681212</v>
      </c>
      <c r="BA543" s="98">
        <f t="shared" si="17"/>
        <v>24959498</v>
      </c>
      <c r="BB543" s="73"/>
      <c r="BC543" s="20">
        <v>2637934</v>
      </c>
      <c r="BD543" s="20">
        <v>130042</v>
      </c>
      <c r="BE543" s="19">
        <v>2767976</v>
      </c>
      <c r="BF543" s="19">
        <v>27727474</v>
      </c>
      <c r="BH543" s="20">
        <v>169671</v>
      </c>
      <c r="BI543" s="21">
        <v>27557803</v>
      </c>
      <c r="BK543" s="73"/>
      <c r="BL543" s="73"/>
      <c r="BM543" s="73"/>
      <c r="BN543" s="73"/>
      <c r="BO543" s="73"/>
      <c r="BP543" s="73"/>
      <c r="BQ543" s="73"/>
    </row>
    <row r="544" spans="1:69" ht="22.5" customHeight="1" x14ac:dyDescent="0.15">
      <c r="A544" s="125" t="s">
        <v>2345</v>
      </c>
      <c r="B544" s="126" t="s">
        <v>2317</v>
      </c>
      <c r="C544" s="136" t="s">
        <v>641</v>
      </c>
      <c r="D544" s="129">
        <v>5</v>
      </c>
      <c r="E544" s="130" t="s">
        <v>3561</v>
      </c>
      <c r="F544" s="19">
        <v>876315</v>
      </c>
      <c r="G544" s="20">
        <v>107491</v>
      </c>
      <c r="H544" s="20">
        <v>137804</v>
      </c>
      <c r="I544" s="20">
        <v>0</v>
      </c>
      <c r="J544" s="20">
        <v>0</v>
      </c>
      <c r="K544" s="20">
        <v>0</v>
      </c>
      <c r="L544" s="20">
        <v>0</v>
      </c>
      <c r="M544" s="20">
        <v>68376</v>
      </c>
      <c r="N544" s="20">
        <v>37042</v>
      </c>
      <c r="O544" s="20">
        <v>15942</v>
      </c>
      <c r="P544" s="20">
        <v>181956</v>
      </c>
      <c r="Q544" s="20">
        <v>119435</v>
      </c>
      <c r="R544" s="20">
        <v>129481</v>
      </c>
      <c r="S544" s="20">
        <v>97342</v>
      </c>
      <c r="T544" s="21">
        <v>96581</v>
      </c>
      <c r="U544" s="54">
        <v>61430</v>
      </c>
      <c r="V544" s="20">
        <v>53300</v>
      </c>
      <c r="W544" s="20">
        <v>44116</v>
      </c>
      <c r="X544" s="20">
        <v>0</v>
      </c>
      <c r="Y544" s="21">
        <v>0</v>
      </c>
      <c r="Z544" s="20">
        <v>331995</v>
      </c>
      <c r="AA544" s="21">
        <v>0</v>
      </c>
      <c r="AB544" s="32">
        <v>360301</v>
      </c>
      <c r="AC544" s="20">
        <v>472382</v>
      </c>
      <c r="AD544" s="20">
        <v>515897</v>
      </c>
      <c r="AE544" s="20">
        <v>1408263</v>
      </c>
      <c r="AF544" s="20">
        <v>1263048</v>
      </c>
      <c r="AG544" s="20">
        <v>963106</v>
      </c>
      <c r="AH544" s="20">
        <v>378156</v>
      </c>
      <c r="AI544" s="20">
        <v>58420</v>
      </c>
      <c r="AJ544" s="21">
        <v>9975</v>
      </c>
      <c r="AK544" s="25">
        <v>99226</v>
      </c>
      <c r="AL544" s="25">
        <v>123740</v>
      </c>
      <c r="AM544" s="25">
        <v>29848</v>
      </c>
      <c r="AN544" s="22">
        <v>68669</v>
      </c>
      <c r="AO544" s="20">
        <v>256850</v>
      </c>
      <c r="AP544" s="20">
        <v>11448</v>
      </c>
      <c r="AQ544" s="54">
        <v>8377935</v>
      </c>
      <c r="AR544" s="25">
        <v>200424</v>
      </c>
      <c r="AS544" s="25">
        <v>255156</v>
      </c>
      <c r="AT544" s="54">
        <v>89127</v>
      </c>
      <c r="AU544" s="54">
        <v>73338</v>
      </c>
      <c r="AV544" s="54">
        <v>77839</v>
      </c>
      <c r="AW544" s="54">
        <v>111983</v>
      </c>
      <c r="AX544" s="54">
        <v>98303</v>
      </c>
      <c r="AY544" s="25">
        <f t="shared" si="16"/>
        <v>906170</v>
      </c>
      <c r="AZ544" s="165">
        <v>1063516</v>
      </c>
      <c r="BA544" s="98">
        <f t="shared" si="17"/>
        <v>10347621</v>
      </c>
      <c r="BB544" s="73"/>
      <c r="BC544" s="20">
        <v>1359765</v>
      </c>
      <c r="BD544" s="20">
        <v>32318</v>
      </c>
      <c r="BE544" s="19">
        <v>1392083</v>
      </c>
      <c r="BF544" s="19">
        <v>11739704</v>
      </c>
      <c r="BH544" s="20">
        <v>64021</v>
      </c>
      <c r="BI544" s="21">
        <v>11675683</v>
      </c>
      <c r="BK544" s="73"/>
      <c r="BL544" s="73"/>
      <c r="BM544" s="73"/>
      <c r="BN544" s="73"/>
      <c r="BO544" s="73"/>
      <c r="BP544" s="73"/>
      <c r="BQ544" s="73"/>
    </row>
    <row r="545" spans="1:69" ht="22.5" customHeight="1" x14ac:dyDescent="0.15">
      <c r="A545" s="125" t="s">
        <v>2346</v>
      </c>
      <c r="B545" s="126" t="s">
        <v>2317</v>
      </c>
      <c r="C545" s="136" t="s">
        <v>642</v>
      </c>
      <c r="D545" s="129">
        <v>5</v>
      </c>
      <c r="E545" s="130" t="s">
        <v>3562</v>
      </c>
      <c r="F545" s="19">
        <v>1257019</v>
      </c>
      <c r="G545" s="20">
        <v>136322</v>
      </c>
      <c r="H545" s="20">
        <v>141752</v>
      </c>
      <c r="I545" s="20">
        <v>0</v>
      </c>
      <c r="J545" s="20">
        <v>0</v>
      </c>
      <c r="K545" s="20">
        <v>0</v>
      </c>
      <c r="L545" s="20">
        <v>0</v>
      </c>
      <c r="M545" s="20">
        <v>100565</v>
      </c>
      <c r="N545" s="20">
        <v>55051</v>
      </c>
      <c r="O545" s="20">
        <v>7294</v>
      </c>
      <c r="P545" s="20">
        <v>328316</v>
      </c>
      <c r="Q545" s="20">
        <v>163201</v>
      </c>
      <c r="R545" s="20">
        <v>214691</v>
      </c>
      <c r="S545" s="20">
        <v>146422</v>
      </c>
      <c r="T545" s="21">
        <v>127080</v>
      </c>
      <c r="U545" s="54">
        <v>94942</v>
      </c>
      <c r="V545" s="20">
        <v>84050</v>
      </c>
      <c r="W545" s="20">
        <v>55145</v>
      </c>
      <c r="X545" s="20">
        <v>0</v>
      </c>
      <c r="Y545" s="21">
        <v>0</v>
      </c>
      <c r="Z545" s="20">
        <v>462597</v>
      </c>
      <c r="AA545" s="21">
        <v>0</v>
      </c>
      <c r="AB545" s="32">
        <v>826709</v>
      </c>
      <c r="AC545" s="20">
        <v>507311</v>
      </c>
      <c r="AD545" s="20">
        <v>660962</v>
      </c>
      <c r="AE545" s="20">
        <v>2054121</v>
      </c>
      <c r="AF545" s="20">
        <v>1265932</v>
      </c>
      <c r="AG545" s="20">
        <v>975926</v>
      </c>
      <c r="AH545" s="20">
        <v>647477</v>
      </c>
      <c r="AI545" s="20">
        <v>38916</v>
      </c>
      <c r="AJ545" s="21">
        <v>11550</v>
      </c>
      <c r="AK545" s="25">
        <v>131290</v>
      </c>
      <c r="AL545" s="25">
        <v>179356</v>
      </c>
      <c r="AM545" s="25">
        <v>33244</v>
      </c>
      <c r="AN545" s="22">
        <v>91866</v>
      </c>
      <c r="AO545" s="20">
        <v>372988</v>
      </c>
      <c r="AP545" s="20">
        <v>10834</v>
      </c>
      <c r="AQ545" s="54">
        <v>11182929</v>
      </c>
      <c r="AR545" s="25">
        <v>284159</v>
      </c>
      <c r="AS545" s="25">
        <v>310451</v>
      </c>
      <c r="AT545" s="54">
        <v>35137</v>
      </c>
      <c r="AU545" s="54">
        <v>120838</v>
      </c>
      <c r="AV545" s="54">
        <v>93542</v>
      </c>
      <c r="AW545" s="54">
        <v>148028</v>
      </c>
      <c r="AX545" s="54">
        <v>49503</v>
      </c>
      <c r="AY545" s="25">
        <f t="shared" si="16"/>
        <v>1041658</v>
      </c>
      <c r="AZ545" s="165">
        <v>1251517</v>
      </c>
      <c r="BA545" s="98">
        <f t="shared" si="17"/>
        <v>13476104</v>
      </c>
      <c r="BB545" s="73"/>
      <c r="BC545" s="20">
        <v>1829362</v>
      </c>
      <c r="BD545" s="20">
        <v>24574</v>
      </c>
      <c r="BE545" s="19">
        <v>1853936</v>
      </c>
      <c r="BF545" s="19">
        <v>15330040</v>
      </c>
      <c r="BH545" s="20">
        <v>0</v>
      </c>
      <c r="BI545" s="21">
        <v>15330040</v>
      </c>
      <c r="BK545" s="73"/>
      <c r="BL545" s="73"/>
      <c r="BM545" s="73"/>
      <c r="BN545" s="73"/>
      <c r="BO545" s="73"/>
      <c r="BP545" s="73"/>
      <c r="BQ545" s="73"/>
    </row>
    <row r="546" spans="1:69" ht="22.5" customHeight="1" x14ac:dyDescent="0.15">
      <c r="A546" s="125" t="s">
        <v>2347</v>
      </c>
      <c r="B546" s="126" t="s">
        <v>2317</v>
      </c>
      <c r="C546" s="136" t="s">
        <v>643</v>
      </c>
      <c r="D546" s="129">
        <v>5</v>
      </c>
      <c r="E546" s="130" t="s">
        <v>3561</v>
      </c>
      <c r="F546" s="19">
        <v>1479649</v>
      </c>
      <c r="G546" s="20">
        <v>138911</v>
      </c>
      <c r="H546" s="20">
        <v>216952</v>
      </c>
      <c r="I546" s="20">
        <v>0</v>
      </c>
      <c r="J546" s="20">
        <v>0</v>
      </c>
      <c r="K546" s="20">
        <v>0</v>
      </c>
      <c r="L546" s="20">
        <v>0</v>
      </c>
      <c r="M546" s="20">
        <v>124218</v>
      </c>
      <c r="N546" s="20">
        <v>67883</v>
      </c>
      <c r="O546" s="20">
        <v>17296</v>
      </c>
      <c r="P546" s="20">
        <v>217274</v>
      </c>
      <c r="Q546" s="20">
        <v>202998</v>
      </c>
      <c r="R546" s="20">
        <v>288870</v>
      </c>
      <c r="S546" s="20">
        <v>261760</v>
      </c>
      <c r="T546" s="21">
        <v>139788</v>
      </c>
      <c r="U546" s="54">
        <v>127316</v>
      </c>
      <c r="V546" s="20">
        <v>99425</v>
      </c>
      <c r="W546" s="20">
        <v>66174</v>
      </c>
      <c r="X546" s="20">
        <v>0</v>
      </c>
      <c r="Y546" s="21">
        <v>0</v>
      </c>
      <c r="Z546" s="20">
        <v>618517</v>
      </c>
      <c r="AA546" s="21">
        <v>0</v>
      </c>
      <c r="AB546" s="32">
        <v>885006</v>
      </c>
      <c r="AC546" s="20">
        <v>708666</v>
      </c>
      <c r="AD546" s="20">
        <v>803148</v>
      </c>
      <c r="AE546" s="20">
        <v>2581206</v>
      </c>
      <c r="AF546" s="20">
        <v>1751381</v>
      </c>
      <c r="AG546" s="20">
        <v>1245143</v>
      </c>
      <c r="AH546" s="20">
        <v>801720</v>
      </c>
      <c r="AI546" s="20">
        <v>88320</v>
      </c>
      <c r="AJ546" s="21">
        <v>14175</v>
      </c>
      <c r="AK546" s="25">
        <v>153498</v>
      </c>
      <c r="AL546" s="25">
        <v>204785</v>
      </c>
      <c r="AM546" s="25">
        <v>40151</v>
      </c>
      <c r="AN546" s="22">
        <v>106546</v>
      </c>
      <c r="AO546" s="20">
        <v>494762</v>
      </c>
      <c r="AP546" s="20">
        <v>10660</v>
      </c>
      <c r="AQ546" s="54">
        <v>13956198</v>
      </c>
      <c r="AR546" s="25">
        <v>315266</v>
      </c>
      <c r="AS546" s="25">
        <v>371572</v>
      </c>
      <c r="AT546" s="54">
        <v>64130</v>
      </c>
      <c r="AU546" s="54">
        <v>103801</v>
      </c>
      <c r="AV546" s="54">
        <v>128569</v>
      </c>
      <c r="AW546" s="54">
        <v>174500</v>
      </c>
      <c r="AX546" s="54">
        <v>144133</v>
      </c>
      <c r="AY546" s="25">
        <f t="shared" si="16"/>
        <v>1301971</v>
      </c>
      <c r="AZ546" s="165">
        <v>1705458</v>
      </c>
      <c r="BA546" s="98">
        <f t="shared" si="17"/>
        <v>16963627</v>
      </c>
      <c r="BB546" s="73"/>
      <c r="BC546" s="20">
        <v>2102785</v>
      </c>
      <c r="BD546" s="20">
        <v>29304</v>
      </c>
      <c r="BE546" s="19">
        <v>2132089</v>
      </c>
      <c r="BF546" s="19">
        <v>19095716</v>
      </c>
      <c r="BH546" s="20">
        <v>110487</v>
      </c>
      <c r="BI546" s="21">
        <v>18985229</v>
      </c>
      <c r="BK546" s="73"/>
      <c r="BL546" s="73"/>
      <c r="BM546" s="73"/>
      <c r="BN546" s="73"/>
      <c r="BO546" s="73"/>
      <c r="BP546" s="73"/>
      <c r="BQ546" s="73"/>
    </row>
    <row r="547" spans="1:69" ht="22.5" customHeight="1" x14ac:dyDescent="0.15">
      <c r="A547" s="125" t="s">
        <v>2348</v>
      </c>
      <c r="B547" s="126" t="s">
        <v>2317</v>
      </c>
      <c r="C547" s="136" t="s">
        <v>644</v>
      </c>
      <c r="D547" s="129">
        <v>5</v>
      </c>
      <c r="E547" s="130" t="s">
        <v>3561</v>
      </c>
      <c r="F547" s="19">
        <v>1673960</v>
      </c>
      <c r="G547" s="20">
        <v>253879</v>
      </c>
      <c r="H547" s="20">
        <v>217704</v>
      </c>
      <c r="I547" s="20">
        <v>0</v>
      </c>
      <c r="J547" s="20">
        <v>0</v>
      </c>
      <c r="K547" s="20">
        <v>0</v>
      </c>
      <c r="L547" s="20">
        <v>0</v>
      </c>
      <c r="M547" s="20">
        <v>152970</v>
      </c>
      <c r="N547" s="20">
        <v>83586</v>
      </c>
      <c r="O547" s="20">
        <v>13950</v>
      </c>
      <c r="P547" s="20">
        <v>140058</v>
      </c>
      <c r="Q547" s="20">
        <v>228691</v>
      </c>
      <c r="R547" s="20">
        <v>383570</v>
      </c>
      <c r="S547" s="20">
        <v>292026</v>
      </c>
      <c r="T547" s="21">
        <v>241579</v>
      </c>
      <c r="U547" s="54">
        <v>155140</v>
      </c>
      <c r="V547" s="20">
        <v>130175</v>
      </c>
      <c r="W547" s="20">
        <v>88232</v>
      </c>
      <c r="X547" s="20">
        <v>0</v>
      </c>
      <c r="Y547" s="21">
        <v>0</v>
      </c>
      <c r="Z547" s="20">
        <v>615087</v>
      </c>
      <c r="AA547" s="21">
        <v>0</v>
      </c>
      <c r="AB547" s="32">
        <v>1434256</v>
      </c>
      <c r="AC547" s="20">
        <v>893671</v>
      </c>
      <c r="AD547" s="20">
        <v>1002227</v>
      </c>
      <c r="AE547" s="20">
        <v>3081102</v>
      </c>
      <c r="AF547" s="20">
        <v>2304460</v>
      </c>
      <c r="AG547" s="20">
        <v>1689001</v>
      </c>
      <c r="AH547" s="20">
        <v>971112</v>
      </c>
      <c r="AI547" s="20">
        <v>80316</v>
      </c>
      <c r="AJ547" s="21">
        <v>18375</v>
      </c>
      <c r="AK547" s="25">
        <v>182105</v>
      </c>
      <c r="AL547" s="25">
        <v>220292</v>
      </c>
      <c r="AM547" s="25">
        <v>48907</v>
      </c>
      <c r="AN547" s="22">
        <v>117216</v>
      </c>
      <c r="AO547" s="20">
        <v>489471</v>
      </c>
      <c r="AP547" s="20">
        <v>26112</v>
      </c>
      <c r="AQ547" s="54">
        <v>17229230</v>
      </c>
      <c r="AR547" s="25">
        <v>448455</v>
      </c>
      <c r="AS547" s="25">
        <v>415633</v>
      </c>
      <c r="AT547" s="54">
        <v>80106</v>
      </c>
      <c r="AU547" s="54">
        <v>151242</v>
      </c>
      <c r="AV547" s="54">
        <v>149740</v>
      </c>
      <c r="AW547" s="54">
        <v>207887</v>
      </c>
      <c r="AX547" s="54">
        <v>144598</v>
      </c>
      <c r="AY547" s="25">
        <f t="shared" si="16"/>
        <v>1597661</v>
      </c>
      <c r="AZ547" s="165">
        <v>2192792</v>
      </c>
      <c r="BA547" s="98">
        <f t="shared" si="17"/>
        <v>21019683</v>
      </c>
      <c r="BB547" s="73"/>
      <c r="BC547" s="20">
        <v>2520467</v>
      </c>
      <c r="BD547" s="20">
        <v>38060</v>
      </c>
      <c r="BE547" s="19">
        <v>2558527</v>
      </c>
      <c r="BF547" s="19">
        <v>23578210</v>
      </c>
      <c r="BH547" s="20">
        <v>89427</v>
      </c>
      <c r="BI547" s="21">
        <v>23488783</v>
      </c>
      <c r="BK547" s="73"/>
      <c r="BL547" s="73"/>
      <c r="BM547" s="73"/>
      <c r="BN547" s="73"/>
      <c r="BO547" s="73"/>
      <c r="BP547" s="73"/>
      <c r="BQ547" s="73"/>
    </row>
    <row r="548" spans="1:69" ht="22.5" customHeight="1" x14ac:dyDescent="0.15">
      <c r="A548" s="125" t="s">
        <v>2349</v>
      </c>
      <c r="B548" s="126" t="s">
        <v>2317</v>
      </c>
      <c r="C548" s="136" t="s">
        <v>645</v>
      </c>
      <c r="D548" s="129">
        <v>5</v>
      </c>
      <c r="E548" s="130" t="s">
        <v>3561</v>
      </c>
      <c r="F548" s="19">
        <v>855583</v>
      </c>
      <c r="G548" s="20">
        <v>132152</v>
      </c>
      <c r="H548" s="20">
        <v>172772</v>
      </c>
      <c r="I548" s="20">
        <v>0</v>
      </c>
      <c r="J548" s="20">
        <v>0</v>
      </c>
      <c r="K548" s="20">
        <v>0</v>
      </c>
      <c r="L548" s="20">
        <v>0</v>
      </c>
      <c r="M548" s="20">
        <v>65096</v>
      </c>
      <c r="N548" s="20">
        <v>35204</v>
      </c>
      <c r="O548" s="20">
        <v>7896</v>
      </c>
      <c r="P548" s="20">
        <v>187781</v>
      </c>
      <c r="Q548" s="20">
        <v>116409</v>
      </c>
      <c r="R548" s="20">
        <v>134509</v>
      </c>
      <c r="S548" s="20">
        <v>100614</v>
      </c>
      <c r="T548" s="21">
        <v>101664</v>
      </c>
      <c r="U548" s="54">
        <v>61241</v>
      </c>
      <c r="V548" s="20">
        <v>67650</v>
      </c>
      <c r="W548" s="20">
        <v>55145</v>
      </c>
      <c r="X548" s="20">
        <v>0</v>
      </c>
      <c r="Y548" s="21">
        <v>0</v>
      </c>
      <c r="Z548" s="20">
        <v>321568</v>
      </c>
      <c r="AA548" s="21">
        <v>0</v>
      </c>
      <c r="AB548" s="32">
        <v>323600</v>
      </c>
      <c r="AC548" s="20">
        <v>405953</v>
      </c>
      <c r="AD548" s="20">
        <v>472028</v>
      </c>
      <c r="AE548" s="20">
        <v>1534827</v>
      </c>
      <c r="AF548" s="20">
        <v>1271339</v>
      </c>
      <c r="AG548" s="20">
        <v>912081</v>
      </c>
      <c r="AH548" s="20">
        <v>389688</v>
      </c>
      <c r="AI548" s="20">
        <v>75624</v>
      </c>
      <c r="AJ548" s="21">
        <v>8925</v>
      </c>
      <c r="AK548" s="25">
        <v>95014</v>
      </c>
      <c r="AL548" s="25">
        <v>116394</v>
      </c>
      <c r="AM548" s="25">
        <v>27982</v>
      </c>
      <c r="AN548" s="22">
        <v>65593</v>
      </c>
      <c r="AO548" s="20">
        <v>261421</v>
      </c>
      <c r="AP548" s="20">
        <v>12442</v>
      </c>
      <c r="AQ548" s="54">
        <v>8388195</v>
      </c>
      <c r="AR548" s="25">
        <v>201649</v>
      </c>
      <c r="AS548" s="25">
        <v>269943</v>
      </c>
      <c r="AT548" s="54">
        <v>87064</v>
      </c>
      <c r="AU548" s="54">
        <v>75530</v>
      </c>
      <c r="AV548" s="54">
        <v>70251</v>
      </c>
      <c r="AW548" s="54">
        <v>107285</v>
      </c>
      <c r="AX548" s="54">
        <v>92791</v>
      </c>
      <c r="AY548" s="25">
        <f t="shared" si="16"/>
        <v>904513</v>
      </c>
      <c r="AZ548" s="165">
        <v>1129753</v>
      </c>
      <c r="BA548" s="98">
        <f t="shared" si="17"/>
        <v>10422461</v>
      </c>
      <c r="BB548" s="73"/>
      <c r="BC548" s="20">
        <v>1298073</v>
      </c>
      <c r="BD548" s="20">
        <v>41866</v>
      </c>
      <c r="BE548" s="19">
        <v>1339939</v>
      </c>
      <c r="BF548" s="19">
        <v>11762400</v>
      </c>
      <c r="BH548" s="20">
        <v>65767</v>
      </c>
      <c r="BI548" s="21">
        <v>11696633</v>
      </c>
      <c r="BK548" s="73"/>
      <c r="BL548" s="73"/>
      <c r="BM548" s="73"/>
      <c r="BN548" s="73"/>
      <c r="BO548" s="73"/>
      <c r="BP548" s="73"/>
      <c r="BQ548" s="73"/>
    </row>
    <row r="549" spans="1:69" ht="22.5" customHeight="1" x14ac:dyDescent="0.15">
      <c r="A549" s="125" t="s">
        <v>2350</v>
      </c>
      <c r="B549" s="126" t="s">
        <v>2317</v>
      </c>
      <c r="C549" s="136" t="s">
        <v>646</v>
      </c>
      <c r="D549" s="129">
        <v>5</v>
      </c>
      <c r="E549" s="130" t="s">
        <v>3561</v>
      </c>
      <c r="F549" s="19">
        <v>1267261</v>
      </c>
      <c r="G549" s="20">
        <v>236623</v>
      </c>
      <c r="H549" s="20">
        <v>291400</v>
      </c>
      <c r="I549" s="20">
        <v>0</v>
      </c>
      <c r="J549" s="20">
        <v>0</v>
      </c>
      <c r="K549" s="20">
        <v>0</v>
      </c>
      <c r="L549" s="20">
        <v>0</v>
      </c>
      <c r="M549" s="20">
        <v>107912</v>
      </c>
      <c r="N549" s="20">
        <v>57077</v>
      </c>
      <c r="O549" s="20">
        <v>16582</v>
      </c>
      <c r="P549" s="20">
        <v>114386</v>
      </c>
      <c r="Q549" s="20">
        <v>180979</v>
      </c>
      <c r="R549" s="20">
        <v>224951</v>
      </c>
      <c r="S549" s="20">
        <v>184868</v>
      </c>
      <c r="T549" s="21">
        <v>152496</v>
      </c>
      <c r="U549" s="54">
        <v>114139</v>
      </c>
      <c r="V549" s="20">
        <v>101475</v>
      </c>
      <c r="W549" s="20">
        <v>77203</v>
      </c>
      <c r="X549" s="20">
        <v>0</v>
      </c>
      <c r="Y549" s="21">
        <v>0</v>
      </c>
      <c r="Z549" s="20">
        <v>476458</v>
      </c>
      <c r="AA549" s="21">
        <v>0</v>
      </c>
      <c r="AB549" s="32">
        <v>401878</v>
      </c>
      <c r="AC549" s="20">
        <v>635274</v>
      </c>
      <c r="AD549" s="20">
        <v>766056</v>
      </c>
      <c r="AE549" s="20">
        <v>1942662</v>
      </c>
      <c r="AF549" s="20">
        <v>1791180</v>
      </c>
      <c r="AG549" s="20">
        <v>1326053</v>
      </c>
      <c r="AH549" s="20">
        <v>632286</v>
      </c>
      <c r="AI549" s="20">
        <v>96232</v>
      </c>
      <c r="AJ549" s="21">
        <v>14700</v>
      </c>
      <c r="AK549" s="25">
        <v>141420</v>
      </c>
      <c r="AL549" s="25">
        <v>191461</v>
      </c>
      <c r="AM549" s="25">
        <v>41005</v>
      </c>
      <c r="AN549" s="22">
        <v>97776</v>
      </c>
      <c r="AO549" s="20">
        <v>413688</v>
      </c>
      <c r="AP549" s="20">
        <v>18668</v>
      </c>
      <c r="AQ549" s="54">
        <v>12114149</v>
      </c>
      <c r="AR549" s="25">
        <v>280081</v>
      </c>
      <c r="AS549" s="25">
        <v>317750</v>
      </c>
      <c r="AT549" s="54">
        <v>117909</v>
      </c>
      <c r="AU549" s="54">
        <v>104559</v>
      </c>
      <c r="AV549" s="54">
        <v>114241</v>
      </c>
      <c r="AW549" s="54">
        <v>159738</v>
      </c>
      <c r="AX549" s="54">
        <v>140286</v>
      </c>
      <c r="AY549" s="25">
        <f t="shared" si="16"/>
        <v>1234564</v>
      </c>
      <c r="AZ549" s="165">
        <v>1741359</v>
      </c>
      <c r="BA549" s="98">
        <f t="shared" si="17"/>
        <v>15090072</v>
      </c>
      <c r="BB549" s="73"/>
      <c r="BC549" s="20">
        <v>1943395</v>
      </c>
      <c r="BD549" s="20">
        <v>57772</v>
      </c>
      <c r="BE549" s="19">
        <v>2001167</v>
      </c>
      <c r="BF549" s="19">
        <v>17091239</v>
      </c>
      <c r="BH549" s="20">
        <v>96213</v>
      </c>
      <c r="BI549" s="21">
        <v>16995026</v>
      </c>
      <c r="BK549" s="73"/>
      <c r="BL549" s="73"/>
      <c r="BM549" s="73"/>
      <c r="BN549" s="73"/>
      <c r="BO549" s="73"/>
      <c r="BP549" s="73"/>
      <c r="BQ549" s="73"/>
    </row>
    <row r="550" spans="1:69" ht="22.5" customHeight="1" x14ac:dyDescent="0.15">
      <c r="A550" s="125" t="s">
        <v>2351</v>
      </c>
      <c r="B550" s="126" t="s">
        <v>2317</v>
      </c>
      <c r="C550" s="136" t="s">
        <v>647</v>
      </c>
      <c r="D550" s="129">
        <v>5</v>
      </c>
      <c r="E550" s="130" t="s">
        <v>3561</v>
      </c>
      <c r="F550" s="19">
        <v>681167</v>
      </c>
      <c r="G550" s="20">
        <v>161344</v>
      </c>
      <c r="H550" s="20">
        <v>181420</v>
      </c>
      <c r="I550" s="20">
        <v>0</v>
      </c>
      <c r="J550" s="20">
        <v>0</v>
      </c>
      <c r="K550" s="20">
        <v>0</v>
      </c>
      <c r="L550" s="20">
        <v>0</v>
      </c>
      <c r="M550" s="20">
        <v>50833</v>
      </c>
      <c r="N550" s="20">
        <v>27205</v>
      </c>
      <c r="O550" s="20">
        <v>10603</v>
      </c>
      <c r="P550" s="20">
        <v>94583</v>
      </c>
      <c r="Q550" s="20">
        <v>94626</v>
      </c>
      <c r="R550" s="20">
        <v>94802</v>
      </c>
      <c r="S550" s="20">
        <v>90798</v>
      </c>
      <c r="T550" s="21">
        <v>114372</v>
      </c>
      <c r="U550" s="54">
        <v>52282</v>
      </c>
      <c r="V550" s="20">
        <v>47150</v>
      </c>
      <c r="W550" s="20">
        <v>33087</v>
      </c>
      <c r="X550" s="20">
        <v>0</v>
      </c>
      <c r="Y550" s="21">
        <v>0</v>
      </c>
      <c r="Z550" s="20">
        <v>267322</v>
      </c>
      <c r="AA550" s="21">
        <v>0</v>
      </c>
      <c r="AB550" s="32">
        <v>283749</v>
      </c>
      <c r="AC550" s="20">
        <v>409882</v>
      </c>
      <c r="AD550" s="20">
        <v>422385</v>
      </c>
      <c r="AE550" s="20">
        <v>961950</v>
      </c>
      <c r="AF550" s="20">
        <v>976378</v>
      </c>
      <c r="AG550" s="20">
        <v>758497</v>
      </c>
      <c r="AH550" s="20">
        <v>269192</v>
      </c>
      <c r="AI550" s="20">
        <v>116380</v>
      </c>
      <c r="AJ550" s="21">
        <v>8400</v>
      </c>
      <c r="AK550" s="25">
        <v>81979</v>
      </c>
      <c r="AL550" s="25">
        <v>98962</v>
      </c>
      <c r="AM550" s="25">
        <v>24669</v>
      </c>
      <c r="AN550" s="22">
        <v>58177</v>
      </c>
      <c r="AO550" s="20">
        <v>214128</v>
      </c>
      <c r="AP550" s="20">
        <v>15421</v>
      </c>
      <c r="AQ550" s="54">
        <v>6701743</v>
      </c>
      <c r="AR550" s="25">
        <v>166821</v>
      </c>
      <c r="AS550" s="25">
        <v>251080</v>
      </c>
      <c r="AT550" s="54">
        <v>105341</v>
      </c>
      <c r="AU550" s="54">
        <v>76100</v>
      </c>
      <c r="AV550" s="54">
        <v>63157</v>
      </c>
      <c r="AW550" s="54">
        <v>92597</v>
      </c>
      <c r="AX550" s="54">
        <v>77442</v>
      </c>
      <c r="AY550" s="25">
        <f t="shared" si="16"/>
        <v>832538</v>
      </c>
      <c r="AZ550" s="165">
        <v>933428</v>
      </c>
      <c r="BA550" s="98">
        <f t="shared" si="17"/>
        <v>8467709</v>
      </c>
      <c r="BB550" s="73"/>
      <c r="BC550" s="20">
        <v>1107255</v>
      </c>
      <c r="BD550" s="20">
        <v>55704</v>
      </c>
      <c r="BE550" s="19">
        <v>1162959</v>
      </c>
      <c r="BF550" s="19">
        <v>9630668</v>
      </c>
      <c r="BH550" s="20">
        <v>55308</v>
      </c>
      <c r="BI550" s="21">
        <v>9575360</v>
      </c>
      <c r="BK550" s="73"/>
      <c r="BL550" s="73"/>
      <c r="BM550" s="73"/>
      <c r="BN550" s="73"/>
      <c r="BO550" s="73"/>
      <c r="BP550" s="73"/>
      <c r="BQ550" s="73"/>
    </row>
    <row r="551" spans="1:69" ht="22.5" customHeight="1" x14ac:dyDescent="0.15">
      <c r="A551" s="125" t="s">
        <v>2352</v>
      </c>
      <c r="B551" s="126" t="s">
        <v>2317</v>
      </c>
      <c r="C551" s="136" t="s">
        <v>648</v>
      </c>
      <c r="D551" s="129">
        <v>5</v>
      </c>
      <c r="E551" s="130" t="s">
        <v>3561</v>
      </c>
      <c r="F551" s="19">
        <v>949829</v>
      </c>
      <c r="G551" s="20">
        <v>148114</v>
      </c>
      <c r="H551" s="20">
        <v>109416</v>
      </c>
      <c r="I551" s="20">
        <v>0</v>
      </c>
      <c r="J551" s="20">
        <v>0</v>
      </c>
      <c r="K551" s="20">
        <v>0</v>
      </c>
      <c r="L551" s="20">
        <v>0</v>
      </c>
      <c r="M551" s="20">
        <v>75870</v>
      </c>
      <c r="N551" s="20">
        <v>40099</v>
      </c>
      <c r="O551" s="20">
        <v>15454</v>
      </c>
      <c r="P551" s="20">
        <v>77186</v>
      </c>
      <c r="Q551" s="20">
        <v>137003</v>
      </c>
      <c r="R551" s="20">
        <v>151489</v>
      </c>
      <c r="S551" s="20">
        <v>114520</v>
      </c>
      <c r="T551" s="21">
        <v>101664</v>
      </c>
      <c r="U551" s="54">
        <v>73091</v>
      </c>
      <c r="V551" s="20">
        <v>63550</v>
      </c>
      <c r="W551" s="20">
        <v>55145</v>
      </c>
      <c r="X551" s="20">
        <v>0</v>
      </c>
      <c r="Y551" s="21">
        <v>0</v>
      </c>
      <c r="Z551" s="20">
        <v>361675</v>
      </c>
      <c r="AA551" s="21">
        <v>0</v>
      </c>
      <c r="AB551" s="32">
        <v>453583</v>
      </c>
      <c r="AC551" s="20">
        <v>440826</v>
      </c>
      <c r="AD551" s="20">
        <v>541702</v>
      </c>
      <c r="AE551" s="20">
        <v>1458189</v>
      </c>
      <c r="AF551" s="20">
        <v>1164559</v>
      </c>
      <c r="AG551" s="20">
        <v>908345</v>
      </c>
      <c r="AH551" s="20">
        <v>462749</v>
      </c>
      <c r="AI551" s="20">
        <v>39836</v>
      </c>
      <c r="AJ551" s="21">
        <v>10500</v>
      </c>
      <c r="AK551" s="25">
        <v>106612</v>
      </c>
      <c r="AL551" s="25">
        <v>138267</v>
      </c>
      <c r="AM551" s="25">
        <v>27413</v>
      </c>
      <c r="AN551" s="22">
        <v>75374</v>
      </c>
      <c r="AO551" s="20">
        <v>302325</v>
      </c>
      <c r="AP551" s="20">
        <v>9626</v>
      </c>
      <c r="AQ551" s="54">
        <v>8614011</v>
      </c>
      <c r="AR551" s="25">
        <v>211989</v>
      </c>
      <c r="AS551" s="25">
        <v>226477</v>
      </c>
      <c r="AT551" s="54">
        <v>61665</v>
      </c>
      <c r="AU551" s="54">
        <v>70501</v>
      </c>
      <c r="AV551" s="54">
        <v>81866</v>
      </c>
      <c r="AW551" s="54">
        <v>120953</v>
      </c>
      <c r="AX551" s="54">
        <v>95869</v>
      </c>
      <c r="AY551" s="25">
        <f t="shared" si="16"/>
        <v>869320</v>
      </c>
      <c r="AZ551" s="165">
        <v>1155983</v>
      </c>
      <c r="BA551" s="98">
        <f t="shared" si="17"/>
        <v>10639314</v>
      </c>
      <c r="BB551" s="73"/>
      <c r="BC551" s="20">
        <v>1441886</v>
      </c>
      <c r="BD551" s="20">
        <v>26202</v>
      </c>
      <c r="BE551" s="19">
        <v>1468088</v>
      </c>
      <c r="BF551" s="19">
        <v>12107402</v>
      </c>
      <c r="BH551" s="20">
        <v>74662</v>
      </c>
      <c r="BI551" s="21">
        <v>12032740</v>
      </c>
      <c r="BK551" s="73"/>
      <c r="BL551" s="73"/>
      <c r="BM551" s="73"/>
      <c r="BN551" s="73"/>
      <c r="BO551" s="73"/>
      <c r="BP551" s="73"/>
      <c r="BQ551" s="73"/>
    </row>
    <row r="552" spans="1:69" ht="22.5" customHeight="1" x14ac:dyDescent="0.15">
      <c r="A552" s="125" t="s">
        <v>2353</v>
      </c>
      <c r="B552" s="126" t="s">
        <v>2317</v>
      </c>
      <c r="C552" s="136" t="s">
        <v>649</v>
      </c>
      <c r="D552" s="129">
        <v>5</v>
      </c>
      <c r="E552" s="130" t="s">
        <v>3561</v>
      </c>
      <c r="F552" s="19">
        <v>727010</v>
      </c>
      <c r="G552" s="20">
        <v>165873</v>
      </c>
      <c r="H552" s="20">
        <v>211312</v>
      </c>
      <c r="I552" s="20">
        <v>0</v>
      </c>
      <c r="J552" s="20">
        <v>0</v>
      </c>
      <c r="K552" s="20">
        <v>0</v>
      </c>
      <c r="L552" s="20">
        <v>0</v>
      </c>
      <c r="M552" s="20">
        <v>54551</v>
      </c>
      <c r="N552" s="20">
        <v>29565</v>
      </c>
      <c r="O552" s="20">
        <v>15378</v>
      </c>
      <c r="P552" s="20">
        <v>215120</v>
      </c>
      <c r="Q552" s="20">
        <v>99653</v>
      </c>
      <c r="R552" s="20">
        <v>116605</v>
      </c>
      <c r="S552" s="20">
        <v>87526</v>
      </c>
      <c r="T552" s="21">
        <v>76248</v>
      </c>
      <c r="U552" s="54">
        <v>64511</v>
      </c>
      <c r="V552" s="20">
        <v>64575</v>
      </c>
      <c r="W552" s="20">
        <v>66174</v>
      </c>
      <c r="X552" s="20">
        <v>0</v>
      </c>
      <c r="Y552" s="21">
        <v>0</v>
      </c>
      <c r="Z552" s="20">
        <v>279795</v>
      </c>
      <c r="AA552" s="21">
        <v>0</v>
      </c>
      <c r="AB552" s="32">
        <v>307729</v>
      </c>
      <c r="AC552" s="20">
        <v>398443</v>
      </c>
      <c r="AD552" s="20">
        <v>435309</v>
      </c>
      <c r="AE552" s="20">
        <v>1114908</v>
      </c>
      <c r="AF552" s="20">
        <v>1037591</v>
      </c>
      <c r="AG552" s="20">
        <v>776326</v>
      </c>
      <c r="AH552" s="20">
        <v>292004</v>
      </c>
      <c r="AI552" s="20">
        <v>94484</v>
      </c>
      <c r="AJ552" s="21">
        <v>16800</v>
      </c>
      <c r="AK552" s="25">
        <v>86240</v>
      </c>
      <c r="AL552" s="25">
        <v>103358</v>
      </c>
      <c r="AM552" s="25">
        <v>24154</v>
      </c>
      <c r="AN552" s="22">
        <v>59774</v>
      </c>
      <c r="AO552" s="20">
        <v>190097</v>
      </c>
      <c r="AP552" s="20">
        <v>14633</v>
      </c>
      <c r="AQ552" s="54">
        <v>7225746</v>
      </c>
      <c r="AR552" s="25">
        <v>185145</v>
      </c>
      <c r="AS552" s="25">
        <v>195561</v>
      </c>
      <c r="AT552" s="54">
        <v>111308</v>
      </c>
      <c r="AU552" s="54">
        <v>62708</v>
      </c>
      <c r="AV552" s="54">
        <v>62282</v>
      </c>
      <c r="AW552" s="54">
        <v>96836</v>
      </c>
      <c r="AX552" s="54">
        <v>80378</v>
      </c>
      <c r="AY552" s="25">
        <f t="shared" si="16"/>
        <v>794218</v>
      </c>
      <c r="AZ552" s="165">
        <v>881785</v>
      </c>
      <c r="BA552" s="98">
        <f t="shared" si="17"/>
        <v>8901749</v>
      </c>
      <c r="BB552" s="73"/>
      <c r="BC552" s="20">
        <v>1182546</v>
      </c>
      <c r="BD552" s="20">
        <v>56496</v>
      </c>
      <c r="BE552" s="19">
        <v>1239042</v>
      </c>
      <c r="BF552" s="19">
        <v>10140791</v>
      </c>
      <c r="BH552" s="20">
        <v>61198</v>
      </c>
      <c r="BI552" s="21">
        <v>10079593</v>
      </c>
      <c r="BK552" s="73"/>
      <c r="BL552" s="73"/>
      <c r="BM552" s="73"/>
      <c r="BN552" s="73"/>
      <c r="BO552" s="73"/>
      <c r="BP552" s="73"/>
      <c r="BQ552" s="73"/>
    </row>
    <row r="553" spans="1:69" ht="22.5" customHeight="1" x14ac:dyDescent="0.15">
      <c r="A553" s="125" t="s">
        <v>2354</v>
      </c>
      <c r="B553" s="126" t="s">
        <v>2317</v>
      </c>
      <c r="C553" s="136" t="s">
        <v>650</v>
      </c>
      <c r="D553" s="129">
        <v>5</v>
      </c>
      <c r="E553" s="130" t="s">
        <v>3561</v>
      </c>
      <c r="F553" s="19">
        <v>1012428</v>
      </c>
      <c r="G553" s="20">
        <v>176083</v>
      </c>
      <c r="H553" s="20">
        <v>206612</v>
      </c>
      <c r="I553" s="20">
        <v>0</v>
      </c>
      <c r="J553" s="20">
        <v>0</v>
      </c>
      <c r="K553" s="20">
        <v>0</v>
      </c>
      <c r="L553" s="20">
        <v>0</v>
      </c>
      <c r="M553" s="20">
        <v>77390</v>
      </c>
      <c r="N553" s="20">
        <v>42287</v>
      </c>
      <c r="O553" s="20">
        <v>13085</v>
      </c>
      <c r="P553" s="20">
        <v>108598</v>
      </c>
      <c r="Q553" s="20">
        <v>132260</v>
      </c>
      <c r="R553" s="20">
        <v>204123</v>
      </c>
      <c r="S553" s="20">
        <v>180778</v>
      </c>
      <c r="T553" s="21">
        <v>101664</v>
      </c>
      <c r="U553" s="54">
        <v>95179</v>
      </c>
      <c r="V553" s="20">
        <v>111725</v>
      </c>
      <c r="W553" s="20">
        <v>44116</v>
      </c>
      <c r="X553" s="20">
        <v>0</v>
      </c>
      <c r="Y553" s="21">
        <v>0</v>
      </c>
      <c r="Z553" s="20">
        <v>374776</v>
      </c>
      <c r="AA553" s="21">
        <v>0</v>
      </c>
      <c r="AB553" s="32">
        <v>382141</v>
      </c>
      <c r="AC553" s="20">
        <v>486140</v>
      </c>
      <c r="AD553" s="20">
        <v>534379</v>
      </c>
      <c r="AE553" s="20">
        <v>1794315</v>
      </c>
      <c r="AF553" s="20">
        <v>1068666</v>
      </c>
      <c r="AG553" s="20">
        <v>760025</v>
      </c>
      <c r="AH553" s="20">
        <v>494720</v>
      </c>
      <c r="AI553" s="20">
        <v>86572</v>
      </c>
      <c r="AJ553" s="21">
        <v>8400</v>
      </c>
      <c r="AK553" s="25">
        <v>106897</v>
      </c>
      <c r="AL553" s="25">
        <v>125528</v>
      </c>
      <c r="AM553" s="25">
        <v>27830</v>
      </c>
      <c r="AN553" s="22">
        <v>69451</v>
      </c>
      <c r="AO553" s="20">
        <v>317117</v>
      </c>
      <c r="AP553" s="20">
        <v>13578</v>
      </c>
      <c r="AQ553" s="54">
        <v>9156863</v>
      </c>
      <c r="AR553" s="25">
        <v>219622</v>
      </c>
      <c r="AS553" s="25">
        <v>209243</v>
      </c>
      <c r="AT553" s="54">
        <v>53898</v>
      </c>
      <c r="AU553" s="54">
        <v>66465</v>
      </c>
      <c r="AV553" s="54">
        <v>92618</v>
      </c>
      <c r="AW553" s="54">
        <v>120602</v>
      </c>
      <c r="AX553" s="54">
        <v>90459</v>
      </c>
      <c r="AY553" s="25">
        <f t="shared" si="16"/>
        <v>852907</v>
      </c>
      <c r="AZ553" s="165">
        <v>1114656</v>
      </c>
      <c r="BA553" s="98">
        <f t="shared" si="17"/>
        <v>11124426</v>
      </c>
      <c r="BB553" s="73"/>
      <c r="BC553" s="20">
        <v>1473197</v>
      </c>
      <c r="BD553" s="20">
        <v>48070</v>
      </c>
      <c r="BE553" s="19">
        <v>1521267</v>
      </c>
      <c r="BF553" s="19">
        <v>12645693</v>
      </c>
      <c r="BH553" s="20">
        <v>80249</v>
      </c>
      <c r="BI553" s="21">
        <v>12565444</v>
      </c>
      <c r="BK553" s="73"/>
      <c r="BL553" s="73"/>
      <c r="BM553" s="73"/>
      <c r="BN553" s="73"/>
      <c r="BO553" s="73"/>
      <c r="BP553" s="73"/>
      <c r="BQ553" s="73"/>
    </row>
    <row r="554" spans="1:69" ht="22.5" customHeight="1" x14ac:dyDescent="0.15">
      <c r="A554" s="125" t="s">
        <v>2355</v>
      </c>
      <c r="B554" s="126" t="s">
        <v>2317</v>
      </c>
      <c r="C554" s="136" t="s">
        <v>651</v>
      </c>
      <c r="D554" s="129">
        <v>5</v>
      </c>
      <c r="E554" s="130" t="s">
        <v>3561</v>
      </c>
      <c r="F554" s="19">
        <v>1522743</v>
      </c>
      <c r="G554" s="20">
        <v>120648</v>
      </c>
      <c r="H554" s="20">
        <v>125584</v>
      </c>
      <c r="I554" s="20">
        <v>0</v>
      </c>
      <c r="J554" s="20">
        <v>0</v>
      </c>
      <c r="K554" s="20">
        <v>0</v>
      </c>
      <c r="L554" s="20">
        <v>0</v>
      </c>
      <c r="M554" s="20">
        <v>127040</v>
      </c>
      <c r="N554" s="20">
        <v>68510</v>
      </c>
      <c r="O554" s="20">
        <v>9400</v>
      </c>
      <c r="P554" s="20">
        <v>149919</v>
      </c>
      <c r="Q554" s="20">
        <v>201796</v>
      </c>
      <c r="R554" s="20">
        <v>305440</v>
      </c>
      <c r="S554" s="20">
        <v>237220</v>
      </c>
      <c r="T554" s="21">
        <v>165204</v>
      </c>
      <c r="U554" s="54">
        <v>138218</v>
      </c>
      <c r="V554" s="20">
        <v>112750</v>
      </c>
      <c r="W554" s="20">
        <v>66174</v>
      </c>
      <c r="X554" s="20">
        <v>0</v>
      </c>
      <c r="Y554" s="21">
        <v>0</v>
      </c>
      <c r="Z554" s="20">
        <v>562352</v>
      </c>
      <c r="AA554" s="21">
        <v>0</v>
      </c>
      <c r="AB554" s="32">
        <v>933032</v>
      </c>
      <c r="AC554" s="20">
        <v>649265</v>
      </c>
      <c r="AD554" s="20">
        <v>884957</v>
      </c>
      <c r="AE554" s="20">
        <v>2456868</v>
      </c>
      <c r="AF554" s="20">
        <v>1885487</v>
      </c>
      <c r="AG554" s="20">
        <v>1393209</v>
      </c>
      <c r="AH554" s="20">
        <v>793077</v>
      </c>
      <c r="AI554" s="20">
        <v>44896</v>
      </c>
      <c r="AJ554" s="21">
        <v>14700</v>
      </c>
      <c r="AK554" s="25">
        <v>156346</v>
      </c>
      <c r="AL554" s="25">
        <v>203100</v>
      </c>
      <c r="AM554" s="25">
        <v>41520</v>
      </c>
      <c r="AN554" s="22">
        <v>105198</v>
      </c>
      <c r="AO554" s="20">
        <v>927020</v>
      </c>
      <c r="AP554" s="20">
        <v>10404</v>
      </c>
      <c r="AQ554" s="54">
        <v>14412077</v>
      </c>
      <c r="AR554" s="25">
        <v>316716</v>
      </c>
      <c r="AS554" s="25">
        <v>309757</v>
      </c>
      <c r="AT554" s="54">
        <v>58036</v>
      </c>
      <c r="AU554" s="54">
        <v>108694</v>
      </c>
      <c r="AV554" s="54">
        <v>131599</v>
      </c>
      <c r="AW554" s="54">
        <v>178404</v>
      </c>
      <c r="AX554" s="54">
        <v>160608</v>
      </c>
      <c r="AY554" s="25">
        <f t="shared" si="16"/>
        <v>1263814</v>
      </c>
      <c r="AZ554" s="165">
        <v>2968119</v>
      </c>
      <c r="BA554" s="98">
        <f t="shared" si="17"/>
        <v>18644010</v>
      </c>
      <c r="BB554" s="73"/>
      <c r="BC554" s="20">
        <v>2126647</v>
      </c>
      <c r="BD554" s="20">
        <v>22924</v>
      </c>
      <c r="BE554" s="19">
        <v>2149571</v>
      </c>
      <c r="BF554" s="19">
        <v>20793581</v>
      </c>
      <c r="BH554" s="20">
        <v>117752</v>
      </c>
      <c r="BI554" s="21">
        <v>20675829</v>
      </c>
      <c r="BK554" s="73"/>
      <c r="BL554" s="73"/>
      <c r="BM554" s="73"/>
      <c r="BN554" s="73"/>
      <c r="BO554" s="73"/>
      <c r="BP554" s="73"/>
      <c r="BQ554" s="73"/>
    </row>
    <row r="555" spans="1:69" ht="22.5" customHeight="1" x14ac:dyDescent="0.15">
      <c r="A555" s="125" t="s">
        <v>2356</v>
      </c>
      <c r="B555" s="126" t="s">
        <v>2317</v>
      </c>
      <c r="C555" s="136" t="s">
        <v>652</v>
      </c>
      <c r="D555" s="129">
        <v>5</v>
      </c>
      <c r="E555" s="130" t="s">
        <v>3561</v>
      </c>
      <c r="F555" s="19">
        <v>749819</v>
      </c>
      <c r="G555" s="20">
        <v>143512</v>
      </c>
      <c r="H555" s="20">
        <v>160928</v>
      </c>
      <c r="I555" s="20">
        <v>0</v>
      </c>
      <c r="J555" s="20">
        <v>0</v>
      </c>
      <c r="K555" s="20">
        <v>0</v>
      </c>
      <c r="L555" s="20">
        <v>0</v>
      </c>
      <c r="M555" s="20">
        <v>55115</v>
      </c>
      <c r="N555" s="20">
        <v>29777</v>
      </c>
      <c r="O555" s="20">
        <v>14213</v>
      </c>
      <c r="P555" s="20">
        <v>156146</v>
      </c>
      <c r="Q555" s="20">
        <v>100613</v>
      </c>
      <c r="R555" s="20">
        <v>135381</v>
      </c>
      <c r="S555" s="20">
        <v>94070</v>
      </c>
      <c r="T555" s="21">
        <v>76248</v>
      </c>
      <c r="U555" s="54">
        <v>69488</v>
      </c>
      <c r="V555" s="20">
        <v>53300</v>
      </c>
      <c r="W555" s="20">
        <v>44116</v>
      </c>
      <c r="X555" s="20">
        <v>0</v>
      </c>
      <c r="Y555" s="21">
        <v>0</v>
      </c>
      <c r="Z555" s="20">
        <v>284330</v>
      </c>
      <c r="AA555" s="21">
        <v>0</v>
      </c>
      <c r="AB555" s="32">
        <v>222557</v>
      </c>
      <c r="AC555" s="20">
        <v>319022</v>
      </c>
      <c r="AD555" s="20">
        <v>396638</v>
      </c>
      <c r="AE555" s="20">
        <v>1233999</v>
      </c>
      <c r="AF555" s="20">
        <v>890363</v>
      </c>
      <c r="AG555" s="20">
        <v>651947</v>
      </c>
      <c r="AH555" s="20">
        <v>327887</v>
      </c>
      <c r="AI555" s="20">
        <v>79120</v>
      </c>
      <c r="AJ555" s="21">
        <v>7350</v>
      </c>
      <c r="AK555" s="25">
        <v>84432</v>
      </c>
      <c r="AL555" s="25">
        <v>97698</v>
      </c>
      <c r="AM555" s="25">
        <v>21815</v>
      </c>
      <c r="AN555" s="22">
        <v>57619</v>
      </c>
      <c r="AO555" s="20">
        <v>209143</v>
      </c>
      <c r="AP555" s="20">
        <v>36506</v>
      </c>
      <c r="AQ555" s="54">
        <v>6803152</v>
      </c>
      <c r="AR555" s="25">
        <v>136592</v>
      </c>
      <c r="AS555" s="25">
        <v>221911</v>
      </c>
      <c r="AT555" s="54">
        <v>57935</v>
      </c>
      <c r="AU555" s="54">
        <v>59603</v>
      </c>
      <c r="AV555" s="54">
        <v>68504</v>
      </c>
      <c r="AW555" s="54">
        <v>95396</v>
      </c>
      <c r="AX555" s="54">
        <v>71918</v>
      </c>
      <c r="AY555" s="25">
        <f t="shared" si="16"/>
        <v>711859</v>
      </c>
      <c r="AZ555" s="165">
        <v>841516</v>
      </c>
      <c r="BA555" s="98">
        <f t="shared" si="17"/>
        <v>8356527</v>
      </c>
      <c r="BB555" s="73"/>
      <c r="BC555" s="20">
        <v>1142602</v>
      </c>
      <c r="BD555" s="20">
        <v>38852</v>
      </c>
      <c r="BE555" s="19">
        <v>1181454</v>
      </c>
      <c r="BF555" s="19">
        <v>9537981</v>
      </c>
      <c r="BH555" s="20">
        <v>63710</v>
      </c>
      <c r="BI555" s="21">
        <v>9474271</v>
      </c>
      <c r="BK555" s="73"/>
      <c r="BL555" s="73"/>
      <c r="BM555" s="73"/>
      <c r="BN555" s="73"/>
      <c r="BO555" s="73"/>
      <c r="BP555" s="73"/>
      <c r="BQ555" s="73"/>
    </row>
    <row r="556" spans="1:69" ht="22.5" customHeight="1" x14ac:dyDescent="0.15">
      <c r="A556" s="125" t="s">
        <v>2357</v>
      </c>
      <c r="B556" s="126" t="s">
        <v>2317</v>
      </c>
      <c r="C556" s="136" t="s">
        <v>653</v>
      </c>
      <c r="D556" s="129">
        <v>6</v>
      </c>
      <c r="E556" s="130" t="s">
        <v>3561</v>
      </c>
      <c r="F556" s="19">
        <v>683102</v>
      </c>
      <c r="G556" s="20">
        <v>105981</v>
      </c>
      <c r="H556" s="20">
        <v>98700</v>
      </c>
      <c r="I556" s="20">
        <v>0</v>
      </c>
      <c r="J556" s="20">
        <v>0</v>
      </c>
      <c r="K556" s="20">
        <v>0</v>
      </c>
      <c r="L556" s="20">
        <v>0</v>
      </c>
      <c r="M556" s="20">
        <v>47640</v>
      </c>
      <c r="N556" s="20">
        <v>25837</v>
      </c>
      <c r="O556" s="20">
        <v>9024</v>
      </c>
      <c r="P556" s="20">
        <v>74820</v>
      </c>
      <c r="Q556" s="20">
        <v>77746</v>
      </c>
      <c r="R556" s="20">
        <v>117734</v>
      </c>
      <c r="S556" s="20">
        <v>88344</v>
      </c>
      <c r="T556" s="21">
        <v>50832</v>
      </c>
      <c r="U556" s="54">
        <v>62568</v>
      </c>
      <c r="V556" s="20">
        <v>52275</v>
      </c>
      <c r="W556" s="20">
        <v>33087</v>
      </c>
      <c r="X556" s="20">
        <v>0</v>
      </c>
      <c r="Y556" s="21">
        <v>0</v>
      </c>
      <c r="Z556" s="20">
        <v>259441</v>
      </c>
      <c r="AA556" s="21">
        <v>0</v>
      </c>
      <c r="AB556" s="32">
        <v>0</v>
      </c>
      <c r="AC556" s="20">
        <v>286974</v>
      </c>
      <c r="AD556" s="20">
        <v>341596</v>
      </c>
      <c r="AE556" s="20">
        <v>948753</v>
      </c>
      <c r="AF556" s="20">
        <v>675505</v>
      </c>
      <c r="AG556" s="20">
        <v>507362</v>
      </c>
      <c r="AH556" s="20">
        <v>277195</v>
      </c>
      <c r="AI556" s="20">
        <v>49864</v>
      </c>
      <c r="AJ556" s="21">
        <v>5775</v>
      </c>
      <c r="AK556" s="25">
        <v>76047</v>
      </c>
      <c r="AL556" s="25">
        <v>87550</v>
      </c>
      <c r="AM556" s="25">
        <v>16900</v>
      </c>
      <c r="AN556" s="22">
        <v>53272</v>
      </c>
      <c r="AO556" s="20">
        <v>183433</v>
      </c>
      <c r="AP556" s="20">
        <v>22221</v>
      </c>
      <c r="AQ556" s="54">
        <v>5319578</v>
      </c>
      <c r="AR556" s="25">
        <v>139428</v>
      </c>
      <c r="AS556" s="25">
        <v>143769</v>
      </c>
      <c r="AT556" s="54">
        <v>32091</v>
      </c>
      <c r="AU556" s="54">
        <v>55958</v>
      </c>
      <c r="AV556" s="54">
        <v>52491</v>
      </c>
      <c r="AW556" s="54">
        <v>85557</v>
      </c>
      <c r="AX556" s="54">
        <v>56991</v>
      </c>
      <c r="AY556" s="25">
        <f t="shared" si="16"/>
        <v>566285</v>
      </c>
      <c r="AZ556" s="165">
        <v>714461</v>
      </c>
      <c r="BA556" s="98">
        <f t="shared" si="17"/>
        <v>6600324</v>
      </c>
      <c r="BB556" s="73"/>
      <c r="BC556" s="20">
        <v>1019548</v>
      </c>
      <c r="BD556" s="20">
        <v>22044</v>
      </c>
      <c r="BE556" s="19">
        <v>1041592</v>
      </c>
      <c r="BF556" s="19">
        <v>7641916</v>
      </c>
      <c r="BH556" s="20">
        <v>48866</v>
      </c>
      <c r="BI556" s="21">
        <v>7593050</v>
      </c>
      <c r="BK556" s="73"/>
      <c r="BL556" s="73"/>
      <c r="BM556" s="73"/>
      <c r="BN556" s="73"/>
      <c r="BO556" s="73"/>
      <c r="BP556" s="73"/>
      <c r="BQ556" s="73"/>
    </row>
    <row r="557" spans="1:69" ht="22.5" customHeight="1" x14ac:dyDescent="0.15">
      <c r="A557" s="125" t="s">
        <v>2358</v>
      </c>
      <c r="B557" s="126" t="s">
        <v>2317</v>
      </c>
      <c r="C557" s="136" t="s">
        <v>654</v>
      </c>
      <c r="D557" s="129">
        <v>6</v>
      </c>
      <c r="E557" s="130" t="s">
        <v>3562</v>
      </c>
      <c r="F557" s="19">
        <v>631300</v>
      </c>
      <c r="G557" s="20">
        <v>74992</v>
      </c>
      <c r="H557" s="20">
        <v>109980</v>
      </c>
      <c r="I557" s="20">
        <v>0</v>
      </c>
      <c r="J557" s="20">
        <v>0</v>
      </c>
      <c r="K557" s="20">
        <v>0</v>
      </c>
      <c r="L557" s="20">
        <v>0</v>
      </c>
      <c r="M557" s="20">
        <v>41324</v>
      </c>
      <c r="N557" s="20">
        <v>22580</v>
      </c>
      <c r="O557" s="20">
        <v>3459</v>
      </c>
      <c r="P557" s="20">
        <v>66199</v>
      </c>
      <c r="Q557" s="20">
        <v>69803</v>
      </c>
      <c r="R557" s="20">
        <v>92956</v>
      </c>
      <c r="S557" s="20">
        <v>67894</v>
      </c>
      <c r="T557" s="21">
        <v>63540</v>
      </c>
      <c r="U557" s="54">
        <v>48348</v>
      </c>
      <c r="V557" s="20">
        <v>36900</v>
      </c>
      <c r="W557" s="20">
        <v>33087</v>
      </c>
      <c r="X557" s="20">
        <v>0</v>
      </c>
      <c r="Y557" s="21">
        <v>0</v>
      </c>
      <c r="Z557" s="20">
        <v>241226</v>
      </c>
      <c r="AA557" s="21">
        <v>0</v>
      </c>
      <c r="AB557" s="32">
        <v>0</v>
      </c>
      <c r="AC557" s="20">
        <v>247827</v>
      </c>
      <c r="AD557" s="20">
        <v>317076</v>
      </c>
      <c r="AE557" s="20">
        <v>705006</v>
      </c>
      <c r="AF557" s="20">
        <v>660076</v>
      </c>
      <c r="AG557" s="20">
        <v>548030</v>
      </c>
      <c r="AH557" s="20">
        <v>305807</v>
      </c>
      <c r="AI557" s="20">
        <v>39560</v>
      </c>
      <c r="AJ557" s="21">
        <v>4725</v>
      </c>
      <c r="AK557" s="25">
        <v>68736</v>
      </c>
      <c r="AL557" s="25">
        <v>77122</v>
      </c>
      <c r="AM557" s="25">
        <v>14407</v>
      </c>
      <c r="AN557" s="22">
        <v>48768</v>
      </c>
      <c r="AO557" s="20">
        <v>170198</v>
      </c>
      <c r="AP557" s="20">
        <v>7588</v>
      </c>
      <c r="AQ557" s="54">
        <v>4818514</v>
      </c>
      <c r="AR557" s="25">
        <v>150525</v>
      </c>
      <c r="AS557" s="25">
        <v>155897</v>
      </c>
      <c r="AT557" s="54">
        <v>46691</v>
      </c>
      <c r="AU557" s="54">
        <v>47174</v>
      </c>
      <c r="AV557" s="54">
        <v>45999</v>
      </c>
      <c r="AW557" s="54">
        <v>77367</v>
      </c>
      <c r="AX557" s="54">
        <v>16145</v>
      </c>
      <c r="AY557" s="25">
        <f t="shared" si="16"/>
        <v>539798</v>
      </c>
      <c r="AZ557" s="165">
        <v>338390</v>
      </c>
      <c r="BA557" s="98">
        <f t="shared" si="17"/>
        <v>5696702</v>
      </c>
      <c r="BB557" s="73"/>
      <c r="BC557" s="20">
        <v>912634</v>
      </c>
      <c r="BD557" s="20">
        <v>23540</v>
      </c>
      <c r="BE557" s="19">
        <v>936174</v>
      </c>
      <c r="BF557" s="19">
        <v>6632876</v>
      </c>
      <c r="BH557" s="20">
        <v>0</v>
      </c>
      <c r="BI557" s="21">
        <v>6632876</v>
      </c>
      <c r="BK557" s="73"/>
      <c r="BL557" s="73"/>
      <c r="BM557" s="73"/>
      <c r="BN557" s="73"/>
      <c r="BO557" s="73"/>
      <c r="BP557" s="73"/>
      <c r="BQ557" s="73"/>
    </row>
    <row r="558" spans="1:69" ht="22.5" customHeight="1" x14ac:dyDescent="0.15">
      <c r="A558" s="125" t="s">
        <v>2359</v>
      </c>
      <c r="B558" s="126" t="s">
        <v>2317</v>
      </c>
      <c r="C558" s="136" t="s">
        <v>655</v>
      </c>
      <c r="D558" s="129">
        <v>6</v>
      </c>
      <c r="E558" s="130" t="s">
        <v>3561</v>
      </c>
      <c r="F558" s="19">
        <v>535000</v>
      </c>
      <c r="G558" s="20">
        <v>81247</v>
      </c>
      <c r="H558" s="20">
        <v>101332</v>
      </c>
      <c r="I558" s="20">
        <v>0</v>
      </c>
      <c r="J558" s="20">
        <v>0</v>
      </c>
      <c r="K558" s="20">
        <v>0</v>
      </c>
      <c r="L558" s="20">
        <v>0</v>
      </c>
      <c r="M558" s="20">
        <v>35076</v>
      </c>
      <c r="N558" s="20">
        <v>19027</v>
      </c>
      <c r="O558" s="20">
        <v>6430</v>
      </c>
      <c r="P558" s="20">
        <v>196938</v>
      </c>
      <c r="Q558" s="20">
        <v>61972</v>
      </c>
      <c r="R558" s="20">
        <v>57046</v>
      </c>
      <c r="S558" s="20">
        <v>45808</v>
      </c>
      <c r="T558" s="21">
        <v>50832</v>
      </c>
      <c r="U558" s="54">
        <v>32374</v>
      </c>
      <c r="V558" s="20">
        <v>34850</v>
      </c>
      <c r="W558" s="20">
        <v>22058</v>
      </c>
      <c r="X558" s="20">
        <v>0</v>
      </c>
      <c r="Y558" s="21">
        <v>0</v>
      </c>
      <c r="Z558" s="20">
        <v>207276</v>
      </c>
      <c r="AA558" s="21">
        <v>0</v>
      </c>
      <c r="AB558" s="32">
        <v>0</v>
      </c>
      <c r="AC558" s="20">
        <v>275020</v>
      </c>
      <c r="AD558" s="20">
        <v>302680</v>
      </c>
      <c r="AE558" s="20">
        <v>566199</v>
      </c>
      <c r="AF558" s="20">
        <v>716386</v>
      </c>
      <c r="AG558" s="20">
        <v>523154</v>
      </c>
      <c r="AH558" s="20">
        <v>205301</v>
      </c>
      <c r="AI558" s="20">
        <v>53728</v>
      </c>
      <c r="AJ558" s="21">
        <v>13650</v>
      </c>
      <c r="AK558" s="25">
        <v>64306</v>
      </c>
      <c r="AL558" s="25">
        <v>78844</v>
      </c>
      <c r="AM558" s="25">
        <v>15112</v>
      </c>
      <c r="AN558" s="22">
        <v>49222</v>
      </c>
      <c r="AO558" s="20">
        <v>138396</v>
      </c>
      <c r="AP558" s="20">
        <v>8950</v>
      </c>
      <c r="AQ558" s="54">
        <v>4498214</v>
      </c>
      <c r="AR558" s="25">
        <v>132066</v>
      </c>
      <c r="AS558" s="25">
        <v>198404</v>
      </c>
      <c r="AT558" s="54">
        <v>88550</v>
      </c>
      <c r="AU558" s="54">
        <v>49509</v>
      </c>
      <c r="AV558" s="54">
        <v>51436</v>
      </c>
      <c r="AW558" s="54">
        <v>72306</v>
      </c>
      <c r="AX558" s="54">
        <v>50567</v>
      </c>
      <c r="AY558" s="25">
        <f t="shared" si="16"/>
        <v>642838</v>
      </c>
      <c r="AZ558" s="165">
        <v>586981</v>
      </c>
      <c r="BA558" s="98">
        <f t="shared" si="17"/>
        <v>5728033</v>
      </c>
      <c r="BB558" s="73"/>
      <c r="BC558" s="20">
        <v>861748</v>
      </c>
      <c r="BD558" s="20">
        <v>34298</v>
      </c>
      <c r="BE558" s="19">
        <v>896046</v>
      </c>
      <c r="BF558" s="19">
        <v>6624079</v>
      </c>
      <c r="BH558" s="20">
        <v>29548</v>
      </c>
      <c r="BI558" s="21">
        <v>6594531</v>
      </c>
      <c r="BK558" s="73"/>
      <c r="BL558" s="73"/>
      <c r="BM558" s="73"/>
      <c r="BN558" s="73"/>
      <c r="BO558" s="73"/>
      <c r="BP558" s="73"/>
      <c r="BQ558" s="73"/>
    </row>
    <row r="559" spans="1:69" ht="22.5" customHeight="1" x14ac:dyDescent="0.15">
      <c r="A559" s="125" t="s">
        <v>2360</v>
      </c>
      <c r="B559" s="126" t="s">
        <v>2317</v>
      </c>
      <c r="C559" s="136" t="s">
        <v>656</v>
      </c>
      <c r="D559" s="129">
        <v>6</v>
      </c>
      <c r="E559" s="130" t="s">
        <v>3561</v>
      </c>
      <c r="F559" s="19">
        <v>254691</v>
      </c>
      <c r="G559" s="20">
        <v>51768</v>
      </c>
      <c r="H559" s="20">
        <v>101708</v>
      </c>
      <c r="I559" s="20">
        <v>0</v>
      </c>
      <c r="J559" s="20">
        <v>0</v>
      </c>
      <c r="K559" s="20">
        <v>0</v>
      </c>
      <c r="L559" s="20">
        <v>0</v>
      </c>
      <c r="M559" s="20">
        <v>9056</v>
      </c>
      <c r="N559" s="20">
        <v>5934</v>
      </c>
      <c r="O559" s="20">
        <v>3459</v>
      </c>
      <c r="P559" s="20">
        <v>71116</v>
      </c>
      <c r="Q559" s="20">
        <v>26169</v>
      </c>
      <c r="R559" s="20">
        <v>17852</v>
      </c>
      <c r="S559" s="20">
        <v>18814</v>
      </c>
      <c r="T559" s="21">
        <v>25416</v>
      </c>
      <c r="U559" s="54">
        <v>9812</v>
      </c>
      <c r="V559" s="20">
        <v>8200</v>
      </c>
      <c r="W559" s="20">
        <v>11029</v>
      </c>
      <c r="X559" s="20">
        <v>0</v>
      </c>
      <c r="Y559" s="21">
        <v>0</v>
      </c>
      <c r="Z559" s="20">
        <v>113435</v>
      </c>
      <c r="AA559" s="21">
        <v>0</v>
      </c>
      <c r="AB559" s="32">
        <v>0</v>
      </c>
      <c r="AC559" s="20">
        <v>96600</v>
      </c>
      <c r="AD559" s="20">
        <v>137863</v>
      </c>
      <c r="AE559" s="20">
        <v>223713</v>
      </c>
      <c r="AF559" s="20">
        <v>285228</v>
      </c>
      <c r="AG559" s="20">
        <v>167678</v>
      </c>
      <c r="AH559" s="20">
        <v>71992</v>
      </c>
      <c r="AI559" s="20">
        <v>46460</v>
      </c>
      <c r="AJ559" s="21">
        <v>21000</v>
      </c>
      <c r="AK559" s="25">
        <v>32429</v>
      </c>
      <c r="AL559" s="25">
        <v>42918</v>
      </c>
      <c r="AM559" s="25">
        <v>7605</v>
      </c>
      <c r="AN559" s="22">
        <v>20641</v>
      </c>
      <c r="AO559" s="20">
        <v>66130</v>
      </c>
      <c r="AP559" s="20">
        <v>7619</v>
      </c>
      <c r="AQ559" s="54">
        <v>1956335</v>
      </c>
      <c r="AR559" s="25">
        <v>63870</v>
      </c>
      <c r="AS559" s="25">
        <v>140508</v>
      </c>
      <c r="AT559" s="54">
        <v>72928</v>
      </c>
      <c r="AU559" s="54">
        <v>36244</v>
      </c>
      <c r="AV559" s="54">
        <v>28450</v>
      </c>
      <c r="AW559" s="54">
        <v>36810</v>
      </c>
      <c r="AX559" s="54">
        <v>21377</v>
      </c>
      <c r="AY559" s="25">
        <f t="shared" si="16"/>
        <v>400187</v>
      </c>
      <c r="AZ559" s="165">
        <v>247733</v>
      </c>
      <c r="BA559" s="98">
        <f t="shared" si="17"/>
        <v>2604255</v>
      </c>
      <c r="BB559" s="73"/>
      <c r="BC559" s="20">
        <v>437761</v>
      </c>
      <c r="BD559" s="20">
        <v>31548</v>
      </c>
      <c r="BE559" s="19">
        <v>469309</v>
      </c>
      <c r="BF559" s="19">
        <v>3073564</v>
      </c>
      <c r="BH559" s="20">
        <v>11792</v>
      </c>
      <c r="BI559" s="21">
        <v>3061772</v>
      </c>
      <c r="BK559" s="73"/>
      <c r="BL559" s="73"/>
      <c r="BM559" s="73"/>
      <c r="BN559" s="73"/>
      <c r="BO559" s="73"/>
      <c r="BP559" s="73"/>
      <c r="BQ559" s="73"/>
    </row>
    <row r="560" spans="1:69" ht="22.5" customHeight="1" x14ac:dyDescent="0.15">
      <c r="A560" s="125" t="s">
        <v>2361</v>
      </c>
      <c r="B560" s="126" t="s">
        <v>2317</v>
      </c>
      <c r="C560" s="136" t="s">
        <v>657</v>
      </c>
      <c r="D560" s="129">
        <v>6</v>
      </c>
      <c r="E560" s="130" t="s">
        <v>3561</v>
      </c>
      <c r="F560" s="19">
        <v>333893</v>
      </c>
      <c r="G560" s="20">
        <v>117485</v>
      </c>
      <c r="H560" s="20">
        <v>112424</v>
      </c>
      <c r="I560" s="20">
        <v>0</v>
      </c>
      <c r="J560" s="20">
        <v>0</v>
      </c>
      <c r="K560" s="20">
        <v>0</v>
      </c>
      <c r="L560" s="20">
        <v>0</v>
      </c>
      <c r="M560" s="20">
        <v>19783</v>
      </c>
      <c r="N560" s="20">
        <v>10616</v>
      </c>
      <c r="O560" s="20">
        <v>489</v>
      </c>
      <c r="P560" s="20">
        <v>106759</v>
      </c>
      <c r="Q560" s="20">
        <v>41776</v>
      </c>
      <c r="R560" s="20">
        <v>95110</v>
      </c>
      <c r="S560" s="20">
        <v>66258</v>
      </c>
      <c r="T560" s="21">
        <v>38124</v>
      </c>
      <c r="U560" s="54">
        <v>27445</v>
      </c>
      <c r="V560" s="20">
        <v>26650</v>
      </c>
      <c r="W560" s="20">
        <v>11029</v>
      </c>
      <c r="X560" s="20">
        <v>0</v>
      </c>
      <c r="Y560" s="21">
        <v>0</v>
      </c>
      <c r="Z560" s="20">
        <v>143646</v>
      </c>
      <c r="AA560" s="21">
        <v>0</v>
      </c>
      <c r="AB560" s="32">
        <v>0</v>
      </c>
      <c r="AC560" s="20">
        <v>151855</v>
      </c>
      <c r="AD560" s="20">
        <v>171710</v>
      </c>
      <c r="AE560" s="20">
        <v>546642</v>
      </c>
      <c r="AF560" s="20">
        <v>307867</v>
      </c>
      <c r="AG560" s="20">
        <v>193572</v>
      </c>
      <c r="AH560" s="20">
        <v>101817</v>
      </c>
      <c r="AI560" s="20">
        <v>71116</v>
      </c>
      <c r="AJ560" s="21">
        <v>8400</v>
      </c>
      <c r="AK560" s="25">
        <v>47848</v>
      </c>
      <c r="AL560" s="25">
        <v>50524</v>
      </c>
      <c r="AM560" s="25">
        <v>8376</v>
      </c>
      <c r="AN560" s="22">
        <v>29164</v>
      </c>
      <c r="AO560" s="20">
        <v>93970</v>
      </c>
      <c r="AP560" s="20">
        <v>7455</v>
      </c>
      <c r="AQ560" s="54">
        <v>2941803</v>
      </c>
      <c r="AR560" s="25">
        <v>80376</v>
      </c>
      <c r="AS560" s="25">
        <v>119486</v>
      </c>
      <c r="AT560" s="54">
        <v>47250</v>
      </c>
      <c r="AU560" s="54">
        <v>26918</v>
      </c>
      <c r="AV560" s="54">
        <v>31010</v>
      </c>
      <c r="AW560" s="54">
        <v>49991</v>
      </c>
      <c r="AX560" s="54">
        <v>29235</v>
      </c>
      <c r="AY560" s="25">
        <f t="shared" si="16"/>
        <v>384266</v>
      </c>
      <c r="AZ560" s="165">
        <v>301282</v>
      </c>
      <c r="BA560" s="98">
        <f t="shared" si="17"/>
        <v>3627351</v>
      </c>
      <c r="BB560" s="73"/>
      <c r="BC560" s="20">
        <v>560796</v>
      </c>
      <c r="BD560" s="20">
        <v>34430</v>
      </c>
      <c r="BE560" s="19">
        <v>595226</v>
      </c>
      <c r="BF560" s="19">
        <v>4222577</v>
      </c>
      <c r="BH560" s="20">
        <v>28438</v>
      </c>
      <c r="BI560" s="21">
        <v>4194139</v>
      </c>
      <c r="BK560" s="73"/>
      <c r="BL560" s="73"/>
      <c r="BM560" s="73"/>
      <c r="BN560" s="73"/>
      <c r="BO560" s="73"/>
      <c r="BP560" s="73"/>
      <c r="BQ560" s="73"/>
    </row>
    <row r="561" spans="1:69" ht="22.5" customHeight="1" x14ac:dyDescent="0.15">
      <c r="A561" s="125" t="s">
        <v>2362</v>
      </c>
      <c r="B561" s="126" t="s">
        <v>2317</v>
      </c>
      <c r="C561" s="136" t="s">
        <v>658</v>
      </c>
      <c r="D561" s="129">
        <v>6</v>
      </c>
      <c r="E561" s="130" t="s">
        <v>3561</v>
      </c>
      <c r="F561" s="19">
        <v>320016</v>
      </c>
      <c r="G561" s="20">
        <v>110223</v>
      </c>
      <c r="H561" s="20">
        <v>118064</v>
      </c>
      <c r="I561" s="20">
        <v>0</v>
      </c>
      <c r="J561" s="20">
        <v>0</v>
      </c>
      <c r="K561" s="20">
        <v>0</v>
      </c>
      <c r="L561" s="20">
        <v>0</v>
      </c>
      <c r="M561" s="20">
        <v>17549</v>
      </c>
      <c r="N561" s="20">
        <v>9624</v>
      </c>
      <c r="O561" s="20">
        <v>4474</v>
      </c>
      <c r="P561" s="20">
        <v>127989</v>
      </c>
      <c r="Q561" s="20">
        <v>37417</v>
      </c>
      <c r="R561" s="20">
        <v>34371</v>
      </c>
      <c r="S561" s="20">
        <v>31902</v>
      </c>
      <c r="T561" s="21">
        <v>38124</v>
      </c>
      <c r="U561" s="54">
        <v>16637</v>
      </c>
      <c r="V561" s="20">
        <v>17425</v>
      </c>
      <c r="W561" s="20">
        <v>22058</v>
      </c>
      <c r="X561" s="20">
        <v>0</v>
      </c>
      <c r="Y561" s="21">
        <v>0</v>
      </c>
      <c r="Z561" s="20">
        <v>131336</v>
      </c>
      <c r="AA561" s="21">
        <v>0</v>
      </c>
      <c r="AB561" s="32">
        <v>0</v>
      </c>
      <c r="AC561" s="20">
        <v>160565</v>
      </c>
      <c r="AD561" s="20">
        <v>171853</v>
      </c>
      <c r="AE561" s="20">
        <v>308778</v>
      </c>
      <c r="AF561" s="20">
        <v>413782</v>
      </c>
      <c r="AG561" s="20">
        <v>254360</v>
      </c>
      <c r="AH561" s="20">
        <v>92307</v>
      </c>
      <c r="AI561" s="20">
        <v>63848</v>
      </c>
      <c r="AJ561" s="21">
        <v>7875</v>
      </c>
      <c r="AK561" s="25">
        <v>44158</v>
      </c>
      <c r="AL561" s="25">
        <v>48398</v>
      </c>
      <c r="AM561" s="25">
        <v>9340</v>
      </c>
      <c r="AN561" s="22">
        <v>27670</v>
      </c>
      <c r="AO561" s="20">
        <v>59484</v>
      </c>
      <c r="AP561" s="20">
        <v>9349</v>
      </c>
      <c r="AQ561" s="54">
        <v>2708976</v>
      </c>
      <c r="AR561" s="25">
        <v>77529</v>
      </c>
      <c r="AS561" s="25">
        <v>147859</v>
      </c>
      <c r="AT561" s="54">
        <v>57418</v>
      </c>
      <c r="AU561" s="54">
        <v>42214</v>
      </c>
      <c r="AV561" s="54">
        <v>26812</v>
      </c>
      <c r="AW561" s="54">
        <v>45698</v>
      </c>
      <c r="AX561" s="54">
        <v>32913</v>
      </c>
      <c r="AY561" s="25">
        <f t="shared" si="16"/>
        <v>430443</v>
      </c>
      <c r="AZ561" s="165">
        <v>367396</v>
      </c>
      <c r="BA561" s="98">
        <f t="shared" si="17"/>
        <v>3506815</v>
      </c>
      <c r="BB561" s="73"/>
      <c r="BC561" s="20">
        <v>534800</v>
      </c>
      <c r="BD561" s="20">
        <v>33660</v>
      </c>
      <c r="BE561" s="19">
        <v>568460</v>
      </c>
      <c r="BF561" s="19">
        <v>4075275</v>
      </c>
      <c r="BH561" s="20">
        <v>22657</v>
      </c>
      <c r="BI561" s="21">
        <v>4052618</v>
      </c>
      <c r="BK561" s="73"/>
      <c r="BL561" s="73"/>
      <c r="BM561" s="73"/>
      <c r="BN561" s="73"/>
      <c r="BO561" s="73"/>
      <c r="BP561" s="73"/>
      <c r="BQ561" s="73"/>
    </row>
    <row r="562" spans="1:69" ht="22.5" customHeight="1" x14ac:dyDescent="0.15">
      <c r="A562" s="125" t="s">
        <v>2363</v>
      </c>
      <c r="B562" s="126" t="s">
        <v>2317</v>
      </c>
      <c r="C562" s="136" t="s">
        <v>659</v>
      </c>
      <c r="D562" s="129">
        <v>6</v>
      </c>
      <c r="E562" s="130" t="s">
        <v>3561</v>
      </c>
      <c r="F562" s="19">
        <v>461120</v>
      </c>
      <c r="G562" s="20">
        <v>125753</v>
      </c>
      <c r="H562" s="20">
        <v>116936</v>
      </c>
      <c r="I562" s="20">
        <v>0</v>
      </c>
      <c r="J562" s="20">
        <v>0</v>
      </c>
      <c r="K562" s="20">
        <v>0</v>
      </c>
      <c r="L562" s="20">
        <v>0</v>
      </c>
      <c r="M562" s="20">
        <v>27982</v>
      </c>
      <c r="N562" s="20">
        <v>15346</v>
      </c>
      <c r="O562" s="20">
        <v>3835</v>
      </c>
      <c r="P562" s="20">
        <v>177362</v>
      </c>
      <c r="Q562" s="20">
        <v>55976</v>
      </c>
      <c r="R562" s="20">
        <v>49710</v>
      </c>
      <c r="S562" s="20">
        <v>44172</v>
      </c>
      <c r="T562" s="21">
        <v>74977</v>
      </c>
      <c r="U562" s="54">
        <v>25454</v>
      </c>
      <c r="V562" s="20">
        <v>27675</v>
      </c>
      <c r="W562" s="20">
        <v>33087</v>
      </c>
      <c r="X562" s="20">
        <v>0</v>
      </c>
      <c r="Y562" s="21">
        <v>0</v>
      </c>
      <c r="Z562" s="20">
        <v>180539</v>
      </c>
      <c r="AA562" s="21">
        <v>0</v>
      </c>
      <c r="AB562" s="32">
        <v>0</v>
      </c>
      <c r="AC562" s="20">
        <v>255338</v>
      </c>
      <c r="AD562" s="20">
        <v>271569</v>
      </c>
      <c r="AE562" s="20">
        <v>469845</v>
      </c>
      <c r="AF562" s="20">
        <v>686248</v>
      </c>
      <c r="AG562" s="20">
        <v>444621</v>
      </c>
      <c r="AH562" s="20">
        <v>147184</v>
      </c>
      <c r="AI562" s="20">
        <v>87492</v>
      </c>
      <c r="AJ562" s="21">
        <v>25725</v>
      </c>
      <c r="AK562" s="25">
        <v>56443</v>
      </c>
      <c r="AL562" s="25">
        <v>63489</v>
      </c>
      <c r="AM562" s="25">
        <v>16148</v>
      </c>
      <c r="AN562" s="22">
        <v>40061</v>
      </c>
      <c r="AO562" s="20">
        <v>120060</v>
      </c>
      <c r="AP562" s="20">
        <v>13404</v>
      </c>
      <c r="AQ562" s="54">
        <v>4117551</v>
      </c>
      <c r="AR562" s="25">
        <v>109764</v>
      </c>
      <c r="AS562" s="25">
        <v>215298</v>
      </c>
      <c r="AT562" s="54">
        <v>119531</v>
      </c>
      <c r="AU562" s="54">
        <v>54022</v>
      </c>
      <c r="AV562" s="54">
        <v>40592</v>
      </c>
      <c r="AW562" s="54">
        <v>62211</v>
      </c>
      <c r="AX562" s="54">
        <v>47914</v>
      </c>
      <c r="AY562" s="25">
        <f t="shared" si="16"/>
        <v>649332</v>
      </c>
      <c r="AZ562" s="165">
        <v>542163</v>
      </c>
      <c r="BA562" s="98">
        <f t="shared" si="17"/>
        <v>5309046</v>
      </c>
      <c r="BB562" s="73"/>
      <c r="BC562" s="20">
        <v>741507</v>
      </c>
      <c r="BD562" s="20">
        <v>53724</v>
      </c>
      <c r="BE562" s="19">
        <v>795231</v>
      </c>
      <c r="BF562" s="19">
        <v>6104277</v>
      </c>
      <c r="BH562" s="20">
        <v>30667</v>
      </c>
      <c r="BI562" s="21">
        <v>6073610</v>
      </c>
      <c r="BK562" s="73"/>
      <c r="BL562" s="73"/>
      <c r="BM562" s="73"/>
      <c r="BN562" s="73"/>
      <c r="BO562" s="73"/>
      <c r="BP562" s="73"/>
      <c r="BQ562" s="73"/>
    </row>
    <row r="563" spans="1:69" ht="22.5" customHeight="1" x14ac:dyDescent="0.15">
      <c r="A563" s="125" t="s">
        <v>2364</v>
      </c>
      <c r="B563" s="126" t="s">
        <v>2317</v>
      </c>
      <c r="C563" s="136" t="s">
        <v>660</v>
      </c>
      <c r="D563" s="129">
        <v>6</v>
      </c>
      <c r="E563" s="130" t="s">
        <v>3561</v>
      </c>
      <c r="F563" s="19">
        <v>334306</v>
      </c>
      <c r="G563" s="20">
        <v>173782</v>
      </c>
      <c r="H563" s="20">
        <v>161492</v>
      </c>
      <c r="I563" s="20">
        <v>0</v>
      </c>
      <c r="J563" s="20">
        <v>0</v>
      </c>
      <c r="K563" s="20">
        <v>0</v>
      </c>
      <c r="L563" s="20">
        <v>0</v>
      </c>
      <c r="M563" s="20">
        <v>19010</v>
      </c>
      <c r="N563" s="20">
        <v>10436</v>
      </c>
      <c r="O563" s="20">
        <v>6129</v>
      </c>
      <c r="P563" s="20">
        <v>48566</v>
      </c>
      <c r="Q563" s="20">
        <v>38138</v>
      </c>
      <c r="R563" s="20">
        <v>58379</v>
      </c>
      <c r="S563" s="20">
        <v>37628</v>
      </c>
      <c r="T563" s="21">
        <v>50832</v>
      </c>
      <c r="U563" s="54">
        <v>17585</v>
      </c>
      <c r="V563" s="20">
        <v>18450</v>
      </c>
      <c r="W563" s="20">
        <v>22058</v>
      </c>
      <c r="X563" s="20">
        <v>0</v>
      </c>
      <c r="Y563" s="21">
        <v>0</v>
      </c>
      <c r="Z563" s="20">
        <v>140039</v>
      </c>
      <c r="AA563" s="21">
        <v>0</v>
      </c>
      <c r="AB563" s="32">
        <v>0</v>
      </c>
      <c r="AC563" s="20">
        <v>180795</v>
      </c>
      <c r="AD563" s="20">
        <v>194370</v>
      </c>
      <c r="AE563" s="20">
        <v>345984</v>
      </c>
      <c r="AF563" s="20">
        <v>471895</v>
      </c>
      <c r="AG563" s="20">
        <v>287641</v>
      </c>
      <c r="AH563" s="20">
        <v>100491</v>
      </c>
      <c r="AI563" s="20">
        <v>129812</v>
      </c>
      <c r="AJ563" s="21">
        <v>2100</v>
      </c>
      <c r="AK563" s="25">
        <v>46672</v>
      </c>
      <c r="AL563" s="25">
        <v>47887</v>
      </c>
      <c r="AM563" s="25">
        <v>11107</v>
      </c>
      <c r="AN563" s="22">
        <v>27239</v>
      </c>
      <c r="AO563" s="20">
        <v>87868</v>
      </c>
      <c r="AP563" s="20">
        <v>11704</v>
      </c>
      <c r="AQ563" s="54">
        <v>3082395</v>
      </c>
      <c r="AR563" s="25">
        <v>87217</v>
      </c>
      <c r="AS563" s="25">
        <v>140532</v>
      </c>
      <c r="AT563" s="54">
        <v>104935</v>
      </c>
      <c r="AU563" s="54">
        <v>34992</v>
      </c>
      <c r="AV563" s="54">
        <v>30356</v>
      </c>
      <c r="AW563" s="54">
        <v>47816</v>
      </c>
      <c r="AX563" s="54">
        <v>37435</v>
      </c>
      <c r="AY563" s="25">
        <f t="shared" si="16"/>
        <v>483283</v>
      </c>
      <c r="AZ563" s="165">
        <v>433599</v>
      </c>
      <c r="BA563" s="98">
        <f t="shared" si="17"/>
        <v>3999277</v>
      </c>
      <c r="BB563" s="73"/>
      <c r="BC563" s="20">
        <v>555635</v>
      </c>
      <c r="BD563" s="20">
        <v>62590</v>
      </c>
      <c r="BE563" s="19">
        <v>618225</v>
      </c>
      <c r="BF563" s="19">
        <v>4617502</v>
      </c>
      <c r="BH563" s="20">
        <v>26530</v>
      </c>
      <c r="BI563" s="21">
        <v>4590972</v>
      </c>
      <c r="BK563" s="73"/>
      <c r="BL563" s="73"/>
      <c r="BM563" s="73"/>
      <c r="BN563" s="73"/>
      <c r="BO563" s="73"/>
      <c r="BP563" s="73"/>
      <c r="BQ563" s="73"/>
    </row>
    <row r="564" spans="1:69" ht="22.5" customHeight="1" x14ac:dyDescent="0.15">
      <c r="A564" s="125" t="s">
        <v>2365</v>
      </c>
      <c r="B564" s="126" t="s">
        <v>2317</v>
      </c>
      <c r="C564" s="136" t="s">
        <v>661</v>
      </c>
      <c r="D564" s="129">
        <v>6</v>
      </c>
      <c r="E564" s="130" t="s">
        <v>3561</v>
      </c>
      <c r="F564" s="19">
        <v>323285</v>
      </c>
      <c r="G564" s="20">
        <v>149193</v>
      </c>
      <c r="H564" s="20">
        <v>143256</v>
      </c>
      <c r="I564" s="20">
        <v>0</v>
      </c>
      <c r="J564" s="20">
        <v>0</v>
      </c>
      <c r="K564" s="20">
        <v>0</v>
      </c>
      <c r="L564" s="20">
        <v>0</v>
      </c>
      <c r="M564" s="20">
        <v>17846</v>
      </c>
      <c r="N564" s="20">
        <v>9787</v>
      </c>
      <c r="O564" s="20">
        <v>16694</v>
      </c>
      <c r="P564" s="20">
        <v>192756</v>
      </c>
      <c r="Q564" s="20">
        <v>36760</v>
      </c>
      <c r="R564" s="20">
        <v>30729</v>
      </c>
      <c r="S564" s="20">
        <v>42536</v>
      </c>
      <c r="T564" s="21">
        <v>76248</v>
      </c>
      <c r="U564" s="54">
        <v>15547</v>
      </c>
      <c r="V564" s="20">
        <v>12300</v>
      </c>
      <c r="W564" s="20">
        <v>11029</v>
      </c>
      <c r="X564" s="20">
        <v>0</v>
      </c>
      <c r="Y564" s="21">
        <v>0</v>
      </c>
      <c r="Z564" s="20">
        <v>133077</v>
      </c>
      <c r="AA564" s="21">
        <v>0</v>
      </c>
      <c r="AB564" s="32">
        <v>0</v>
      </c>
      <c r="AC564" s="20">
        <v>158158</v>
      </c>
      <c r="AD564" s="20">
        <v>183255</v>
      </c>
      <c r="AE564" s="20">
        <v>399408</v>
      </c>
      <c r="AF564" s="20">
        <v>425823</v>
      </c>
      <c r="AG564" s="20">
        <v>237975</v>
      </c>
      <c r="AH564" s="20">
        <v>93871</v>
      </c>
      <c r="AI564" s="20">
        <v>119876</v>
      </c>
      <c r="AJ564" s="21">
        <v>4200</v>
      </c>
      <c r="AK564" s="25">
        <v>44658</v>
      </c>
      <c r="AL564" s="25">
        <v>46490</v>
      </c>
      <c r="AM564" s="25">
        <v>10649</v>
      </c>
      <c r="AN564" s="22">
        <v>26081</v>
      </c>
      <c r="AO564" s="20">
        <v>101134</v>
      </c>
      <c r="AP564" s="20">
        <v>15135</v>
      </c>
      <c r="AQ564" s="54">
        <v>3077756</v>
      </c>
      <c r="AR564" s="25">
        <v>79579</v>
      </c>
      <c r="AS564" s="25">
        <v>150674</v>
      </c>
      <c r="AT564" s="54">
        <v>105041</v>
      </c>
      <c r="AU564" s="54">
        <v>34993</v>
      </c>
      <c r="AV564" s="54">
        <v>28958</v>
      </c>
      <c r="AW564" s="54">
        <v>46116</v>
      </c>
      <c r="AX564" s="54">
        <v>33619</v>
      </c>
      <c r="AY564" s="25">
        <f t="shared" si="16"/>
        <v>478980</v>
      </c>
      <c r="AZ564" s="165">
        <v>353371</v>
      </c>
      <c r="BA564" s="98">
        <f t="shared" si="17"/>
        <v>3910107</v>
      </c>
      <c r="BB564" s="73"/>
      <c r="BC564" s="20">
        <v>538913</v>
      </c>
      <c r="BD564" s="20">
        <v>52470</v>
      </c>
      <c r="BE564" s="19">
        <v>591383</v>
      </c>
      <c r="BF564" s="19">
        <v>4501490</v>
      </c>
      <c r="BH564" s="20">
        <v>22218</v>
      </c>
      <c r="BI564" s="21">
        <v>4479272</v>
      </c>
      <c r="BK564" s="73"/>
      <c r="BL564" s="73"/>
      <c r="BM564" s="73"/>
      <c r="BN564" s="73"/>
      <c r="BO564" s="73"/>
      <c r="BP564" s="73"/>
      <c r="BQ564" s="73"/>
    </row>
    <row r="565" spans="1:69" ht="22.5" customHeight="1" x14ac:dyDescent="0.15">
      <c r="A565" s="125" t="s">
        <v>2366</v>
      </c>
      <c r="B565" s="126" t="s">
        <v>2317</v>
      </c>
      <c r="C565" s="136" t="s">
        <v>662</v>
      </c>
      <c r="D565" s="129">
        <v>6</v>
      </c>
      <c r="E565" s="130" t="s">
        <v>3561</v>
      </c>
      <c r="F565" s="19">
        <v>279695</v>
      </c>
      <c r="G565" s="20">
        <v>83476</v>
      </c>
      <c r="H565" s="20">
        <v>89864</v>
      </c>
      <c r="I565" s="20">
        <v>0</v>
      </c>
      <c r="J565" s="20">
        <v>0</v>
      </c>
      <c r="K565" s="20">
        <v>0</v>
      </c>
      <c r="L565" s="20">
        <v>0</v>
      </c>
      <c r="M565" s="20">
        <v>13702</v>
      </c>
      <c r="N565" s="20">
        <v>7295</v>
      </c>
      <c r="O565" s="20">
        <v>3158</v>
      </c>
      <c r="P565" s="20">
        <v>80536</v>
      </c>
      <c r="Q565" s="20">
        <v>31483</v>
      </c>
      <c r="R565" s="20">
        <v>32627</v>
      </c>
      <c r="S565" s="20">
        <v>24540</v>
      </c>
      <c r="T565" s="21">
        <v>38124</v>
      </c>
      <c r="U565" s="54">
        <v>8864</v>
      </c>
      <c r="V565" s="20">
        <v>9225</v>
      </c>
      <c r="W565" s="20">
        <v>11029</v>
      </c>
      <c r="X565" s="20">
        <v>0</v>
      </c>
      <c r="Y565" s="21">
        <v>0</v>
      </c>
      <c r="Z565" s="20">
        <v>108781</v>
      </c>
      <c r="AA565" s="21">
        <v>0</v>
      </c>
      <c r="AB565" s="32">
        <v>0</v>
      </c>
      <c r="AC565" s="20">
        <v>115163</v>
      </c>
      <c r="AD565" s="20">
        <v>158506</v>
      </c>
      <c r="AE565" s="20">
        <v>197160</v>
      </c>
      <c r="AF565" s="20">
        <v>371676</v>
      </c>
      <c r="AG565" s="20">
        <v>287726</v>
      </c>
      <c r="AH565" s="20">
        <v>81513</v>
      </c>
      <c r="AI565" s="20">
        <v>49680</v>
      </c>
      <c r="AJ565" s="21">
        <v>5250</v>
      </c>
      <c r="AK565" s="25">
        <v>37491</v>
      </c>
      <c r="AL565" s="25">
        <v>42506</v>
      </c>
      <c r="AM565" s="25">
        <v>7469</v>
      </c>
      <c r="AN565" s="22">
        <v>22578</v>
      </c>
      <c r="AO565" s="20">
        <v>79890</v>
      </c>
      <c r="AP565" s="20">
        <v>10578</v>
      </c>
      <c r="AQ565" s="54">
        <v>2289585</v>
      </c>
      <c r="AR565" s="25">
        <v>64874</v>
      </c>
      <c r="AS565" s="25">
        <v>183495</v>
      </c>
      <c r="AT565" s="54">
        <v>72795</v>
      </c>
      <c r="AU565" s="54">
        <v>30391</v>
      </c>
      <c r="AV565" s="54">
        <v>30445</v>
      </c>
      <c r="AW565" s="54">
        <v>40863</v>
      </c>
      <c r="AX565" s="54">
        <v>26450</v>
      </c>
      <c r="AY565" s="25">
        <f t="shared" si="16"/>
        <v>449313</v>
      </c>
      <c r="AZ565" s="165">
        <v>309658</v>
      </c>
      <c r="BA565" s="98">
        <f t="shared" si="17"/>
        <v>3048556</v>
      </c>
      <c r="BB565" s="73"/>
      <c r="BC565" s="20">
        <v>473244</v>
      </c>
      <c r="BD565" s="20">
        <v>25894</v>
      </c>
      <c r="BE565" s="19">
        <v>499138</v>
      </c>
      <c r="BF565" s="19">
        <v>3547694</v>
      </c>
      <c r="BH565" s="20">
        <v>14632</v>
      </c>
      <c r="BI565" s="21">
        <v>3533062</v>
      </c>
      <c r="BK565" s="73"/>
      <c r="BL565" s="73"/>
      <c r="BM565" s="73"/>
      <c r="BN565" s="73"/>
      <c r="BO565" s="73"/>
      <c r="BP565" s="73"/>
      <c r="BQ565" s="73"/>
    </row>
    <row r="566" spans="1:69" ht="22.5" customHeight="1" x14ac:dyDescent="0.15">
      <c r="A566" s="125" t="s">
        <v>2367</v>
      </c>
      <c r="B566" s="126" t="s">
        <v>2317</v>
      </c>
      <c r="C566" s="136" t="s">
        <v>663</v>
      </c>
      <c r="D566" s="129">
        <v>6</v>
      </c>
      <c r="E566" s="130" t="s">
        <v>3561</v>
      </c>
      <c r="F566" s="19">
        <v>267648</v>
      </c>
      <c r="G566" s="20">
        <v>76933</v>
      </c>
      <c r="H566" s="20">
        <v>140624</v>
      </c>
      <c r="I566" s="20">
        <v>0</v>
      </c>
      <c r="J566" s="20">
        <v>0</v>
      </c>
      <c r="K566" s="20">
        <v>0</v>
      </c>
      <c r="L566" s="20">
        <v>0</v>
      </c>
      <c r="M566" s="20">
        <v>10340</v>
      </c>
      <c r="N566" s="20">
        <v>5671</v>
      </c>
      <c r="O566" s="20">
        <v>714</v>
      </c>
      <c r="P566" s="20">
        <v>21173</v>
      </c>
      <c r="Q566" s="20">
        <v>25398</v>
      </c>
      <c r="R566" s="20">
        <v>24573</v>
      </c>
      <c r="S566" s="20">
        <v>18814</v>
      </c>
      <c r="T566" s="21">
        <v>38124</v>
      </c>
      <c r="U566" s="54">
        <v>9812</v>
      </c>
      <c r="V566" s="20">
        <v>11275</v>
      </c>
      <c r="W566" s="20">
        <v>22058</v>
      </c>
      <c r="X566" s="20">
        <v>0</v>
      </c>
      <c r="Y566" s="21">
        <v>0</v>
      </c>
      <c r="Z566" s="20">
        <v>115583</v>
      </c>
      <c r="AA566" s="21">
        <v>0</v>
      </c>
      <c r="AB566" s="32">
        <v>0</v>
      </c>
      <c r="AC566" s="20">
        <v>123793</v>
      </c>
      <c r="AD566" s="20">
        <v>182989</v>
      </c>
      <c r="AE566" s="20">
        <v>233730</v>
      </c>
      <c r="AF566" s="20">
        <v>298855</v>
      </c>
      <c r="AG566" s="20">
        <v>164621</v>
      </c>
      <c r="AH566" s="20">
        <v>60697</v>
      </c>
      <c r="AI566" s="20">
        <v>62100</v>
      </c>
      <c r="AJ566" s="21">
        <v>22050</v>
      </c>
      <c r="AK566" s="25">
        <v>31579</v>
      </c>
      <c r="AL566" s="25">
        <v>43598</v>
      </c>
      <c r="AM566" s="25">
        <v>7990</v>
      </c>
      <c r="AN566" s="22">
        <v>20185</v>
      </c>
      <c r="AO566" s="20">
        <v>316633</v>
      </c>
      <c r="AP566" s="20">
        <v>10179</v>
      </c>
      <c r="AQ566" s="54">
        <v>2367739</v>
      </c>
      <c r="AR566" s="25">
        <v>75892</v>
      </c>
      <c r="AS566" s="25">
        <v>158647</v>
      </c>
      <c r="AT566" s="54">
        <v>92262</v>
      </c>
      <c r="AU566" s="54">
        <v>51932</v>
      </c>
      <c r="AV566" s="54">
        <v>24708</v>
      </c>
      <c r="AW566" s="54">
        <v>36885</v>
      </c>
      <c r="AX566" s="54">
        <v>26062</v>
      </c>
      <c r="AY566" s="25">
        <f t="shared" si="16"/>
        <v>466388</v>
      </c>
      <c r="AZ566" s="165">
        <v>509447</v>
      </c>
      <c r="BA566" s="98">
        <f t="shared" si="17"/>
        <v>3343574</v>
      </c>
      <c r="BB566" s="73"/>
      <c r="BC566" s="20">
        <v>430835</v>
      </c>
      <c r="BD566" s="20">
        <v>41866</v>
      </c>
      <c r="BE566" s="19">
        <v>472701</v>
      </c>
      <c r="BF566" s="19">
        <v>3816275</v>
      </c>
      <c r="BH566" s="20">
        <v>11372</v>
      </c>
      <c r="BI566" s="21">
        <v>3804903</v>
      </c>
      <c r="BK566" s="73"/>
      <c r="BL566" s="73"/>
      <c r="BM566" s="73"/>
      <c r="BN566" s="73"/>
      <c r="BO566" s="73"/>
      <c r="BP566" s="73"/>
      <c r="BQ566" s="73"/>
    </row>
    <row r="567" spans="1:69" ht="22.5" customHeight="1" x14ac:dyDescent="0.15">
      <c r="A567" s="125" t="s">
        <v>2368</v>
      </c>
      <c r="B567" s="126" t="s">
        <v>2317</v>
      </c>
      <c r="C567" s="136" t="s">
        <v>664</v>
      </c>
      <c r="D567" s="129">
        <v>6</v>
      </c>
      <c r="E567" s="130" t="s">
        <v>3561</v>
      </c>
      <c r="F567" s="19">
        <v>202618</v>
      </c>
      <c r="G567" s="20">
        <v>31852</v>
      </c>
      <c r="H567" s="20">
        <v>20680</v>
      </c>
      <c r="I567" s="20">
        <v>0</v>
      </c>
      <c r="J567" s="20">
        <v>0</v>
      </c>
      <c r="K567" s="20">
        <v>0</v>
      </c>
      <c r="L567" s="20">
        <v>0</v>
      </c>
      <c r="M567" s="20">
        <v>7254</v>
      </c>
      <c r="N567" s="20">
        <v>4293</v>
      </c>
      <c r="O567" s="20">
        <v>451</v>
      </c>
      <c r="P567" s="20">
        <v>45428</v>
      </c>
      <c r="Q567" s="20">
        <v>20995</v>
      </c>
      <c r="R567" s="20">
        <v>21649</v>
      </c>
      <c r="S567" s="20">
        <v>15542</v>
      </c>
      <c r="T567" s="21">
        <v>12708</v>
      </c>
      <c r="U567" s="54">
        <v>8437</v>
      </c>
      <c r="V567" s="20">
        <v>8200</v>
      </c>
      <c r="W567" s="20">
        <v>11029</v>
      </c>
      <c r="X567" s="20">
        <v>0</v>
      </c>
      <c r="Y567" s="21">
        <v>0</v>
      </c>
      <c r="Z567" s="20">
        <v>94871</v>
      </c>
      <c r="AA567" s="21">
        <v>0</v>
      </c>
      <c r="AB567" s="32">
        <v>0</v>
      </c>
      <c r="AC567" s="20">
        <v>71999</v>
      </c>
      <c r="AD567" s="20">
        <v>121170</v>
      </c>
      <c r="AE567" s="20">
        <v>178239</v>
      </c>
      <c r="AF567" s="20">
        <v>234325</v>
      </c>
      <c r="AG567" s="20">
        <v>117417</v>
      </c>
      <c r="AH567" s="20">
        <v>48581</v>
      </c>
      <c r="AI567" s="20">
        <v>32936</v>
      </c>
      <c r="AJ567" s="21">
        <v>26250</v>
      </c>
      <c r="AK567" s="25">
        <v>27075</v>
      </c>
      <c r="AL567" s="25">
        <v>40034</v>
      </c>
      <c r="AM567" s="25">
        <v>6341</v>
      </c>
      <c r="AN567" s="22">
        <v>16891</v>
      </c>
      <c r="AO567" s="20">
        <v>64557</v>
      </c>
      <c r="AP567" s="20">
        <v>8397</v>
      </c>
      <c r="AQ567" s="54">
        <v>1500219</v>
      </c>
      <c r="AR567" s="25">
        <v>48105</v>
      </c>
      <c r="AS567" s="25">
        <v>116708</v>
      </c>
      <c r="AT567" s="54">
        <v>61955</v>
      </c>
      <c r="AU567" s="54">
        <v>32685</v>
      </c>
      <c r="AV567" s="54">
        <v>22862</v>
      </c>
      <c r="AW567" s="54">
        <v>31011</v>
      </c>
      <c r="AX567" s="54">
        <v>17589</v>
      </c>
      <c r="AY567" s="25">
        <f t="shared" si="16"/>
        <v>330915</v>
      </c>
      <c r="AZ567" s="165">
        <v>206600</v>
      </c>
      <c r="BA567" s="98">
        <f t="shared" si="17"/>
        <v>2037734</v>
      </c>
      <c r="BB567" s="73"/>
      <c r="BC567" s="20">
        <v>394712</v>
      </c>
      <c r="BD567" s="20">
        <v>32560</v>
      </c>
      <c r="BE567" s="19">
        <v>427272</v>
      </c>
      <c r="BF567" s="19">
        <v>2465006</v>
      </c>
      <c r="BH567" s="20">
        <v>9661</v>
      </c>
      <c r="BI567" s="21">
        <v>2455345</v>
      </c>
      <c r="BK567" s="73"/>
      <c r="BL567" s="73"/>
      <c r="BM567" s="73"/>
      <c r="BN567" s="73"/>
      <c r="BO567" s="73"/>
      <c r="BP567" s="73"/>
      <c r="BQ567" s="73"/>
    </row>
    <row r="568" spans="1:69" ht="22.5" customHeight="1" x14ac:dyDescent="0.15">
      <c r="A568" s="125" t="s">
        <v>2369</v>
      </c>
      <c r="B568" s="126" t="s">
        <v>2317</v>
      </c>
      <c r="C568" s="136" t="s">
        <v>665</v>
      </c>
      <c r="D568" s="129">
        <v>6</v>
      </c>
      <c r="E568" s="130" t="s">
        <v>3561</v>
      </c>
      <c r="F568" s="19">
        <v>233133</v>
      </c>
      <c r="G568" s="20">
        <v>34872</v>
      </c>
      <c r="H568" s="20">
        <v>40044</v>
      </c>
      <c r="I568" s="20">
        <v>0</v>
      </c>
      <c r="J568" s="20">
        <v>0</v>
      </c>
      <c r="K568" s="20">
        <v>0</v>
      </c>
      <c r="L568" s="20">
        <v>0</v>
      </c>
      <c r="M568" s="20">
        <v>5999</v>
      </c>
      <c r="N568" s="20">
        <v>5004</v>
      </c>
      <c r="O568" s="20">
        <v>1504</v>
      </c>
      <c r="P568" s="20">
        <v>99580</v>
      </c>
      <c r="Q568" s="20">
        <v>23221</v>
      </c>
      <c r="R568" s="20">
        <v>17801</v>
      </c>
      <c r="S568" s="20">
        <v>28630</v>
      </c>
      <c r="T568" s="21">
        <v>38124</v>
      </c>
      <c r="U568" s="54">
        <v>10570</v>
      </c>
      <c r="V568" s="20">
        <v>22550</v>
      </c>
      <c r="W568" s="20">
        <v>11029</v>
      </c>
      <c r="X568" s="20">
        <v>0</v>
      </c>
      <c r="Y568" s="21">
        <v>0</v>
      </c>
      <c r="Z568" s="20">
        <v>109324</v>
      </c>
      <c r="AA568" s="21">
        <v>0</v>
      </c>
      <c r="AB568" s="32">
        <v>0</v>
      </c>
      <c r="AC568" s="20">
        <v>95473</v>
      </c>
      <c r="AD568" s="20">
        <v>126031</v>
      </c>
      <c r="AE568" s="20">
        <v>176808</v>
      </c>
      <c r="AF568" s="20">
        <v>303613</v>
      </c>
      <c r="AG568" s="20">
        <v>155112</v>
      </c>
      <c r="AH568" s="20">
        <v>57023</v>
      </c>
      <c r="AI568" s="20">
        <v>54372</v>
      </c>
      <c r="AJ568" s="21">
        <v>25200</v>
      </c>
      <c r="AK568" s="25">
        <v>29400</v>
      </c>
      <c r="AL568" s="25">
        <v>43029</v>
      </c>
      <c r="AM568" s="25">
        <v>8158</v>
      </c>
      <c r="AN568" s="22">
        <v>18607</v>
      </c>
      <c r="AO568" s="20">
        <v>88681</v>
      </c>
      <c r="AP568" s="20">
        <v>10988</v>
      </c>
      <c r="AQ568" s="54">
        <v>1873880</v>
      </c>
      <c r="AR568" s="25">
        <v>58812</v>
      </c>
      <c r="AS568" s="25">
        <v>143837</v>
      </c>
      <c r="AT568" s="54">
        <v>79521</v>
      </c>
      <c r="AU568" s="54">
        <v>49331</v>
      </c>
      <c r="AV568" s="54">
        <v>29172</v>
      </c>
      <c r="AW568" s="54">
        <v>34938</v>
      </c>
      <c r="AX568" s="54">
        <v>18553</v>
      </c>
      <c r="AY568" s="25">
        <f t="shared" si="16"/>
        <v>414164</v>
      </c>
      <c r="AZ568" s="165">
        <v>211097</v>
      </c>
      <c r="BA568" s="98">
        <f t="shared" si="17"/>
        <v>2499141</v>
      </c>
      <c r="BB568" s="73"/>
      <c r="BC568" s="20">
        <v>413608</v>
      </c>
      <c r="BD568" s="20">
        <v>46310</v>
      </c>
      <c r="BE568" s="19">
        <v>459918</v>
      </c>
      <c r="BF568" s="19">
        <v>2959059</v>
      </c>
      <c r="BH568" s="20">
        <v>8961</v>
      </c>
      <c r="BI568" s="21">
        <v>2950098</v>
      </c>
      <c r="BK568" s="73"/>
      <c r="BL568" s="73"/>
      <c r="BM568" s="73"/>
      <c r="BN568" s="73"/>
      <c r="BO568" s="73"/>
      <c r="BP568" s="73"/>
      <c r="BQ568" s="73"/>
    </row>
    <row r="569" spans="1:69" ht="22.5" customHeight="1" x14ac:dyDescent="0.15">
      <c r="A569" s="125" t="s">
        <v>2370</v>
      </c>
      <c r="B569" s="126" t="s">
        <v>2317</v>
      </c>
      <c r="C569" s="136" t="s">
        <v>666</v>
      </c>
      <c r="D569" s="129">
        <v>6</v>
      </c>
      <c r="E569" s="130" t="s">
        <v>3561</v>
      </c>
      <c r="F569" s="19">
        <v>182735</v>
      </c>
      <c r="G569" s="20">
        <v>27897</v>
      </c>
      <c r="H569" s="20">
        <v>37976</v>
      </c>
      <c r="I569" s="20">
        <v>0</v>
      </c>
      <c r="J569" s="20">
        <v>0</v>
      </c>
      <c r="K569" s="20">
        <v>0</v>
      </c>
      <c r="L569" s="20">
        <v>0</v>
      </c>
      <c r="M569" s="20">
        <v>0</v>
      </c>
      <c r="N569" s="20">
        <v>3662</v>
      </c>
      <c r="O569" s="20">
        <v>0</v>
      </c>
      <c r="P569" s="20">
        <v>112025</v>
      </c>
      <c r="Q569" s="20">
        <v>19806</v>
      </c>
      <c r="R569" s="20">
        <v>24573</v>
      </c>
      <c r="S569" s="20">
        <v>13906</v>
      </c>
      <c r="T569" s="21">
        <v>25416</v>
      </c>
      <c r="U569" s="54">
        <v>6731</v>
      </c>
      <c r="V569" s="20">
        <v>8200</v>
      </c>
      <c r="W569" s="20">
        <v>11029</v>
      </c>
      <c r="X569" s="20">
        <v>0</v>
      </c>
      <c r="Y569" s="21">
        <v>0</v>
      </c>
      <c r="Z569" s="20">
        <v>79251</v>
      </c>
      <c r="AA569" s="21">
        <v>0</v>
      </c>
      <c r="AB569" s="32">
        <v>0</v>
      </c>
      <c r="AC569" s="20">
        <v>68328</v>
      </c>
      <c r="AD569" s="20">
        <v>111484</v>
      </c>
      <c r="AE569" s="20">
        <v>133242</v>
      </c>
      <c r="AF569" s="20">
        <v>230071</v>
      </c>
      <c r="AG569" s="20">
        <v>125397</v>
      </c>
      <c r="AH569" s="20">
        <v>40883</v>
      </c>
      <c r="AI569" s="20">
        <v>41032</v>
      </c>
      <c r="AJ569" s="21">
        <v>7350</v>
      </c>
      <c r="AK569" s="25">
        <v>24810</v>
      </c>
      <c r="AL569" s="25">
        <v>34250</v>
      </c>
      <c r="AM569" s="25">
        <v>5907</v>
      </c>
      <c r="AN569" s="22">
        <v>14672</v>
      </c>
      <c r="AO569" s="20">
        <v>61744</v>
      </c>
      <c r="AP569" s="20">
        <v>5939</v>
      </c>
      <c r="AQ569" s="54">
        <v>1458316</v>
      </c>
      <c r="AR569" s="25">
        <v>54352</v>
      </c>
      <c r="AS569" s="25">
        <v>114216</v>
      </c>
      <c r="AT569" s="54">
        <v>71863</v>
      </c>
      <c r="AU569" s="54">
        <v>49793</v>
      </c>
      <c r="AV569" s="54">
        <v>25232</v>
      </c>
      <c r="AW569" s="54">
        <v>27936</v>
      </c>
      <c r="AX569" s="54">
        <v>15074</v>
      </c>
      <c r="AY569" s="25">
        <f t="shared" si="16"/>
        <v>358466</v>
      </c>
      <c r="AZ569" s="165">
        <v>179814</v>
      </c>
      <c r="BA569" s="98">
        <f t="shared" si="17"/>
        <v>1996596</v>
      </c>
      <c r="BB569" s="73"/>
      <c r="BC569" s="20">
        <v>360646</v>
      </c>
      <c r="BD569" s="20">
        <v>23738</v>
      </c>
      <c r="BE569" s="19">
        <v>384384</v>
      </c>
      <c r="BF569" s="19">
        <v>2380980</v>
      </c>
      <c r="BH569" s="20">
        <v>7059</v>
      </c>
      <c r="BI569" s="21">
        <v>2373921</v>
      </c>
      <c r="BK569" s="73"/>
      <c r="BL569" s="73"/>
      <c r="BM569" s="73"/>
      <c r="BN569" s="73"/>
      <c r="BO569" s="73"/>
      <c r="BP569" s="73"/>
      <c r="BQ569" s="73"/>
    </row>
    <row r="570" spans="1:69" ht="22.5" customHeight="1" x14ac:dyDescent="0.15">
      <c r="A570" s="125" t="s">
        <v>2371</v>
      </c>
      <c r="B570" s="126" t="s">
        <v>2317</v>
      </c>
      <c r="C570" s="136" t="s">
        <v>667</v>
      </c>
      <c r="D570" s="129">
        <v>6</v>
      </c>
      <c r="E570" s="130" t="s">
        <v>3561</v>
      </c>
      <c r="F570" s="19">
        <v>294528</v>
      </c>
      <c r="G570" s="20">
        <v>53925</v>
      </c>
      <c r="H570" s="20">
        <v>38728</v>
      </c>
      <c r="I570" s="20">
        <v>0</v>
      </c>
      <c r="J570" s="20">
        <v>0</v>
      </c>
      <c r="K570" s="20">
        <v>0</v>
      </c>
      <c r="L570" s="20">
        <v>0</v>
      </c>
      <c r="M570" s="20">
        <v>7756</v>
      </c>
      <c r="N570" s="20">
        <v>5879</v>
      </c>
      <c r="O570" s="20">
        <v>2294</v>
      </c>
      <c r="P570" s="20">
        <v>23184</v>
      </c>
      <c r="Q570" s="20">
        <v>26179</v>
      </c>
      <c r="R570" s="20">
        <v>22623</v>
      </c>
      <c r="S570" s="20">
        <v>23722</v>
      </c>
      <c r="T570" s="21">
        <v>50832</v>
      </c>
      <c r="U570" s="54">
        <v>42613</v>
      </c>
      <c r="V570" s="20">
        <v>12300</v>
      </c>
      <c r="W570" s="20">
        <v>11029</v>
      </c>
      <c r="X570" s="20">
        <v>0</v>
      </c>
      <c r="Y570" s="21">
        <v>0</v>
      </c>
      <c r="Z570" s="20">
        <v>141670</v>
      </c>
      <c r="AA570" s="21">
        <v>0</v>
      </c>
      <c r="AB570" s="32">
        <v>0</v>
      </c>
      <c r="AC570" s="20">
        <v>118762</v>
      </c>
      <c r="AD570" s="20">
        <v>323739</v>
      </c>
      <c r="AE570" s="20">
        <v>252015</v>
      </c>
      <c r="AF570" s="20">
        <v>381625</v>
      </c>
      <c r="AG570" s="20">
        <v>185337</v>
      </c>
      <c r="AH570" s="20">
        <v>74717</v>
      </c>
      <c r="AI570" s="20">
        <v>83352</v>
      </c>
      <c r="AJ570" s="21">
        <v>87675</v>
      </c>
      <c r="AK570" s="25">
        <v>32251</v>
      </c>
      <c r="AL570" s="25">
        <v>49877</v>
      </c>
      <c r="AM570" s="25">
        <v>10237</v>
      </c>
      <c r="AN570" s="22">
        <v>21048</v>
      </c>
      <c r="AO570" s="20">
        <v>274059</v>
      </c>
      <c r="AP570" s="20">
        <v>27177</v>
      </c>
      <c r="AQ570" s="54">
        <v>2679133</v>
      </c>
      <c r="AR570" s="25">
        <v>72383</v>
      </c>
      <c r="AS570" s="25">
        <v>150219</v>
      </c>
      <c r="AT570" s="54">
        <v>105951</v>
      </c>
      <c r="AU570" s="54">
        <v>44474</v>
      </c>
      <c r="AV570" s="54">
        <v>30165</v>
      </c>
      <c r="AW570" s="54">
        <v>42374</v>
      </c>
      <c r="AX570" s="54">
        <v>25621</v>
      </c>
      <c r="AY570" s="25">
        <f t="shared" si="16"/>
        <v>471187</v>
      </c>
      <c r="AZ570" s="165">
        <v>624324</v>
      </c>
      <c r="BA570" s="98">
        <f t="shared" si="17"/>
        <v>3774644</v>
      </c>
      <c r="BB570" s="73"/>
      <c r="BC570" s="20">
        <v>436306</v>
      </c>
      <c r="BD570" s="20">
        <v>115544</v>
      </c>
      <c r="BE570" s="19">
        <v>551850</v>
      </c>
      <c r="BF570" s="19">
        <v>4326494</v>
      </c>
      <c r="BH570" s="20">
        <v>10996</v>
      </c>
      <c r="BI570" s="21">
        <v>4315498</v>
      </c>
      <c r="BK570" s="73"/>
      <c r="BL570" s="73"/>
      <c r="BM570" s="73"/>
      <c r="BN570" s="73"/>
      <c r="BO570" s="73"/>
      <c r="BP570" s="73"/>
      <c r="BQ570" s="73"/>
    </row>
    <row r="571" spans="1:69" ht="22.5" customHeight="1" x14ac:dyDescent="0.15">
      <c r="A571" s="125" t="s">
        <v>2372</v>
      </c>
      <c r="B571" s="126" t="s">
        <v>2317</v>
      </c>
      <c r="C571" s="136" t="s">
        <v>668</v>
      </c>
      <c r="D571" s="129">
        <v>6</v>
      </c>
      <c r="E571" s="130" t="s">
        <v>3561</v>
      </c>
      <c r="F571" s="19">
        <v>111888</v>
      </c>
      <c r="G571" s="20">
        <v>29767</v>
      </c>
      <c r="H571" s="20">
        <v>70876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20">
        <v>1457</v>
      </c>
      <c r="O571" s="20">
        <v>0</v>
      </c>
      <c r="P571" s="20">
        <v>5748</v>
      </c>
      <c r="Q571" s="20">
        <v>11425</v>
      </c>
      <c r="R571" s="20">
        <v>2975</v>
      </c>
      <c r="S571" s="20">
        <v>6544</v>
      </c>
      <c r="T571" s="21">
        <v>12708</v>
      </c>
      <c r="U571" s="54">
        <v>1564</v>
      </c>
      <c r="V571" s="20">
        <v>5125</v>
      </c>
      <c r="W571" s="20">
        <v>11029</v>
      </c>
      <c r="X571" s="20">
        <v>0</v>
      </c>
      <c r="Y571" s="21">
        <v>0</v>
      </c>
      <c r="Z571" s="20">
        <v>44173</v>
      </c>
      <c r="AA571" s="21">
        <v>0</v>
      </c>
      <c r="AB571" s="32">
        <v>0</v>
      </c>
      <c r="AC571" s="20">
        <v>36458</v>
      </c>
      <c r="AD571" s="20">
        <v>83719</v>
      </c>
      <c r="AE571" s="20">
        <v>61533</v>
      </c>
      <c r="AF571" s="20">
        <v>132664</v>
      </c>
      <c r="AG571" s="20">
        <v>56289</v>
      </c>
      <c r="AH571" s="20">
        <v>17332</v>
      </c>
      <c r="AI571" s="20">
        <v>32476</v>
      </c>
      <c r="AJ571" s="21">
        <v>16800</v>
      </c>
      <c r="AK571" s="25">
        <v>13135</v>
      </c>
      <c r="AL571" s="25">
        <v>24885</v>
      </c>
      <c r="AM571" s="25">
        <v>3429</v>
      </c>
      <c r="AN571" s="22">
        <v>9064</v>
      </c>
      <c r="AO571" s="20">
        <v>67136</v>
      </c>
      <c r="AP571" s="20">
        <v>5509</v>
      </c>
      <c r="AQ571" s="54">
        <v>875708</v>
      </c>
      <c r="AR571" s="25">
        <v>61616</v>
      </c>
      <c r="AS571" s="25">
        <v>127796</v>
      </c>
      <c r="AT571" s="54">
        <v>63400</v>
      </c>
      <c r="AU571" s="54">
        <v>34189</v>
      </c>
      <c r="AV571" s="54">
        <v>15331</v>
      </c>
      <c r="AW571" s="54">
        <v>17657</v>
      </c>
      <c r="AX571" s="54">
        <v>7905</v>
      </c>
      <c r="AY571" s="25">
        <f t="shared" si="16"/>
        <v>327894</v>
      </c>
      <c r="AZ571" s="165">
        <v>131108</v>
      </c>
      <c r="BA571" s="98">
        <f t="shared" si="17"/>
        <v>1334710</v>
      </c>
      <c r="BB571" s="73"/>
      <c r="BC571" s="20">
        <v>214836</v>
      </c>
      <c r="BD571" s="20">
        <v>24420</v>
      </c>
      <c r="BE571" s="19">
        <v>239256</v>
      </c>
      <c r="BF571" s="19">
        <v>1573966</v>
      </c>
      <c r="BH571" s="20">
        <v>2963</v>
      </c>
      <c r="BI571" s="21">
        <v>1571003</v>
      </c>
      <c r="BK571" s="73"/>
      <c r="BL571" s="73"/>
      <c r="BM571" s="73"/>
      <c r="BN571" s="73"/>
      <c r="BO571" s="73"/>
      <c r="BP571" s="73"/>
      <c r="BQ571" s="73"/>
    </row>
    <row r="572" spans="1:69" ht="22.5" customHeight="1" x14ac:dyDescent="0.15">
      <c r="A572" s="125" t="s">
        <v>2373</v>
      </c>
      <c r="B572" s="126" t="s">
        <v>2317</v>
      </c>
      <c r="C572" s="136" t="s">
        <v>390</v>
      </c>
      <c r="D572" s="129">
        <v>6</v>
      </c>
      <c r="E572" s="130" t="s">
        <v>3561</v>
      </c>
      <c r="F572" s="19">
        <v>249582</v>
      </c>
      <c r="G572" s="20">
        <v>117341</v>
      </c>
      <c r="H572" s="20">
        <v>86480</v>
      </c>
      <c r="I572" s="20">
        <v>0</v>
      </c>
      <c r="J572" s="20">
        <v>0</v>
      </c>
      <c r="K572" s="20">
        <v>0</v>
      </c>
      <c r="L572" s="20">
        <v>0</v>
      </c>
      <c r="M572" s="20">
        <v>10829</v>
      </c>
      <c r="N572" s="20">
        <v>5939</v>
      </c>
      <c r="O572" s="20">
        <v>0</v>
      </c>
      <c r="P572" s="20">
        <v>103780</v>
      </c>
      <c r="Q572" s="20">
        <v>26178</v>
      </c>
      <c r="R572" s="20">
        <v>23752</v>
      </c>
      <c r="S572" s="20">
        <v>22086</v>
      </c>
      <c r="T572" s="21">
        <v>38124</v>
      </c>
      <c r="U572" s="54">
        <v>11329</v>
      </c>
      <c r="V572" s="20">
        <v>16400</v>
      </c>
      <c r="W572" s="20">
        <v>11029</v>
      </c>
      <c r="X572" s="20">
        <v>0</v>
      </c>
      <c r="Y572" s="21">
        <v>0</v>
      </c>
      <c r="Z572" s="20">
        <v>106173</v>
      </c>
      <c r="AA572" s="21">
        <v>0</v>
      </c>
      <c r="AB572" s="32">
        <v>0</v>
      </c>
      <c r="AC572" s="20">
        <v>102992</v>
      </c>
      <c r="AD572" s="20">
        <v>129750</v>
      </c>
      <c r="AE572" s="20">
        <v>221010</v>
      </c>
      <c r="AF572" s="20">
        <v>275422</v>
      </c>
      <c r="AG572" s="20">
        <v>159272</v>
      </c>
      <c r="AH572" s="20">
        <v>62544</v>
      </c>
      <c r="AI572" s="20">
        <v>103868</v>
      </c>
      <c r="AJ572" s="21">
        <v>4200</v>
      </c>
      <c r="AK572" s="25">
        <v>32443</v>
      </c>
      <c r="AL572" s="25">
        <v>38695</v>
      </c>
      <c r="AM572" s="25">
        <v>7472</v>
      </c>
      <c r="AN572" s="22">
        <v>18043</v>
      </c>
      <c r="AO572" s="20">
        <v>52073</v>
      </c>
      <c r="AP572" s="20">
        <v>17490</v>
      </c>
      <c r="AQ572" s="54">
        <v>2054296</v>
      </c>
      <c r="AR572" s="25">
        <v>52143</v>
      </c>
      <c r="AS572" s="25">
        <v>106406</v>
      </c>
      <c r="AT572" s="54">
        <v>72780</v>
      </c>
      <c r="AU572" s="54">
        <v>39129</v>
      </c>
      <c r="AV572" s="54">
        <v>22934</v>
      </c>
      <c r="AW572" s="54">
        <v>36197</v>
      </c>
      <c r="AX572" s="54">
        <v>26726</v>
      </c>
      <c r="AY572" s="25">
        <f t="shared" si="16"/>
        <v>356315</v>
      </c>
      <c r="AZ572" s="165">
        <v>302809</v>
      </c>
      <c r="BA572" s="98">
        <f t="shared" si="17"/>
        <v>2713420</v>
      </c>
      <c r="BB572" s="73"/>
      <c r="BC572" s="20">
        <v>437742</v>
      </c>
      <c r="BD572" s="20">
        <v>42130</v>
      </c>
      <c r="BE572" s="19">
        <v>479872</v>
      </c>
      <c r="BF572" s="19">
        <v>3193292</v>
      </c>
      <c r="BH572" s="20">
        <v>14310</v>
      </c>
      <c r="BI572" s="21">
        <v>3178982</v>
      </c>
      <c r="BK572" s="73"/>
      <c r="BL572" s="73"/>
      <c r="BM572" s="73"/>
      <c r="BN572" s="73"/>
      <c r="BO572" s="73"/>
      <c r="BP572" s="73"/>
      <c r="BQ572" s="73"/>
    </row>
    <row r="573" spans="1:69" ht="22.5" customHeight="1" x14ac:dyDescent="0.15">
      <c r="A573" s="125" t="s">
        <v>2374</v>
      </c>
      <c r="B573" s="126" t="s">
        <v>2317</v>
      </c>
      <c r="C573" s="136" t="s">
        <v>669</v>
      </c>
      <c r="D573" s="129">
        <v>6</v>
      </c>
      <c r="E573" s="130" t="s">
        <v>3561</v>
      </c>
      <c r="F573" s="19">
        <v>290363</v>
      </c>
      <c r="G573" s="20">
        <v>108210</v>
      </c>
      <c r="H573" s="20">
        <v>79900</v>
      </c>
      <c r="I573" s="20">
        <v>0</v>
      </c>
      <c r="J573" s="20">
        <v>0</v>
      </c>
      <c r="K573" s="20">
        <v>0</v>
      </c>
      <c r="L573" s="20">
        <v>0</v>
      </c>
      <c r="M573" s="20">
        <v>12233</v>
      </c>
      <c r="N573" s="20">
        <v>7187</v>
      </c>
      <c r="O573" s="20">
        <v>19665</v>
      </c>
      <c r="P573" s="20">
        <v>54245</v>
      </c>
      <c r="Q573" s="20">
        <v>29726</v>
      </c>
      <c r="R573" s="20">
        <v>26420</v>
      </c>
      <c r="S573" s="20">
        <v>30266</v>
      </c>
      <c r="T573" s="21">
        <v>50832</v>
      </c>
      <c r="U573" s="54">
        <v>13604</v>
      </c>
      <c r="V573" s="20">
        <v>23575</v>
      </c>
      <c r="W573" s="20">
        <v>11029</v>
      </c>
      <c r="X573" s="20">
        <v>0</v>
      </c>
      <c r="Y573" s="21">
        <v>0</v>
      </c>
      <c r="Z573" s="20">
        <v>131318</v>
      </c>
      <c r="AA573" s="21">
        <v>0</v>
      </c>
      <c r="AB573" s="32">
        <v>0</v>
      </c>
      <c r="AC573" s="20">
        <v>87536</v>
      </c>
      <c r="AD573" s="20">
        <v>170733</v>
      </c>
      <c r="AE573" s="20">
        <v>343758</v>
      </c>
      <c r="AF573" s="20">
        <v>289986</v>
      </c>
      <c r="AG573" s="20">
        <v>182280</v>
      </c>
      <c r="AH573" s="20">
        <v>77617</v>
      </c>
      <c r="AI573" s="20">
        <v>73968</v>
      </c>
      <c r="AJ573" s="21">
        <v>19425</v>
      </c>
      <c r="AK573" s="25">
        <v>36445</v>
      </c>
      <c r="AL573" s="25">
        <v>45205</v>
      </c>
      <c r="AM573" s="25">
        <v>8505</v>
      </c>
      <c r="AN573" s="22">
        <v>22453</v>
      </c>
      <c r="AO573" s="20">
        <v>191745</v>
      </c>
      <c r="AP573" s="20">
        <v>13363</v>
      </c>
      <c r="AQ573" s="54">
        <v>2451592</v>
      </c>
      <c r="AR573" s="25">
        <v>69254</v>
      </c>
      <c r="AS573" s="25">
        <v>109371</v>
      </c>
      <c r="AT573" s="54">
        <v>77474</v>
      </c>
      <c r="AU573" s="54">
        <v>39617</v>
      </c>
      <c r="AV573" s="54">
        <v>25542</v>
      </c>
      <c r="AW573" s="54">
        <v>41159</v>
      </c>
      <c r="AX573" s="54">
        <v>27784</v>
      </c>
      <c r="AY573" s="25">
        <f t="shared" si="16"/>
        <v>390201</v>
      </c>
      <c r="AZ573" s="165">
        <v>557985</v>
      </c>
      <c r="BA573" s="98">
        <f t="shared" si="17"/>
        <v>3399778</v>
      </c>
      <c r="BB573" s="73"/>
      <c r="BC573" s="20">
        <v>470392</v>
      </c>
      <c r="BD573" s="20">
        <v>47124</v>
      </c>
      <c r="BE573" s="19">
        <v>517516</v>
      </c>
      <c r="BF573" s="19">
        <v>3917294</v>
      </c>
      <c r="BH573" s="20">
        <v>14854</v>
      </c>
      <c r="BI573" s="21">
        <v>3902440</v>
      </c>
      <c r="BK573" s="73"/>
      <c r="BL573" s="73"/>
      <c r="BM573" s="73"/>
      <c r="BN573" s="73"/>
      <c r="BO573" s="73"/>
      <c r="BP573" s="73"/>
      <c r="BQ573" s="73"/>
    </row>
    <row r="574" spans="1:69" ht="22.5" customHeight="1" x14ac:dyDescent="0.15">
      <c r="A574" s="125" t="s">
        <v>2375</v>
      </c>
      <c r="B574" s="126" t="s">
        <v>2317</v>
      </c>
      <c r="C574" s="136" t="s">
        <v>670</v>
      </c>
      <c r="D574" s="129">
        <v>6</v>
      </c>
      <c r="E574" s="130" t="s">
        <v>3561</v>
      </c>
      <c r="F574" s="19">
        <v>479788</v>
      </c>
      <c r="G574" s="20">
        <v>142434</v>
      </c>
      <c r="H574" s="20">
        <v>78960</v>
      </c>
      <c r="I574" s="20">
        <v>0</v>
      </c>
      <c r="J574" s="20">
        <v>0</v>
      </c>
      <c r="K574" s="20">
        <v>0</v>
      </c>
      <c r="L574" s="20">
        <v>0</v>
      </c>
      <c r="M574" s="20">
        <v>29766</v>
      </c>
      <c r="N574" s="20">
        <v>16325</v>
      </c>
      <c r="O574" s="20">
        <v>24966</v>
      </c>
      <c r="P574" s="20">
        <v>89881</v>
      </c>
      <c r="Q574" s="20">
        <v>57737</v>
      </c>
      <c r="R574" s="20">
        <v>69819</v>
      </c>
      <c r="S574" s="20">
        <v>53988</v>
      </c>
      <c r="T574" s="21">
        <v>63540</v>
      </c>
      <c r="U574" s="54">
        <v>36735</v>
      </c>
      <c r="V574" s="20">
        <v>35875</v>
      </c>
      <c r="W574" s="20">
        <v>22058</v>
      </c>
      <c r="X574" s="20">
        <v>0</v>
      </c>
      <c r="Y574" s="21">
        <v>0</v>
      </c>
      <c r="Z574" s="20">
        <v>188164</v>
      </c>
      <c r="AA574" s="21">
        <v>0</v>
      </c>
      <c r="AB574" s="32">
        <v>0</v>
      </c>
      <c r="AC574" s="20">
        <v>239616</v>
      </c>
      <c r="AD574" s="20">
        <v>262745</v>
      </c>
      <c r="AE574" s="20">
        <v>595137</v>
      </c>
      <c r="AF574" s="20">
        <v>485377</v>
      </c>
      <c r="AG574" s="20">
        <v>350977</v>
      </c>
      <c r="AH574" s="20">
        <v>160017</v>
      </c>
      <c r="AI574" s="20">
        <v>86572</v>
      </c>
      <c r="AJ574" s="21">
        <v>4725</v>
      </c>
      <c r="AK574" s="25">
        <v>58310</v>
      </c>
      <c r="AL574" s="25">
        <v>63745</v>
      </c>
      <c r="AM574" s="25">
        <v>14022</v>
      </c>
      <c r="AN574" s="22">
        <v>40266</v>
      </c>
      <c r="AO574" s="20">
        <v>95192</v>
      </c>
      <c r="AP574" s="20">
        <v>10455</v>
      </c>
      <c r="AQ574" s="54">
        <v>3857192</v>
      </c>
      <c r="AR574" s="25">
        <v>96651</v>
      </c>
      <c r="AS574" s="25">
        <v>140512</v>
      </c>
      <c r="AT574" s="54">
        <v>72600</v>
      </c>
      <c r="AU574" s="54">
        <v>43816</v>
      </c>
      <c r="AV574" s="54">
        <v>39105</v>
      </c>
      <c r="AW574" s="54">
        <v>64904</v>
      </c>
      <c r="AX574" s="54">
        <v>46625</v>
      </c>
      <c r="AY574" s="25">
        <f t="shared" si="16"/>
        <v>504213</v>
      </c>
      <c r="AZ574" s="165">
        <v>503554</v>
      </c>
      <c r="BA574" s="98">
        <f t="shared" si="17"/>
        <v>4864959</v>
      </c>
      <c r="BB574" s="73"/>
      <c r="BC574" s="20">
        <v>777610</v>
      </c>
      <c r="BD574" s="20">
        <v>43274</v>
      </c>
      <c r="BE574" s="19">
        <v>820884</v>
      </c>
      <c r="BF574" s="19">
        <v>5685843</v>
      </c>
      <c r="BH574" s="20">
        <v>31492</v>
      </c>
      <c r="BI574" s="21">
        <v>5654351</v>
      </c>
      <c r="BK574" s="73"/>
      <c r="BL574" s="73"/>
      <c r="BM574" s="73"/>
      <c r="BN574" s="73"/>
      <c r="BO574" s="73"/>
      <c r="BP574" s="73"/>
      <c r="BQ574" s="73"/>
    </row>
    <row r="575" spans="1:69" ht="22.5" customHeight="1" x14ac:dyDescent="0.15">
      <c r="A575" s="125" t="s">
        <v>2376</v>
      </c>
      <c r="B575" s="126" t="s">
        <v>2317</v>
      </c>
      <c r="C575" s="136" t="s">
        <v>671</v>
      </c>
      <c r="D575" s="129">
        <v>6</v>
      </c>
      <c r="E575" s="130" t="s">
        <v>3561</v>
      </c>
      <c r="F575" s="19">
        <v>501205</v>
      </c>
      <c r="G575" s="20">
        <v>190966</v>
      </c>
      <c r="H575" s="20">
        <v>145888</v>
      </c>
      <c r="I575" s="20">
        <v>0</v>
      </c>
      <c r="J575" s="20">
        <v>0</v>
      </c>
      <c r="K575" s="20">
        <v>0</v>
      </c>
      <c r="L575" s="20">
        <v>0</v>
      </c>
      <c r="M575" s="20">
        <v>31759</v>
      </c>
      <c r="N575" s="20">
        <v>17417</v>
      </c>
      <c r="O575" s="20">
        <v>32750</v>
      </c>
      <c r="P575" s="20">
        <v>141828</v>
      </c>
      <c r="Q575" s="20">
        <v>58476</v>
      </c>
      <c r="R575" s="20">
        <v>64279</v>
      </c>
      <c r="S575" s="20">
        <v>54806</v>
      </c>
      <c r="T575" s="21">
        <v>76248</v>
      </c>
      <c r="U575" s="54">
        <v>31853</v>
      </c>
      <c r="V575" s="20">
        <v>29725</v>
      </c>
      <c r="W575" s="20">
        <v>33087</v>
      </c>
      <c r="X575" s="20">
        <v>0</v>
      </c>
      <c r="Y575" s="21">
        <v>0</v>
      </c>
      <c r="Z575" s="20">
        <v>195466</v>
      </c>
      <c r="AA575" s="21">
        <v>0</v>
      </c>
      <c r="AB575" s="32">
        <v>0</v>
      </c>
      <c r="AC575" s="20">
        <v>307003</v>
      </c>
      <c r="AD575" s="20">
        <v>299851</v>
      </c>
      <c r="AE575" s="20">
        <v>634092</v>
      </c>
      <c r="AF575" s="20">
        <v>768874</v>
      </c>
      <c r="AG575" s="20">
        <v>463724</v>
      </c>
      <c r="AH575" s="20">
        <v>173732</v>
      </c>
      <c r="AI575" s="20">
        <v>115828</v>
      </c>
      <c r="AJ575" s="21">
        <v>13650</v>
      </c>
      <c r="AK575" s="25">
        <v>60584</v>
      </c>
      <c r="AL575" s="25">
        <v>68701</v>
      </c>
      <c r="AM575" s="25">
        <v>17508</v>
      </c>
      <c r="AN575" s="22">
        <v>44348</v>
      </c>
      <c r="AO575" s="20">
        <v>110408</v>
      </c>
      <c r="AP575" s="20">
        <v>16292</v>
      </c>
      <c r="AQ575" s="54">
        <v>4700348</v>
      </c>
      <c r="AR575" s="25">
        <v>124415</v>
      </c>
      <c r="AS575" s="25">
        <v>182277</v>
      </c>
      <c r="AT575" s="54">
        <v>119061</v>
      </c>
      <c r="AU575" s="54">
        <v>56368</v>
      </c>
      <c r="AV575" s="54">
        <v>39826</v>
      </c>
      <c r="AW575" s="54">
        <v>67403</v>
      </c>
      <c r="AX575" s="54">
        <v>51780</v>
      </c>
      <c r="AY575" s="25">
        <f t="shared" si="16"/>
        <v>641130</v>
      </c>
      <c r="AZ575" s="165">
        <v>562392</v>
      </c>
      <c r="BA575" s="98">
        <f t="shared" si="17"/>
        <v>5903870</v>
      </c>
      <c r="BB575" s="73"/>
      <c r="BC575" s="20">
        <v>811444</v>
      </c>
      <c r="BD575" s="20">
        <v>68222</v>
      </c>
      <c r="BE575" s="19">
        <v>879666</v>
      </c>
      <c r="BF575" s="19">
        <v>6783536</v>
      </c>
      <c r="BH575" s="20">
        <v>40943</v>
      </c>
      <c r="BI575" s="21">
        <v>6742593</v>
      </c>
      <c r="BK575" s="73"/>
      <c r="BL575" s="73"/>
      <c r="BM575" s="73"/>
      <c r="BN575" s="73"/>
      <c r="BO575" s="73"/>
      <c r="BP575" s="73"/>
      <c r="BQ575" s="73"/>
    </row>
    <row r="576" spans="1:69" ht="22.5" customHeight="1" x14ac:dyDescent="0.15">
      <c r="A576" s="125" t="s">
        <v>2377</v>
      </c>
      <c r="B576" s="126" t="s">
        <v>2317</v>
      </c>
      <c r="C576" s="136" t="s">
        <v>672</v>
      </c>
      <c r="D576" s="129">
        <v>6</v>
      </c>
      <c r="E576" s="130" t="s">
        <v>3561</v>
      </c>
      <c r="F576" s="19">
        <v>540735</v>
      </c>
      <c r="G576" s="20">
        <v>87574</v>
      </c>
      <c r="H576" s="20">
        <v>96068</v>
      </c>
      <c r="I576" s="20">
        <v>0</v>
      </c>
      <c r="J576" s="20">
        <v>0</v>
      </c>
      <c r="K576" s="20">
        <v>0</v>
      </c>
      <c r="L576" s="20">
        <v>0</v>
      </c>
      <c r="M576" s="20">
        <v>35508</v>
      </c>
      <c r="N576" s="20">
        <v>19289</v>
      </c>
      <c r="O576" s="20">
        <v>6542</v>
      </c>
      <c r="P576" s="20">
        <v>155550</v>
      </c>
      <c r="Q576" s="20">
        <v>64830</v>
      </c>
      <c r="R576" s="20">
        <v>80849</v>
      </c>
      <c r="S576" s="20">
        <v>57260</v>
      </c>
      <c r="T576" s="21">
        <v>50832</v>
      </c>
      <c r="U576" s="54">
        <v>33180</v>
      </c>
      <c r="V576" s="20">
        <v>29725</v>
      </c>
      <c r="W576" s="20">
        <v>33087</v>
      </c>
      <c r="X576" s="20">
        <v>0</v>
      </c>
      <c r="Y576" s="21">
        <v>0</v>
      </c>
      <c r="Z576" s="20">
        <v>212509</v>
      </c>
      <c r="AA576" s="21">
        <v>0</v>
      </c>
      <c r="AB576" s="32">
        <v>0</v>
      </c>
      <c r="AC576" s="20">
        <v>261689</v>
      </c>
      <c r="AD576" s="20">
        <v>303527</v>
      </c>
      <c r="AE576" s="20">
        <v>670662</v>
      </c>
      <c r="AF576" s="20">
        <v>707373</v>
      </c>
      <c r="AG576" s="20">
        <v>499467</v>
      </c>
      <c r="AH576" s="20">
        <v>195229</v>
      </c>
      <c r="AI576" s="20">
        <v>77188</v>
      </c>
      <c r="AJ576" s="21">
        <v>8400</v>
      </c>
      <c r="AK576" s="25">
        <v>63855</v>
      </c>
      <c r="AL576" s="25">
        <v>75347</v>
      </c>
      <c r="AM576" s="25">
        <v>15635</v>
      </c>
      <c r="AN576" s="22">
        <v>48028</v>
      </c>
      <c r="AO576" s="20">
        <v>141469</v>
      </c>
      <c r="AP576" s="20">
        <v>7301</v>
      </c>
      <c r="AQ576" s="54">
        <v>4578708</v>
      </c>
      <c r="AR576" s="25">
        <v>130452</v>
      </c>
      <c r="AS576" s="25">
        <v>231156</v>
      </c>
      <c r="AT576" s="54">
        <v>48409</v>
      </c>
      <c r="AU576" s="54">
        <v>46168</v>
      </c>
      <c r="AV576" s="54">
        <v>51975</v>
      </c>
      <c r="AW576" s="54">
        <v>71966</v>
      </c>
      <c r="AX576" s="54">
        <v>47338</v>
      </c>
      <c r="AY576" s="25">
        <f t="shared" si="16"/>
        <v>627464</v>
      </c>
      <c r="AZ576" s="165">
        <v>581935</v>
      </c>
      <c r="BA576" s="98">
        <f t="shared" si="17"/>
        <v>5788107</v>
      </c>
      <c r="BB576" s="73"/>
      <c r="BC576" s="20">
        <v>841320</v>
      </c>
      <c r="BD576" s="20">
        <v>24596</v>
      </c>
      <c r="BE576" s="19">
        <v>865916</v>
      </c>
      <c r="BF576" s="19">
        <v>6654023</v>
      </c>
      <c r="BH576" s="20">
        <v>28920</v>
      </c>
      <c r="BI576" s="21">
        <v>6625103</v>
      </c>
      <c r="BK576" s="73"/>
      <c r="BL576" s="73"/>
      <c r="BM576" s="73"/>
      <c r="BN576" s="73"/>
      <c r="BO576" s="73"/>
      <c r="BP576" s="73"/>
      <c r="BQ576" s="73"/>
    </row>
    <row r="577" spans="1:69" ht="22.5" customHeight="1" x14ac:dyDescent="0.15">
      <c r="A577" s="125" t="s">
        <v>2378</v>
      </c>
      <c r="B577" s="126" t="s">
        <v>2317</v>
      </c>
      <c r="C577" s="136" t="s">
        <v>673</v>
      </c>
      <c r="D577" s="129">
        <v>6</v>
      </c>
      <c r="E577" s="130" t="s">
        <v>3561</v>
      </c>
      <c r="F577" s="19">
        <v>627571</v>
      </c>
      <c r="G577" s="20">
        <v>156023</v>
      </c>
      <c r="H577" s="20">
        <v>157732</v>
      </c>
      <c r="I577" s="20">
        <v>0</v>
      </c>
      <c r="J577" s="20">
        <v>0</v>
      </c>
      <c r="K577" s="20">
        <v>0</v>
      </c>
      <c r="L577" s="20">
        <v>0</v>
      </c>
      <c r="M577" s="20">
        <v>45205</v>
      </c>
      <c r="N577" s="20">
        <v>24603</v>
      </c>
      <c r="O577" s="20">
        <v>7407</v>
      </c>
      <c r="P577" s="20">
        <v>135810</v>
      </c>
      <c r="Q577" s="20">
        <v>86665</v>
      </c>
      <c r="R577" s="20">
        <v>91417</v>
      </c>
      <c r="S577" s="20">
        <v>69530</v>
      </c>
      <c r="T577" s="21">
        <v>76248</v>
      </c>
      <c r="U577" s="54">
        <v>46357</v>
      </c>
      <c r="V577" s="20">
        <v>41000</v>
      </c>
      <c r="W577" s="20">
        <v>33087</v>
      </c>
      <c r="X577" s="20">
        <v>0</v>
      </c>
      <c r="Y577" s="21">
        <v>0</v>
      </c>
      <c r="Z577" s="20">
        <v>247281</v>
      </c>
      <c r="AA577" s="21">
        <v>0</v>
      </c>
      <c r="AB577" s="32">
        <v>0</v>
      </c>
      <c r="AC577" s="20">
        <v>340596</v>
      </c>
      <c r="AD577" s="20">
        <v>365807</v>
      </c>
      <c r="AE577" s="20">
        <v>949071</v>
      </c>
      <c r="AF577" s="20">
        <v>899520</v>
      </c>
      <c r="AG577" s="20">
        <v>645410</v>
      </c>
      <c r="AH577" s="20">
        <v>236875</v>
      </c>
      <c r="AI577" s="20">
        <v>94024</v>
      </c>
      <c r="AJ577" s="21">
        <v>5775</v>
      </c>
      <c r="AK577" s="25">
        <v>74954</v>
      </c>
      <c r="AL577" s="25">
        <v>87101</v>
      </c>
      <c r="AM577" s="25">
        <v>20736</v>
      </c>
      <c r="AN577" s="22">
        <v>53103</v>
      </c>
      <c r="AO577" s="20">
        <v>182639</v>
      </c>
      <c r="AP577" s="20">
        <v>11469</v>
      </c>
      <c r="AQ577" s="54">
        <v>5813016</v>
      </c>
      <c r="AR577" s="25">
        <v>165060</v>
      </c>
      <c r="AS577" s="25">
        <v>239860</v>
      </c>
      <c r="AT577" s="54">
        <v>93278</v>
      </c>
      <c r="AU577" s="54">
        <v>64445</v>
      </c>
      <c r="AV577" s="54">
        <v>56329</v>
      </c>
      <c r="AW577" s="54">
        <v>84708</v>
      </c>
      <c r="AX577" s="54">
        <v>65309</v>
      </c>
      <c r="AY577" s="25">
        <f t="shared" si="16"/>
        <v>768989</v>
      </c>
      <c r="AZ577" s="165">
        <v>757086</v>
      </c>
      <c r="BA577" s="98">
        <f t="shared" si="17"/>
        <v>7339091</v>
      </c>
      <c r="BB577" s="73"/>
      <c r="BC577" s="20">
        <v>1002844</v>
      </c>
      <c r="BD577" s="20">
        <v>47454</v>
      </c>
      <c r="BE577" s="19">
        <v>1050298</v>
      </c>
      <c r="BF577" s="19">
        <v>8389389</v>
      </c>
      <c r="BH577" s="20">
        <v>52647</v>
      </c>
      <c r="BI577" s="21">
        <v>8336742</v>
      </c>
      <c r="BK577" s="73"/>
      <c r="BL577" s="73"/>
      <c r="BM577" s="73"/>
      <c r="BN577" s="73"/>
      <c r="BO577" s="73"/>
      <c r="BP577" s="73"/>
      <c r="BQ577" s="73"/>
    </row>
    <row r="578" spans="1:69" ht="22.5" customHeight="1" x14ac:dyDescent="0.15">
      <c r="A578" s="125" t="s">
        <v>2379</v>
      </c>
      <c r="B578" s="126" t="s">
        <v>2317</v>
      </c>
      <c r="C578" s="136" t="s">
        <v>674</v>
      </c>
      <c r="D578" s="129">
        <v>6</v>
      </c>
      <c r="E578" s="130" t="s">
        <v>3561</v>
      </c>
      <c r="F578" s="19">
        <v>495305</v>
      </c>
      <c r="G578" s="20">
        <v>72619</v>
      </c>
      <c r="H578" s="20">
        <v>110732</v>
      </c>
      <c r="I578" s="20">
        <v>0</v>
      </c>
      <c r="J578" s="20">
        <v>0</v>
      </c>
      <c r="K578" s="20">
        <v>0</v>
      </c>
      <c r="L578" s="20">
        <v>0</v>
      </c>
      <c r="M578" s="20">
        <v>30058</v>
      </c>
      <c r="N578" s="20">
        <v>16302</v>
      </c>
      <c r="O578" s="20">
        <v>6693</v>
      </c>
      <c r="P578" s="20">
        <v>43344</v>
      </c>
      <c r="Q578" s="20">
        <v>64942</v>
      </c>
      <c r="R578" s="20">
        <v>63150</v>
      </c>
      <c r="S578" s="20">
        <v>62986</v>
      </c>
      <c r="T578" s="21">
        <v>38124</v>
      </c>
      <c r="U578" s="54">
        <v>33607</v>
      </c>
      <c r="V578" s="20">
        <v>27675</v>
      </c>
      <c r="W578" s="20">
        <v>22058</v>
      </c>
      <c r="X578" s="20">
        <v>0</v>
      </c>
      <c r="Y578" s="21">
        <v>0</v>
      </c>
      <c r="Z578" s="20">
        <v>194277</v>
      </c>
      <c r="AA578" s="21">
        <v>0</v>
      </c>
      <c r="AB578" s="32">
        <v>0</v>
      </c>
      <c r="AC578" s="20">
        <v>240284</v>
      </c>
      <c r="AD578" s="20">
        <v>260792</v>
      </c>
      <c r="AE578" s="20">
        <v>473025</v>
      </c>
      <c r="AF578" s="20">
        <v>530872</v>
      </c>
      <c r="AG578" s="20">
        <v>366853</v>
      </c>
      <c r="AH578" s="20">
        <v>199965</v>
      </c>
      <c r="AI578" s="20">
        <v>38364</v>
      </c>
      <c r="AJ578" s="21">
        <v>3150</v>
      </c>
      <c r="AK578" s="25">
        <v>57355</v>
      </c>
      <c r="AL578" s="25">
        <v>61549</v>
      </c>
      <c r="AM578" s="25">
        <v>13292</v>
      </c>
      <c r="AN578" s="22">
        <v>38226</v>
      </c>
      <c r="AO578" s="20">
        <v>158171</v>
      </c>
      <c r="AP578" s="20">
        <v>6441</v>
      </c>
      <c r="AQ578" s="54">
        <v>3730211</v>
      </c>
      <c r="AR578" s="25">
        <v>100191</v>
      </c>
      <c r="AS578" s="25">
        <v>162418</v>
      </c>
      <c r="AT578" s="54">
        <v>67686</v>
      </c>
      <c r="AU578" s="54">
        <v>43502</v>
      </c>
      <c r="AV578" s="54">
        <v>44250</v>
      </c>
      <c r="AW578" s="54">
        <v>64235</v>
      </c>
      <c r="AX578" s="54">
        <v>42410</v>
      </c>
      <c r="AY578" s="25">
        <f t="shared" si="16"/>
        <v>524692</v>
      </c>
      <c r="AZ578" s="165">
        <v>574136</v>
      </c>
      <c r="BA578" s="98">
        <f t="shared" si="17"/>
        <v>4829039</v>
      </c>
      <c r="BB578" s="73"/>
      <c r="BC578" s="20">
        <v>735900</v>
      </c>
      <c r="BD578" s="20">
        <v>23408</v>
      </c>
      <c r="BE578" s="19">
        <v>759308</v>
      </c>
      <c r="BF578" s="19">
        <v>5588347</v>
      </c>
      <c r="BH578" s="20">
        <v>26502</v>
      </c>
      <c r="BI578" s="21">
        <v>5561845</v>
      </c>
      <c r="BK578" s="73"/>
      <c r="BL578" s="73"/>
      <c r="BM578" s="73"/>
      <c r="BN578" s="73"/>
      <c r="BO578" s="73"/>
      <c r="BP578" s="73"/>
      <c r="BQ578" s="73"/>
    </row>
    <row r="579" spans="1:69" ht="22.5" customHeight="1" x14ac:dyDescent="0.15">
      <c r="A579" s="125" t="s">
        <v>2380</v>
      </c>
      <c r="B579" s="126" t="s">
        <v>2381</v>
      </c>
      <c r="C579" s="136" t="s">
        <v>675</v>
      </c>
      <c r="D579" s="129">
        <v>2</v>
      </c>
      <c r="E579" s="130" t="s">
        <v>3561</v>
      </c>
      <c r="F579" s="19">
        <v>11021235</v>
      </c>
      <c r="G579" s="20">
        <v>2759163</v>
      </c>
      <c r="H579" s="20">
        <v>3339068</v>
      </c>
      <c r="I579" s="20">
        <v>0</v>
      </c>
      <c r="J579" s="20">
        <v>68640</v>
      </c>
      <c r="K579" s="20">
        <v>0</v>
      </c>
      <c r="L579" s="20">
        <v>0</v>
      </c>
      <c r="M579" s="20">
        <v>1215619</v>
      </c>
      <c r="N579" s="20">
        <v>706533</v>
      </c>
      <c r="O579" s="20">
        <v>304297</v>
      </c>
      <c r="P579" s="20">
        <v>5572094</v>
      </c>
      <c r="Q579" s="20">
        <v>1502107</v>
      </c>
      <c r="R579" s="20">
        <v>2292546</v>
      </c>
      <c r="S579" s="20">
        <v>1748066</v>
      </c>
      <c r="T579" s="21">
        <v>1391018</v>
      </c>
      <c r="U579" s="54">
        <v>1055835</v>
      </c>
      <c r="V579" s="20">
        <v>937875</v>
      </c>
      <c r="W579" s="20">
        <v>624131</v>
      </c>
      <c r="X579" s="20">
        <v>1032124</v>
      </c>
      <c r="Y579" s="21">
        <v>290293</v>
      </c>
      <c r="Z579" s="20">
        <v>35844618</v>
      </c>
      <c r="AA579" s="21">
        <v>0</v>
      </c>
      <c r="AB579" s="32">
        <v>11023349</v>
      </c>
      <c r="AC579" s="20">
        <v>6192350</v>
      </c>
      <c r="AD579" s="20">
        <v>13349286</v>
      </c>
      <c r="AE579" s="20">
        <v>26787843</v>
      </c>
      <c r="AF579" s="20">
        <v>16328199</v>
      </c>
      <c r="AG579" s="20">
        <v>11467019</v>
      </c>
      <c r="AH579" s="20">
        <v>7430415</v>
      </c>
      <c r="AI579" s="20">
        <v>180872</v>
      </c>
      <c r="AJ579" s="21">
        <v>186900</v>
      </c>
      <c r="AK579" s="25">
        <v>1613660</v>
      </c>
      <c r="AL579" s="25">
        <v>1166475</v>
      </c>
      <c r="AM579" s="25">
        <v>292859</v>
      </c>
      <c r="AN579" s="22">
        <v>686295</v>
      </c>
      <c r="AO579" s="20">
        <v>12205703</v>
      </c>
      <c r="AP579" s="20">
        <v>887910</v>
      </c>
      <c r="AQ579" s="54">
        <v>181504397</v>
      </c>
      <c r="AR579" s="25">
        <v>1257979</v>
      </c>
      <c r="AS579" s="25">
        <v>1123727</v>
      </c>
      <c r="AT579" s="54">
        <v>414451</v>
      </c>
      <c r="AU579" s="54">
        <v>662421</v>
      </c>
      <c r="AV579" s="54">
        <v>620361</v>
      </c>
      <c r="AW579" s="54">
        <v>1845582</v>
      </c>
      <c r="AX579" s="54">
        <v>1405372</v>
      </c>
      <c r="AY579" s="25">
        <f t="shared" si="16"/>
        <v>7329893</v>
      </c>
      <c r="AZ579" s="165">
        <v>20525337</v>
      </c>
      <c r="BA579" s="98">
        <f t="shared" si="17"/>
        <v>209359627</v>
      </c>
      <c r="BB579" s="73"/>
      <c r="BC579" s="20">
        <v>12729155</v>
      </c>
      <c r="BD579" s="20">
        <v>349250</v>
      </c>
      <c r="BE579" s="19">
        <v>13078405</v>
      </c>
      <c r="BF579" s="19">
        <v>222438032</v>
      </c>
      <c r="BH579" s="20">
        <v>3756981</v>
      </c>
      <c r="BI579" s="21">
        <v>218681051</v>
      </c>
      <c r="BK579" s="73"/>
      <c r="BL579" s="73"/>
      <c r="BM579" s="73"/>
      <c r="BN579" s="73"/>
      <c r="BO579" s="73"/>
      <c r="BP579" s="73"/>
      <c r="BQ579" s="73"/>
    </row>
    <row r="580" spans="1:69" ht="22.5" customHeight="1" x14ac:dyDescent="0.15">
      <c r="A580" s="125" t="s">
        <v>2382</v>
      </c>
      <c r="B580" s="126" t="s">
        <v>2381</v>
      </c>
      <c r="C580" s="136" t="s">
        <v>676</v>
      </c>
      <c r="D580" s="129">
        <v>5</v>
      </c>
      <c r="E580" s="130" t="s">
        <v>3561</v>
      </c>
      <c r="F580" s="19">
        <v>769466</v>
      </c>
      <c r="G580" s="20">
        <v>226485</v>
      </c>
      <c r="H580" s="20">
        <v>220524</v>
      </c>
      <c r="I580" s="20">
        <v>0</v>
      </c>
      <c r="J580" s="20">
        <v>12329</v>
      </c>
      <c r="K580" s="20">
        <v>0</v>
      </c>
      <c r="L580" s="20">
        <v>17086</v>
      </c>
      <c r="M580" s="20">
        <v>57321</v>
      </c>
      <c r="N580" s="20">
        <v>31436</v>
      </c>
      <c r="O580" s="20">
        <v>8761</v>
      </c>
      <c r="P580" s="20">
        <v>360152</v>
      </c>
      <c r="Q580" s="20">
        <v>90440</v>
      </c>
      <c r="R580" s="20">
        <v>87415</v>
      </c>
      <c r="S580" s="20">
        <v>105522</v>
      </c>
      <c r="T580" s="21">
        <v>147540</v>
      </c>
      <c r="U580" s="54">
        <v>65744</v>
      </c>
      <c r="V580" s="20">
        <v>52275</v>
      </c>
      <c r="W580" s="20">
        <v>68380</v>
      </c>
      <c r="X580" s="20">
        <v>465334</v>
      </c>
      <c r="Y580" s="21">
        <v>103149</v>
      </c>
      <c r="Z580" s="20">
        <v>288741</v>
      </c>
      <c r="AA580" s="21">
        <v>0</v>
      </c>
      <c r="AB580" s="32">
        <v>417664</v>
      </c>
      <c r="AC580" s="20">
        <v>459550</v>
      </c>
      <c r="AD580" s="20">
        <v>709434</v>
      </c>
      <c r="AE580" s="20">
        <v>981189</v>
      </c>
      <c r="AF580" s="20">
        <v>1505736</v>
      </c>
      <c r="AG580" s="20">
        <v>987132</v>
      </c>
      <c r="AH580" s="20">
        <v>353063</v>
      </c>
      <c r="AI580" s="20">
        <v>125304</v>
      </c>
      <c r="AJ580" s="21">
        <v>29400</v>
      </c>
      <c r="AK580" s="25">
        <v>89638</v>
      </c>
      <c r="AL580" s="25">
        <v>113555</v>
      </c>
      <c r="AM580" s="25">
        <v>38235</v>
      </c>
      <c r="AN580" s="22">
        <v>63797</v>
      </c>
      <c r="AO580" s="20">
        <v>240856</v>
      </c>
      <c r="AP580" s="20">
        <v>27054</v>
      </c>
      <c r="AQ580" s="54">
        <v>9319707</v>
      </c>
      <c r="AR580" s="25">
        <v>161136</v>
      </c>
      <c r="AS580" s="25">
        <v>280119</v>
      </c>
      <c r="AT580" s="54">
        <v>197915</v>
      </c>
      <c r="AU580" s="54">
        <v>99517</v>
      </c>
      <c r="AV580" s="54">
        <v>72412</v>
      </c>
      <c r="AW580" s="54">
        <v>111486</v>
      </c>
      <c r="AX580" s="54">
        <v>97310</v>
      </c>
      <c r="AY580" s="25">
        <f t="shared" si="16"/>
        <v>1019895</v>
      </c>
      <c r="AZ580" s="165">
        <v>1158989</v>
      </c>
      <c r="BA580" s="98">
        <f t="shared" si="17"/>
        <v>11498591</v>
      </c>
      <c r="BB580" s="73"/>
      <c r="BC580" s="20">
        <v>1246916</v>
      </c>
      <c r="BD580" s="20">
        <v>106744</v>
      </c>
      <c r="BE580" s="19">
        <v>1353660</v>
      </c>
      <c r="BF580" s="19">
        <v>12852251</v>
      </c>
      <c r="BH580" s="20">
        <v>60025</v>
      </c>
      <c r="BI580" s="21">
        <v>12792226</v>
      </c>
      <c r="BK580" s="73"/>
      <c r="BL580" s="73"/>
      <c r="BM580" s="73"/>
      <c r="BN580" s="73"/>
      <c r="BO580" s="73"/>
      <c r="BP580" s="73"/>
      <c r="BQ580" s="73"/>
    </row>
    <row r="581" spans="1:69" ht="22.5" customHeight="1" x14ac:dyDescent="0.15">
      <c r="A581" s="125" t="s">
        <v>2383</v>
      </c>
      <c r="B581" s="126" t="s">
        <v>2381</v>
      </c>
      <c r="C581" s="136" t="s">
        <v>677</v>
      </c>
      <c r="D581" s="129">
        <v>5</v>
      </c>
      <c r="E581" s="130" t="s">
        <v>3562</v>
      </c>
      <c r="F581" s="19">
        <v>5427080</v>
      </c>
      <c r="G581" s="20">
        <v>375102</v>
      </c>
      <c r="H581" s="20">
        <v>421496</v>
      </c>
      <c r="I581" s="20">
        <v>0</v>
      </c>
      <c r="J581" s="20">
        <v>2241</v>
      </c>
      <c r="K581" s="20">
        <v>8260</v>
      </c>
      <c r="L581" s="20">
        <v>2497</v>
      </c>
      <c r="M581" s="20">
        <v>574455</v>
      </c>
      <c r="N581" s="20">
        <v>323594</v>
      </c>
      <c r="O581" s="20">
        <v>67567</v>
      </c>
      <c r="P581" s="20">
        <v>634521</v>
      </c>
      <c r="Q581" s="20">
        <v>808956</v>
      </c>
      <c r="R581" s="20">
        <v>1123214</v>
      </c>
      <c r="S581" s="20">
        <v>725566</v>
      </c>
      <c r="T581" s="21">
        <v>495612</v>
      </c>
      <c r="U581" s="54">
        <v>447740</v>
      </c>
      <c r="V581" s="20">
        <v>324925</v>
      </c>
      <c r="W581" s="20">
        <v>176464</v>
      </c>
      <c r="X581" s="20">
        <v>0</v>
      </c>
      <c r="Y581" s="21">
        <v>0</v>
      </c>
      <c r="Z581" s="20">
        <v>2195308</v>
      </c>
      <c r="AA581" s="21">
        <v>0</v>
      </c>
      <c r="AB581" s="32">
        <v>3981110</v>
      </c>
      <c r="AC581" s="20">
        <v>3154610</v>
      </c>
      <c r="AD581" s="20">
        <v>3348601</v>
      </c>
      <c r="AE581" s="20">
        <v>10325142</v>
      </c>
      <c r="AF581" s="20">
        <v>6669683</v>
      </c>
      <c r="AG581" s="20">
        <v>4553442</v>
      </c>
      <c r="AH581" s="20">
        <v>3518790</v>
      </c>
      <c r="AI581" s="20">
        <v>59248</v>
      </c>
      <c r="AJ581" s="21">
        <v>69825</v>
      </c>
      <c r="AK581" s="25">
        <v>713982</v>
      </c>
      <c r="AL581" s="25">
        <v>642666</v>
      </c>
      <c r="AM581" s="25">
        <v>150166</v>
      </c>
      <c r="AN581" s="22">
        <v>391012</v>
      </c>
      <c r="AO581" s="20">
        <v>3763662</v>
      </c>
      <c r="AP581" s="20">
        <v>39270</v>
      </c>
      <c r="AQ581" s="54">
        <v>55515807</v>
      </c>
      <c r="AR581" s="25">
        <v>831864</v>
      </c>
      <c r="AS581" s="25">
        <v>879811</v>
      </c>
      <c r="AT581" s="54">
        <v>149152</v>
      </c>
      <c r="AU581" s="54">
        <v>343879</v>
      </c>
      <c r="AV581" s="54">
        <v>409842</v>
      </c>
      <c r="AW581" s="54">
        <v>637733</v>
      </c>
      <c r="AX581" s="54">
        <v>153172</v>
      </c>
      <c r="AY581" s="25">
        <f t="shared" si="16"/>
        <v>3405453</v>
      </c>
      <c r="AZ581" s="165">
        <v>3458781</v>
      </c>
      <c r="BA581" s="98">
        <f t="shared" si="17"/>
        <v>62380041</v>
      </c>
      <c r="BB581" s="73"/>
      <c r="BC581" s="20">
        <v>7072464</v>
      </c>
      <c r="BD581" s="20">
        <v>84414</v>
      </c>
      <c r="BE581" s="19">
        <v>7156878</v>
      </c>
      <c r="BF581" s="19">
        <v>69536919</v>
      </c>
      <c r="BH581" s="20">
        <v>0</v>
      </c>
      <c r="BI581" s="21">
        <v>69536919</v>
      </c>
      <c r="BK581" s="73"/>
      <c r="BL581" s="73"/>
      <c r="BM581" s="73"/>
      <c r="BN581" s="73"/>
      <c r="BO581" s="73"/>
      <c r="BP581" s="73"/>
      <c r="BQ581" s="73"/>
    </row>
    <row r="582" spans="1:69" ht="22.5" customHeight="1" x14ac:dyDescent="0.15">
      <c r="A582" s="125" t="s">
        <v>2384</v>
      </c>
      <c r="B582" s="126" t="s">
        <v>2381</v>
      </c>
      <c r="C582" s="136" t="s">
        <v>678</v>
      </c>
      <c r="D582" s="129">
        <v>3</v>
      </c>
      <c r="E582" s="130" t="s">
        <v>3561</v>
      </c>
      <c r="F582" s="19">
        <v>6949055</v>
      </c>
      <c r="G582" s="20">
        <v>606117</v>
      </c>
      <c r="H582" s="20">
        <v>691276</v>
      </c>
      <c r="I582" s="20">
        <v>0</v>
      </c>
      <c r="J582" s="20">
        <v>22745</v>
      </c>
      <c r="K582" s="20">
        <v>0</v>
      </c>
      <c r="L582" s="20">
        <v>0</v>
      </c>
      <c r="M582" s="20">
        <v>782058</v>
      </c>
      <c r="N582" s="20">
        <v>429588</v>
      </c>
      <c r="O582" s="20">
        <v>62454</v>
      </c>
      <c r="P582" s="20">
        <v>1699309</v>
      </c>
      <c r="Q582" s="20">
        <v>983224</v>
      </c>
      <c r="R582" s="20">
        <v>1647653</v>
      </c>
      <c r="S582" s="20">
        <v>1088758</v>
      </c>
      <c r="T582" s="21">
        <v>698940</v>
      </c>
      <c r="U582" s="54">
        <v>730481</v>
      </c>
      <c r="V582" s="20">
        <v>544275</v>
      </c>
      <c r="W582" s="20">
        <v>297673</v>
      </c>
      <c r="X582" s="20">
        <v>720219</v>
      </c>
      <c r="Y582" s="21">
        <v>156765</v>
      </c>
      <c r="Z582" s="20">
        <v>3086031</v>
      </c>
      <c r="AA582" s="21">
        <v>0</v>
      </c>
      <c r="AB582" s="32">
        <v>5322971</v>
      </c>
      <c r="AC582" s="20">
        <v>3581381</v>
      </c>
      <c r="AD582" s="20">
        <v>6434802</v>
      </c>
      <c r="AE582" s="20">
        <v>14390772</v>
      </c>
      <c r="AF582" s="20">
        <v>10343033</v>
      </c>
      <c r="AG582" s="20">
        <v>7062237</v>
      </c>
      <c r="AH582" s="20">
        <v>5128699</v>
      </c>
      <c r="AI582" s="20">
        <v>105064</v>
      </c>
      <c r="AJ582" s="21">
        <v>85050</v>
      </c>
      <c r="AK582" s="25">
        <v>927689</v>
      </c>
      <c r="AL582" s="25">
        <v>763255</v>
      </c>
      <c r="AM582" s="25">
        <v>193499</v>
      </c>
      <c r="AN582" s="22">
        <v>461108</v>
      </c>
      <c r="AO582" s="20">
        <v>4823654</v>
      </c>
      <c r="AP582" s="20">
        <v>91689</v>
      </c>
      <c r="AQ582" s="54">
        <v>80911524</v>
      </c>
      <c r="AR582" s="25">
        <v>769360</v>
      </c>
      <c r="AS582" s="25">
        <v>880913</v>
      </c>
      <c r="AT582" s="54">
        <v>224406</v>
      </c>
      <c r="AU582" s="54">
        <v>446589</v>
      </c>
      <c r="AV582" s="54">
        <v>484405</v>
      </c>
      <c r="AW582" s="54">
        <v>870818</v>
      </c>
      <c r="AX582" s="54">
        <v>626311</v>
      </c>
      <c r="AY582" s="25">
        <f t="shared" si="16"/>
        <v>4302802</v>
      </c>
      <c r="AZ582" s="165">
        <v>11131535</v>
      </c>
      <c r="BA582" s="98">
        <f t="shared" si="17"/>
        <v>96345861</v>
      </c>
      <c r="BB582" s="73"/>
      <c r="BC582" s="20">
        <v>8805505</v>
      </c>
      <c r="BD582" s="20">
        <v>129712</v>
      </c>
      <c r="BE582" s="19">
        <v>8935217</v>
      </c>
      <c r="BF582" s="19">
        <v>105281078</v>
      </c>
      <c r="BH582" s="20">
        <v>860031</v>
      </c>
      <c r="BI582" s="21">
        <v>104421047</v>
      </c>
      <c r="BK582" s="73"/>
      <c r="BL582" s="73"/>
      <c r="BM582" s="73"/>
      <c r="BN582" s="73"/>
      <c r="BO582" s="73"/>
      <c r="BP582" s="73"/>
      <c r="BQ582" s="73"/>
    </row>
    <row r="583" spans="1:69" ht="22.5" customHeight="1" x14ac:dyDescent="0.15">
      <c r="A583" s="125" t="s">
        <v>2385</v>
      </c>
      <c r="B583" s="126" t="s">
        <v>2381</v>
      </c>
      <c r="C583" s="136" t="s">
        <v>679</v>
      </c>
      <c r="D583" s="129">
        <v>5</v>
      </c>
      <c r="E583" s="130" t="s">
        <v>3561</v>
      </c>
      <c r="F583" s="19">
        <v>631371</v>
      </c>
      <c r="G583" s="20">
        <v>118707</v>
      </c>
      <c r="H583" s="20">
        <v>76516</v>
      </c>
      <c r="I583" s="20">
        <v>0</v>
      </c>
      <c r="J583" s="20">
        <v>8065</v>
      </c>
      <c r="K583" s="20">
        <v>15150</v>
      </c>
      <c r="L583" s="20">
        <v>8968</v>
      </c>
      <c r="M583" s="20">
        <v>44295</v>
      </c>
      <c r="N583" s="20">
        <v>24292</v>
      </c>
      <c r="O583" s="20">
        <v>5941</v>
      </c>
      <c r="P583" s="20">
        <v>125415</v>
      </c>
      <c r="Q583" s="20">
        <v>76172</v>
      </c>
      <c r="R583" s="20">
        <v>92699</v>
      </c>
      <c r="S583" s="20">
        <v>98160</v>
      </c>
      <c r="T583" s="21">
        <v>127080</v>
      </c>
      <c r="U583" s="54">
        <v>69014</v>
      </c>
      <c r="V583" s="20">
        <v>46125</v>
      </c>
      <c r="W583" s="20">
        <v>39704</v>
      </c>
      <c r="X583" s="20">
        <v>0</v>
      </c>
      <c r="Y583" s="21">
        <v>0</v>
      </c>
      <c r="Z583" s="20">
        <v>252665</v>
      </c>
      <c r="AA583" s="21">
        <v>0</v>
      </c>
      <c r="AB583" s="32">
        <v>297630</v>
      </c>
      <c r="AC583" s="20">
        <v>464163</v>
      </c>
      <c r="AD583" s="20">
        <v>475273</v>
      </c>
      <c r="AE583" s="20">
        <v>1242744</v>
      </c>
      <c r="AF583" s="20">
        <v>1465288</v>
      </c>
      <c r="AG583" s="20">
        <v>804937</v>
      </c>
      <c r="AH583" s="20">
        <v>245802</v>
      </c>
      <c r="AI583" s="20">
        <v>134596</v>
      </c>
      <c r="AJ583" s="21">
        <v>28350</v>
      </c>
      <c r="AK583" s="25">
        <v>74857</v>
      </c>
      <c r="AL583" s="25">
        <v>96214</v>
      </c>
      <c r="AM583" s="25">
        <v>27545</v>
      </c>
      <c r="AN583" s="22">
        <v>55546</v>
      </c>
      <c r="AO583" s="20">
        <v>236014</v>
      </c>
      <c r="AP583" s="20">
        <v>36485</v>
      </c>
      <c r="AQ583" s="54">
        <v>7545783</v>
      </c>
      <c r="AR583" s="25">
        <v>102584</v>
      </c>
      <c r="AS583" s="25">
        <v>212473</v>
      </c>
      <c r="AT583" s="54">
        <v>153997</v>
      </c>
      <c r="AU583" s="54">
        <v>90183</v>
      </c>
      <c r="AV583" s="54">
        <v>69684</v>
      </c>
      <c r="AW583" s="54">
        <v>83849</v>
      </c>
      <c r="AX583" s="54">
        <v>72246</v>
      </c>
      <c r="AY583" s="25">
        <f t="shared" ref="AY583:AY646" si="18">SUM(AR583:AX583)</f>
        <v>785016</v>
      </c>
      <c r="AZ583" s="165">
        <v>890135</v>
      </c>
      <c r="BA583" s="98">
        <f t="shared" ref="BA583:BA646" si="19">AQ583+AY583+AZ583</f>
        <v>9220934</v>
      </c>
      <c r="BB583" s="73"/>
      <c r="BC583" s="20">
        <v>1024883</v>
      </c>
      <c r="BD583" s="20">
        <v>107624</v>
      </c>
      <c r="BE583" s="19">
        <v>1132507</v>
      </c>
      <c r="BF583" s="19">
        <v>10353441</v>
      </c>
      <c r="BH583" s="20">
        <v>43473</v>
      </c>
      <c r="BI583" s="21">
        <v>10309968</v>
      </c>
      <c r="BK583" s="73"/>
      <c r="BL583" s="73"/>
      <c r="BM583" s="73"/>
      <c r="BN583" s="73"/>
      <c r="BO583" s="73"/>
      <c r="BP583" s="73"/>
      <c r="BQ583" s="73"/>
    </row>
    <row r="584" spans="1:69" ht="22.5" customHeight="1" x14ac:dyDescent="0.15">
      <c r="A584" s="125" t="s">
        <v>2386</v>
      </c>
      <c r="B584" s="126" t="s">
        <v>2381</v>
      </c>
      <c r="C584" s="136" t="s">
        <v>680</v>
      </c>
      <c r="D584" s="129">
        <v>5</v>
      </c>
      <c r="E584" s="130" t="s">
        <v>3561</v>
      </c>
      <c r="F584" s="19">
        <v>1595513</v>
      </c>
      <c r="G584" s="20">
        <v>443192</v>
      </c>
      <c r="H584" s="20">
        <v>270156</v>
      </c>
      <c r="I584" s="20">
        <v>0</v>
      </c>
      <c r="J584" s="20">
        <v>26764</v>
      </c>
      <c r="K584" s="20">
        <v>75630</v>
      </c>
      <c r="L584" s="20">
        <v>9167</v>
      </c>
      <c r="M584" s="20">
        <v>139991</v>
      </c>
      <c r="N584" s="20">
        <v>79411</v>
      </c>
      <c r="O584" s="20">
        <v>47827</v>
      </c>
      <c r="P584" s="20">
        <v>491817</v>
      </c>
      <c r="Q584" s="20">
        <v>234154</v>
      </c>
      <c r="R584" s="20">
        <v>386084</v>
      </c>
      <c r="S584" s="20">
        <v>313294</v>
      </c>
      <c r="T584" s="21">
        <v>228744</v>
      </c>
      <c r="U584" s="54">
        <v>163151</v>
      </c>
      <c r="V584" s="20">
        <v>144525</v>
      </c>
      <c r="W584" s="20">
        <v>132348</v>
      </c>
      <c r="X584" s="20">
        <v>0</v>
      </c>
      <c r="Y584" s="21">
        <v>0</v>
      </c>
      <c r="Z584" s="20">
        <v>609677</v>
      </c>
      <c r="AA584" s="21">
        <v>0</v>
      </c>
      <c r="AB584" s="32">
        <v>901404</v>
      </c>
      <c r="AC584" s="20">
        <v>858275</v>
      </c>
      <c r="AD584" s="20">
        <v>1517349</v>
      </c>
      <c r="AE584" s="20">
        <v>2828610</v>
      </c>
      <c r="AF584" s="20">
        <v>2430347</v>
      </c>
      <c r="AG584" s="20">
        <v>1658182</v>
      </c>
      <c r="AH584" s="20">
        <v>720181</v>
      </c>
      <c r="AI584" s="20">
        <v>129444</v>
      </c>
      <c r="AJ584" s="21">
        <v>60900</v>
      </c>
      <c r="AK584" s="25">
        <v>185556</v>
      </c>
      <c r="AL584" s="25">
        <v>212650</v>
      </c>
      <c r="AM584" s="25">
        <v>54989</v>
      </c>
      <c r="AN584" s="22">
        <v>112266</v>
      </c>
      <c r="AO584" s="20">
        <v>479071</v>
      </c>
      <c r="AP584" s="20">
        <v>69847</v>
      </c>
      <c r="AQ584" s="54">
        <v>17610516</v>
      </c>
      <c r="AR584" s="25">
        <v>268365</v>
      </c>
      <c r="AS584" s="25">
        <v>399075</v>
      </c>
      <c r="AT584" s="54">
        <v>129576</v>
      </c>
      <c r="AU584" s="54">
        <v>158955</v>
      </c>
      <c r="AV584" s="54">
        <v>142204</v>
      </c>
      <c r="AW584" s="54">
        <v>197918</v>
      </c>
      <c r="AX584" s="54">
        <v>173907</v>
      </c>
      <c r="AY584" s="25">
        <f t="shared" si="18"/>
        <v>1470000</v>
      </c>
      <c r="AZ584" s="165">
        <v>2349371</v>
      </c>
      <c r="BA584" s="98">
        <f t="shared" si="19"/>
        <v>21429887</v>
      </c>
      <c r="BB584" s="73"/>
      <c r="BC584" s="20">
        <v>2438211</v>
      </c>
      <c r="BD584" s="20">
        <v>157784</v>
      </c>
      <c r="BE584" s="19">
        <v>2595995</v>
      </c>
      <c r="BF584" s="19">
        <v>24025882</v>
      </c>
      <c r="BH584" s="20">
        <v>112650</v>
      </c>
      <c r="BI584" s="21">
        <v>23913232</v>
      </c>
      <c r="BK584" s="73"/>
      <c r="BL584" s="73"/>
      <c r="BM584" s="73"/>
      <c r="BN584" s="73"/>
      <c r="BO584" s="73"/>
      <c r="BP584" s="73"/>
      <c r="BQ584" s="73"/>
    </row>
    <row r="585" spans="1:69" ht="22.5" customHeight="1" x14ac:dyDescent="0.15">
      <c r="A585" s="125" t="s">
        <v>2387</v>
      </c>
      <c r="B585" s="126" t="s">
        <v>2381</v>
      </c>
      <c r="C585" s="136" t="s">
        <v>681</v>
      </c>
      <c r="D585" s="129">
        <v>5</v>
      </c>
      <c r="E585" s="130" t="s">
        <v>3561</v>
      </c>
      <c r="F585" s="19">
        <v>5361778</v>
      </c>
      <c r="G585" s="20">
        <v>586776</v>
      </c>
      <c r="H585" s="20">
        <v>539560</v>
      </c>
      <c r="I585" s="20">
        <v>0</v>
      </c>
      <c r="J585" s="20">
        <v>0</v>
      </c>
      <c r="K585" s="20">
        <v>0</v>
      </c>
      <c r="L585" s="20">
        <v>0</v>
      </c>
      <c r="M585" s="20">
        <v>574300</v>
      </c>
      <c r="N585" s="20">
        <v>322195</v>
      </c>
      <c r="O585" s="20">
        <v>66590</v>
      </c>
      <c r="P585" s="20">
        <v>643885</v>
      </c>
      <c r="Q585" s="20">
        <v>747816</v>
      </c>
      <c r="R585" s="20">
        <v>1149582</v>
      </c>
      <c r="S585" s="20">
        <v>770556</v>
      </c>
      <c r="T585" s="21">
        <v>571860</v>
      </c>
      <c r="U585" s="54">
        <v>516091</v>
      </c>
      <c r="V585" s="20">
        <v>393600</v>
      </c>
      <c r="W585" s="20">
        <v>231609</v>
      </c>
      <c r="X585" s="20">
        <v>550077</v>
      </c>
      <c r="Y585" s="21">
        <v>126228</v>
      </c>
      <c r="Z585" s="20">
        <v>2039224</v>
      </c>
      <c r="AA585" s="21">
        <v>0</v>
      </c>
      <c r="AB585" s="32">
        <v>5327903</v>
      </c>
      <c r="AC585" s="20">
        <v>2927857</v>
      </c>
      <c r="AD585" s="20">
        <v>4564642</v>
      </c>
      <c r="AE585" s="20">
        <v>10103655</v>
      </c>
      <c r="AF585" s="20">
        <v>7874834</v>
      </c>
      <c r="AG585" s="20">
        <v>5845450</v>
      </c>
      <c r="AH585" s="20">
        <v>3617222</v>
      </c>
      <c r="AI585" s="20">
        <v>87952</v>
      </c>
      <c r="AJ585" s="21">
        <v>64575</v>
      </c>
      <c r="AK585" s="25">
        <v>711476</v>
      </c>
      <c r="AL585" s="25">
        <v>614379</v>
      </c>
      <c r="AM585" s="25">
        <v>155304</v>
      </c>
      <c r="AN585" s="22">
        <v>374478</v>
      </c>
      <c r="AO585" s="20">
        <v>3661886</v>
      </c>
      <c r="AP585" s="20">
        <v>43448</v>
      </c>
      <c r="AQ585" s="54">
        <v>61166788</v>
      </c>
      <c r="AR585" s="25">
        <v>800434</v>
      </c>
      <c r="AS585" s="25">
        <v>848688</v>
      </c>
      <c r="AT585" s="54">
        <v>185566</v>
      </c>
      <c r="AU585" s="54">
        <v>382822</v>
      </c>
      <c r="AV585" s="54">
        <v>394520</v>
      </c>
      <c r="AW585" s="54">
        <v>653930</v>
      </c>
      <c r="AX585" s="54">
        <v>577531</v>
      </c>
      <c r="AY585" s="25">
        <f t="shared" si="18"/>
        <v>3843491</v>
      </c>
      <c r="AZ585" s="165">
        <v>7832694</v>
      </c>
      <c r="BA585" s="98">
        <f t="shared" si="19"/>
        <v>72842973</v>
      </c>
      <c r="BB585" s="73"/>
      <c r="BC585" s="20">
        <v>7084958</v>
      </c>
      <c r="BD585" s="20">
        <v>92950</v>
      </c>
      <c r="BE585" s="19">
        <v>7177908</v>
      </c>
      <c r="BF585" s="19">
        <v>80020881</v>
      </c>
      <c r="BH585" s="20">
        <v>439655</v>
      </c>
      <c r="BI585" s="21">
        <v>79581226</v>
      </c>
      <c r="BK585" s="73"/>
      <c r="BL585" s="73"/>
      <c r="BM585" s="73"/>
      <c r="BN585" s="73"/>
      <c r="BO585" s="73"/>
      <c r="BP585" s="73"/>
      <c r="BQ585" s="73"/>
    </row>
    <row r="586" spans="1:69" ht="22.5" customHeight="1" x14ac:dyDescent="0.15">
      <c r="A586" s="125" t="s">
        <v>2388</v>
      </c>
      <c r="B586" s="126" t="s">
        <v>2381</v>
      </c>
      <c r="C586" s="136" t="s">
        <v>682</v>
      </c>
      <c r="D586" s="129">
        <v>5</v>
      </c>
      <c r="E586" s="130" t="s">
        <v>3561</v>
      </c>
      <c r="F586" s="19">
        <v>1792125</v>
      </c>
      <c r="G586" s="20">
        <v>375246</v>
      </c>
      <c r="H586" s="20">
        <v>431836</v>
      </c>
      <c r="I586" s="20">
        <v>0</v>
      </c>
      <c r="J586" s="20">
        <v>0</v>
      </c>
      <c r="K586" s="20">
        <v>0</v>
      </c>
      <c r="L586" s="20">
        <v>0</v>
      </c>
      <c r="M586" s="20">
        <v>159022</v>
      </c>
      <c r="N586" s="20">
        <v>88853</v>
      </c>
      <c r="O586" s="20">
        <v>72944</v>
      </c>
      <c r="P586" s="20">
        <v>195850</v>
      </c>
      <c r="Q586" s="20">
        <v>240372</v>
      </c>
      <c r="R586" s="20">
        <v>352636</v>
      </c>
      <c r="S586" s="20">
        <v>267486</v>
      </c>
      <c r="T586" s="21">
        <v>254160</v>
      </c>
      <c r="U586" s="54">
        <v>173958</v>
      </c>
      <c r="V586" s="20">
        <v>171175</v>
      </c>
      <c r="W586" s="20">
        <v>121319</v>
      </c>
      <c r="X586" s="20">
        <v>0</v>
      </c>
      <c r="Y586" s="21">
        <v>0</v>
      </c>
      <c r="Z586" s="20">
        <v>663866</v>
      </c>
      <c r="AA586" s="21">
        <v>0</v>
      </c>
      <c r="AB586" s="32">
        <v>1131345</v>
      </c>
      <c r="AC586" s="20">
        <v>1006339</v>
      </c>
      <c r="AD586" s="20">
        <v>1221971</v>
      </c>
      <c r="AE586" s="20">
        <v>3568119</v>
      </c>
      <c r="AF586" s="20">
        <v>2815649</v>
      </c>
      <c r="AG586" s="20">
        <v>2052712</v>
      </c>
      <c r="AH586" s="20">
        <v>808092</v>
      </c>
      <c r="AI586" s="20">
        <v>147476</v>
      </c>
      <c r="AJ586" s="21">
        <v>21525</v>
      </c>
      <c r="AK586" s="25">
        <v>204889</v>
      </c>
      <c r="AL586" s="25">
        <v>226064</v>
      </c>
      <c r="AM586" s="25">
        <v>63396</v>
      </c>
      <c r="AN586" s="22">
        <v>121057</v>
      </c>
      <c r="AO586" s="20">
        <v>920270</v>
      </c>
      <c r="AP586" s="20">
        <v>60180</v>
      </c>
      <c r="AQ586" s="54">
        <v>19729932</v>
      </c>
      <c r="AR586" s="25">
        <v>454140</v>
      </c>
      <c r="AS586" s="25">
        <v>442680</v>
      </c>
      <c r="AT586" s="54">
        <v>187516</v>
      </c>
      <c r="AU586" s="54">
        <v>149763</v>
      </c>
      <c r="AV586" s="54">
        <v>142602</v>
      </c>
      <c r="AW586" s="54">
        <v>220715</v>
      </c>
      <c r="AX586" s="54">
        <v>199080</v>
      </c>
      <c r="AY586" s="25">
        <f t="shared" si="18"/>
        <v>1796496</v>
      </c>
      <c r="AZ586" s="165">
        <v>3273294</v>
      </c>
      <c r="BA586" s="98">
        <f t="shared" si="19"/>
        <v>24799722</v>
      </c>
      <c r="BB586" s="73"/>
      <c r="BC586" s="20">
        <v>2665056</v>
      </c>
      <c r="BD586" s="20">
        <v>133958</v>
      </c>
      <c r="BE586" s="19">
        <v>2799014</v>
      </c>
      <c r="BF586" s="19">
        <v>27598736</v>
      </c>
      <c r="BH586" s="20">
        <v>162256</v>
      </c>
      <c r="BI586" s="21">
        <v>27436480</v>
      </c>
      <c r="BK586" s="73"/>
      <c r="BL586" s="73"/>
      <c r="BM586" s="73"/>
      <c r="BN586" s="73"/>
      <c r="BO586" s="73"/>
      <c r="BP586" s="73"/>
      <c r="BQ586" s="73"/>
    </row>
    <row r="587" spans="1:69" ht="22.5" customHeight="1" x14ac:dyDescent="0.15">
      <c r="A587" s="125" t="s">
        <v>2389</v>
      </c>
      <c r="B587" s="126" t="s">
        <v>2381</v>
      </c>
      <c r="C587" s="136" t="s">
        <v>683</v>
      </c>
      <c r="D587" s="129">
        <v>5</v>
      </c>
      <c r="E587" s="130" t="s">
        <v>3561</v>
      </c>
      <c r="F587" s="19">
        <v>1046554</v>
      </c>
      <c r="G587" s="20">
        <v>329590</v>
      </c>
      <c r="H587" s="20">
        <v>209808</v>
      </c>
      <c r="I587" s="20">
        <v>0</v>
      </c>
      <c r="J587" s="20">
        <v>0</v>
      </c>
      <c r="K587" s="20">
        <v>0</v>
      </c>
      <c r="L587" s="20">
        <v>0</v>
      </c>
      <c r="M587" s="20">
        <v>87602</v>
      </c>
      <c r="N587" s="20">
        <v>46689</v>
      </c>
      <c r="O587" s="20">
        <v>14288</v>
      </c>
      <c r="P587" s="20">
        <v>398901</v>
      </c>
      <c r="Q587" s="20">
        <v>145905</v>
      </c>
      <c r="R587" s="20">
        <v>186065</v>
      </c>
      <c r="S587" s="20">
        <v>144786</v>
      </c>
      <c r="T587" s="21">
        <v>172829</v>
      </c>
      <c r="U587" s="54">
        <v>87690</v>
      </c>
      <c r="V587" s="20">
        <v>101475</v>
      </c>
      <c r="W587" s="20">
        <v>69483</v>
      </c>
      <c r="X587" s="20">
        <v>0</v>
      </c>
      <c r="Y587" s="21">
        <v>0</v>
      </c>
      <c r="Z587" s="20">
        <v>400072</v>
      </c>
      <c r="AA587" s="21">
        <v>0</v>
      </c>
      <c r="AB587" s="32">
        <v>572033</v>
      </c>
      <c r="AC587" s="20">
        <v>711870</v>
      </c>
      <c r="AD587" s="20">
        <v>856754</v>
      </c>
      <c r="AE587" s="20">
        <v>1910544</v>
      </c>
      <c r="AF587" s="20">
        <v>1856791</v>
      </c>
      <c r="AG587" s="20">
        <v>1265010</v>
      </c>
      <c r="AH587" s="20">
        <v>489441</v>
      </c>
      <c r="AI587" s="20">
        <v>142968</v>
      </c>
      <c r="AJ587" s="21">
        <v>22575</v>
      </c>
      <c r="AK587" s="25">
        <v>123571</v>
      </c>
      <c r="AL587" s="25">
        <v>160276</v>
      </c>
      <c r="AM587" s="25">
        <v>41322</v>
      </c>
      <c r="AN587" s="22">
        <v>83943</v>
      </c>
      <c r="AO587" s="20">
        <v>280408</v>
      </c>
      <c r="AP587" s="20">
        <v>35123</v>
      </c>
      <c r="AQ587" s="54">
        <v>11994366</v>
      </c>
      <c r="AR587" s="25">
        <v>210117</v>
      </c>
      <c r="AS587" s="25">
        <v>280602</v>
      </c>
      <c r="AT587" s="54">
        <v>195285</v>
      </c>
      <c r="AU587" s="54">
        <v>106516</v>
      </c>
      <c r="AV587" s="54">
        <v>94925</v>
      </c>
      <c r="AW587" s="54">
        <v>139545</v>
      </c>
      <c r="AX587" s="54">
        <v>139821</v>
      </c>
      <c r="AY587" s="25">
        <f t="shared" si="18"/>
        <v>1166811</v>
      </c>
      <c r="AZ587" s="165">
        <v>1670414</v>
      </c>
      <c r="BA587" s="98">
        <f t="shared" si="19"/>
        <v>14831591</v>
      </c>
      <c r="BB587" s="73"/>
      <c r="BC587" s="20">
        <v>1718918</v>
      </c>
      <c r="BD587" s="20">
        <v>133914</v>
      </c>
      <c r="BE587" s="19">
        <v>1852832</v>
      </c>
      <c r="BF587" s="19">
        <v>16684423</v>
      </c>
      <c r="BH587" s="20">
        <v>108026</v>
      </c>
      <c r="BI587" s="21">
        <v>16576397</v>
      </c>
      <c r="BK587" s="73"/>
      <c r="BL587" s="73"/>
      <c r="BM587" s="73"/>
      <c r="BN587" s="73"/>
      <c r="BO587" s="73"/>
      <c r="BP587" s="73"/>
      <c r="BQ587" s="73"/>
    </row>
    <row r="588" spans="1:69" ht="22.5" customHeight="1" x14ac:dyDescent="0.15">
      <c r="A588" s="125" t="s">
        <v>2390</v>
      </c>
      <c r="B588" s="126" t="s">
        <v>2381</v>
      </c>
      <c r="C588" s="136" t="s">
        <v>684</v>
      </c>
      <c r="D588" s="129">
        <v>5</v>
      </c>
      <c r="E588" s="130" t="s">
        <v>3562</v>
      </c>
      <c r="F588" s="19">
        <v>1761185</v>
      </c>
      <c r="G588" s="20">
        <v>457140</v>
      </c>
      <c r="H588" s="20">
        <v>379948</v>
      </c>
      <c r="I588" s="20">
        <v>0</v>
      </c>
      <c r="J588" s="20">
        <v>0</v>
      </c>
      <c r="K588" s="20">
        <v>0</v>
      </c>
      <c r="L588" s="20">
        <v>0</v>
      </c>
      <c r="M588" s="20">
        <v>146157</v>
      </c>
      <c r="N588" s="20">
        <v>78296</v>
      </c>
      <c r="O588" s="20">
        <v>48617</v>
      </c>
      <c r="P588" s="20">
        <v>259300</v>
      </c>
      <c r="Q588" s="20">
        <v>273087</v>
      </c>
      <c r="R588" s="20">
        <v>480578</v>
      </c>
      <c r="S588" s="20">
        <v>318202</v>
      </c>
      <c r="T588" s="21">
        <v>297240</v>
      </c>
      <c r="U588" s="54">
        <v>174100</v>
      </c>
      <c r="V588" s="20">
        <v>183475</v>
      </c>
      <c r="W588" s="20">
        <v>110290</v>
      </c>
      <c r="X588" s="20">
        <v>0</v>
      </c>
      <c r="Y588" s="21">
        <v>0</v>
      </c>
      <c r="Z588" s="20">
        <v>632091</v>
      </c>
      <c r="AA588" s="21">
        <v>0</v>
      </c>
      <c r="AB588" s="32">
        <v>733183</v>
      </c>
      <c r="AC588" s="20">
        <v>790655</v>
      </c>
      <c r="AD588" s="20">
        <v>1203325</v>
      </c>
      <c r="AE588" s="20">
        <v>3447597</v>
      </c>
      <c r="AF588" s="20">
        <v>2025361</v>
      </c>
      <c r="AG588" s="20">
        <v>1325798</v>
      </c>
      <c r="AH588" s="20">
        <v>817468</v>
      </c>
      <c r="AI588" s="20">
        <v>216752</v>
      </c>
      <c r="AJ588" s="21">
        <v>30975</v>
      </c>
      <c r="AK588" s="25">
        <v>190513</v>
      </c>
      <c r="AL588" s="25">
        <v>228796</v>
      </c>
      <c r="AM588" s="25">
        <v>53701</v>
      </c>
      <c r="AN588" s="22">
        <v>121981</v>
      </c>
      <c r="AO588" s="20">
        <v>1395170</v>
      </c>
      <c r="AP588" s="20">
        <v>136397</v>
      </c>
      <c r="AQ588" s="54">
        <v>18317378</v>
      </c>
      <c r="AR588" s="25">
        <v>361135</v>
      </c>
      <c r="AS588" s="25">
        <v>324452</v>
      </c>
      <c r="AT588" s="54">
        <v>178825</v>
      </c>
      <c r="AU588" s="54">
        <v>116362</v>
      </c>
      <c r="AV588" s="54">
        <v>134101</v>
      </c>
      <c r="AW588" s="54">
        <v>207134</v>
      </c>
      <c r="AX588" s="54">
        <v>79569</v>
      </c>
      <c r="AY588" s="25">
        <f t="shared" si="18"/>
        <v>1401578</v>
      </c>
      <c r="AZ588" s="165">
        <v>1514601</v>
      </c>
      <c r="BA588" s="98">
        <f t="shared" si="19"/>
        <v>21233557</v>
      </c>
      <c r="BB588" s="73"/>
      <c r="BC588" s="20">
        <v>2392738</v>
      </c>
      <c r="BD588" s="20">
        <v>263274</v>
      </c>
      <c r="BE588" s="19">
        <v>2656012</v>
      </c>
      <c r="BF588" s="19">
        <v>23889569</v>
      </c>
      <c r="BH588" s="20">
        <v>0</v>
      </c>
      <c r="BI588" s="21">
        <v>23889569</v>
      </c>
      <c r="BK588" s="73"/>
      <c r="BL588" s="73"/>
      <c r="BM588" s="73"/>
      <c r="BN588" s="73"/>
      <c r="BO588" s="73"/>
      <c r="BP588" s="73"/>
      <c r="BQ588" s="73"/>
    </row>
    <row r="589" spans="1:69" ht="22.5" customHeight="1" x14ac:dyDescent="0.15">
      <c r="A589" s="125" t="s">
        <v>2391</v>
      </c>
      <c r="B589" s="126" t="s">
        <v>2381</v>
      </c>
      <c r="C589" s="136" t="s">
        <v>685</v>
      </c>
      <c r="D589" s="129">
        <v>5</v>
      </c>
      <c r="E589" s="130" t="s">
        <v>3561</v>
      </c>
      <c r="F589" s="19">
        <v>1849792</v>
      </c>
      <c r="G589" s="20">
        <v>419105</v>
      </c>
      <c r="H589" s="20">
        <v>417172</v>
      </c>
      <c r="I589" s="20">
        <v>0</v>
      </c>
      <c r="J589" s="20">
        <v>0</v>
      </c>
      <c r="K589" s="20">
        <v>0</v>
      </c>
      <c r="L589" s="20">
        <v>0</v>
      </c>
      <c r="M589" s="20">
        <v>180601</v>
      </c>
      <c r="N589" s="20">
        <v>98772</v>
      </c>
      <c r="O589" s="20">
        <v>59032</v>
      </c>
      <c r="P589" s="20">
        <v>249806</v>
      </c>
      <c r="Q589" s="20">
        <v>315574</v>
      </c>
      <c r="R589" s="20">
        <v>381313</v>
      </c>
      <c r="S589" s="20">
        <v>317384</v>
      </c>
      <c r="T589" s="21">
        <v>292284</v>
      </c>
      <c r="U589" s="54">
        <v>181542</v>
      </c>
      <c r="V589" s="20">
        <v>183475</v>
      </c>
      <c r="W589" s="20">
        <v>121319</v>
      </c>
      <c r="X589" s="20">
        <v>0</v>
      </c>
      <c r="Y589" s="21">
        <v>0</v>
      </c>
      <c r="Z589" s="20">
        <v>732421</v>
      </c>
      <c r="AA589" s="21">
        <v>0</v>
      </c>
      <c r="AB589" s="32">
        <v>744706</v>
      </c>
      <c r="AC589" s="20">
        <v>1081268</v>
      </c>
      <c r="AD589" s="20">
        <v>1298805</v>
      </c>
      <c r="AE589" s="20">
        <v>3400692</v>
      </c>
      <c r="AF589" s="20">
        <v>2989987</v>
      </c>
      <c r="AG589" s="20">
        <v>2430347</v>
      </c>
      <c r="AH589" s="20">
        <v>978682</v>
      </c>
      <c r="AI589" s="20">
        <v>130272</v>
      </c>
      <c r="AJ589" s="21">
        <v>34125</v>
      </c>
      <c r="AK589" s="25">
        <v>226966</v>
      </c>
      <c r="AL589" s="25">
        <v>244670</v>
      </c>
      <c r="AM589" s="25">
        <v>65601</v>
      </c>
      <c r="AN589" s="22">
        <v>134838</v>
      </c>
      <c r="AO589" s="20">
        <v>697037</v>
      </c>
      <c r="AP589" s="20">
        <v>57743</v>
      </c>
      <c r="AQ589" s="54">
        <v>20315331</v>
      </c>
      <c r="AR589" s="25">
        <v>344525</v>
      </c>
      <c r="AS589" s="25">
        <v>387838</v>
      </c>
      <c r="AT589" s="54">
        <v>184267</v>
      </c>
      <c r="AU589" s="54">
        <v>157613</v>
      </c>
      <c r="AV589" s="54">
        <v>168045</v>
      </c>
      <c r="AW589" s="54">
        <v>247040</v>
      </c>
      <c r="AX589" s="54">
        <v>199085</v>
      </c>
      <c r="AY589" s="25">
        <f t="shared" si="18"/>
        <v>1688413</v>
      </c>
      <c r="AZ589" s="165">
        <v>2215271</v>
      </c>
      <c r="BA589" s="98">
        <f t="shared" si="19"/>
        <v>24219015</v>
      </c>
      <c r="BB589" s="73"/>
      <c r="BC589" s="20">
        <v>2887321</v>
      </c>
      <c r="BD589" s="20">
        <v>130988</v>
      </c>
      <c r="BE589" s="19">
        <v>3018309</v>
      </c>
      <c r="BF589" s="19">
        <v>27237324</v>
      </c>
      <c r="BH589" s="20">
        <v>162365</v>
      </c>
      <c r="BI589" s="21">
        <v>27074959</v>
      </c>
      <c r="BK589" s="73"/>
      <c r="BL589" s="73"/>
      <c r="BM589" s="73"/>
      <c r="BN589" s="73"/>
      <c r="BO589" s="73"/>
      <c r="BP589" s="73"/>
      <c r="BQ589" s="73"/>
    </row>
    <row r="590" spans="1:69" ht="22.5" customHeight="1" x14ac:dyDescent="0.15">
      <c r="A590" s="125" t="s">
        <v>2392</v>
      </c>
      <c r="B590" s="126" t="s">
        <v>2381</v>
      </c>
      <c r="C590" s="136" t="s">
        <v>686</v>
      </c>
      <c r="D590" s="129">
        <v>5</v>
      </c>
      <c r="E590" s="130" t="s">
        <v>3561</v>
      </c>
      <c r="F590" s="19">
        <v>761183</v>
      </c>
      <c r="G590" s="20">
        <v>264304</v>
      </c>
      <c r="H590" s="20">
        <v>208680</v>
      </c>
      <c r="I590" s="20">
        <v>0</v>
      </c>
      <c r="J590" s="20">
        <v>0</v>
      </c>
      <c r="K590" s="20">
        <v>0</v>
      </c>
      <c r="L590" s="20">
        <v>0</v>
      </c>
      <c r="M590" s="20">
        <v>57285</v>
      </c>
      <c r="N590" s="20">
        <v>31322</v>
      </c>
      <c r="O590" s="20">
        <v>12220</v>
      </c>
      <c r="P590" s="20">
        <v>295734</v>
      </c>
      <c r="Q590" s="20">
        <v>89285</v>
      </c>
      <c r="R590" s="20">
        <v>121735</v>
      </c>
      <c r="S590" s="20">
        <v>104704</v>
      </c>
      <c r="T590" s="21">
        <v>109289</v>
      </c>
      <c r="U590" s="54">
        <v>60577</v>
      </c>
      <c r="V590" s="20">
        <v>53300</v>
      </c>
      <c r="W590" s="20">
        <v>44116</v>
      </c>
      <c r="X590" s="20">
        <v>0</v>
      </c>
      <c r="Y590" s="21">
        <v>0</v>
      </c>
      <c r="Z590" s="20">
        <v>287950</v>
      </c>
      <c r="AA590" s="21">
        <v>0</v>
      </c>
      <c r="AB590" s="32">
        <v>460071</v>
      </c>
      <c r="AC590" s="20">
        <v>438202</v>
      </c>
      <c r="AD590" s="20">
        <v>821816</v>
      </c>
      <c r="AE590" s="20">
        <v>1476633</v>
      </c>
      <c r="AF590" s="20">
        <v>1069171</v>
      </c>
      <c r="AG590" s="20">
        <v>704840</v>
      </c>
      <c r="AH590" s="20">
        <v>301009</v>
      </c>
      <c r="AI590" s="20">
        <v>152352</v>
      </c>
      <c r="AJ590" s="21">
        <v>42000</v>
      </c>
      <c r="AK590" s="25">
        <v>89391</v>
      </c>
      <c r="AL590" s="25">
        <v>116172</v>
      </c>
      <c r="AM590" s="25">
        <v>27979</v>
      </c>
      <c r="AN590" s="22">
        <v>65515</v>
      </c>
      <c r="AO590" s="20">
        <v>184470</v>
      </c>
      <c r="AP590" s="20">
        <v>30587</v>
      </c>
      <c r="AQ590" s="54">
        <v>8481892</v>
      </c>
      <c r="AR590" s="25">
        <v>148473</v>
      </c>
      <c r="AS590" s="25">
        <v>214968</v>
      </c>
      <c r="AT590" s="54">
        <v>159052</v>
      </c>
      <c r="AU590" s="54">
        <v>71945</v>
      </c>
      <c r="AV590" s="54">
        <v>69797</v>
      </c>
      <c r="AW590" s="54">
        <v>102611</v>
      </c>
      <c r="AX590" s="54">
        <v>88109</v>
      </c>
      <c r="AY590" s="25">
        <f t="shared" si="18"/>
        <v>854955</v>
      </c>
      <c r="AZ590" s="165">
        <v>999723</v>
      </c>
      <c r="BA590" s="98">
        <f t="shared" si="19"/>
        <v>10336570</v>
      </c>
      <c r="BB590" s="73"/>
      <c r="BC590" s="20">
        <v>1242395</v>
      </c>
      <c r="BD590" s="20">
        <v>122826</v>
      </c>
      <c r="BE590" s="19">
        <v>1365221</v>
      </c>
      <c r="BF590" s="19">
        <v>11701791</v>
      </c>
      <c r="BH590" s="20">
        <v>62297</v>
      </c>
      <c r="BI590" s="21">
        <v>11639494</v>
      </c>
      <c r="BK590" s="73"/>
      <c r="BL590" s="73"/>
      <c r="BM590" s="73"/>
      <c r="BN590" s="73"/>
      <c r="BO590" s="73"/>
      <c r="BP590" s="73"/>
      <c r="BQ590" s="73"/>
    </row>
    <row r="591" spans="1:69" ht="22.5" customHeight="1" x14ac:dyDescent="0.15">
      <c r="A591" s="125" t="s">
        <v>2393</v>
      </c>
      <c r="B591" s="126" t="s">
        <v>2381</v>
      </c>
      <c r="C591" s="136" t="s">
        <v>687</v>
      </c>
      <c r="D591" s="129">
        <v>5</v>
      </c>
      <c r="E591" s="130" t="s">
        <v>3561</v>
      </c>
      <c r="F591" s="19">
        <v>1008688</v>
      </c>
      <c r="G591" s="20">
        <v>366187</v>
      </c>
      <c r="H591" s="20">
        <v>207740</v>
      </c>
      <c r="I591" s="20">
        <v>0</v>
      </c>
      <c r="J591" s="20">
        <v>0</v>
      </c>
      <c r="K591" s="20">
        <v>0</v>
      </c>
      <c r="L591" s="20">
        <v>3674</v>
      </c>
      <c r="M591" s="20">
        <v>37958</v>
      </c>
      <c r="N591" s="20">
        <v>34295</v>
      </c>
      <c r="O591" s="20">
        <v>14777</v>
      </c>
      <c r="P591" s="20">
        <v>160945</v>
      </c>
      <c r="Q591" s="20">
        <v>94772</v>
      </c>
      <c r="R591" s="20">
        <v>139587</v>
      </c>
      <c r="S591" s="20">
        <v>145604</v>
      </c>
      <c r="T591" s="21">
        <v>190620</v>
      </c>
      <c r="U591" s="54">
        <v>67782</v>
      </c>
      <c r="V591" s="20">
        <v>68675</v>
      </c>
      <c r="W591" s="20">
        <v>55145</v>
      </c>
      <c r="X591" s="20">
        <v>0</v>
      </c>
      <c r="Y591" s="21">
        <v>0</v>
      </c>
      <c r="Z591" s="20">
        <v>312180</v>
      </c>
      <c r="AA591" s="21">
        <v>0</v>
      </c>
      <c r="AB591" s="32">
        <v>313180</v>
      </c>
      <c r="AC591" s="20">
        <v>491082</v>
      </c>
      <c r="AD591" s="20">
        <v>2125510</v>
      </c>
      <c r="AE591" s="20">
        <v>1788114</v>
      </c>
      <c r="AF591" s="20">
        <v>1324838</v>
      </c>
      <c r="AG591" s="20">
        <v>833294</v>
      </c>
      <c r="AH591" s="20">
        <v>350963</v>
      </c>
      <c r="AI591" s="20">
        <v>243892</v>
      </c>
      <c r="AJ591" s="21">
        <v>22575</v>
      </c>
      <c r="AK591" s="25">
        <v>95536</v>
      </c>
      <c r="AL591" s="25">
        <v>109023</v>
      </c>
      <c r="AM591" s="25">
        <v>34293</v>
      </c>
      <c r="AN591" s="22">
        <v>61856</v>
      </c>
      <c r="AO591" s="20">
        <v>1030967</v>
      </c>
      <c r="AP591" s="20">
        <v>68925</v>
      </c>
      <c r="AQ591" s="54">
        <v>11802677</v>
      </c>
      <c r="AR591" s="25">
        <v>159177</v>
      </c>
      <c r="AS591" s="25">
        <v>234722</v>
      </c>
      <c r="AT591" s="54">
        <v>202613</v>
      </c>
      <c r="AU591" s="54">
        <v>113316</v>
      </c>
      <c r="AV591" s="54">
        <v>75456</v>
      </c>
      <c r="AW591" s="54">
        <v>105944</v>
      </c>
      <c r="AX591" s="54">
        <v>107773</v>
      </c>
      <c r="AY591" s="25">
        <f t="shared" si="18"/>
        <v>999001</v>
      </c>
      <c r="AZ591" s="165">
        <v>2246624</v>
      </c>
      <c r="BA591" s="98">
        <f t="shared" si="19"/>
        <v>15048302</v>
      </c>
      <c r="BB591" s="73"/>
      <c r="BC591" s="20">
        <v>1335593</v>
      </c>
      <c r="BD591" s="20">
        <v>200992</v>
      </c>
      <c r="BE591" s="19">
        <v>1536585</v>
      </c>
      <c r="BF591" s="19">
        <v>16584887</v>
      </c>
      <c r="BH591" s="20">
        <v>61780</v>
      </c>
      <c r="BI591" s="21">
        <v>16523107</v>
      </c>
      <c r="BK591" s="73"/>
      <c r="BL591" s="73"/>
      <c r="BM591" s="73"/>
      <c r="BN591" s="73"/>
      <c r="BO591" s="73"/>
      <c r="BP591" s="73"/>
      <c r="BQ591" s="73"/>
    </row>
    <row r="592" spans="1:69" ht="22.5" customHeight="1" x14ac:dyDescent="0.15">
      <c r="A592" s="125" t="s">
        <v>2394</v>
      </c>
      <c r="B592" s="126" t="s">
        <v>2381</v>
      </c>
      <c r="C592" s="136" t="s">
        <v>688</v>
      </c>
      <c r="D592" s="129">
        <v>5</v>
      </c>
      <c r="E592" s="130" t="s">
        <v>3561</v>
      </c>
      <c r="F592" s="19">
        <v>2074971</v>
      </c>
      <c r="G592" s="20">
        <v>188809</v>
      </c>
      <c r="H592" s="20">
        <v>148144</v>
      </c>
      <c r="I592" s="20">
        <v>0</v>
      </c>
      <c r="J592" s="20">
        <v>4732</v>
      </c>
      <c r="K592" s="20">
        <v>0</v>
      </c>
      <c r="L592" s="20">
        <v>0</v>
      </c>
      <c r="M592" s="20">
        <v>200506</v>
      </c>
      <c r="N592" s="20">
        <v>109297</v>
      </c>
      <c r="O592" s="20">
        <v>44330</v>
      </c>
      <c r="P592" s="20">
        <v>258492</v>
      </c>
      <c r="Q592" s="20">
        <v>321007</v>
      </c>
      <c r="R592" s="20">
        <v>451184</v>
      </c>
      <c r="S592" s="20">
        <v>342742</v>
      </c>
      <c r="T592" s="21">
        <v>203328</v>
      </c>
      <c r="U592" s="54">
        <v>191543</v>
      </c>
      <c r="V592" s="20">
        <v>156825</v>
      </c>
      <c r="W592" s="20">
        <v>77203</v>
      </c>
      <c r="X592" s="20">
        <v>479687</v>
      </c>
      <c r="Y592" s="21">
        <v>76930</v>
      </c>
      <c r="Z592" s="20">
        <v>799039</v>
      </c>
      <c r="AA592" s="21">
        <v>0</v>
      </c>
      <c r="AB592" s="32">
        <v>1379081</v>
      </c>
      <c r="AC592" s="20">
        <v>1062375</v>
      </c>
      <c r="AD592" s="20">
        <v>1220815</v>
      </c>
      <c r="AE592" s="20">
        <v>4449456</v>
      </c>
      <c r="AF592" s="20">
        <v>2883784</v>
      </c>
      <c r="AG592" s="20">
        <v>1840972</v>
      </c>
      <c r="AH592" s="20">
        <v>1370130</v>
      </c>
      <c r="AI592" s="20">
        <v>23644</v>
      </c>
      <c r="AJ592" s="21">
        <v>22575</v>
      </c>
      <c r="AK592" s="25">
        <v>224291</v>
      </c>
      <c r="AL592" s="25">
        <v>269304</v>
      </c>
      <c r="AM592" s="25">
        <v>58404</v>
      </c>
      <c r="AN592" s="22">
        <v>153212</v>
      </c>
      <c r="AO592" s="20">
        <v>932318</v>
      </c>
      <c r="AP592" s="20">
        <v>17480</v>
      </c>
      <c r="AQ592" s="54">
        <v>22036610</v>
      </c>
      <c r="AR592" s="25">
        <v>490357</v>
      </c>
      <c r="AS592" s="25">
        <v>404971</v>
      </c>
      <c r="AT592" s="54">
        <v>67343</v>
      </c>
      <c r="AU592" s="54">
        <v>137660</v>
      </c>
      <c r="AV592" s="54">
        <v>173865</v>
      </c>
      <c r="AW592" s="54">
        <v>275660</v>
      </c>
      <c r="AX592" s="54">
        <v>192249</v>
      </c>
      <c r="AY592" s="25">
        <f t="shared" si="18"/>
        <v>1742105</v>
      </c>
      <c r="AZ592" s="165">
        <v>3049896</v>
      </c>
      <c r="BA592" s="98">
        <f t="shared" si="19"/>
        <v>26828611</v>
      </c>
      <c r="BB592" s="73"/>
      <c r="BC592" s="20">
        <v>2990937</v>
      </c>
      <c r="BD592" s="20">
        <v>31702</v>
      </c>
      <c r="BE592" s="19">
        <v>3022639</v>
      </c>
      <c r="BF592" s="19">
        <v>29851250</v>
      </c>
      <c r="BH592" s="20">
        <v>126451</v>
      </c>
      <c r="BI592" s="21">
        <v>29724799</v>
      </c>
      <c r="BK592" s="73"/>
      <c r="BL592" s="73"/>
      <c r="BM592" s="73"/>
      <c r="BN592" s="73"/>
      <c r="BO592" s="73"/>
      <c r="BP592" s="73"/>
      <c r="BQ592" s="73"/>
    </row>
    <row r="593" spans="1:69" ht="22.5" customHeight="1" x14ac:dyDescent="0.15">
      <c r="A593" s="125" t="s">
        <v>2395</v>
      </c>
      <c r="B593" s="126" t="s">
        <v>2381</v>
      </c>
      <c r="C593" s="136" t="s">
        <v>689</v>
      </c>
      <c r="D593" s="129">
        <v>3</v>
      </c>
      <c r="E593" s="130" t="s">
        <v>3561</v>
      </c>
      <c r="F593" s="19">
        <v>4745476</v>
      </c>
      <c r="G593" s="20">
        <v>672768</v>
      </c>
      <c r="H593" s="20">
        <v>669468</v>
      </c>
      <c r="I593" s="20">
        <v>0</v>
      </c>
      <c r="J593" s="20">
        <v>0</v>
      </c>
      <c r="K593" s="20">
        <v>0</v>
      </c>
      <c r="L593" s="20">
        <v>0</v>
      </c>
      <c r="M593" s="20">
        <v>499109</v>
      </c>
      <c r="N593" s="20">
        <v>275328</v>
      </c>
      <c r="O593" s="20">
        <v>69861</v>
      </c>
      <c r="P593" s="20">
        <v>637700</v>
      </c>
      <c r="Q593" s="20">
        <v>680072</v>
      </c>
      <c r="R593" s="20">
        <v>1128190</v>
      </c>
      <c r="S593" s="20">
        <v>787734</v>
      </c>
      <c r="T593" s="21">
        <v>533736</v>
      </c>
      <c r="U593" s="54">
        <v>483053</v>
      </c>
      <c r="V593" s="20">
        <v>400775</v>
      </c>
      <c r="W593" s="20">
        <v>231609</v>
      </c>
      <c r="X593" s="20">
        <v>532709</v>
      </c>
      <c r="Y593" s="21">
        <v>124894</v>
      </c>
      <c r="Z593" s="20">
        <v>1826552</v>
      </c>
      <c r="AA593" s="21">
        <v>0</v>
      </c>
      <c r="AB593" s="32">
        <v>3004134</v>
      </c>
      <c r="AC593" s="20">
        <v>2488971</v>
      </c>
      <c r="AD593" s="20">
        <v>4106199</v>
      </c>
      <c r="AE593" s="20">
        <v>10803414</v>
      </c>
      <c r="AF593" s="20">
        <v>6587489</v>
      </c>
      <c r="AG593" s="20">
        <v>4952981</v>
      </c>
      <c r="AH593" s="20">
        <v>2983982</v>
      </c>
      <c r="AI593" s="20">
        <v>134872</v>
      </c>
      <c r="AJ593" s="21">
        <v>60900</v>
      </c>
      <c r="AK593" s="25">
        <v>604357</v>
      </c>
      <c r="AL593" s="25">
        <v>499649</v>
      </c>
      <c r="AM593" s="25">
        <v>129873</v>
      </c>
      <c r="AN593" s="22">
        <v>306120</v>
      </c>
      <c r="AO593" s="20">
        <v>3681332</v>
      </c>
      <c r="AP593" s="20">
        <v>95017</v>
      </c>
      <c r="AQ593" s="54">
        <v>54738324</v>
      </c>
      <c r="AR593" s="25">
        <v>720749</v>
      </c>
      <c r="AS593" s="25">
        <v>842445</v>
      </c>
      <c r="AT593" s="54">
        <v>212061</v>
      </c>
      <c r="AU593" s="54">
        <v>329626</v>
      </c>
      <c r="AV593" s="54">
        <v>376460</v>
      </c>
      <c r="AW593" s="54">
        <v>588527</v>
      </c>
      <c r="AX593" s="54">
        <v>450705</v>
      </c>
      <c r="AY593" s="25">
        <f t="shared" si="18"/>
        <v>3520573</v>
      </c>
      <c r="AZ593" s="165">
        <v>7179948</v>
      </c>
      <c r="BA593" s="98">
        <f t="shared" si="19"/>
        <v>65438845</v>
      </c>
      <c r="BB593" s="73"/>
      <c r="BC593" s="20">
        <v>6238206</v>
      </c>
      <c r="BD593" s="20">
        <v>161766</v>
      </c>
      <c r="BE593" s="19">
        <v>6399972</v>
      </c>
      <c r="BF593" s="19">
        <v>71838817</v>
      </c>
      <c r="BH593" s="20">
        <v>670265</v>
      </c>
      <c r="BI593" s="21">
        <v>71168552</v>
      </c>
      <c r="BK593" s="73"/>
      <c r="BL593" s="73"/>
      <c r="BM593" s="73"/>
      <c r="BN593" s="73"/>
      <c r="BO593" s="73"/>
      <c r="BP593" s="73"/>
      <c r="BQ593" s="73"/>
    </row>
    <row r="594" spans="1:69" ht="22.5" customHeight="1" x14ac:dyDescent="0.15">
      <c r="A594" s="125" t="s">
        <v>2396</v>
      </c>
      <c r="B594" s="126" t="s">
        <v>2381</v>
      </c>
      <c r="C594" s="136" t="s">
        <v>690</v>
      </c>
      <c r="D594" s="129">
        <v>5</v>
      </c>
      <c r="E594" s="130" t="s">
        <v>3561</v>
      </c>
      <c r="F594" s="19">
        <v>320984</v>
      </c>
      <c r="G594" s="20">
        <v>77436</v>
      </c>
      <c r="H594" s="20">
        <v>50760</v>
      </c>
      <c r="I594" s="20">
        <v>0</v>
      </c>
      <c r="J594" s="20">
        <v>5200</v>
      </c>
      <c r="K594" s="20">
        <v>40660</v>
      </c>
      <c r="L594" s="20">
        <v>7892</v>
      </c>
      <c r="M594" s="20">
        <v>13364</v>
      </c>
      <c r="N594" s="20">
        <v>9107</v>
      </c>
      <c r="O594" s="20">
        <v>0</v>
      </c>
      <c r="P594" s="20">
        <v>752</v>
      </c>
      <c r="Q594" s="20">
        <v>36007</v>
      </c>
      <c r="R594" s="20">
        <v>52070</v>
      </c>
      <c r="S594" s="20">
        <v>34356</v>
      </c>
      <c r="T594" s="21">
        <v>63540</v>
      </c>
      <c r="U594" s="54">
        <v>16922</v>
      </c>
      <c r="V594" s="20">
        <v>12300</v>
      </c>
      <c r="W594" s="20">
        <v>11029</v>
      </c>
      <c r="X594" s="20">
        <v>0</v>
      </c>
      <c r="Y594" s="21">
        <v>0</v>
      </c>
      <c r="Z594" s="20">
        <v>168711</v>
      </c>
      <c r="AA594" s="21">
        <v>0</v>
      </c>
      <c r="AB594" s="32">
        <v>133284</v>
      </c>
      <c r="AC594" s="20">
        <v>146486</v>
      </c>
      <c r="AD594" s="20">
        <v>212564</v>
      </c>
      <c r="AE594" s="20">
        <v>415467</v>
      </c>
      <c r="AF594" s="20">
        <v>577088</v>
      </c>
      <c r="AG594" s="20">
        <v>337562</v>
      </c>
      <c r="AH594" s="20">
        <v>105249</v>
      </c>
      <c r="AI594" s="20">
        <v>68816</v>
      </c>
      <c r="AJ594" s="21">
        <v>47250</v>
      </c>
      <c r="AK594" s="25">
        <v>42519</v>
      </c>
      <c r="AL594" s="25">
        <v>60247</v>
      </c>
      <c r="AM594" s="25">
        <v>13730</v>
      </c>
      <c r="AN594" s="22">
        <v>32600</v>
      </c>
      <c r="AO594" s="20">
        <v>166675</v>
      </c>
      <c r="AP594" s="20">
        <v>16435</v>
      </c>
      <c r="AQ594" s="54">
        <v>3297062</v>
      </c>
      <c r="AR594" s="25">
        <v>45952</v>
      </c>
      <c r="AS594" s="25">
        <v>180999</v>
      </c>
      <c r="AT594" s="54">
        <v>126155</v>
      </c>
      <c r="AU594" s="54">
        <v>59858</v>
      </c>
      <c r="AV594" s="54">
        <v>37544</v>
      </c>
      <c r="AW594" s="54">
        <v>48674</v>
      </c>
      <c r="AX594" s="54">
        <v>31272</v>
      </c>
      <c r="AY594" s="25">
        <f t="shared" si="18"/>
        <v>530454</v>
      </c>
      <c r="AZ594" s="165">
        <v>492343</v>
      </c>
      <c r="BA594" s="98">
        <f t="shared" si="19"/>
        <v>4319859</v>
      </c>
      <c r="BB594" s="73"/>
      <c r="BC594" s="20">
        <v>521142</v>
      </c>
      <c r="BD594" s="20">
        <v>77616</v>
      </c>
      <c r="BE594" s="19">
        <v>598758</v>
      </c>
      <c r="BF594" s="19">
        <v>4918617</v>
      </c>
      <c r="BH594" s="20">
        <v>18102</v>
      </c>
      <c r="BI594" s="21">
        <v>4900515</v>
      </c>
      <c r="BK594" s="73"/>
      <c r="BL594" s="73"/>
      <c r="BM594" s="73"/>
      <c r="BN594" s="73"/>
      <c r="BO594" s="73"/>
      <c r="BP594" s="73"/>
      <c r="BQ594" s="73"/>
    </row>
    <row r="595" spans="1:69" ht="22.5" customHeight="1" x14ac:dyDescent="0.15">
      <c r="A595" s="125" t="s">
        <v>2397</v>
      </c>
      <c r="B595" s="126" t="s">
        <v>2381</v>
      </c>
      <c r="C595" s="136" t="s">
        <v>691</v>
      </c>
      <c r="D595" s="129">
        <v>5</v>
      </c>
      <c r="E595" s="130" t="s">
        <v>3562</v>
      </c>
      <c r="F595" s="19">
        <v>2862350</v>
      </c>
      <c r="G595" s="20">
        <v>822033</v>
      </c>
      <c r="H595" s="20">
        <v>808964</v>
      </c>
      <c r="I595" s="20">
        <v>0</v>
      </c>
      <c r="J595" s="20">
        <v>5777</v>
      </c>
      <c r="K595" s="20">
        <v>0</v>
      </c>
      <c r="L595" s="20">
        <v>0</v>
      </c>
      <c r="M595" s="20">
        <v>286043</v>
      </c>
      <c r="N595" s="20">
        <v>161099</v>
      </c>
      <c r="O595" s="20">
        <v>89262</v>
      </c>
      <c r="P595" s="20">
        <v>432339</v>
      </c>
      <c r="Q595" s="20">
        <v>453145</v>
      </c>
      <c r="R595" s="20">
        <v>654229</v>
      </c>
      <c r="S595" s="20">
        <v>513704</v>
      </c>
      <c r="T595" s="21">
        <v>515945</v>
      </c>
      <c r="U595" s="54">
        <v>305493</v>
      </c>
      <c r="V595" s="20">
        <v>280850</v>
      </c>
      <c r="W595" s="20">
        <v>242748</v>
      </c>
      <c r="X595" s="20">
        <v>0</v>
      </c>
      <c r="Y595" s="21">
        <v>0</v>
      </c>
      <c r="Z595" s="20">
        <v>1079315</v>
      </c>
      <c r="AA595" s="21">
        <v>0</v>
      </c>
      <c r="AB595" s="32">
        <v>2744941</v>
      </c>
      <c r="AC595" s="20">
        <v>1679327</v>
      </c>
      <c r="AD595" s="20">
        <v>2202235</v>
      </c>
      <c r="AE595" s="20">
        <v>4959528</v>
      </c>
      <c r="AF595" s="20">
        <v>4758384</v>
      </c>
      <c r="AG595" s="20">
        <v>3381992</v>
      </c>
      <c r="AH595" s="20">
        <v>1609089</v>
      </c>
      <c r="AI595" s="20">
        <v>269560</v>
      </c>
      <c r="AJ595" s="21">
        <v>85050</v>
      </c>
      <c r="AK595" s="25">
        <v>342727</v>
      </c>
      <c r="AL595" s="25">
        <v>343707</v>
      </c>
      <c r="AM595" s="25">
        <v>108105</v>
      </c>
      <c r="AN595" s="22">
        <v>212827</v>
      </c>
      <c r="AO595" s="20">
        <v>1080042</v>
      </c>
      <c r="AP595" s="20">
        <v>219187</v>
      </c>
      <c r="AQ595" s="54">
        <v>33509997</v>
      </c>
      <c r="AR595" s="25">
        <v>508011</v>
      </c>
      <c r="AS595" s="25">
        <v>484765</v>
      </c>
      <c r="AT595" s="54">
        <v>365799</v>
      </c>
      <c r="AU595" s="54">
        <v>234540</v>
      </c>
      <c r="AV595" s="54">
        <v>208792</v>
      </c>
      <c r="AW595" s="54">
        <v>375177</v>
      </c>
      <c r="AX595" s="54">
        <v>103243</v>
      </c>
      <c r="AY595" s="25">
        <f t="shared" si="18"/>
        <v>2280327</v>
      </c>
      <c r="AZ595" s="165">
        <v>2591399</v>
      </c>
      <c r="BA595" s="98">
        <f t="shared" si="19"/>
        <v>38381723</v>
      </c>
      <c r="BB595" s="73"/>
      <c r="BC595" s="20">
        <v>4256224</v>
      </c>
      <c r="BD595" s="20">
        <v>379390</v>
      </c>
      <c r="BE595" s="19">
        <v>4635614</v>
      </c>
      <c r="BF595" s="19">
        <v>43017337</v>
      </c>
      <c r="BH595" s="20">
        <v>0</v>
      </c>
      <c r="BI595" s="21">
        <v>43017337</v>
      </c>
      <c r="BK595" s="73"/>
      <c r="BL595" s="73"/>
      <c r="BM595" s="73"/>
      <c r="BN595" s="73"/>
      <c r="BO595" s="73"/>
      <c r="BP595" s="73"/>
      <c r="BQ595" s="73"/>
    </row>
    <row r="596" spans="1:69" ht="22.5" customHeight="1" x14ac:dyDescent="0.15">
      <c r="A596" s="125" t="s">
        <v>2398</v>
      </c>
      <c r="B596" s="126" t="s">
        <v>2381</v>
      </c>
      <c r="C596" s="136" t="s">
        <v>692</v>
      </c>
      <c r="D596" s="129">
        <v>5</v>
      </c>
      <c r="E596" s="130" t="s">
        <v>3561</v>
      </c>
      <c r="F596" s="19">
        <v>2275677</v>
      </c>
      <c r="G596" s="20">
        <v>322112</v>
      </c>
      <c r="H596" s="20">
        <v>284068</v>
      </c>
      <c r="I596" s="20">
        <v>0</v>
      </c>
      <c r="J596" s="20">
        <v>0</v>
      </c>
      <c r="K596" s="20">
        <v>0</v>
      </c>
      <c r="L596" s="20">
        <v>0</v>
      </c>
      <c r="M596" s="20">
        <v>217617</v>
      </c>
      <c r="N596" s="20">
        <v>123754</v>
      </c>
      <c r="O596" s="20">
        <v>41059</v>
      </c>
      <c r="P596" s="20">
        <v>284671</v>
      </c>
      <c r="Q596" s="20">
        <v>356150</v>
      </c>
      <c r="R596" s="20">
        <v>704913</v>
      </c>
      <c r="S596" s="20">
        <v>568510</v>
      </c>
      <c r="T596" s="21">
        <v>241452</v>
      </c>
      <c r="U596" s="54">
        <v>246480</v>
      </c>
      <c r="V596" s="20">
        <v>244975</v>
      </c>
      <c r="W596" s="20">
        <v>110290</v>
      </c>
      <c r="X596" s="20">
        <v>0</v>
      </c>
      <c r="Y596" s="21">
        <v>0</v>
      </c>
      <c r="Z596" s="20">
        <v>845347</v>
      </c>
      <c r="AA596" s="21">
        <v>0</v>
      </c>
      <c r="AB596" s="32">
        <v>1028983</v>
      </c>
      <c r="AC596" s="20">
        <v>1056973</v>
      </c>
      <c r="AD596" s="20">
        <v>1347384</v>
      </c>
      <c r="AE596" s="20">
        <v>5835618</v>
      </c>
      <c r="AF596" s="20">
        <v>2848527</v>
      </c>
      <c r="AG596" s="20">
        <v>2107473</v>
      </c>
      <c r="AH596" s="20">
        <v>1475677</v>
      </c>
      <c r="AI596" s="20">
        <v>62468</v>
      </c>
      <c r="AJ596" s="21">
        <v>24150</v>
      </c>
      <c r="AK596" s="25">
        <v>241354</v>
      </c>
      <c r="AL596" s="25">
        <v>265386</v>
      </c>
      <c r="AM596" s="25">
        <v>59737</v>
      </c>
      <c r="AN596" s="22">
        <v>152171</v>
      </c>
      <c r="AO596" s="20">
        <v>1240726</v>
      </c>
      <c r="AP596" s="20">
        <v>31683</v>
      </c>
      <c r="AQ596" s="54">
        <v>24645385</v>
      </c>
      <c r="AR596" s="25">
        <v>593090</v>
      </c>
      <c r="AS596" s="25">
        <v>630564</v>
      </c>
      <c r="AT596" s="54">
        <v>69757</v>
      </c>
      <c r="AU596" s="54">
        <v>196540</v>
      </c>
      <c r="AV596" s="54">
        <v>221225</v>
      </c>
      <c r="AW596" s="54">
        <v>279989</v>
      </c>
      <c r="AX596" s="54">
        <v>176173</v>
      </c>
      <c r="AY596" s="25">
        <f t="shared" si="18"/>
        <v>2167338</v>
      </c>
      <c r="AZ596" s="165">
        <v>2551187</v>
      </c>
      <c r="BA596" s="98">
        <f t="shared" si="19"/>
        <v>29363910</v>
      </c>
      <c r="BB596" s="73"/>
      <c r="BC596" s="20">
        <v>3314897</v>
      </c>
      <c r="BD596" s="20">
        <v>51260</v>
      </c>
      <c r="BE596" s="19">
        <v>3366157</v>
      </c>
      <c r="BF596" s="19">
        <v>32730067</v>
      </c>
      <c r="BH596" s="20">
        <v>56792</v>
      </c>
      <c r="BI596" s="21">
        <v>32673275</v>
      </c>
      <c r="BK596" s="73"/>
      <c r="BL596" s="73"/>
      <c r="BM596" s="73"/>
      <c r="BN596" s="73"/>
      <c r="BO596" s="73"/>
      <c r="BP596" s="73"/>
      <c r="BQ596" s="73"/>
    </row>
    <row r="597" spans="1:69" ht="22.5" customHeight="1" x14ac:dyDescent="0.15">
      <c r="A597" s="125" t="s">
        <v>2399</v>
      </c>
      <c r="B597" s="126" t="s">
        <v>2381</v>
      </c>
      <c r="C597" s="136" t="s">
        <v>693</v>
      </c>
      <c r="D597" s="129">
        <v>5</v>
      </c>
      <c r="E597" s="130" t="s">
        <v>3561</v>
      </c>
      <c r="F597" s="19">
        <v>2170457</v>
      </c>
      <c r="G597" s="20">
        <v>292849</v>
      </c>
      <c r="H597" s="20">
        <v>231052</v>
      </c>
      <c r="I597" s="20">
        <v>0</v>
      </c>
      <c r="J597" s="20">
        <v>0</v>
      </c>
      <c r="K597" s="20">
        <v>0</v>
      </c>
      <c r="L597" s="20">
        <v>0</v>
      </c>
      <c r="M597" s="20">
        <v>220171</v>
      </c>
      <c r="N597" s="20">
        <v>118278</v>
      </c>
      <c r="O597" s="20">
        <v>37450</v>
      </c>
      <c r="P597" s="20">
        <v>253441</v>
      </c>
      <c r="Q597" s="20">
        <v>341927</v>
      </c>
      <c r="R597" s="20">
        <v>547576</v>
      </c>
      <c r="S597" s="20">
        <v>402456</v>
      </c>
      <c r="T597" s="21">
        <v>277034</v>
      </c>
      <c r="U597" s="54">
        <v>225340</v>
      </c>
      <c r="V597" s="20">
        <v>191675</v>
      </c>
      <c r="W597" s="20">
        <v>121319</v>
      </c>
      <c r="X597" s="20">
        <v>0</v>
      </c>
      <c r="Y597" s="21">
        <v>0</v>
      </c>
      <c r="Z597" s="20">
        <v>815649</v>
      </c>
      <c r="AA597" s="21">
        <v>0</v>
      </c>
      <c r="AB597" s="32">
        <v>1309365</v>
      </c>
      <c r="AC597" s="20">
        <v>1090445</v>
      </c>
      <c r="AD597" s="20">
        <v>1375099</v>
      </c>
      <c r="AE597" s="20">
        <v>4421313</v>
      </c>
      <c r="AF597" s="20">
        <v>3192588</v>
      </c>
      <c r="AG597" s="20">
        <v>2365823</v>
      </c>
      <c r="AH597" s="20">
        <v>1454558</v>
      </c>
      <c r="AI597" s="20">
        <v>88320</v>
      </c>
      <c r="AJ597" s="21">
        <v>28350</v>
      </c>
      <c r="AK597" s="25">
        <v>245000</v>
      </c>
      <c r="AL597" s="25">
        <v>275768</v>
      </c>
      <c r="AM597" s="25">
        <v>64444</v>
      </c>
      <c r="AN597" s="22">
        <v>159291</v>
      </c>
      <c r="AO597" s="20">
        <v>865387</v>
      </c>
      <c r="AP597" s="20">
        <v>31877</v>
      </c>
      <c r="AQ597" s="54">
        <v>23214302</v>
      </c>
      <c r="AR597" s="25">
        <v>496151</v>
      </c>
      <c r="AS597" s="25">
        <v>409690</v>
      </c>
      <c r="AT597" s="54">
        <v>103479</v>
      </c>
      <c r="AU597" s="54">
        <v>193465</v>
      </c>
      <c r="AV597" s="54">
        <v>196456</v>
      </c>
      <c r="AW597" s="54">
        <v>285782</v>
      </c>
      <c r="AX597" s="54">
        <v>191201</v>
      </c>
      <c r="AY597" s="25">
        <f t="shared" si="18"/>
        <v>1876224</v>
      </c>
      <c r="AZ597" s="165">
        <v>2496820</v>
      </c>
      <c r="BA597" s="98">
        <f t="shared" si="19"/>
        <v>27587346</v>
      </c>
      <c r="BB597" s="73"/>
      <c r="BC597" s="20">
        <v>3309077</v>
      </c>
      <c r="BD597" s="20">
        <v>74118</v>
      </c>
      <c r="BE597" s="19">
        <v>3383195</v>
      </c>
      <c r="BF597" s="19">
        <v>30970541</v>
      </c>
      <c r="BH597" s="20">
        <v>114291</v>
      </c>
      <c r="BI597" s="21">
        <v>30856250</v>
      </c>
      <c r="BK597" s="73"/>
      <c r="BL597" s="73"/>
      <c r="BM597" s="73"/>
      <c r="BN597" s="73"/>
      <c r="BO597" s="73"/>
      <c r="BP597" s="73"/>
      <c r="BQ597" s="73"/>
    </row>
    <row r="598" spans="1:69" ht="22.5" customHeight="1" x14ac:dyDescent="0.15">
      <c r="A598" s="125" t="s">
        <v>2400</v>
      </c>
      <c r="B598" s="126" t="s">
        <v>2381</v>
      </c>
      <c r="C598" s="136" t="s">
        <v>694</v>
      </c>
      <c r="D598" s="129">
        <v>5</v>
      </c>
      <c r="E598" s="130" t="s">
        <v>3561</v>
      </c>
      <c r="F598" s="19">
        <v>1567736</v>
      </c>
      <c r="G598" s="20">
        <v>217138</v>
      </c>
      <c r="H598" s="20">
        <v>202664</v>
      </c>
      <c r="I598" s="20">
        <v>0</v>
      </c>
      <c r="J598" s="20">
        <v>0</v>
      </c>
      <c r="K598" s="20">
        <v>0</v>
      </c>
      <c r="L598" s="20">
        <v>0</v>
      </c>
      <c r="M598" s="20">
        <v>147363</v>
      </c>
      <c r="N598" s="20">
        <v>76463</v>
      </c>
      <c r="O598" s="20">
        <v>56701</v>
      </c>
      <c r="P598" s="20">
        <v>323089</v>
      </c>
      <c r="Q598" s="20">
        <v>248520</v>
      </c>
      <c r="R598" s="20">
        <v>279380</v>
      </c>
      <c r="S598" s="20">
        <v>234766</v>
      </c>
      <c r="T598" s="21">
        <v>165204</v>
      </c>
      <c r="U598" s="54">
        <v>129923</v>
      </c>
      <c r="V598" s="20">
        <v>125050</v>
      </c>
      <c r="W598" s="20">
        <v>66174</v>
      </c>
      <c r="X598" s="20">
        <v>0</v>
      </c>
      <c r="Y598" s="21">
        <v>0</v>
      </c>
      <c r="Z598" s="20">
        <v>604541</v>
      </c>
      <c r="AA598" s="21">
        <v>0</v>
      </c>
      <c r="AB598" s="32">
        <v>840571</v>
      </c>
      <c r="AC598" s="20">
        <v>945545</v>
      </c>
      <c r="AD598" s="20">
        <v>974541</v>
      </c>
      <c r="AE598" s="20">
        <v>2691711</v>
      </c>
      <c r="AF598" s="20">
        <v>2484206</v>
      </c>
      <c r="AG598" s="20">
        <v>1850311</v>
      </c>
      <c r="AH598" s="20">
        <v>852566</v>
      </c>
      <c r="AI598" s="20">
        <v>70196</v>
      </c>
      <c r="AJ598" s="21">
        <v>21000</v>
      </c>
      <c r="AK598" s="25">
        <v>176429</v>
      </c>
      <c r="AL598" s="25">
        <v>221331</v>
      </c>
      <c r="AM598" s="25">
        <v>51615</v>
      </c>
      <c r="AN598" s="22">
        <v>117220</v>
      </c>
      <c r="AO598" s="20">
        <v>625626</v>
      </c>
      <c r="AP598" s="20">
        <v>19210</v>
      </c>
      <c r="AQ598" s="54">
        <v>16386790</v>
      </c>
      <c r="AR598" s="25">
        <v>263160</v>
      </c>
      <c r="AS598" s="25">
        <v>376730</v>
      </c>
      <c r="AT598" s="54">
        <v>121140</v>
      </c>
      <c r="AU598" s="54">
        <v>124977</v>
      </c>
      <c r="AV598" s="54">
        <v>142097</v>
      </c>
      <c r="AW598" s="54">
        <v>205161</v>
      </c>
      <c r="AX598" s="54">
        <v>186053</v>
      </c>
      <c r="AY598" s="25">
        <f t="shared" si="18"/>
        <v>1419318</v>
      </c>
      <c r="AZ598" s="165">
        <v>2047708</v>
      </c>
      <c r="BA598" s="98">
        <f t="shared" si="19"/>
        <v>19853816</v>
      </c>
      <c r="BB598" s="73"/>
      <c r="BC598" s="20">
        <v>2359719</v>
      </c>
      <c r="BD598" s="20">
        <v>59158</v>
      </c>
      <c r="BE598" s="19">
        <v>2418877</v>
      </c>
      <c r="BF598" s="19">
        <v>22272693</v>
      </c>
      <c r="BH598" s="20">
        <v>130138</v>
      </c>
      <c r="BI598" s="21">
        <v>22142555</v>
      </c>
      <c r="BK598" s="73"/>
      <c r="BL598" s="73"/>
      <c r="BM598" s="73"/>
      <c r="BN598" s="73"/>
      <c r="BO598" s="73"/>
      <c r="BP598" s="73"/>
      <c r="BQ598" s="73"/>
    </row>
    <row r="599" spans="1:69" ht="22.5" customHeight="1" x14ac:dyDescent="0.15">
      <c r="A599" s="125" t="s">
        <v>2401</v>
      </c>
      <c r="B599" s="126" t="s">
        <v>2381</v>
      </c>
      <c r="C599" s="136" t="s">
        <v>695</v>
      </c>
      <c r="D599" s="129">
        <v>5</v>
      </c>
      <c r="E599" s="130" t="s">
        <v>3561</v>
      </c>
      <c r="F599" s="19">
        <v>566553</v>
      </c>
      <c r="G599" s="20">
        <v>144807</v>
      </c>
      <c r="H599" s="20">
        <v>162808</v>
      </c>
      <c r="I599" s="20">
        <v>0</v>
      </c>
      <c r="J599" s="20">
        <v>0</v>
      </c>
      <c r="K599" s="20">
        <v>21430</v>
      </c>
      <c r="L599" s="20">
        <v>9441</v>
      </c>
      <c r="M599" s="20">
        <v>24472</v>
      </c>
      <c r="N599" s="20">
        <v>17278</v>
      </c>
      <c r="O599" s="20">
        <v>0</v>
      </c>
      <c r="P599" s="20">
        <v>1642</v>
      </c>
      <c r="Q599" s="20">
        <v>59606</v>
      </c>
      <c r="R599" s="20">
        <v>88698</v>
      </c>
      <c r="S599" s="20">
        <v>59714</v>
      </c>
      <c r="T599" s="21">
        <v>88956</v>
      </c>
      <c r="U599" s="54">
        <v>39010</v>
      </c>
      <c r="V599" s="20">
        <v>35875</v>
      </c>
      <c r="W599" s="20">
        <v>33087</v>
      </c>
      <c r="X599" s="20">
        <v>0</v>
      </c>
      <c r="Y599" s="21">
        <v>0</v>
      </c>
      <c r="Z599" s="20">
        <v>264599</v>
      </c>
      <c r="AA599" s="21">
        <v>0</v>
      </c>
      <c r="AB599" s="32">
        <v>187468</v>
      </c>
      <c r="AC599" s="20">
        <v>301448</v>
      </c>
      <c r="AD599" s="20">
        <v>502693</v>
      </c>
      <c r="AE599" s="20">
        <v>919020</v>
      </c>
      <c r="AF599" s="20">
        <v>1010049</v>
      </c>
      <c r="AG599" s="20">
        <v>571632</v>
      </c>
      <c r="AH599" s="20">
        <v>214439</v>
      </c>
      <c r="AI599" s="20">
        <v>133032</v>
      </c>
      <c r="AJ599" s="21">
        <v>68775</v>
      </c>
      <c r="AK599" s="25">
        <v>60275</v>
      </c>
      <c r="AL599" s="25">
        <v>87628</v>
      </c>
      <c r="AM599" s="25">
        <v>22605</v>
      </c>
      <c r="AN599" s="22">
        <v>51186</v>
      </c>
      <c r="AO599" s="20">
        <v>392067</v>
      </c>
      <c r="AP599" s="20">
        <v>33894</v>
      </c>
      <c r="AQ599" s="54">
        <v>6174187</v>
      </c>
      <c r="AR599" s="25">
        <v>77841</v>
      </c>
      <c r="AS599" s="25">
        <v>191199</v>
      </c>
      <c r="AT599" s="54">
        <v>151180</v>
      </c>
      <c r="AU599" s="54">
        <v>64877</v>
      </c>
      <c r="AV599" s="54">
        <v>54105</v>
      </c>
      <c r="AW599" s="54">
        <v>74141</v>
      </c>
      <c r="AX599" s="54">
        <v>59368</v>
      </c>
      <c r="AY599" s="25">
        <f t="shared" si="18"/>
        <v>672711</v>
      </c>
      <c r="AZ599" s="165">
        <v>1002390</v>
      </c>
      <c r="BA599" s="98">
        <f t="shared" si="19"/>
        <v>7849288</v>
      </c>
      <c r="BB599" s="73"/>
      <c r="BC599" s="20">
        <v>807467</v>
      </c>
      <c r="BD599" s="20">
        <v>156508</v>
      </c>
      <c r="BE599" s="19">
        <v>963975</v>
      </c>
      <c r="BF599" s="19">
        <v>8813263</v>
      </c>
      <c r="BH599" s="20">
        <v>33128</v>
      </c>
      <c r="BI599" s="21">
        <v>8780135</v>
      </c>
      <c r="BK599" s="73"/>
      <c r="BL599" s="73"/>
      <c r="BM599" s="73"/>
      <c r="BN599" s="73"/>
      <c r="BO599" s="73"/>
      <c r="BP599" s="73"/>
      <c r="BQ599" s="73"/>
    </row>
    <row r="600" spans="1:69" ht="22.5" customHeight="1" x14ac:dyDescent="0.15">
      <c r="A600" s="125" t="s">
        <v>2402</v>
      </c>
      <c r="B600" s="126" t="s">
        <v>2381</v>
      </c>
      <c r="C600" s="136" t="s">
        <v>696</v>
      </c>
      <c r="D600" s="129">
        <v>5</v>
      </c>
      <c r="E600" s="130" t="s">
        <v>3561</v>
      </c>
      <c r="F600" s="19">
        <v>1417841</v>
      </c>
      <c r="G600" s="20">
        <v>110295</v>
      </c>
      <c r="H600" s="20">
        <v>123140</v>
      </c>
      <c r="I600" s="20">
        <v>0</v>
      </c>
      <c r="J600" s="20">
        <v>0</v>
      </c>
      <c r="K600" s="20">
        <v>0</v>
      </c>
      <c r="L600" s="20">
        <v>0</v>
      </c>
      <c r="M600" s="20">
        <v>118520</v>
      </c>
      <c r="N600" s="20">
        <v>65058</v>
      </c>
      <c r="O600" s="20">
        <v>13611</v>
      </c>
      <c r="P600" s="20">
        <v>239872</v>
      </c>
      <c r="Q600" s="20">
        <v>185607</v>
      </c>
      <c r="R600" s="20">
        <v>251524</v>
      </c>
      <c r="S600" s="20">
        <v>179960</v>
      </c>
      <c r="T600" s="21">
        <v>114372</v>
      </c>
      <c r="U600" s="54">
        <v>124093</v>
      </c>
      <c r="V600" s="20">
        <v>108650</v>
      </c>
      <c r="W600" s="20">
        <v>55145</v>
      </c>
      <c r="X600" s="20">
        <v>0</v>
      </c>
      <c r="Y600" s="21">
        <v>0</v>
      </c>
      <c r="Z600" s="20">
        <v>522342</v>
      </c>
      <c r="AA600" s="21">
        <v>0</v>
      </c>
      <c r="AB600" s="32">
        <v>835545</v>
      </c>
      <c r="AC600" s="20">
        <v>710614</v>
      </c>
      <c r="AD600" s="20">
        <v>813781</v>
      </c>
      <c r="AE600" s="20">
        <v>2091009</v>
      </c>
      <c r="AF600" s="20">
        <v>2070496</v>
      </c>
      <c r="AG600" s="20">
        <v>1454592</v>
      </c>
      <c r="AH600" s="20">
        <v>750470</v>
      </c>
      <c r="AI600" s="20">
        <v>48944</v>
      </c>
      <c r="AJ600" s="21">
        <v>14700</v>
      </c>
      <c r="AK600" s="25">
        <v>149208</v>
      </c>
      <c r="AL600" s="25">
        <v>192495</v>
      </c>
      <c r="AM600" s="25">
        <v>41597</v>
      </c>
      <c r="AN600" s="22">
        <v>98930</v>
      </c>
      <c r="AO600" s="20">
        <v>446451</v>
      </c>
      <c r="AP600" s="20">
        <v>12820</v>
      </c>
      <c r="AQ600" s="54">
        <v>13361682</v>
      </c>
      <c r="AR600" s="25">
        <v>283970</v>
      </c>
      <c r="AS600" s="25">
        <v>340503</v>
      </c>
      <c r="AT600" s="54">
        <v>73529</v>
      </c>
      <c r="AU600" s="54">
        <v>97083</v>
      </c>
      <c r="AV600" s="54">
        <v>127353</v>
      </c>
      <c r="AW600" s="54">
        <v>168032</v>
      </c>
      <c r="AX600" s="54">
        <v>145859</v>
      </c>
      <c r="AY600" s="25">
        <f t="shared" si="18"/>
        <v>1236329</v>
      </c>
      <c r="AZ600" s="165">
        <v>1920977</v>
      </c>
      <c r="BA600" s="98">
        <f t="shared" si="19"/>
        <v>16518988</v>
      </c>
      <c r="BB600" s="73"/>
      <c r="BC600" s="20">
        <v>2077236</v>
      </c>
      <c r="BD600" s="20">
        <v>30228</v>
      </c>
      <c r="BE600" s="19">
        <v>2107464</v>
      </c>
      <c r="BF600" s="19">
        <v>18626452</v>
      </c>
      <c r="BH600" s="20">
        <v>101134</v>
      </c>
      <c r="BI600" s="21">
        <v>18525318</v>
      </c>
      <c r="BK600" s="73"/>
      <c r="BL600" s="73"/>
      <c r="BM600" s="73"/>
      <c r="BN600" s="73"/>
      <c r="BO600" s="73"/>
      <c r="BP600" s="73"/>
      <c r="BQ600" s="73"/>
    </row>
    <row r="601" spans="1:69" ht="22.5" customHeight="1" x14ac:dyDescent="0.15">
      <c r="A601" s="125" t="s">
        <v>2403</v>
      </c>
      <c r="B601" s="126" t="s">
        <v>2381</v>
      </c>
      <c r="C601" s="136" t="s">
        <v>697</v>
      </c>
      <c r="D601" s="129">
        <v>5</v>
      </c>
      <c r="E601" s="130" t="s">
        <v>3562</v>
      </c>
      <c r="F601" s="19">
        <v>1093223</v>
      </c>
      <c r="G601" s="20">
        <v>350225</v>
      </c>
      <c r="H601" s="20">
        <v>197588</v>
      </c>
      <c r="I601" s="20">
        <v>0</v>
      </c>
      <c r="J601" s="20">
        <v>6620</v>
      </c>
      <c r="K601" s="20">
        <v>0</v>
      </c>
      <c r="L601" s="20">
        <v>541</v>
      </c>
      <c r="M601" s="20">
        <v>61490</v>
      </c>
      <c r="N601" s="20">
        <v>45200</v>
      </c>
      <c r="O601" s="20">
        <v>26583</v>
      </c>
      <c r="P601" s="20">
        <v>91487</v>
      </c>
      <c r="Q601" s="20">
        <v>141713</v>
      </c>
      <c r="R601" s="20">
        <v>246394</v>
      </c>
      <c r="S601" s="20">
        <v>146422</v>
      </c>
      <c r="T601" s="21">
        <v>190620</v>
      </c>
      <c r="U601" s="54">
        <v>126274</v>
      </c>
      <c r="V601" s="20">
        <v>90200</v>
      </c>
      <c r="W601" s="20">
        <v>87129</v>
      </c>
      <c r="X601" s="20">
        <v>0</v>
      </c>
      <c r="Y601" s="21">
        <v>0</v>
      </c>
      <c r="Z601" s="20">
        <v>495973</v>
      </c>
      <c r="AA601" s="21">
        <v>0</v>
      </c>
      <c r="AB601" s="32">
        <v>539537</v>
      </c>
      <c r="AC601" s="20">
        <v>647864</v>
      </c>
      <c r="AD601" s="20">
        <v>979208</v>
      </c>
      <c r="AE601" s="20">
        <v>1784298</v>
      </c>
      <c r="AF601" s="20">
        <v>1593050</v>
      </c>
      <c r="AG601" s="20">
        <v>1157612</v>
      </c>
      <c r="AH601" s="20">
        <v>478905</v>
      </c>
      <c r="AI601" s="20">
        <v>188692</v>
      </c>
      <c r="AJ601" s="21">
        <v>82950</v>
      </c>
      <c r="AK601" s="25">
        <v>119403</v>
      </c>
      <c r="AL601" s="25">
        <v>169414</v>
      </c>
      <c r="AM601" s="25">
        <v>43251</v>
      </c>
      <c r="AN601" s="22">
        <v>84394</v>
      </c>
      <c r="AO601" s="20">
        <v>297519</v>
      </c>
      <c r="AP601" s="20">
        <v>65208</v>
      </c>
      <c r="AQ601" s="54">
        <v>11628987</v>
      </c>
      <c r="AR601" s="25">
        <v>266007</v>
      </c>
      <c r="AS601" s="25">
        <v>268042</v>
      </c>
      <c r="AT601" s="54">
        <v>206308</v>
      </c>
      <c r="AU601" s="54">
        <v>106085</v>
      </c>
      <c r="AV601" s="54">
        <v>84440</v>
      </c>
      <c r="AW601" s="54">
        <v>139092</v>
      </c>
      <c r="AX601" s="54">
        <v>41238</v>
      </c>
      <c r="AY601" s="25">
        <f t="shared" si="18"/>
        <v>1111212</v>
      </c>
      <c r="AZ601" s="165">
        <v>979792</v>
      </c>
      <c r="BA601" s="98">
        <f t="shared" si="19"/>
        <v>13719991</v>
      </c>
      <c r="BB601" s="73"/>
      <c r="BC601" s="20">
        <v>1642637</v>
      </c>
      <c r="BD601" s="20">
        <v>263208</v>
      </c>
      <c r="BE601" s="19">
        <v>1905845</v>
      </c>
      <c r="BF601" s="19">
        <v>15625836</v>
      </c>
      <c r="BH601" s="20">
        <v>0</v>
      </c>
      <c r="BI601" s="21">
        <v>15625836</v>
      </c>
      <c r="BK601" s="73"/>
      <c r="BL601" s="73"/>
      <c r="BM601" s="73"/>
      <c r="BN601" s="73"/>
      <c r="BO601" s="73"/>
      <c r="BP601" s="73"/>
      <c r="BQ601" s="73"/>
    </row>
    <row r="602" spans="1:69" ht="22.5" customHeight="1" x14ac:dyDescent="0.15">
      <c r="A602" s="125" t="s">
        <v>2404</v>
      </c>
      <c r="B602" s="126" t="s">
        <v>2381</v>
      </c>
      <c r="C602" s="136" t="s">
        <v>698</v>
      </c>
      <c r="D602" s="129">
        <v>5</v>
      </c>
      <c r="E602" s="130" t="s">
        <v>3561</v>
      </c>
      <c r="F602" s="19">
        <v>622356</v>
      </c>
      <c r="G602" s="20">
        <v>174645</v>
      </c>
      <c r="H602" s="20">
        <v>102836</v>
      </c>
      <c r="I602" s="20">
        <v>0</v>
      </c>
      <c r="J602" s="20">
        <v>13764</v>
      </c>
      <c r="K602" s="20">
        <v>20110</v>
      </c>
      <c r="L602" s="20">
        <v>13428</v>
      </c>
      <c r="M602" s="20">
        <v>30145</v>
      </c>
      <c r="N602" s="20">
        <v>22846</v>
      </c>
      <c r="O602" s="20">
        <v>21282</v>
      </c>
      <c r="P602" s="20">
        <v>27230</v>
      </c>
      <c r="Q602" s="20">
        <v>76280</v>
      </c>
      <c r="R602" s="20">
        <v>113732</v>
      </c>
      <c r="S602" s="20">
        <v>70348</v>
      </c>
      <c r="T602" s="21">
        <v>113101</v>
      </c>
      <c r="U602" s="54">
        <v>79916</v>
      </c>
      <c r="V602" s="20">
        <v>51250</v>
      </c>
      <c r="W602" s="20">
        <v>39704</v>
      </c>
      <c r="X602" s="20">
        <v>0</v>
      </c>
      <c r="Y602" s="21">
        <v>0</v>
      </c>
      <c r="Z602" s="20">
        <v>303314</v>
      </c>
      <c r="AA602" s="21">
        <v>0</v>
      </c>
      <c r="AB602" s="32">
        <v>285918</v>
      </c>
      <c r="AC602" s="20">
        <v>415678</v>
      </c>
      <c r="AD602" s="20">
        <v>661939</v>
      </c>
      <c r="AE602" s="20">
        <v>829821</v>
      </c>
      <c r="AF602" s="20">
        <v>1184170</v>
      </c>
      <c r="AG602" s="20">
        <v>714179</v>
      </c>
      <c r="AH602" s="20">
        <v>246947</v>
      </c>
      <c r="AI602" s="20">
        <v>133400</v>
      </c>
      <c r="AJ602" s="21">
        <v>67200</v>
      </c>
      <c r="AK602" s="25">
        <v>72133</v>
      </c>
      <c r="AL602" s="25">
        <v>103210</v>
      </c>
      <c r="AM602" s="25">
        <v>30348</v>
      </c>
      <c r="AN602" s="22">
        <v>58990</v>
      </c>
      <c r="AO602" s="20">
        <v>374471</v>
      </c>
      <c r="AP602" s="20">
        <v>38625</v>
      </c>
      <c r="AQ602" s="54">
        <v>7113316</v>
      </c>
      <c r="AR602" s="25">
        <v>142353</v>
      </c>
      <c r="AS602" s="25">
        <v>220616</v>
      </c>
      <c r="AT602" s="54">
        <v>171327</v>
      </c>
      <c r="AU602" s="54">
        <v>65935</v>
      </c>
      <c r="AV602" s="54">
        <v>59874</v>
      </c>
      <c r="AW602" s="54">
        <v>91278</v>
      </c>
      <c r="AX602" s="54">
        <v>68988</v>
      </c>
      <c r="AY602" s="25">
        <f t="shared" si="18"/>
        <v>820371</v>
      </c>
      <c r="AZ602" s="165">
        <v>847784</v>
      </c>
      <c r="BA602" s="98">
        <f t="shared" si="19"/>
        <v>8781471</v>
      </c>
      <c r="BB602" s="73"/>
      <c r="BC602" s="20">
        <v>980340</v>
      </c>
      <c r="BD602" s="20">
        <v>172634</v>
      </c>
      <c r="BE602" s="19">
        <v>1152974</v>
      </c>
      <c r="BF602" s="19">
        <v>9934445</v>
      </c>
      <c r="BH602" s="20">
        <v>61724</v>
      </c>
      <c r="BI602" s="21">
        <v>9872721</v>
      </c>
      <c r="BK602" s="73"/>
      <c r="BL602" s="73"/>
      <c r="BM602" s="73"/>
      <c r="BN602" s="73"/>
      <c r="BO602" s="73"/>
      <c r="BP602" s="73"/>
      <c r="BQ602" s="73"/>
    </row>
    <row r="603" spans="1:69" ht="22.5" customHeight="1" x14ac:dyDescent="0.15">
      <c r="A603" s="125" t="s">
        <v>2405</v>
      </c>
      <c r="B603" s="126" t="s">
        <v>2381</v>
      </c>
      <c r="C603" s="136" t="s">
        <v>699</v>
      </c>
      <c r="D603" s="129">
        <v>5</v>
      </c>
      <c r="E603" s="130" t="s">
        <v>3562</v>
      </c>
      <c r="F603" s="19">
        <v>2074641</v>
      </c>
      <c r="G603" s="20">
        <v>222459</v>
      </c>
      <c r="H603" s="20">
        <v>97008</v>
      </c>
      <c r="I603" s="20">
        <v>0</v>
      </c>
      <c r="J603" s="20">
        <v>0</v>
      </c>
      <c r="K603" s="20">
        <v>5250</v>
      </c>
      <c r="L603" s="20">
        <v>0</v>
      </c>
      <c r="M603" s="20">
        <v>193154</v>
      </c>
      <c r="N603" s="20">
        <v>109433</v>
      </c>
      <c r="O603" s="20">
        <v>41134</v>
      </c>
      <c r="P603" s="20">
        <v>211094</v>
      </c>
      <c r="Q603" s="20">
        <v>312197</v>
      </c>
      <c r="R603" s="20">
        <v>416966</v>
      </c>
      <c r="S603" s="20">
        <v>343560</v>
      </c>
      <c r="T603" s="21">
        <v>216036</v>
      </c>
      <c r="U603" s="54">
        <v>161966</v>
      </c>
      <c r="V603" s="20">
        <v>180400</v>
      </c>
      <c r="W603" s="20">
        <v>99261</v>
      </c>
      <c r="X603" s="20">
        <v>0</v>
      </c>
      <c r="Y603" s="21">
        <v>0</v>
      </c>
      <c r="Z603" s="20">
        <v>789231</v>
      </c>
      <c r="AA603" s="21">
        <v>0</v>
      </c>
      <c r="AB603" s="32">
        <v>1234585</v>
      </c>
      <c r="AC603" s="20">
        <v>922860</v>
      </c>
      <c r="AD603" s="20">
        <v>1150401</v>
      </c>
      <c r="AE603" s="20">
        <v>4647888</v>
      </c>
      <c r="AF603" s="20">
        <v>1832422</v>
      </c>
      <c r="AG603" s="20">
        <v>1280547</v>
      </c>
      <c r="AH603" s="20">
        <v>1330764</v>
      </c>
      <c r="AI603" s="20">
        <v>0</v>
      </c>
      <c r="AJ603" s="21">
        <v>22575</v>
      </c>
      <c r="AK603" s="25">
        <v>216972</v>
      </c>
      <c r="AL603" s="25">
        <v>267718</v>
      </c>
      <c r="AM603" s="25">
        <v>58593</v>
      </c>
      <c r="AN603" s="22">
        <v>152595</v>
      </c>
      <c r="AO603" s="20">
        <v>760333</v>
      </c>
      <c r="AP603" s="20">
        <v>16394</v>
      </c>
      <c r="AQ603" s="54">
        <v>19368437</v>
      </c>
      <c r="AR603" s="25">
        <v>449586</v>
      </c>
      <c r="AS603" s="25">
        <v>381623</v>
      </c>
      <c r="AT603" s="54">
        <v>63824</v>
      </c>
      <c r="AU603" s="54">
        <v>129323</v>
      </c>
      <c r="AV603" s="54">
        <v>156807</v>
      </c>
      <c r="AW603" s="54">
        <v>253188</v>
      </c>
      <c r="AX603" s="54">
        <v>57219</v>
      </c>
      <c r="AY603" s="25">
        <f t="shared" si="18"/>
        <v>1491570</v>
      </c>
      <c r="AZ603" s="165">
        <v>1108375</v>
      </c>
      <c r="BA603" s="98">
        <f t="shared" si="19"/>
        <v>21968382</v>
      </c>
      <c r="BB603" s="73"/>
      <c r="BC603" s="20">
        <v>2922164</v>
      </c>
      <c r="BD603" s="20">
        <v>26796</v>
      </c>
      <c r="BE603" s="19">
        <v>2948960</v>
      </c>
      <c r="BF603" s="19">
        <v>24917342</v>
      </c>
      <c r="BH603" s="20">
        <v>0</v>
      </c>
      <c r="BI603" s="21">
        <v>24917342</v>
      </c>
      <c r="BK603" s="73"/>
      <c r="BL603" s="73"/>
      <c r="BM603" s="73"/>
      <c r="BN603" s="73"/>
      <c r="BO603" s="73"/>
      <c r="BP603" s="73"/>
      <c r="BQ603" s="73"/>
    </row>
    <row r="604" spans="1:69" ht="22.5" customHeight="1" x14ac:dyDescent="0.15">
      <c r="A604" s="125" t="s">
        <v>2406</v>
      </c>
      <c r="B604" s="126" t="s">
        <v>2381</v>
      </c>
      <c r="C604" s="136" t="s">
        <v>700</v>
      </c>
      <c r="D604" s="129">
        <v>5</v>
      </c>
      <c r="E604" s="130" t="s">
        <v>3561</v>
      </c>
      <c r="F604" s="19">
        <v>1150571</v>
      </c>
      <c r="G604" s="20">
        <v>200385</v>
      </c>
      <c r="H604" s="20">
        <v>122200</v>
      </c>
      <c r="I604" s="20">
        <v>0</v>
      </c>
      <c r="J604" s="20">
        <v>0</v>
      </c>
      <c r="K604" s="20">
        <v>0</v>
      </c>
      <c r="L604" s="20">
        <v>0</v>
      </c>
      <c r="M604" s="20">
        <v>98040</v>
      </c>
      <c r="N604" s="20">
        <v>52206</v>
      </c>
      <c r="O604" s="20">
        <v>27749</v>
      </c>
      <c r="P604" s="20">
        <v>126071</v>
      </c>
      <c r="Q604" s="20">
        <v>161181</v>
      </c>
      <c r="R604" s="20">
        <v>269120</v>
      </c>
      <c r="S604" s="20">
        <v>211044</v>
      </c>
      <c r="T604" s="21">
        <v>152496</v>
      </c>
      <c r="U604" s="54">
        <v>118310</v>
      </c>
      <c r="V604" s="20">
        <v>95325</v>
      </c>
      <c r="W604" s="20">
        <v>55145</v>
      </c>
      <c r="X604" s="20">
        <v>0</v>
      </c>
      <c r="Y604" s="21">
        <v>0</v>
      </c>
      <c r="Z604" s="20">
        <v>458274</v>
      </c>
      <c r="AA604" s="21">
        <v>0</v>
      </c>
      <c r="AB604" s="32">
        <v>478271</v>
      </c>
      <c r="AC604" s="20">
        <v>625984</v>
      </c>
      <c r="AD604" s="20">
        <v>692030</v>
      </c>
      <c r="AE604" s="20">
        <v>2158584</v>
      </c>
      <c r="AF604" s="20">
        <v>1615833</v>
      </c>
      <c r="AG604" s="20">
        <v>1278339</v>
      </c>
      <c r="AH604" s="20">
        <v>526310</v>
      </c>
      <c r="AI604" s="20">
        <v>60444</v>
      </c>
      <c r="AJ604" s="21">
        <v>14700</v>
      </c>
      <c r="AK604" s="25">
        <v>137572</v>
      </c>
      <c r="AL604" s="25">
        <v>168895</v>
      </c>
      <c r="AM604" s="25">
        <v>38110</v>
      </c>
      <c r="AN604" s="22">
        <v>88089</v>
      </c>
      <c r="AO604" s="20">
        <v>420081</v>
      </c>
      <c r="AP604" s="20">
        <v>14807</v>
      </c>
      <c r="AQ604" s="54">
        <v>11616166</v>
      </c>
      <c r="AR604" s="25">
        <v>253557</v>
      </c>
      <c r="AS604" s="25">
        <v>361427</v>
      </c>
      <c r="AT604" s="54">
        <v>79558</v>
      </c>
      <c r="AU604" s="54">
        <v>102552</v>
      </c>
      <c r="AV604" s="54">
        <v>117573</v>
      </c>
      <c r="AW604" s="54">
        <v>151734</v>
      </c>
      <c r="AX604" s="54">
        <v>122589</v>
      </c>
      <c r="AY604" s="25">
        <f t="shared" si="18"/>
        <v>1188990</v>
      </c>
      <c r="AZ604" s="165">
        <v>1409425</v>
      </c>
      <c r="BA604" s="98">
        <f t="shared" si="19"/>
        <v>14214581</v>
      </c>
      <c r="BB604" s="73"/>
      <c r="BC604" s="20">
        <v>1833533</v>
      </c>
      <c r="BD604" s="20">
        <v>46046</v>
      </c>
      <c r="BE604" s="19">
        <v>1879579</v>
      </c>
      <c r="BF604" s="19">
        <v>16094160</v>
      </c>
      <c r="BH604" s="20">
        <v>97197</v>
      </c>
      <c r="BI604" s="21">
        <v>15996963</v>
      </c>
      <c r="BK604" s="73"/>
      <c r="BL604" s="73"/>
      <c r="BM604" s="73"/>
      <c r="BN604" s="73"/>
      <c r="BO604" s="73"/>
      <c r="BP604" s="73"/>
      <c r="BQ604" s="73"/>
    </row>
    <row r="605" spans="1:69" ht="22.5" customHeight="1" x14ac:dyDescent="0.15">
      <c r="A605" s="125" t="s">
        <v>2407</v>
      </c>
      <c r="B605" s="126" t="s">
        <v>2381</v>
      </c>
      <c r="C605" s="136" t="s">
        <v>701</v>
      </c>
      <c r="D605" s="129">
        <v>5</v>
      </c>
      <c r="E605" s="130" t="s">
        <v>3562</v>
      </c>
      <c r="F605" s="19">
        <v>936247</v>
      </c>
      <c r="G605" s="20">
        <v>252297</v>
      </c>
      <c r="H605" s="20">
        <v>118628</v>
      </c>
      <c r="I605" s="20">
        <v>0</v>
      </c>
      <c r="J605" s="20">
        <v>4118</v>
      </c>
      <c r="K605" s="20">
        <v>0</v>
      </c>
      <c r="L605" s="20">
        <v>0</v>
      </c>
      <c r="M605" s="20">
        <v>68560</v>
      </c>
      <c r="N605" s="20">
        <v>34850</v>
      </c>
      <c r="O605" s="20">
        <v>27486</v>
      </c>
      <c r="P605" s="20">
        <v>223367</v>
      </c>
      <c r="Q605" s="20">
        <v>102778</v>
      </c>
      <c r="R605" s="20">
        <v>197608</v>
      </c>
      <c r="S605" s="20">
        <v>143150</v>
      </c>
      <c r="T605" s="21">
        <v>101664</v>
      </c>
      <c r="U605" s="54">
        <v>75271</v>
      </c>
      <c r="V605" s="20">
        <v>72775</v>
      </c>
      <c r="W605" s="20">
        <v>55145</v>
      </c>
      <c r="X605" s="20">
        <v>0</v>
      </c>
      <c r="Y605" s="21">
        <v>0</v>
      </c>
      <c r="Z605" s="20">
        <v>334881</v>
      </c>
      <c r="AA605" s="21">
        <v>0</v>
      </c>
      <c r="AB605" s="32">
        <v>316273</v>
      </c>
      <c r="AC605" s="20">
        <v>519917</v>
      </c>
      <c r="AD605" s="20">
        <v>711868</v>
      </c>
      <c r="AE605" s="20">
        <v>1758381</v>
      </c>
      <c r="AF605" s="20">
        <v>1039177</v>
      </c>
      <c r="AG605" s="20">
        <v>709340</v>
      </c>
      <c r="AH605" s="20">
        <v>339198</v>
      </c>
      <c r="AI605" s="20">
        <v>128064</v>
      </c>
      <c r="AJ605" s="21">
        <v>16275</v>
      </c>
      <c r="AK605" s="25">
        <v>101304</v>
      </c>
      <c r="AL605" s="25">
        <v>121849</v>
      </c>
      <c r="AM605" s="25">
        <v>31007</v>
      </c>
      <c r="AN605" s="22">
        <v>69093</v>
      </c>
      <c r="AO605" s="20">
        <v>342028</v>
      </c>
      <c r="AP605" s="20">
        <v>34529</v>
      </c>
      <c r="AQ605" s="54">
        <v>8987128</v>
      </c>
      <c r="AR605" s="25">
        <v>215445</v>
      </c>
      <c r="AS605" s="25">
        <v>281493</v>
      </c>
      <c r="AT605" s="54">
        <v>101028</v>
      </c>
      <c r="AU605" s="54">
        <v>72924</v>
      </c>
      <c r="AV605" s="54">
        <v>66264</v>
      </c>
      <c r="AW605" s="54">
        <v>115947</v>
      </c>
      <c r="AX605" s="54">
        <v>23249</v>
      </c>
      <c r="AY605" s="25">
        <f t="shared" si="18"/>
        <v>876350</v>
      </c>
      <c r="AZ605" s="165">
        <v>574724</v>
      </c>
      <c r="BA605" s="98">
        <f t="shared" si="19"/>
        <v>10438202</v>
      </c>
      <c r="BB605" s="73"/>
      <c r="BC605" s="20">
        <v>1337242</v>
      </c>
      <c r="BD605" s="20">
        <v>123948</v>
      </c>
      <c r="BE605" s="19">
        <v>1461190</v>
      </c>
      <c r="BF605" s="19">
        <v>11899392</v>
      </c>
      <c r="BH605" s="20">
        <v>0</v>
      </c>
      <c r="BI605" s="21">
        <v>11899392</v>
      </c>
      <c r="BK605" s="73"/>
      <c r="BL605" s="73"/>
      <c r="BM605" s="73"/>
      <c r="BN605" s="73"/>
      <c r="BO605" s="73"/>
      <c r="BP605" s="73"/>
      <c r="BQ605" s="73"/>
    </row>
    <row r="606" spans="1:69" ht="22.5" customHeight="1" x14ac:dyDescent="0.15">
      <c r="A606" s="125" t="s">
        <v>2408</v>
      </c>
      <c r="B606" s="126" t="s">
        <v>2381</v>
      </c>
      <c r="C606" s="136" t="s">
        <v>702</v>
      </c>
      <c r="D606" s="129">
        <v>5</v>
      </c>
      <c r="E606" s="130" t="s">
        <v>3561</v>
      </c>
      <c r="F606" s="19">
        <v>850886</v>
      </c>
      <c r="G606" s="20">
        <v>162638</v>
      </c>
      <c r="H606" s="20">
        <v>128404</v>
      </c>
      <c r="I606" s="20">
        <v>0</v>
      </c>
      <c r="J606" s="20">
        <v>0</v>
      </c>
      <c r="K606" s="20">
        <v>0</v>
      </c>
      <c r="L606" s="20">
        <v>0</v>
      </c>
      <c r="M606" s="20">
        <v>66173</v>
      </c>
      <c r="N606" s="20">
        <v>36291</v>
      </c>
      <c r="O606" s="20">
        <v>2068</v>
      </c>
      <c r="P606" s="20">
        <v>143915</v>
      </c>
      <c r="Q606" s="20">
        <v>99139</v>
      </c>
      <c r="R606" s="20">
        <v>141383</v>
      </c>
      <c r="S606" s="20">
        <v>127608</v>
      </c>
      <c r="T606" s="21">
        <v>114372</v>
      </c>
      <c r="U606" s="54">
        <v>72285</v>
      </c>
      <c r="V606" s="20">
        <v>78925</v>
      </c>
      <c r="W606" s="20">
        <v>44116</v>
      </c>
      <c r="X606" s="20">
        <v>0</v>
      </c>
      <c r="Y606" s="21">
        <v>0</v>
      </c>
      <c r="Z606" s="20">
        <v>321109</v>
      </c>
      <c r="AA606" s="21">
        <v>0</v>
      </c>
      <c r="AB606" s="32">
        <v>494886</v>
      </c>
      <c r="AC606" s="20">
        <v>554420</v>
      </c>
      <c r="AD606" s="20">
        <v>591847</v>
      </c>
      <c r="AE606" s="20">
        <v>1652487</v>
      </c>
      <c r="AF606" s="20">
        <v>1286120</v>
      </c>
      <c r="AG606" s="20">
        <v>846283</v>
      </c>
      <c r="AH606" s="20">
        <v>356422</v>
      </c>
      <c r="AI606" s="20">
        <v>163392</v>
      </c>
      <c r="AJ606" s="21">
        <v>23625</v>
      </c>
      <c r="AK606" s="25">
        <v>99721</v>
      </c>
      <c r="AL606" s="25">
        <v>124099</v>
      </c>
      <c r="AM606" s="25">
        <v>29975</v>
      </c>
      <c r="AN606" s="22">
        <v>68443</v>
      </c>
      <c r="AO606" s="20">
        <v>211152</v>
      </c>
      <c r="AP606" s="20">
        <v>23931</v>
      </c>
      <c r="AQ606" s="54">
        <v>8916115</v>
      </c>
      <c r="AR606" s="25">
        <v>218787</v>
      </c>
      <c r="AS606" s="25">
        <v>286453</v>
      </c>
      <c r="AT606" s="54">
        <v>181128</v>
      </c>
      <c r="AU606" s="54">
        <v>91817</v>
      </c>
      <c r="AV606" s="54">
        <v>83187</v>
      </c>
      <c r="AW606" s="54">
        <v>112515</v>
      </c>
      <c r="AX606" s="54">
        <v>93851</v>
      </c>
      <c r="AY606" s="25">
        <f t="shared" si="18"/>
        <v>1067738</v>
      </c>
      <c r="AZ606" s="165">
        <v>1031802</v>
      </c>
      <c r="BA606" s="98">
        <f t="shared" si="19"/>
        <v>11015655</v>
      </c>
      <c r="BB606" s="73"/>
      <c r="BC606" s="20">
        <v>1397615</v>
      </c>
      <c r="BD606" s="20">
        <v>110858</v>
      </c>
      <c r="BE606" s="19">
        <v>1508473</v>
      </c>
      <c r="BF606" s="19">
        <v>12524128</v>
      </c>
      <c r="BH606" s="20">
        <v>56003</v>
      </c>
      <c r="BI606" s="21">
        <v>12468125</v>
      </c>
      <c r="BK606" s="73"/>
      <c r="BL606" s="73"/>
      <c r="BM606" s="73"/>
      <c r="BN606" s="73"/>
      <c r="BO606" s="73"/>
      <c r="BP606" s="73"/>
      <c r="BQ606" s="73"/>
    </row>
    <row r="607" spans="1:69" ht="22.5" customHeight="1" x14ac:dyDescent="0.15">
      <c r="A607" s="125" t="s">
        <v>2409</v>
      </c>
      <c r="B607" s="126" t="s">
        <v>2381</v>
      </c>
      <c r="C607" s="136" t="s">
        <v>703</v>
      </c>
      <c r="D607" s="129">
        <v>5</v>
      </c>
      <c r="E607" s="130" t="s">
        <v>3562</v>
      </c>
      <c r="F607" s="19">
        <v>1412991</v>
      </c>
      <c r="G607" s="20">
        <v>443335</v>
      </c>
      <c r="H607" s="20">
        <v>372052</v>
      </c>
      <c r="I607" s="20">
        <v>0</v>
      </c>
      <c r="J607" s="20">
        <v>0</v>
      </c>
      <c r="K607" s="20">
        <v>0</v>
      </c>
      <c r="L607" s="20">
        <v>0</v>
      </c>
      <c r="M607" s="20">
        <v>110927</v>
      </c>
      <c r="N607" s="20">
        <v>57522</v>
      </c>
      <c r="O607" s="20">
        <v>52866</v>
      </c>
      <c r="P607" s="20">
        <v>158355</v>
      </c>
      <c r="Q607" s="20">
        <v>177469</v>
      </c>
      <c r="R607" s="20">
        <v>465445</v>
      </c>
      <c r="S607" s="20">
        <v>338652</v>
      </c>
      <c r="T607" s="21">
        <v>228744</v>
      </c>
      <c r="U607" s="54">
        <v>144286</v>
      </c>
      <c r="V607" s="20">
        <v>135300</v>
      </c>
      <c r="W607" s="20">
        <v>99261</v>
      </c>
      <c r="X607" s="20">
        <v>0</v>
      </c>
      <c r="Y607" s="21">
        <v>0</v>
      </c>
      <c r="Z607" s="20">
        <v>508411</v>
      </c>
      <c r="AA607" s="21">
        <v>0</v>
      </c>
      <c r="AB607" s="32">
        <v>356077</v>
      </c>
      <c r="AC607" s="20">
        <v>626934</v>
      </c>
      <c r="AD607" s="20">
        <v>874502</v>
      </c>
      <c r="AE607" s="20">
        <v>2901909</v>
      </c>
      <c r="AF607" s="20">
        <v>1460890</v>
      </c>
      <c r="AG607" s="20">
        <v>922099</v>
      </c>
      <c r="AH607" s="20">
        <v>550113</v>
      </c>
      <c r="AI607" s="20">
        <v>174248</v>
      </c>
      <c r="AJ607" s="21">
        <v>34650</v>
      </c>
      <c r="AK607" s="25">
        <v>151410</v>
      </c>
      <c r="AL607" s="25">
        <v>172850</v>
      </c>
      <c r="AM607" s="25">
        <v>35731</v>
      </c>
      <c r="AN607" s="22">
        <v>90489</v>
      </c>
      <c r="AO607" s="20">
        <v>1401001</v>
      </c>
      <c r="AP607" s="20">
        <v>60713</v>
      </c>
      <c r="AQ607" s="54">
        <v>14519232</v>
      </c>
      <c r="AR607" s="25">
        <v>282447</v>
      </c>
      <c r="AS607" s="25">
        <v>440973</v>
      </c>
      <c r="AT607" s="54">
        <v>116651</v>
      </c>
      <c r="AU607" s="54">
        <v>135846</v>
      </c>
      <c r="AV607" s="54">
        <v>132134</v>
      </c>
      <c r="AW607" s="54">
        <v>168074</v>
      </c>
      <c r="AX607" s="54">
        <v>59194</v>
      </c>
      <c r="AY607" s="25">
        <f t="shared" si="18"/>
        <v>1335319</v>
      </c>
      <c r="AZ607" s="165">
        <v>806123</v>
      </c>
      <c r="BA607" s="98">
        <f t="shared" si="19"/>
        <v>16660674</v>
      </c>
      <c r="BB607" s="73"/>
      <c r="BC607" s="20">
        <v>1976685</v>
      </c>
      <c r="BD607" s="20">
        <v>161062</v>
      </c>
      <c r="BE607" s="19">
        <v>2137747</v>
      </c>
      <c r="BF607" s="19">
        <v>18798421</v>
      </c>
      <c r="BH607" s="20">
        <v>0</v>
      </c>
      <c r="BI607" s="21">
        <v>18798421</v>
      </c>
      <c r="BK607" s="73"/>
      <c r="BL607" s="73"/>
      <c r="BM607" s="73"/>
      <c r="BN607" s="73"/>
      <c r="BO607" s="73"/>
      <c r="BP607" s="73"/>
      <c r="BQ607" s="73"/>
    </row>
    <row r="608" spans="1:69" ht="22.5" customHeight="1" x14ac:dyDescent="0.15">
      <c r="A608" s="125" t="s">
        <v>2410</v>
      </c>
      <c r="B608" s="126" t="s">
        <v>2381</v>
      </c>
      <c r="C608" s="136" t="s">
        <v>704</v>
      </c>
      <c r="D608" s="129">
        <v>5</v>
      </c>
      <c r="E608" s="130" t="s">
        <v>3561</v>
      </c>
      <c r="F608" s="19">
        <v>871642</v>
      </c>
      <c r="G608" s="20">
        <v>154513</v>
      </c>
      <c r="H608" s="20">
        <v>112612</v>
      </c>
      <c r="I608" s="20">
        <v>0</v>
      </c>
      <c r="J608" s="20">
        <v>0</v>
      </c>
      <c r="K608" s="20">
        <v>0</v>
      </c>
      <c r="L608" s="20">
        <v>0</v>
      </c>
      <c r="M608" s="20">
        <v>66217</v>
      </c>
      <c r="N608" s="20">
        <v>35878</v>
      </c>
      <c r="O608" s="20">
        <v>22710</v>
      </c>
      <c r="P608" s="20">
        <v>83377</v>
      </c>
      <c r="Q608" s="20">
        <v>115621</v>
      </c>
      <c r="R608" s="20">
        <v>195094</v>
      </c>
      <c r="S608" s="20">
        <v>136606</v>
      </c>
      <c r="T608" s="21">
        <v>114372</v>
      </c>
      <c r="U608" s="54">
        <v>86078</v>
      </c>
      <c r="V608" s="20">
        <v>78925</v>
      </c>
      <c r="W608" s="20">
        <v>55145</v>
      </c>
      <c r="X608" s="20">
        <v>0</v>
      </c>
      <c r="Y608" s="21">
        <v>0</v>
      </c>
      <c r="Z608" s="20">
        <v>326218</v>
      </c>
      <c r="AA608" s="21">
        <v>0</v>
      </c>
      <c r="AB608" s="32">
        <v>230818</v>
      </c>
      <c r="AC608" s="20">
        <v>390055</v>
      </c>
      <c r="AD608" s="20">
        <v>515574</v>
      </c>
      <c r="AE608" s="20">
        <v>1545480</v>
      </c>
      <c r="AF608" s="20">
        <v>1003632</v>
      </c>
      <c r="AG608" s="20">
        <v>748054</v>
      </c>
      <c r="AH608" s="20">
        <v>392759</v>
      </c>
      <c r="AI608" s="20">
        <v>72680</v>
      </c>
      <c r="AJ608" s="21">
        <v>10500</v>
      </c>
      <c r="AK608" s="25">
        <v>96045</v>
      </c>
      <c r="AL608" s="25">
        <v>111298</v>
      </c>
      <c r="AM608" s="25">
        <v>21459</v>
      </c>
      <c r="AN608" s="22">
        <v>63471</v>
      </c>
      <c r="AO608" s="20">
        <v>240545</v>
      </c>
      <c r="AP608" s="20">
        <v>13711</v>
      </c>
      <c r="AQ608" s="54">
        <v>7911089</v>
      </c>
      <c r="AR608" s="25">
        <v>173932</v>
      </c>
      <c r="AS608" s="25">
        <v>201685</v>
      </c>
      <c r="AT608" s="54">
        <v>65629</v>
      </c>
      <c r="AU608" s="54">
        <v>78158</v>
      </c>
      <c r="AV608" s="54">
        <v>74102</v>
      </c>
      <c r="AW608" s="54">
        <v>108554</v>
      </c>
      <c r="AX608" s="54">
        <v>79670</v>
      </c>
      <c r="AY608" s="25">
        <f t="shared" si="18"/>
        <v>781730</v>
      </c>
      <c r="AZ608" s="165">
        <v>986402</v>
      </c>
      <c r="BA608" s="98">
        <f t="shared" si="19"/>
        <v>9679221</v>
      </c>
      <c r="BB608" s="73"/>
      <c r="BC608" s="20">
        <v>1313108</v>
      </c>
      <c r="BD608" s="20">
        <v>49060</v>
      </c>
      <c r="BE608" s="19">
        <v>1362168</v>
      </c>
      <c r="BF608" s="19">
        <v>11041389</v>
      </c>
      <c r="BH608" s="20">
        <v>64402</v>
      </c>
      <c r="BI608" s="21">
        <v>10976987</v>
      </c>
      <c r="BK608" s="73"/>
      <c r="BL608" s="73"/>
      <c r="BM608" s="73"/>
      <c r="BN608" s="73"/>
      <c r="BO608" s="73"/>
      <c r="BP608" s="73"/>
      <c r="BQ608" s="73"/>
    </row>
    <row r="609" spans="1:69" ht="22.5" customHeight="1" x14ac:dyDescent="0.15">
      <c r="A609" s="125" t="s">
        <v>2411</v>
      </c>
      <c r="B609" s="126" t="s">
        <v>2381</v>
      </c>
      <c r="C609" s="136" t="s">
        <v>705</v>
      </c>
      <c r="D609" s="129">
        <v>5</v>
      </c>
      <c r="E609" s="130" t="s">
        <v>3561</v>
      </c>
      <c r="F609" s="19">
        <v>671385</v>
      </c>
      <c r="G609" s="20">
        <v>143009</v>
      </c>
      <c r="H609" s="20">
        <v>99076</v>
      </c>
      <c r="I609" s="20">
        <v>0</v>
      </c>
      <c r="J609" s="20">
        <v>0</v>
      </c>
      <c r="K609" s="20">
        <v>0</v>
      </c>
      <c r="L609" s="20">
        <v>0</v>
      </c>
      <c r="M609" s="20">
        <v>48790</v>
      </c>
      <c r="N609" s="20">
        <v>26757</v>
      </c>
      <c r="O609" s="20">
        <v>6392</v>
      </c>
      <c r="P609" s="20">
        <v>136591</v>
      </c>
      <c r="Q609" s="20">
        <v>78393</v>
      </c>
      <c r="R609" s="20">
        <v>114245</v>
      </c>
      <c r="S609" s="20">
        <v>80164</v>
      </c>
      <c r="T609" s="21">
        <v>88956</v>
      </c>
      <c r="U609" s="54">
        <v>51808</v>
      </c>
      <c r="V609" s="20">
        <v>43050</v>
      </c>
      <c r="W609" s="20">
        <v>33087</v>
      </c>
      <c r="X609" s="20">
        <v>0</v>
      </c>
      <c r="Y609" s="21">
        <v>0</v>
      </c>
      <c r="Z609" s="20">
        <v>257637</v>
      </c>
      <c r="AA609" s="21">
        <v>0</v>
      </c>
      <c r="AB609" s="32">
        <v>348467</v>
      </c>
      <c r="AC609" s="20">
        <v>364737</v>
      </c>
      <c r="AD609" s="20">
        <v>428158</v>
      </c>
      <c r="AE609" s="20">
        <v>1152114</v>
      </c>
      <c r="AF609" s="20">
        <v>761953</v>
      </c>
      <c r="AG609" s="20">
        <v>562463</v>
      </c>
      <c r="AH609" s="20">
        <v>293589</v>
      </c>
      <c r="AI609" s="20">
        <v>124200</v>
      </c>
      <c r="AJ609" s="21">
        <v>9975</v>
      </c>
      <c r="AK609" s="25">
        <v>79950</v>
      </c>
      <c r="AL609" s="25">
        <v>100174</v>
      </c>
      <c r="AM609" s="25">
        <v>20123</v>
      </c>
      <c r="AN609" s="22">
        <v>58089</v>
      </c>
      <c r="AO609" s="20">
        <v>126867</v>
      </c>
      <c r="AP609" s="20">
        <v>17111</v>
      </c>
      <c r="AQ609" s="54">
        <v>6327310</v>
      </c>
      <c r="AR609" s="25">
        <v>153133</v>
      </c>
      <c r="AS609" s="25">
        <v>197846</v>
      </c>
      <c r="AT609" s="54">
        <v>107166</v>
      </c>
      <c r="AU609" s="54">
        <v>69549</v>
      </c>
      <c r="AV609" s="54">
        <v>59676</v>
      </c>
      <c r="AW609" s="54">
        <v>88778</v>
      </c>
      <c r="AX609" s="54">
        <v>69448</v>
      </c>
      <c r="AY609" s="25">
        <f t="shared" si="18"/>
        <v>745596</v>
      </c>
      <c r="AZ609" s="165">
        <v>768613</v>
      </c>
      <c r="BA609" s="98">
        <f t="shared" si="19"/>
        <v>7841519</v>
      </c>
      <c r="BB609" s="73"/>
      <c r="BC609" s="20">
        <v>1100911</v>
      </c>
      <c r="BD609" s="20">
        <v>79816</v>
      </c>
      <c r="BE609" s="19">
        <v>1180727</v>
      </c>
      <c r="BF609" s="19">
        <v>9022246</v>
      </c>
      <c r="BH609" s="20">
        <v>53035</v>
      </c>
      <c r="BI609" s="21">
        <v>8969211</v>
      </c>
      <c r="BK609" s="73"/>
      <c r="BL609" s="73"/>
      <c r="BM609" s="73"/>
      <c r="BN609" s="73"/>
      <c r="BO609" s="73"/>
      <c r="BP609" s="73"/>
      <c r="BQ609" s="73"/>
    </row>
    <row r="610" spans="1:69" ht="22.5" customHeight="1" x14ac:dyDescent="0.15">
      <c r="A610" s="125" t="s">
        <v>2412</v>
      </c>
      <c r="B610" s="126" t="s">
        <v>2381</v>
      </c>
      <c r="C610" s="136" t="s">
        <v>706</v>
      </c>
      <c r="D610" s="129">
        <v>5</v>
      </c>
      <c r="E610" s="130" t="s">
        <v>3561</v>
      </c>
      <c r="F610" s="19">
        <v>834201</v>
      </c>
      <c r="G610" s="20">
        <v>214622</v>
      </c>
      <c r="H610" s="20">
        <v>164312</v>
      </c>
      <c r="I610" s="20">
        <v>0</v>
      </c>
      <c r="J610" s="20">
        <v>0</v>
      </c>
      <c r="K610" s="20">
        <v>55640</v>
      </c>
      <c r="L610" s="20">
        <v>17842</v>
      </c>
      <c r="M610" s="20">
        <v>0</v>
      </c>
      <c r="N610" s="20">
        <v>19277</v>
      </c>
      <c r="O610" s="20">
        <v>0</v>
      </c>
      <c r="P610" s="20">
        <v>1701</v>
      </c>
      <c r="Q610" s="20">
        <v>62633</v>
      </c>
      <c r="R610" s="20">
        <v>187450</v>
      </c>
      <c r="S610" s="20">
        <v>71984</v>
      </c>
      <c r="T610" s="21">
        <v>76248</v>
      </c>
      <c r="U610" s="54">
        <v>77452</v>
      </c>
      <c r="V610" s="20">
        <v>50225</v>
      </c>
      <c r="W610" s="20">
        <v>66174</v>
      </c>
      <c r="X610" s="20">
        <v>0</v>
      </c>
      <c r="Y610" s="21">
        <v>0</v>
      </c>
      <c r="Z610" s="20">
        <v>287132</v>
      </c>
      <c r="AA610" s="21">
        <v>0</v>
      </c>
      <c r="AB610" s="32">
        <v>170636</v>
      </c>
      <c r="AC610" s="20">
        <v>415356</v>
      </c>
      <c r="AD610" s="20">
        <v>813221</v>
      </c>
      <c r="AE610" s="20">
        <v>974670</v>
      </c>
      <c r="AF610" s="20">
        <v>1307029</v>
      </c>
      <c r="AG610" s="20">
        <v>786514</v>
      </c>
      <c r="AH610" s="20">
        <v>213547</v>
      </c>
      <c r="AI610" s="20">
        <v>266708</v>
      </c>
      <c r="AJ610" s="21">
        <v>70350</v>
      </c>
      <c r="AK610" s="25">
        <v>64422</v>
      </c>
      <c r="AL610" s="25">
        <v>89515</v>
      </c>
      <c r="AM610" s="25">
        <v>30582</v>
      </c>
      <c r="AN610" s="22">
        <v>51686</v>
      </c>
      <c r="AO610" s="20">
        <v>1613575</v>
      </c>
      <c r="AP610" s="20">
        <v>42916</v>
      </c>
      <c r="AQ610" s="54">
        <v>9097620</v>
      </c>
      <c r="AR610" s="25">
        <v>117303</v>
      </c>
      <c r="AS610" s="25">
        <v>228422</v>
      </c>
      <c r="AT610" s="54">
        <v>211497</v>
      </c>
      <c r="AU610" s="54">
        <v>96018</v>
      </c>
      <c r="AV610" s="54">
        <v>60798</v>
      </c>
      <c r="AW610" s="54">
        <v>80244</v>
      </c>
      <c r="AX610" s="54">
        <v>84366</v>
      </c>
      <c r="AY610" s="25">
        <f t="shared" si="18"/>
        <v>878648</v>
      </c>
      <c r="AZ610" s="165">
        <v>2684185</v>
      </c>
      <c r="BA610" s="98">
        <f t="shared" si="19"/>
        <v>12660453</v>
      </c>
      <c r="BB610" s="73"/>
      <c r="BC610" s="20">
        <v>869605</v>
      </c>
      <c r="BD610" s="20">
        <v>209704</v>
      </c>
      <c r="BE610" s="19">
        <v>1079309</v>
      </c>
      <c r="BF610" s="19">
        <v>13739762</v>
      </c>
      <c r="BH610" s="20">
        <v>32275</v>
      </c>
      <c r="BI610" s="21">
        <v>13707487</v>
      </c>
      <c r="BK610" s="73"/>
      <c r="BL610" s="73"/>
      <c r="BM610" s="73"/>
      <c r="BN610" s="73"/>
      <c r="BO610" s="73"/>
      <c r="BP610" s="73"/>
      <c r="BQ610" s="73"/>
    </row>
    <row r="611" spans="1:69" ht="22.5" customHeight="1" x14ac:dyDescent="0.15">
      <c r="A611" s="125" t="s">
        <v>2413</v>
      </c>
      <c r="B611" s="126" t="s">
        <v>2381</v>
      </c>
      <c r="C611" s="136" t="s">
        <v>707</v>
      </c>
      <c r="D611" s="129">
        <v>5</v>
      </c>
      <c r="E611" s="130" t="s">
        <v>3561</v>
      </c>
      <c r="F611" s="19">
        <v>601599</v>
      </c>
      <c r="G611" s="20">
        <v>273580</v>
      </c>
      <c r="H611" s="20">
        <v>207176</v>
      </c>
      <c r="I611" s="20">
        <v>0</v>
      </c>
      <c r="J611" s="20">
        <v>0</v>
      </c>
      <c r="K611" s="20">
        <v>0</v>
      </c>
      <c r="L611" s="20">
        <v>0</v>
      </c>
      <c r="M611" s="20">
        <v>23260</v>
      </c>
      <c r="N611" s="20">
        <v>18852</v>
      </c>
      <c r="O611" s="20">
        <v>6505</v>
      </c>
      <c r="P611" s="20">
        <v>1924</v>
      </c>
      <c r="Q611" s="20">
        <v>60902</v>
      </c>
      <c r="R611" s="20">
        <v>99163</v>
      </c>
      <c r="S611" s="20">
        <v>88344</v>
      </c>
      <c r="T611" s="21">
        <v>127080</v>
      </c>
      <c r="U611" s="54">
        <v>35740</v>
      </c>
      <c r="V611" s="20">
        <v>38950</v>
      </c>
      <c r="W611" s="20">
        <v>33087</v>
      </c>
      <c r="X611" s="20">
        <v>0</v>
      </c>
      <c r="Y611" s="21">
        <v>0</v>
      </c>
      <c r="Z611" s="20">
        <v>235259</v>
      </c>
      <c r="AA611" s="21">
        <v>0</v>
      </c>
      <c r="AB611" s="32">
        <v>232289</v>
      </c>
      <c r="AC611" s="20">
        <v>291378</v>
      </c>
      <c r="AD611" s="20">
        <v>505687</v>
      </c>
      <c r="AE611" s="20">
        <v>808674</v>
      </c>
      <c r="AF611" s="20">
        <v>929802</v>
      </c>
      <c r="AG611" s="20">
        <v>547181</v>
      </c>
      <c r="AH611" s="20">
        <v>204310</v>
      </c>
      <c r="AI611" s="20">
        <v>168544</v>
      </c>
      <c r="AJ611" s="21">
        <v>16800</v>
      </c>
      <c r="AK611" s="25">
        <v>63570</v>
      </c>
      <c r="AL611" s="25">
        <v>71391</v>
      </c>
      <c r="AM611" s="25">
        <v>22091</v>
      </c>
      <c r="AN611" s="22">
        <v>44103</v>
      </c>
      <c r="AO611" s="20">
        <v>390999</v>
      </c>
      <c r="AP611" s="20">
        <v>47841</v>
      </c>
      <c r="AQ611" s="54">
        <v>6196081</v>
      </c>
      <c r="AR611" s="25">
        <v>116132</v>
      </c>
      <c r="AS611" s="25">
        <v>189067</v>
      </c>
      <c r="AT611" s="54">
        <v>170342</v>
      </c>
      <c r="AU611" s="54">
        <v>78213</v>
      </c>
      <c r="AV611" s="54">
        <v>51457</v>
      </c>
      <c r="AW611" s="54">
        <v>72690</v>
      </c>
      <c r="AX611" s="54">
        <v>59253</v>
      </c>
      <c r="AY611" s="25">
        <f t="shared" si="18"/>
        <v>737154</v>
      </c>
      <c r="AZ611" s="165">
        <v>1037567</v>
      </c>
      <c r="BA611" s="98">
        <f t="shared" si="19"/>
        <v>7970802</v>
      </c>
      <c r="BB611" s="73"/>
      <c r="BC611" s="20">
        <v>856510</v>
      </c>
      <c r="BD611" s="20">
        <v>150832</v>
      </c>
      <c r="BE611" s="19">
        <v>1007342</v>
      </c>
      <c r="BF611" s="19">
        <v>8978144</v>
      </c>
      <c r="BH611" s="20">
        <v>33144</v>
      </c>
      <c r="BI611" s="21">
        <v>8945000</v>
      </c>
      <c r="BK611" s="73"/>
      <c r="BL611" s="73"/>
      <c r="BM611" s="73"/>
      <c r="BN611" s="73"/>
      <c r="BO611" s="73"/>
      <c r="BP611" s="73"/>
      <c r="BQ611" s="73"/>
    </row>
    <row r="612" spans="1:69" ht="22.5" customHeight="1" x14ac:dyDescent="0.15">
      <c r="A612" s="125" t="s">
        <v>2414</v>
      </c>
      <c r="B612" s="126" t="s">
        <v>2381</v>
      </c>
      <c r="C612" s="136" t="s">
        <v>708</v>
      </c>
      <c r="D612" s="129">
        <v>5</v>
      </c>
      <c r="E612" s="130" t="s">
        <v>3561</v>
      </c>
      <c r="F612" s="19">
        <v>1131290</v>
      </c>
      <c r="G612" s="20">
        <v>440028</v>
      </c>
      <c r="H612" s="20">
        <v>273352</v>
      </c>
      <c r="I612" s="20">
        <v>0</v>
      </c>
      <c r="J612" s="20">
        <v>0</v>
      </c>
      <c r="K612" s="20">
        <v>0</v>
      </c>
      <c r="L612" s="20">
        <v>0</v>
      </c>
      <c r="M612" s="20">
        <v>70981</v>
      </c>
      <c r="N612" s="20">
        <v>38928</v>
      </c>
      <c r="O612" s="20">
        <v>23350</v>
      </c>
      <c r="P612" s="20">
        <v>383280</v>
      </c>
      <c r="Q612" s="20">
        <v>107471</v>
      </c>
      <c r="R612" s="20">
        <v>298771</v>
      </c>
      <c r="S612" s="20">
        <v>148876</v>
      </c>
      <c r="T612" s="21">
        <v>205870</v>
      </c>
      <c r="U612" s="54">
        <v>87406</v>
      </c>
      <c r="V612" s="20">
        <v>85075</v>
      </c>
      <c r="W612" s="20">
        <v>77203</v>
      </c>
      <c r="X612" s="20">
        <v>0</v>
      </c>
      <c r="Y612" s="21">
        <v>0</v>
      </c>
      <c r="Z612" s="20">
        <v>425032</v>
      </c>
      <c r="AA612" s="21">
        <v>0</v>
      </c>
      <c r="AB612" s="32">
        <v>428499</v>
      </c>
      <c r="AC612" s="20">
        <v>557422</v>
      </c>
      <c r="AD612" s="20">
        <v>1089946</v>
      </c>
      <c r="AE612" s="20">
        <v>1512090</v>
      </c>
      <c r="AF612" s="20">
        <v>1724127</v>
      </c>
      <c r="AG612" s="20">
        <v>1146490</v>
      </c>
      <c r="AH612" s="20">
        <v>413306</v>
      </c>
      <c r="AI612" s="20">
        <v>356868</v>
      </c>
      <c r="AJ612" s="21">
        <v>35700</v>
      </c>
      <c r="AK612" s="25">
        <v>105195</v>
      </c>
      <c r="AL612" s="25">
        <v>134386</v>
      </c>
      <c r="AM612" s="25">
        <v>44705</v>
      </c>
      <c r="AN612" s="22">
        <v>70303</v>
      </c>
      <c r="AO612" s="20">
        <v>1045091</v>
      </c>
      <c r="AP612" s="20">
        <v>141793</v>
      </c>
      <c r="AQ612" s="54">
        <v>12602834</v>
      </c>
      <c r="AR612" s="25">
        <v>237795</v>
      </c>
      <c r="AS612" s="25">
        <v>305300</v>
      </c>
      <c r="AT612" s="54">
        <v>303352</v>
      </c>
      <c r="AU612" s="54">
        <v>111851</v>
      </c>
      <c r="AV612" s="54">
        <v>94711</v>
      </c>
      <c r="AW612" s="54">
        <v>122427</v>
      </c>
      <c r="AX612" s="54">
        <v>125927</v>
      </c>
      <c r="AY612" s="25">
        <f t="shared" si="18"/>
        <v>1301363</v>
      </c>
      <c r="AZ612" s="165">
        <v>2867491</v>
      </c>
      <c r="BA612" s="98">
        <f t="shared" si="19"/>
        <v>16771688</v>
      </c>
      <c r="BB612" s="73"/>
      <c r="BC612" s="20">
        <v>1478105</v>
      </c>
      <c r="BD612" s="20">
        <v>343002</v>
      </c>
      <c r="BE612" s="19">
        <v>1821107</v>
      </c>
      <c r="BF612" s="19">
        <v>18592795</v>
      </c>
      <c r="BH612" s="20">
        <v>72280</v>
      </c>
      <c r="BI612" s="21">
        <v>18520515</v>
      </c>
      <c r="BK612" s="73"/>
      <c r="BL612" s="73"/>
      <c r="BM612" s="73"/>
      <c r="BN612" s="73"/>
      <c r="BO612" s="73"/>
      <c r="BP612" s="73"/>
      <c r="BQ612" s="73"/>
    </row>
    <row r="613" spans="1:69" ht="22.5" customHeight="1" x14ac:dyDescent="0.15">
      <c r="A613" s="125" t="s">
        <v>2415</v>
      </c>
      <c r="B613" s="126" t="s">
        <v>2381</v>
      </c>
      <c r="C613" s="136" t="s">
        <v>709</v>
      </c>
      <c r="D613" s="129">
        <v>5</v>
      </c>
      <c r="E613" s="130" t="s">
        <v>3561</v>
      </c>
      <c r="F613" s="19">
        <v>860893</v>
      </c>
      <c r="G613" s="20">
        <v>368200</v>
      </c>
      <c r="H613" s="20">
        <v>282188</v>
      </c>
      <c r="I613" s="20">
        <v>0</v>
      </c>
      <c r="J613" s="20">
        <v>0</v>
      </c>
      <c r="K613" s="20">
        <v>0</v>
      </c>
      <c r="L613" s="20">
        <v>0</v>
      </c>
      <c r="M613" s="20">
        <v>47524</v>
      </c>
      <c r="N613" s="20">
        <v>26063</v>
      </c>
      <c r="O613" s="20">
        <v>12897</v>
      </c>
      <c r="P613" s="20">
        <v>91778</v>
      </c>
      <c r="Q613" s="20">
        <v>76495</v>
      </c>
      <c r="R613" s="20">
        <v>120760</v>
      </c>
      <c r="S613" s="20">
        <v>114520</v>
      </c>
      <c r="T613" s="21">
        <v>147540</v>
      </c>
      <c r="U613" s="54">
        <v>56359</v>
      </c>
      <c r="V613" s="20">
        <v>50225</v>
      </c>
      <c r="W613" s="20">
        <v>54042</v>
      </c>
      <c r="X613" s="20">
        <v>0</v>
      </c>
      <c r="Y613" s="21">
        <v>0</v>
      </c>
      <c r="Z613" s="20">
        <v>297417</v>
      </c>
      <c r="AA613" s="21">
        <v>0</v>
      </c>
      <c r="AB613" s="32">
        <v>262673</v>
      </c>
      <c r="AC613" s="20">
        <v>448079</v>
      </c>
      <c r="AD613" s="20">
        <v>923829</v>
      </c>
      <c r="AE613" s="20">
        <v>1213806</v>
      </c>
      <c r="AF613" s="20">
        <v>1165713</v>
      </c>
      <c r="AG613" s="20">
        <v>732178</v>
      </c>
      <c r="AH613" s="20">
        <v>269471</v>
      </c>
      <c r="AI613" s="20">
        <v>218408</v>
      </c>
      <c r="AJ613" s="21">
        <v>29925</v>
      </c>
      <c r="AK613" s="25">
        <v>78533</v>
      </c>
      <c r="AL613" s="25">
        <v>99045</v>
      </c>
      <c r="AM613" s="25">
        <v>29038</v>
      </c>
      <c r="AN613" s="22">
        <v>56530</v>
      </c>
      <c r="AO613" s="20">
        <v>930843</v>
      </c>
      <c r="AP613" s="20">
        <v>60611</v>
      </c>
      <c r="AQ613" s="54">
        <v>9125583</v>
      </c>
      <c r="AR613" s="25">
        <v>129794</v>
      </c>
      <c r="AS613" s="25">
        <v>248710</v>
      </c>
      <c r="AT613" s="54">
        <v>223883</v>
      </c>
      <c r="AU613" s="54">
        <v>78237</v>
      </c>
      <c r="AV613" s="54">
        <v>57834</v>
      </c>
      <c r="AW613" s="54">
        <v>91487</v>
      </c>
      <c r="AX613" s="54">
        <v>90029</v>
      </c>
      <c r="AY613" s="25">
        <f t="shared" si="18"/>
        <v>919974</v>
      </c>
      <c r="AZ613" s="165">
        <v>1879073</v>
      </c>
      <c r="BA613" s="98">
        <f t="shared" si="19"/>
        <v>11924630</v>
      </c>
      <c r="BB613" s="73"/>
      <c r="BC613" s="20">
        <v>1079843</v>
      </c>
      <c r="BD613" s="20">
        <v>188606</v>
      </c>
      <c r="BE613" s="19">
        <v>1268449</v>
      </c>
      <c r="BF613" s="19">
        <v>13193079</v>
      </c>
      <c r="BH613" s="20">
        <v>48922</v>
      </c>
      <c r="BI613" s="21">
        <v>13144157</v>
      </c>
      <c r="BK613" s="73"/>
      <c r="BL613" s="73"/>
      <c r="BM613" s="73"/>
      <c r="BN613" s="73"/>
      <c r="BO613" s="73"/>
      <c r="BP613" s="73"/>
      <c r="BQ613" s="73"/>
    </row>
    <row r="614" spans="1:69" ht="22.5" customHeight="1" x14ac:dyDescent="0.15">
      <c r="A614" s="125" t="s">
        <v>2416</v>
      </c>
      <c r="B614" s="126" t="s">
        <v>2381</v>
      </c>
      <c r="C614" s="136" t="s">
        <v>710</v>
      </c>
      <c r="D614" s="129">
        <v>5</v>
      </c>
      <c r="E614" s="130" t="s">
        <v>3561</v>
      </c>
      <c r="F614" s="19">
        <v>667715</v>
      </c>
      <c r="G614" s="20">
        <v>287888</v>
      </c>
      <c r="H614" s="20">
        <v>223532</v>
      </c>
      <c r="I614" s="20">
        <v>0</v>
      </c>
      <c r="J614" s="20">
        <v>0</v>
      </c>
      <c r="K614" s="20">
        <v>1960</v>
      </c>
      <c r="L614" s="20">
        <v>3260</v>
      </c>
      <c r="M614" s="20">
        <v>26072</v>
      </c>
      <c r="N614" s="20">
        <v>19123</v>
      </c>
      <c r="O614" s="20">
        <v>9287</v>
      </c>
      <c r="P614" s="20">
        <v>1721</v>
      </c>
      <c r="Q614" s="20">
        <v>62435</v>
      </c>
      <c r="R614" s="20">
        <v>88595</v>
      </c>
      <c r="S614" s="20">
        <v>67076</v>
      </c>
      <c r="T614" s="21">
        <v>114372</v>
      </c>
      <c r="U614" s="54">
        <v>34839</v>
      </c>
      <c r="V614" s="20">
        <v>29725</v>
      </c>
      <c r="W614" s="20">
        <v>33087</v>
      </c>
      <c r="X614" s="20">
        <v>0</v>
      </c>
      <c r="Y614" s="21">
        <v>0</v>
      </c>
      <c r="Z614" s="20">
        <v>266919</v>
      </c>
      <c r="AA614" s="21">
        <v>0</v>
      </c>
      <c r="AB614" s="32">
        <v>247698</v>
      </c>
      <c r="AC614" s="20">
        <v>313314</v>
      </c>
      <c r="AD614" s="20">
        <v>717641</v>
      </c>
      <c r="AE614" s="20">
        <v>995658</v>
      </c>
      <c r="AF614" s="20">
        <v>998225</v>
      </c>
      <c r="AG614" s="20">
        <v>691935</v>
      </c>
      <c r="AH614" s="20">
        <v>205781</v>
      </c>
      <c r="AI614" s="20">
        <v>149592</v>
      </c>
      <c r="AJ614" s="21">
        <v>43050</v>
      </c>
      <c r="AK614" s="25">
        <v>64098</v>
      </c>
      <c r="AL614" s="25">
        <v>83187</v>
      </c>
      <c r="AM614" s="25">
        <v>24399</v>
      </c>
      <c r="AN614" s="22">
        <v>49796</v>
      </c>
      <c r="AO614" s="20">
        <v>707587</v>
      </c>
      <c r="AP614" s="20">
        <v>35697</v>
      </c>
      <c r="AQ614" s="54">
        <v>7265264</v>
      </c>
      <c r="AR614" s="25">
        <v>103237</v>
      </c>
      <c r="AS614" s="25">
        <v>209794</v>
      </c>
      <c r="AT614" s="54">
        <v>190813</v>
      </c>
      <c r="AU614" s="54">
        <v>79014</v>
      </c>
      <c r="AV614" s="54">
        <v>59413</v>
      </c>
      <c r="AW614" s="54">
        <v>76188</v>
      </c>
      <c r="AX614" s="54">
        <v>66729</v>
      </c>
      <c r="AY614" s="25">
        <f t="shared" si="18"/>
        <v>785188</v>
      </c>
      <c r="AZ614" s="165">
        <v>1231357</v>
      </c>
      <c r="BA614" s="98">
        <f t="shared" si="19"/>
        <v>9281809</v>
      </c>
      <c r="BB614" s="73"/>
      <c r="BC614" s="20">
        <v>864697</v>
      </c>
      <c r="BD614" s="20">
        <v>168322</v>
      </c>
      <c r="BE614" s="19">
        <v>1033019</v>
      </c>
      <c r="BF614" s="19">
        <v>10314828</v>
      </c>
      <c r="BH614" s="20">
        <v>30926</v>
      </c>
      <c r="BI614" s="21">
        <v>10283902</v>
      </c>
      <c r="BK614" s="73"/>
      <c r="BL614" s="73"/>
      <c r="BM614" s="73"/>
      <c r="BN614" s="73"/>
      <c r="BO614" s="73"/>
      <c r="BP614" s="73"/>
      <c r="BQ614" s="73"/>
    </row>
    <row r="615" spans="1:69" ht="22.5" customHeight="1" x14ac:dyDescent="0.15">
      <c r="A615" s="125" t="s">
        <v>2417</v>
      </c>
      <c r="B615" s="126" t="s">
        <v>2381</v>
      </c>
      <c r="C615" s="136" t="s">
        <v>711</v>
      </c>
      <c r="D615" s="129">
        <v>5</v>
      </c>
      <c r="E615" s="130" t="s">
        <v>3561</v>
      </c>
      <c r="F615" s="19">
        <v>657649</v>
      </c>
      <c r="G615" s="20">
        <v>194849</v>
      </c>
      <c r="H615" s="20">
        <v>173148</v>
      </c>
      <c r="I615" s="20">
        <v>0</v>
      </c>
      <c r="J615" s="20">
        <v>0</v>
      </c>
      <c r="K615" s="20">
        <v>0</v>
      </c>
      <c r="L615" s="20">
        <v>0</v>
      </c>
      <c r="M615" s="20">
        <v>47970</v>
      </c>
      <c r="N615" s="20">
        <v>25893</v>
      </c>
      <c r="O615" s="20">
        <v>4512</v>
      </c>
      <c r="P615" s="20">
        <v>166989</v>
      </c>
      <c r="Q615" s="20">
        <v>77979</v>
      </c>
      <c r="R615" s="20">
        <v>106345</v>
      </c>
      <c r="S615" s="20">
        <v>94888</v>
      </c>
      <c r="T615" s="21">
        <v>88956</v>
      </c>
      <c r="U615" s="54">
        <v>53752</v>
      </c>
      <c r="V615" s="20">
        <v>43050</v>
      </c>
      <c r="W615" s="20">
        <v>33087</v>
      </c>
      <c r="X615" s="20">
        <v>0</v>
      </c>
      <c r="Y615" s="21">
        <v>0</v>
      </c>
      <c r="Z615" s="20">
        <v>251874</v>
      </c>
      <c r="AA615" s="21">
        <v>0</v>
      </c>
      <c r="AB615" s="32">
        <v>198332</v>
      </c>
      <c r="AC615" s="20">
        <v>364971</v>
      </c>
      <c r="AD615" s="20">
        <v>592300</v>
      </c>
      <c r="AE615" s="20">
        <v>1050036</v>
      </c>
      <c r="AF615" s="20">
        <v>990366</v>
      </c>
      <c r="AG615" s="20">
        <v>661541</v>
      </c>
      <c r="AH615" s="20">
        <v>248841</v>
      </c>
      <c r="AI615" s="20">
        <v>126224</v>
      </c>
      <c r="AJ615" s="21">
        <v>16800</v>
      </c>
      <c r="AK615" s="25">
        <v>78677</v>
      </c>
      <c r="AL615" s="25">
        <v>94117</v>
      </c>
      <c r="AM615" s="25">
        <v>22400</v>
      </c>
      <c r="AN615" s="22">
        <v>56083</v>
      </c>
      <c r="AO615" s="20">
        <v>160790</v>
      </c>
      <c r="AP615" s="20">
        <v>18422</v>
      </c>
      <c r="AQ615" s="54">
        <v>6700841</v>
      </c>
      <c r="AR615" s="25">
        <v>134917</v>
      </c>
      <c r="AS615" s="25">
        <v>222057</v>
      </c>
      <c r="AT615" s="54">
        <v>129702</v>
      </c>
      <c r="AU615" s="54">
        <v>63500</v>
      </c>
      <c r="AV615" s="54">
        <v>66208</v>
      </c>
      <c r="AW615" s="54">
        <v>89736</v>
      </c>
      <c r="AX615" s="54">
        <v>67464</v>
      </c>
      <c r="AY615" s="25">
        <f t="shared" si="18"/>
        <v>773584</v>
      </c>
      <c r="AZ615" s="165">
        <v>751682</v>
      </c>
      <c r="BA615" s="98">
        <f t="shared" si="19"/>
        <v>8226107</v>
      </c>
      <c r="BB615" s="73"/>
      <c r="BC615" s="20">
        <v>1074682</v>
      </c>
      <c r="BD615" s="20">
        <v>83248</v>
      </c>
      <c r="BE615" s="19">
        <v>1157930</v>
      </c>
      <c r="BF615" s="19">
        <v>9384037</v>
      </c>
      <c r="BH615" s="20">
        <v>42957</v>
      </c>
      <c r="BI615" s="21">
        <v>9341080</v>
      </c>
      <c r="BK615" s="73"/>
      <c r="BL615" s="73"/>
      <c r="BM615" s="73"/>
      <c r="BN615" s="73"/>
      <c r="BO615" s="73"/>
      <c r="BP615" s="73"/>
      <c r="BQ615" s="73"/>
    </row>
    <row r="616" spans="1:69" ht="22.5" customHeight="1" x14ac:dyDescent="0.15">
      <c r="A616" s="125" t="s">
        <v>2418</v>
      </c>
      <c r="B616" s="126" t="s">
        <v>2381</v>
      </c>
      <c r="C616" s="136" t="s">
        <v>712</v>
      </c>
      <c r="D616" s="129">
        <v>6</v>
      </c>
      <c r="E616" s="130" t="s">
        <v>3561</v>
      </c>
      <c r="F616" s="19">
        <v>345893</v>
      </c>
      <c r="G616" s="20">
        <v>59246</v>
      </c>
      <c r="H616" s="20">
        <v>57904</v>
      </c>
      <c r="I616" s="20">
        <v>0</v>
      </c>
      <c r="J616" s="20">
        <v>0</v>
      </c>
      <c r="K616" s="20">
        <v>0</v>
      </c>
      <c r="L616" s="20">
        <v>0</v>
      </c>
      <c r="M616" s="20">
        <v>20941</v>
      </c>
      <c r="N616" s="20">
        <v>11161</v>
      </c>
      <c r="O616" s="20">
        <v>2820</v>
      </c>
      <c r="P616" s="20">
        <v>47448</v>
      </c>
      <c r="Q616" s="20">
        <v>41653</v>
      </c>
      <c r="R616" s="20">
        <v>61714</v>
      </c>
      <c r="S616" s="20">
        <v>32720</v>
      </c>
      <c r="T616" s="21">
        <v>25416</v>
      </c>
      <c r="U616" s="54">
        <v>19434</v>
      </c>
      <c r="V616" s="20">
        <v>17425</v>
      </c>
      <c r="W616" s="20">
        <v>11029</v>
      </c>
      <c r="X616" s="20">
        <v>0</v>
      </c>
      <c r="Y616" s="21">
        <v>0</v>
      </c>
      <c r="Z616" s="20">
        <v>150470</v>
      </c>
      <c r="AA616" s="21">
        <v>0</v>
      </c>
      <c r="AB616" s="32">
        <v>0</v>
      </c>
      <c r="AC616" s="20">
        <v>132761</v>
      </c>
      <c r="AD616" s="20">
        <v>200638</v>
      </c>
      <c r="AE616" s="20">
        <v>458079</v>
      </c>
      <c r="AF616" s="20">
        <v>410465</v>
      </c>
      <c r="AG616" s="20">
        <v>318035</v>
      </c>
      <c r="AH616" s="20">
        <v>116998</v>
      </c>
      <c r="AI616" s="20">
        <v>38916</v>
      </c>
      <c r="AJ616" s="21">
        <v>7875</v>
      </c>
      <c r="AK616" s="25">
        <v>49373</v>
      </c>
      <c r="AL616" s="25">
        <v>56662</v>
      </c>
      <c r="AM616" s="25">
        <v>9603</v>
      </c>
      <c r="AN616" s="22">
        <v>34211</v>
      </c>
      <c r="AO616" s="20">
        <v>95439</v>
      </c>
      <c r="AP616" s="20">
        <v>5376</v>
      </c>
      <c r="AQ616" s="54">
        <v>2839705</v>
      </c>
      <c r="AR616" s="25">
        <v>88489</v>
      </c>
      <c r="AS616" s="25">
        <v>125831</v>
      </c>
      <c r="AT616" s="54">
        <v>48099</v>
      </c>
      <c r="AU616" s="54">
        <v>34875</v>
      </c>
      <c r="AV616" s="54">
        <v>33210</v>
      </c>
      <c r="AW616" s="54">
        <v>51810</v>
      </c>
      <c r="AX616" s="54">
        <v>32140</v>
      </c>
      <c r="AY616" s="25">
        <f t="shared" si="18"/>
        <v>414454</v>
      </c>
      <c r="AZ616" s="165">
        <v>362442</v>
      </c>
      <c r="BA616" s="98">
        <f t="shared" si="19"/>
        <v>3616601</v>
      </c>
      <c r="BB616" s="73"/>
      <c r="BC616" s="20">
        <v>579944</v>
      </c>
      <c r="BD616" s="20">
        <v>22858</v>
      </c>
      <c r="BE616" s="19">
        <v>602802</v>
      </c>
      <c r="BF616" s="19">
        <v>4219403</v>
      </c>
      <c r="BH616" s="20">
        <v>26466</v>
      </c>
      <c r="BI616" s="21">
        <v>4192937</v>
      </c>
      <c r="BK616" s="73"/>
      <c r="BL616" s="73"/>
      <c r="BM616" s="73"/>
      <c r="BN616" s="73"/>
      <c r="BO616" s="73"/>
      <c r="BP616" s="73"/>
      <c r="BQ616" s="73"/>
    </row>
    <row r="617" spans="1:69" ht="22.5" customHeight="1" x14ac:dyDescent="0.15">
      <c r="A617" s="125" t="s">
        <v>2419</v>
      </c>
      <c r="B617" s="126" t="s">
        <v>2381</v>
      </c>
      <c r="C617" s="136" t="s">
        <v>713</v>
      </c>
      <c r="D617" s="129">
        <v>6</v>
      </c>
      <c r="E617" s="130" t="s">
        <v>3561</v>
      </c>
      <c r="F617" s="19">
        <v>341044</v>
      </c>
      <c r="G617" s="20">
        <v>108785</v>
      </c>
      <c r="H617" s="20">
        <v>89488</v>
      </c>
      <c r="I617" s="20">
        <v>0</v>
      </c>
      <c r="J617" s="20">
        <v>0</v>
      </c>
      <c r="K617" s="20">
        <v>0</v>
      </c>
      <c r="L617" s="20">
        <v>0</v>
      </c>
      <c r="M617" s="20">
        <v>20080</v>
      </c>
      <c r="N617" s="20">
        <v>10828</v>
      </c>
      <c r="O617" s="20">
        <v>7971</v>
      </c>
      <c r="P617" s="20">
        <v>128423</v>
      </c>
      <c r="Q617" s="20">
        <v>40642</v>
      </c>
      <c r="R617" s="20">
        <v>39860</v>
      </c>
      <c r="S617" s="20">
        <v>44172</v>
      </c>
      <c r="T617" s="21">
        <v>50832</v>
      </c>
      <c r="U617" s="54">
        <v>29198</v>
      </c>
      <c r="V617" s="20">
        <v>13325</v>
      </c>
      <c r="W617" s="20">
        <v>11029</v>
      </c>
      <c r="X617" s="20">
        <v>0</v>
      </c>
      <c r="Y617" s="21">
        <v>0</v>
      </c>
      <c r="Z617" s="20">
        <v>144472</v>
      </c>
      <c r="AA617" s="21">
        <v>0</v>
      </c>
      <c r="AB617" s="32">
        <v>0</v>
      </c>
      <c r="AC617" s="20">
        <v>160074</v>
      </c>
      <c r="AD617" s="20">
        <v>213153</v>
      </c>
      <c r="AE617" s="20">
        <v>314343</v>
      </c>
      <c r="AF617" s="20">
        <v>443703</v>
      </c>
      <c r="AG617" s="20">
        <v>297659</v>
      </c>
      <c r="AH617" s="20">
        <v>108009</v>
      </c>
      <c r="AI617" s="20">
        <v>66332</v>
      </c>
      <c r="AJ617" s="21">
        <v>7350</v>
      </c>
      <c r="AK617" s="25">
        <v>48258</v>
      </c>
      <c r="AL617" s="25">
        <v>52748</v>
      </c>
      <c r="AM617" s="25">
        <v>10989</v>
      </c>
      <c r="AN617" s="22">
        <v>30997</v>
      </c>
      <c r="AO617" s="20">
        <v>124464</v>
      </c>
      <c r="AP617" s="20">
        <v>8479</v>
      </c>
      <c r="AQ617" s="54">
        <v>2966707</v>
      </c>
      <c r="AR617" s="25">
        <v>78013</v>
      </c>
      <c r="AS617" s="25">
        <v>196194</v>
      </c>
      <c r="AT617" s="54">
        <v>79868</v>
      </c>
      <c r="AU617" s="54">
        <v>37277</v>
      </c>
      <c r="AV617" s="54">
        <v>30167</v>
      </c>
      <c r="AW617" s="54">
        <v>50781</v>
      </c>
      <c r="AX617" s="54">
        <v>34042</v>
      </c>
      <c r="AY617" s="25">
        <f t="shared" si="18"/>
        <v>506342</v>
      </c>
      <c r="AZ617" s="165">
        <v>401557</v>
      </c>
      <c r="BA617" s="98">
        <f t="shared" si="19"/>
        <v>3874606</v>
      </c>
      <c r="BB617" s="73"/>
      <c r="BC617" s="20">
        <v>567353</v>
      </c>
      <c r="BD617" s="20">
        <v>43956</v>
      </c>
      <c r="BE617" s="19">
        <v>611309</v>
      </c>
      <c r="BF617" s="19">
        <v>4485915</v>
      </c>
      <c r="BH617" s="20">
        <v>18720</v>
      </c>
      <c r="BI617" s="21">
        <v>4467195</v>
      </c>
      <c r="BK617" s="73"/>
      <c r="BL617" s="73"/>
      <c r="BM617" s="73"/>
      <c r="BN617" s="73"/>
      <c r="BO617" s="73"/>
      <c r="BP617" s="73"/>
      <c r="BQ617" s="73"/>
    </row>
    <row r="618" spans="1:69" ht="22.5" customHeight="1" x14ac:dyDescent="0.15">
      <c r="A618" s="125" t="s">
        <v>2420</v>
      </c>
      <c r="B618" s="126" t="s">
        <v>2381</v>
      </c>
      <c r="C618" s="136" t="s">
        <v>714</v>
      </c>
      <c r="D618" s="129">
        <v>6</v>
      </c>
      <c r="E618" s="130" t="s">
        <v>3561</v>
      </c>
      <c r="F618" s="19">
        <v>171430</v>
      </c>
      <c r="G618" s="20">
        <v>35231</v>
      </c>
      <c r="H618" s="20">
        <v>17484</v>
      </c>
      <c r="I618" s="20">
        <v>0</v>
      </c>
      <c r="J618" s="20">
        <v>0</v>
      </c>
      <c r="K618" s="20">
        <v>0</v>
      </c>
      <c r="L618" s="20">
        <v>0</v>
      </c>
      <c r="M618" s="20">
        <v>0</v>
      </c>
      <c r="N618" s="20">
        <v>3129</v>
      </c>
      <c r="O618" s="20">
        <v>0</v>
      </c>
      <c r="P618" s="20">
        <v>202</v>
      </c>
      <c r="Q618" s="20">
        <v>18623</v>
      </c>
      <c r="R618" s="20">
        <v>10363</v>
      </c>
      <c r="S618" s="20">
        <v>11452</v>
      </c>
      <c r="T618" s="21">
        <v>25416</v>
      </c>
      <c r="U618" s="54">
        <v>4693</v>
      </c>
      <c r="V618" s="20">
        <v>6150</v>
      </c>
      <c r="W618" s="20">
        <v>11029</v>
      </c>
      <c r="X618" s="20">
        <v>0</v>
      </c>
      <c r="Y618" s="21">
        <v>0</v>
      </c>
      <c r="Z618" s="20">
        <v>68019</v>
      </c>
      <c r="AA618" s="21">
        <v>0</v>
      </c>
      <c r="AB618" s="32">
        <v>0</v>
      </c>
      <c r="AC618" s="20">
        <v>56559</v>
      </c>
      <c r="AD618" s="20">
        <v>99055</v>
      </c>
      <c r="AE618" s="20">
        <v>239931</v>
      </c>
      <c r="AF618" s="20">
        <v>191714</v>
      </c>
      <c r="AG618" s="20">
        <v>90334</v>
      </c>
      <c r="AH618" s="20">
        <v>38112</v>
      </c>
      <c r="AI618" s="20">
        <v>31648</v>
      </c>
      <c r="AJ618" s="21">
        <v>0</v>
      </c>
      <c r="AK618" s="25">
        <v>22898</v>
      </c>
      <c r="AL618" s="25">
        <v>30706</v>
      </c>
      <c r="AM618" s="25">
        <v>4404</v>
      </c>
      <c r="AN618" s="22">
        <v>13161</v>
      </c>
      <c r="AO618" s="20">
        <v>41723</v>
      </c>
      <c r="AP618" s="20">
        <v>4751</v>
      </c>
      <c r="AQ618" s="54">
        <v>1248217</v>
      </c>
      <c r="AR618" s="25">
        <v>45057</v>
      </c>
      <c r="AS618" s="25">
        <v>99464</v>
      </c>
      <c r="AT618" s="54">
        <v>59268</v>
      </c>
      <c r="AU618" s="54">
        <v>22662</v>
      </c>
      <c r="AV618" s="54">
        <v>17675</v>
      </c>
      <c r="AW618" s="54">
        <v>25701</v>
      </c>
      <c r="AX618" s="54">
        <v>12906</v>
      </c>
      <c r="AY618" s="25">
        <f t="shared" si="18"/>
        <v>282733</v>
      </c>
      <c r="AZ618" s="165">
        <v>146845</v>
      </c>
      <c r="BA618" s="98">
        <f t="shared" si="19"/>
        <v>1677795</v>
      </c>
      <c r="BB618" s="73"/>
      <c r="BC618" s="20">
        <v>331837</v>
      </c>
      <c r="BD618" s="20">
        <v>25542</v>
      </c>
      <c r="BE618" s="19">
        <v>357379</v>
      </c>
      <c r="BF618" s="19">
        <v>2035174</v>
      </c>
      <c r="BH618" s="20">
        <v>6242</v>
      </c>
      <c r="BI618" s="21">
        <v>2028932</v>
      </c>
      <c r="BK618" s="73"/>
      <c r="BL618" s="73"/>
      <c r="BM618" s="73"/>
      <c r="BN618" s="73"/>
      <c r="BO618" s="73"/>
      <c r="BP618" s="73"/>
      <c r="BQ618" s="73"/>
    </row>
    <row r="619" spans="1:69" ht="22.5" customHeight="1" x14ac:dyDescent="0.15">
      <c r="A619" s="125" t="s">
        <v>2421</v>
      </c>
      <c r="B619" s="126" t="s">
        <v>2381</v>
      </c>
      <c r="C619" s="136" t="s">
        <v>715</v>
      </c>
      <c r="D619" s="129">
        <v>6</v>
      </c>
      <c r="E619" s="130" t="s">
        <v>3561</v>
      </c>
      <c r="F619" s="19">
        <v>296109</v>
      </c>
      <c r="G619" s="20">
        <v>108210</v>
      </c>
      <c r="H619" s="20">
        <v>81028</v>
      </c>
      <c r="I619" s="20">
        <v>0</v>
      </c>
      <c r="J619" s="20">
        <v>0</v>
      </c>
      <c r="K619" s="20">
        <v>0</v>
      </c>
      <c r="L619" s="20">
        <v>0</v>
      </c>
      <c r="M619" s="20">
        <v>13474</v>
      </c>
      <c r="N619" s="20">
        <v>7389</v>
      </c>
      <c r="O619" s="20">
        <v>0</v>
      </c>
      <c r="P619" s="20">
        <v>38073</v>
      </c>
      <c r="Q619" s="20">
        <v>30250</v>
      </c>
      <c r="R619" s="20">
        <v>74026</v>
      </c>
      <c r="S619" s="20">
        <v>28630</v>
      </c>
      <c r="T619" s="21">
        <v>41936</v>
      </c>
      <c r="U619" s="54">
        <v>12466</v>
      </c>
      <c r="V619" s="20">
        <v>12300</v>
      </c>
      <c r="W619" s="20">
        <v>11029</v>
      </c>
      <c r="X619" s="20">
        <v>0</v>
      </c>
      <c r="Y619" s="21">
        <v>0</v>
      </c>
      <c r="Z619" s="20">
        <v>142421</v>
      </c>
      <c r="AA619" s="21">
        <v>0</v>
      </c>
      <c r="AB619" s="32">
        <v>0</v>
      </c>
      <c r="AC619" s="20">
        <v>119631</v>
      </c>
      <c r="AD619" s="20">
        <v>314491</v>
      </c>
      <c r="AE619" s="20">
        <v>400362</v>
      </c>
      <c r="AF619" s="20">
        <v>382923</v>
      </c>
      <c r="AG619" s="20">
        <v>227702</v>
      </c>
      <c r="AH619" s="20">
        <v>84763</v>
      </c>
      <c r="AI619" s="20">
        <v>136712</v>
      </c>
      <c r="AJ619" s="21">
        <v>25200</v>
      </c>
      <c r="AK619" s="25">
        <v>37079</v>
      </c>
      <c r="AL619" s="25">
        <v>47145</v>
      </c>
      <c r="AM619" s="25">
        <v>10461</v>
      </c>
      <c r="AN619" s="22">
        <v>22875</v>
      </c>
      <c r="AO619" s="20">
        <v>83551</v>
      </c>
      <c r="AP619" s="20">
        <v>17418</v>
      </c>
      <c r="AQ619" s="54">
        <v>2807654</v>
      </c>
      <c r="AR619" s="25">
        <v>58866</v>
      </c>
      <c r="AS619" s="25">
        <v>140937</v>
      </c>
      <c r="AT619" s="54">
        <v>118677</v>
      </c>
      <c r="AU619" s="54">
        <v>49155</v>
      </c>
      <c r="AV619" s="54">
        <v>28189</v>
      </c>
      <c r="AW619" s="54">
        <v>43286</v>
      </c>
      <c r="AX619" s="54">
        <v>28294</v>
      </c>
      <c r="AY619" s="25">
        <f t="shared" si="18"/>
        <v>467404</v>
      </c>
      <c r="AZ619" s="165">
        <v>297711</v>
      </c>
      <c r="BA619" s="98">
        <f t="shared" si="19"/>
        <v>3572769</v>
      </c>
      <c r="BB619" s="73"/>
      <c r="BC619" s="20">
        <v>475901</v>
      </c>
      <c r="BD619" s="20">
        <v>95854</v>
      </c>
      <c r="BE619" s="19">
        <v>571755</v>
      </c>
      <c r="BF619" s="19">
        <v>4144524</v>
      </c>
      <c r="BH619" s="20">
        <v>17612</v>
      </c>
      <c r="BI619" s="21">
        <v>4126912</v>
      </c>
      <c r="BK619" s="73"/>
      <c r="BL619" s="73"/>
      <c r="BM619" s="73"/>
      <c r="BN619" s="73"/>
      <c r="BO619" s="73"/>
      <c r="BP619" s="73"/>
      <c r="BQ619" s="73"/>
    </row>
    <row r="620" spans="1:69" ht="22.5" customHeight="1" x14ac:dyDescent="0.15">
      <c r="A620" s="125" t="s">
        <v>2422</v>
      </c>
      <c r="B620" s="126" t="s">
        <v>2381</v>
      </c>
      <c r="C620" s="136" t="s">
        <v>716</v>
      </c>
      <c r="D620" s="129">
        <v>6</v>
      </c>
      <c r="E620" s="130" t="s">
        <v>3561</v>
      </c>
      <c r="F620" s="19">
        <v>282527</v>
      </c>
      <c r="G620" s="20">
        <v>105190</v>
      </c>
      <c r="H620" s="20">
        <v>50008</v>
      </c>
      <c r="I620" s="20">
        <v>0</v>
      </c>
      <c r="J620" s="20">
        <v>0</v>
      </c>
      <c r="K620" s="20">
        <v>0</v>
      </c>
      <c r="L620" s="20">
        <v>0</v>
      </c>
      <c r="M620" s="20">
        <v>10079</v>
      </c>
      <c r="N620" s="20">
        <v>7117</v>
      </c>
      <c r="O620" s="20">
        <v>0</v>
      </c>
      <c r="P620" s="20">
        <v>413</v>
      </c>
      <c r="Q620" s="20">
        <v>29547</v>
      </c>
      <c r="R620" s="20">
        <v>78540</v>
      </c>
      <c r="S620" s="20">
        <v>18814</v>
      </c>
      <c r="T620" s="21">
        <v>27958</v>
      </c>
      <c r="U620" s="54">
        <v>12040</v>
      </c>
      <c r="V620" s="20">
        <v>12300</v>
      </c>
      <c r="W620" s="20">
        <v>11029</v>
      </c>
      <c r="X620" s="20">
        <v>0</v>
      </c>
      <c r="Y620" s="21">
        <v>0</v>
      </c>
      <c r="Z620" s="20">
        <v>129975</v>
      </c>
      <c r="AA620" s="21">
        <v>0</v>
      </c>
      <c r="AB620" s="32">
        <v>0</v>
      </c>
      <c r="AC620" s="20">
        <v>96793</v>
      </c>
      <c r="AD620" s="20">
        <v>274391</v>
      </c>
      <c r="AE620" s="20">
        <v>241203</v>
      </c>
      <c r="AF620" s="20">
        <v>371027</v>
      </c>
      <c r="AG620" s="20">
        <v>219976</v>
      </c>
      <c r="AH620" s="20">
        <v>88731</v>
      </c>
      <c r="AI620" s="20">
        <v>95772</v>
      </c>
      <c r="AJ620" s="21">
        <v>3675</v>
      </c>
      <c r="AK620" s="25">
        <v>36232</v>
      </c>
      <c r="AL620" s="25">
        <v>42782</v>
      </c>
      <c r="AM620" s="25">
        <v>9698</v>
      </c>
      <c r="AN620" s="22">
        <v>20614</v>
      </c>
      <c r="AO620" s="20">
        <v>100261</v>
      </c>
      <c r="AP620" s="20">
        <v>11479</v>
      </c>
      <c r="AQ620" s="54">
        <v>2388171</v>
      </c>
      <c r="AR620" s="25">
        <v>69309</v>
      </c>
      <c r="AS620" s="25">
        <v>137758</v>
      </c>
      <c r="AT620" s="54">
        <v>95595</v>
      </c>
      <c r="AU620" s="54">
        <v>58309</v>
      </c>
      <c r="AV620" s="54">
        <v>28778</v>
      </c>
      <c r="AW620" s="54">
        <v>40914</v>
      </c>
      <c r="AX620" s="54">
        <v>23067</v>
      </c>
      <c r="AY620" s="25">
        <f t="shared" si="18"/>
        <v>453730</v>
      </c>
      <c r="AZ620" s="165">
        <v>408330</v>
      </c>
      <c r="BA620" s="98">
        <f t="shared" si="19"/>
        <v>3250231</v>
      </c>
      <c r="BB620" s="73"/>
      <c r="BC620" s="20">
        <v>468588</v>
      </c>
      <c r="BD620" s="20">
        <v>62634</v>
      </c>
      <c r="BE620" s="19">
        <v>531222</v>
      </c>
      <c r="BF620" s="19">
        <v>3781453</v>
      </c>
      <c r="BH620" s="20">
        <v>12400</v>
      </c>
      <c r="BI620" s="21">
        <v>3769053</v>
      </c>
      <c r="BK620" s="73"/>
      <c r="BL620" s="73"/>
      <c r="BM620" s="73"/>
      <c r="BN620" s="73"/>
      <c r="BO620" s="73"/>
      <c r="BP620" s="73"/>
      <c r="BQ620" s="73"/>
    </row>
    <row r="621" spans="1:69" ht="22.5" customHeight="1" x14ac:dyDescent="0.15">
      <c r="A621" s="125" t="s">
        <v>2423</v>
      </c>
      <c r="B621" s="126" t="s">
        <v>2381</v>
      </c>
      <c r="C621" s="136" t="s">
        <v>717</v>
      </c>
      <c r="D621" s="129">
        <v>6</v>
      </c>
      <c r="E621" s="130" t="s">
        <v>3561</v>
      </c>
      <c r="F621" s="19">
        <v>292793</v>
      </c>
      <c r="G621" s="20">
        <v>74201</v>
      </c>
      <c r="H621" s="20">
        <v>52828</v>
      </c>
      <c r="I621" s="20">
        <v>0</v>
      </c>
      <c r="J621" s="20">
        <v>0</v>
      </c>
      <c r="K621" s="20">
        <v>0</v>
      </c>
      <c r="L621" s="20">
        <v>1669</v>
      </c>
      <c r="M621" s="20">
        <v>14361</v>
      </c>
      <c r="N621" s="20">
        <v>7876</v>
      </c>
      <c r="O621" s="20">
        <v>0</v>
      </c>
      <c r="P621" s="20">
        <v>45353</v>
      </c>
      <c r="Q621" s="20">
        <v>32137</v>
      </c>
      <c r="R621" s="20">
        <v>20930</v>
      </c>
      <c r="S621" s="20">
        <v>26176</v>
      </c>
      <c r="T621" s="21">
        <v>38124</v>
      </c>
      <c r="U621" s="54">
        <v>11660</v>
      </c>
      <c r="V621" s="20">
        <v>12300</v>
      </c>
      <c r="W621" s="20">
        <v>11029</v>
      </c>
      <c r="X621" s="20">
        <v>0</v>
      </c>
      <c r="Y621" s="21">
        <v>0</v>
      </c>
      <c r="Z621" s="20">
        <v>112392</v>
      </c>
      <c r="AA621" s="21">
        <v>0</v>
      </c>
      <c r="AB621" s="32">
        <v>0</v>
      </c>
      <c r="AC621" s="20">
        <v>132101</v>
      </c>
      <c r="AD621" s="20">
        <v>265186</v>
      </c>
      <c r="AE621" s="20">
        <v>314025</v>
      </c>
      <c r="AF621" s="20">
        <v>439666</v>
      </c>
      <c r="AG621" s="20">
        <v>255125</v>
      </c>
      <c r="AH621" s="20">
        <v>75687</v>
      </c>
      <c r="AI621" s="20">
        <v>56212</v>
      </c>
      <c r="AJ621" s="21">
        <v>7350</v>
      </c>
      <c r="AK621" s="25">
        <v>38624</v>
      </c>
      <c r="AL621" s="25">
        <v>44105</v>
      </c>
      <c r="AM621" s="25">
        <v>10782</v>
      </c>
      <c r="AN621" s="22">
        <v>24144</v>
      </c>
      <c r="AO621" s="20">
        <v>140808</v>
      </c>
      <c r="AP621" s="20">
        <v>7793</v>
      </c>
      <c r="AQ621" s="54">
        <v>2565437</v>
      </c>
      <c r="AR621" s="25">
        <v>52072</v>
      </c>
      <c r="AS621" s="25">
        <v>164597</v>
      </c>
      <c r="AT621" s="54">
        <v>102652</v>
      </c>
      <c r="AU621" s="54">
        <v>54727</v>
      </c>
      <c r="AV621" s="54">
        <v>32927</v>
      </c>
      <c r="AW621" s="54">
        <v>41063</v>
      </c>
      <c r="AX621" s="54">
        <v>24779</v>
      </c>
      <c r="AY621" s="25">
        <f t="shared" si="18"/>
        <v>472817</v>
      </c>
      <c r="AZ621" s="165">
        <v>301363</v>
      </c>
      <c r="BA621" s="98">
        <f t="shared" si="19"/>
        <v>3339617</v>
      </c>
      <c r="BB621" s="73"/>
      <c r="BC621" s="20">
        <v>488473</v>
      </c>
      <c r="BD621" s="20">
        <v>35332</v>
      </c>
      <c r="BE621" s="19">
        <v>523805</v>
      </c>
      <c r="BF621" s="19">
        <v>3863422</v>
      </c>
      <c r="BH621" s="20">
        <v>12850</v>
      </c>
      <c r="BI621" s="21">
        <v>3850572</v>
      </c>
      <c r="BK621" s="73"/>
      <c r="BL621" s="73"/>
      <c r="BM621" s="73"/>
      <c r="BN621" s="73"/>
      <c r="BO621" s="73"/>
      <c r="BP621" s="73"/>
      <c r="BQ621" s="73"/>
    </row>
    <row r="622" spans="1:69" ht="22.5" customHeight="1" x14ac:dyDescent="0.15">
      <c r="A622" s="125" t="s">
        <v>2424</v>
      </c>
      <c r="B622" s="126" t="s">
        <v>2381</v>
      </c>
      <c r="C622" s="136" t="s">
        <v>718</v>
      </c>
      <c r="D622" s="129">
        <v>6</v>
      </c>
      <c r="E622" s="130" t="s">
        <v>3562</v>
      </c>
      <c r="F622" s="19">
        <v>189296</v>
      </c>
      <c r="G622" s="20">
        <v>98287</v>
      </c>
      <c r="H622" s="20">
        <v>62980</v>
      </c>
      <c r="I622" s="20">
        <v>0</v>
      </c>
      <c r="J622" s="20">
        <v>0</v>
      </c>
      <c r="K622" s="20">
        <v>0</v>
      </c>
      <c r="L622" s="20">
        <v>0</v>
      </c>
      <c r="M622" s="20">
        <v>6899</v>
      </c>
      <c r="N622" s="20">
        <v>3784</v>
      </c>
      <c r="O622" s="20">
        <v>0</v>
      </c>
      <c r="P622" s="20">
        <v>75097</v>
      </c>
      <c r="Q622" s="20">
        <v>19944</v>
      </c>
      <c r="R622" s="20">
        <v>37141</v>
      </c>
      <c r="S622" s="20">
        <v>15542</v>
      </c>
      <c r="T622" s="21">
        <v>12708</v>
      </c>
      <c r="U622" s="54">
        <v>6494</v>
      </c>
      <c r="V622" s="20">
        <v>10250</v>
      </c>
      <c r="W622" s="20">
        <v>11029</v>
      </c>
      <c r="X622" s="20">
        <v>0</v>
      </c>
      <c r="Y622" s="21">
        <v>0</v>
      </c>
      <c r="Z622" s="20">
        <v>85982</v>
      </c>
      <c r="AA622" s="21">
        <v>0</v>
      </c>
      <c r="AB622" s="32">
        <v>0</v>
      </c>
      <c r="AC622" s="20">
        <v>66010</v>
      </c>
      <c r="AD622" s="20">
        <v>109883</v>
      </c>
      <c r="AE622" s="20">
        <v>259011</v>
      </c>
      <c r="AF622" s="20">
        <v>239949</v>
      </c>
      <c r="AG622" s="20">
        <v>121067</v>
      </c>
      <c r="AH622" s="20">
        <v>41842</v>
      </c>
      <c r="AI622" s="20">
        <v>75624</v>
      </c>
      <c r="AJ622" s="21">
        <v>6300</v>
      </c>
      <c r="AK622" s="25">
        <v>25251</v>
      </c>
      <c r="AL622" s="25">
        <v>35284</v>
      </c>
      <c r="AM622" s="25">
        <v>5869</v>
      </c>
      <c r="AN622" s="22">
        <v>14705</v>
      </c>
      <c r="AO622" s="20">
        <v>77353</v>
      </c>
      <c r="AP622" s="20">
        <v>9738</v>
      </c>
      <c r="AQ622" s="54">
        <v>1723319</v>
      </c>
      <c r="AR622" s="25">
        <v>45515</v>
      </c>
      <c r="AS622" s="25">
        <v>96846</v>
      </c>
      <c r="AT622" s="54">
        <v>80490</v>
      </c>
      <c r="AU622" s="54">
        <v>59715</v>
      </c>
      <c r="AV622" s="54">
        <v>20436</v>
      </c>
      <c r="AW622" s="54">
        <v>29349</v>
      </c>
      <c r="AX622" s="54">
        <v>12530</v>
      </c>
      <c r="AY622" s="25">
        <f t="shared" si="18"/>
        <v>344881</v>
      </c>
      <c r="AZ622" s="165">
        <v>140465</v>
      </c>
      <c r="BA622" s="98">
        <f t="shared" si="19"/>
        <v>2208665</v>
      </c>
      <c r="BB622" s="73"/>
      <c r="BC622" s="20">
        <v>367300</v>
      </c>
      <c r="BD622" s="20">
        <v>49962</v>
      </c>
      <c r="BE622" s="19">
        <v>417262</v>
      </c>
      <c r="BF622" s="19">
        <v>2625927</v>
      </c>
      <c r="BH622" s="20">
        <v>0</v>
      </c>
      <c r="BI622" s="21">
        <v>2625927</v>
      </c>
      <c r="BK622" s="73"/>
      <c r="BL622" s="73"/>
      <c r="BM622" s="73"/>
      <c r="BN622" s="73"/>
      <c r="BO622" s="73"/>
      <c r="BP622" s="73"/>
      <c r="BQ622" s="73"/>
    </row>
    <row r="623" spans="1:69" ht="22.5" customHeight="1" x14ac:dyDescent="0.15">
      <c r="A623" s="125" t="s">
        <v>2425</v>
      </c>
      <c r="B623" s="126" t="s">
        <v>2381</v>
      </c>
      <c r="C623" s="136" t="s">
        <v>719</v>
      </c>
      <c r="D623" s="129">
        <v>6</v>
      </c>
      <c r="E623" s="130" t="s">
        <v>3561</v>
      </c>
      <c r="F623" s="19">
        <v>428493</v>
      </c>
      <c r="G623" s="20">
        <v>203908</v>
      </c>
      <c r="H623" s="20">
        <v>164876</v>
      </c>
      <c r="I623" s="20">
        <v>0</v>
      </c>
      <c r="J623" s="20">
        <v>0</v>
      </c>
      <c r="K623" s="20">
        <v>0</v>
      </c>
      <c r="L623" s="20">
        <v>1095</v>
      </c>
      <c r="M623" s="20">
        <v>21656</v>
      </c>
      <c r="N623" s="20">
        <v>11876</v>
      </c>
      <c r="O623" s="20">
        <v>0</v>
      </c>
      <c r="P623" s="20">
        <v>19248</v>
      </c>
      <c r="Q623" s="20">
        <v>42380</v>
      </c>
      <c r="R623" s="20">
        <v>71666</v>
      </c>
      <c r="S623" s="20">
        <v>47444</v>
      </c>
      <c r="T623" s="21">
        <v>71165</v>
      </c>
      <c r="U623" s="54">
        <v>23131</v>
      </c>
      <c r="V623" s="20">
        <v>51250</v>
      </c>
      <c r="W623" s="20">
        <v>22058</v>
      </c>
      <c r="X623" s="20">
        <v>0</v>
      </c>
      <c r="Y623" s="21">
        <v>0</v>
      </c>
      <c r="Z623" s="20">
        <v>179629</v>
      </c>
      <c r="AA623" s="21">
        <v>0</v>
      </c>
      <c r="AB623" s="32">
        <v>0</v>
      </c>
      <c r="AC623" s="20">
        <v>184989</v>
      </c>
      <c r="AD623" s="20">
        <v>396566</v>
      </c>
      <c r="AE623" s="20">
        <v>429141</v>
      </c>
      <c r="AF623" s="20">
        <v>626189</v>
      </c>
      <c r="AG623" s="20">
        <v>367108</v>
      </c>
      <c r="AH623" s="20">
        <v>127803</v>
      </c>
      <c r="AI623" s="20">
        <v>133952</v>
      </c>
      <c r="AJ623" s="21">
        <v>9975</v>
      </c>
      <c r="AK623" s="25">
        <v>49867</v>
      </c>
      <c r="AL623" s="25">
        <v>55192</v>
      </c>
      <c r="AM623" s="25">
        <v>14281</v>
      </c>
      <c r="AN623" s="22">
        <v>30936</v>
      </c>
      <c r="AO623" s="20">
        <v>381608</v>
      </c>
      <c r="AP623" s="20">
        <v>18555</v>
      </c>
      <c r="AQ623" s="54">
        <v>4186037</v>
      </c>
      <c r="AR623" s="25">
        <v>83662</v>
      </c>
      <c r="AS623" s="25">
        <v>143806</v>
      </c>
      <c r="AT623" s="54">
        <v>123414</v>
      </c>
      <c r="AU623" s="54">
        <v>58753</v>
      </c>
      <c r="AV623" s="54">
        <v>37769</v>
      </c>
      <c r="AW623" s="54">
        <v>53808</v>
      </c>
      <c r="AX623" s="54">
        <v>41294</v>
      </c>
      <c r="AY623" s="25">
        <f t="shared" si="18"/>
        <v>542506</v>
      </c>
      <c r="AZ623" s="165">
        <v>750327</v>
      </c>
      <c r="BA623" s="98">
        <f t="shared" si="19"/>
        <v>5478870</v>
      </c>
      <c r="BB623" s="73"/>
      <c r="BC623" s="20">
        <v>607686</v>
      </c>
      <c r="BD623" s="20">
        <v>97174</v>
      </c>
      <c r="BE623" s="19">
        <v>704860</v>
      </c>
      <c r="BF623" s="19">
        <v>6183730</v>
      </c>
      <c r="BH623" s="20">
        <v>21274</v>
      </c>
      <c r="BI623" s="21">
        <v>6162456</v>
      </c>
      <c r="BK623" s="73"/>
      <c r="BL623" s="73"/>
      <c r="BM623" s="73"/>
      <c r="BN623" s="73"/>
      <c r="BO623" s="73"/>
      <c r="BP623" s="73"/>
      <c r="BQ623" s="73"/>
    </row>
    <row r="624" spans="1:69" ht="22.5" customHeight="1" x14ac:dyDescent="0.15">
      <c r="A624" s="125" t="s">
        <v>2426</v>
      </c>
      <c r="B624" s="126" t="s">
        <v>2381</v>
      </c>
      <c r="C624" s="136" t="s">
        <v>720</v>
      </c>
      <c r="D624" s="129">
        <v>6</v>
      </c>
      <c r="E624" s="130" t="s">
        <v>3561</v>
      </c>
      <c r="F624" s="19">
        <v>262102</v>
      </c>
      <c r="G624" s="20">
        <v>69887</v>
      </c>
      <c r="H624" s="20">
        <v>47940</v>
      </c>
      <c r="I624" s="20">
        <v>0</v>
      </c>
      <c r="J624" s="20">
        <v>0</v>
      </c>
      <c r="K624" s="20">
        <v>0</v>
      </c>
      <c r="L624" s="20">
        <v>0</v>
      </c>
      <c r="M624" s="20">
        <v>11671</v>
      </c>
      <c r="N624" s="20">
        <v>6401</v>
      </c>
      <c r="O624" s="20">
        <v>0</v>
      </c>
      <c r="P624" s="20">
        <v>26104</v>
      </c>
      <c r="Q624" s="20">
        <v>27655</v>
      </c>
      <c r="R624" s="20">
        <v>31755</v>
      </c>
      <c r="S624" s="20">
        <v>25358</v>
      </c>
      <c r="T624" s="21">
        <v>25416</v>
      </c>
      <c r="U624" s="54">
        <v>16353</v>
      </c>
      <c r="V624" s="20">
        <v>12300</v>
      </c>
      <c r="W624" s="20">
        <v>11029</v>
      </c>
      <c r="X624" s="20">
        <v>0</v>
      </c>
      <c r="Y624" s="21">
        <v>0</v>
      </c>
      <c r="Z624" s="20">
        <v>96281</v>
      </c>
      <c r="AA624" s="21">
        <v>0</v>
      </c>
      <c r="AB624" s="32">
        <v>0</v>
      </c>
      <c r="AC624" s="20">
        <v>101132</v>
      </c>
      <c r="AD624" s="20">
        <v>153839</v>
      </c>
      <c r="AE624" s="20">
        <v>273321</v>
      </c>
      <c r="AF624" s="20">
        <v>288040</v>
      </c>
      <c r="AG624" s="20">
        <v>175319</v>
      </c>
      <c r="AH624" s="20">
        <v>70718</v>
      </c>
      <c r="AI624" s="20">
        <v>58512</v>
      </c>
      <c r="AJ624" s="21">
        <v>3150</v>
      </c>
      <c r="AK624" s="25">
        <v>33962</v>
      </c>
      <c r="AL624" s="25">
        <v>39980</v>
      </c>
      <c r="AM624" s="25">
        <v>7153</v>
      </c>
      <c r="AN624" s="22">
        <v>20739</v>
      </c>
      <c r="AO624" s="20">
        <v>57051</v>
      </c>
      <c r="AP624" s="20">
        <v>6349</v>
      </c>
      <c r="AQ624" s="54">
        <v>1959517</v>
      </c>
      <c r="AR624" s="25">
        <v>53937</v>
      </c>
      <c r="AS624" s="25">
        <v>131866</v>
      </c>
      <c r="AT624" s="54">
        <v>56583</v>
      </c>
      <c r="AU624" s="54">
        <v>38074</v>
      </c>
      <c r="AV624" s="54">
        <v>30761</v>
      </c>
      <c r="AW624" s="54">
        <v>37101</v>
      </c>
      <c r="AX624" s="54">
        <v>20348</v>
      </c>
      <c r="AY624" s="25">
        <f t="shared" si="18"/>
        <v>368670</v>
      </c>
      <c r="AZ624" s="165">
        <v>224062</v>
      </c>
      <c r="BA624" s="98">
        <f t="shared" si="19"/>
        <v>2552249</v>
      </c>
      <c r="BB624" s="73"/>
      <c r="BC624" s="20">
        <v>449828</v>
      </c>
      <c r="BD624" s="20">
        <v>28204</v>
      </c>
      <c r="BE624" s="19">
        <v>478032</v>
      </c>
      <c r="BF624" s="19">
        <v>3030281</v>
      </c>
      <c r="BH624" s="20">
        <v>12003</v>
      </c>
      <c r="BI624" s="21">
        <v>3018278</v>
      </c>
      <c r="BK624" s="73"/>
      <c r="BL624" s="73"/>
      <c r="BM624" s="73"/>
      <c r="BN624" s="73"/>
      <c r="BO624" s="73"/>
      <c r="BP624" s="73"/>
      <c r="BQ624" s="73"/>
    </row>
    <row r="625" spans="1:69" ht="22.5" customHeight="1" x14ac:dyDescent="0.15">
      <c r="A625" s="125" t="s">
        <v>2427</v>
      </c>
      <c r="B625" s="126" t="s">
        <v>2381</v>
      </c>
      <c r="C625" s="136" t="s">
        <v>721</v>
      </c>
      <c r="D625" s="129">
        <v>6</v>
      </c>
      <c r="E625" s="130" t="s">
        <v>3561</v>
      </c>
      <c r="F625" s="19">
        <v>183702</v>
      </c>
      <c r="G625" s="20">
        <v>86568</v>
      </c>
      <c r="H625" s="20">
        <v>68620</v>
      </c>
      <c r="I625" s="20">
        <v>0</v>
      </c>
      <c r="J625" s="20">
        <v>0</v>
      </c>
      <c r="K625" s="20">
        <v>0</v>
      </c>
      <c r="L625" s="20">
        <v>0</v>
      </c>
      <c r="M625" s="20">
        <v>0</v>
      </c>
      <c r="N625" s="20">
        <v>3637</v>
      </c>
      <c r="O625" s="20">
        <v>0</v>
      </c>
      <c r="P625" s="20">
        <v>16715</v>
      </c>
      <c r="Q625" s="20">
        <v>19650</v>
      </c>
      <c r="R625" s="20">
        <v>31909</v>
      </c>
      <c r="S625" s="20">
        <v>17996</v>
      </c>
      <c r="T625" s="21">
        <v>12708</v>
      </c>
      <c r="U625" s="54">
        <v>6683</v>
      </c>
      <c r="V625" s="20">
        <v>8200</v>
      </c>
      <c r="W625" s="20">
        <v>11029</v>
      </c>
      <c r="X625" s="20">
        <v>0</v>
      </c>
      <c r="Y625" s="21">
        <v>0</v>
      </c>
      <c r="Z625" s="20">
        <v>81001</v>
      </c>
      <c r="AA625" s="21">
        <v>0</v>
      </c>
      <c r="AB625" s="32">
        <v>0</v>
      </c>
      <c r="AC625" s="20">
        <v>73682</v>
      </c>
      <c r="AD625" s="20">
        <v>118283</v>
      </c>
      <c r="AE625" s="20">
        <v>252492</v>
      </c>
      <c r="AF625" s="20">
        <v>238579</v>
      </c>
      <c r="AG625" s="20">
        <v>128114</v>
      </c>
      <c r="AH625" s="20">
        <v>47472</v>
      </c>
      <c r="AI625" s="20">
        <v>54280</v>
      </c>
      <c r="AJ625" s="21">
        <v>5250</v>
      </c>
      <c r="AK625" s="25">
        <v>24722</v>
      </c>
      <c r="AL625" s="25">
        <v>33978</v>
      </c>
      <c r="AM625" s="25">
        <v>5764</v>
      </c>
      <c r="AN625" s="22">
        <v>14365</v>
      </c>
      <c r="AO625" s="20">
        <v>53472</v>
      </c>
      <c r="AP625" s="20">
        <v>7014</v>
      </c>
      <c r="AQ625" s="54">
        <v>1605885</v>
      </c>
      <c r="AR625" s="25">
        <v>37386</v>
      </c>
      <c r="AS625" s="25">
        <v>99266</v>
      </c>
      <c r="AT625" s="54">
        <v>73581</v>
      </c>
      <c r="AU625" s="54">
        <v>26751</v>
      </c>
      <c r="AV625" s="54">
        <v>24429</v>
      </c>
      <c r="AW625" s="54">
        <v>28331</v>
      </c>
      <c r="AX625" s="54">
        <v>14761</v>
      </c>
      <c r="AY625" s="25">
        <f t="shared" si="18"/>
        <v>304505</v>
      </c>
      <c r="AZ625" s="165">
        <v>171288</v>
      </c>
      <c r="BA625" s="98">
        <f t="shared" si="19"/>
        <v>2081678</v>
      </c>
      <c r="BB625" s="73"/>
      <c r="BC625" s="20">
        <v>359327</v>
      </c>
      <c r="BD625" s="20">
        <v>35134</v>
      </c>
      <c r="BE625" s="19">
        <v>394461</v>
      </c>
      <c r="BF625" s="19">
        <v>2476139</v>
      </c>
      <c r="BH625" s="20">
        <v>7400</v>
      </c>
      <c r="BI625" s="21">
        <v>2468739</v>
      </c>
      <c r="BK625" s="73"/>
      <c r="BL625" s="73"/>
      <c r="BM625" s="73"/>
      <c r="BN625" s="73"/>
      <c r="BO625" s="73"/>
      <c r="BP625" s="73"/>
      <c r="BQ625" s="73"/>
    </row>
    <row r="626" spans="1:69" ht="22.5" customHeight="1" x14ac:dyDescent="0.15">
      <c r="A626" s="125" t="s">
        <v>2428</v>
      </c>
      <c r="B626" s="126" t="s">
        <v>2381</v>
      </c>
      <c r="C626" s="136" t="s">
        <v>722</v>
      </c>
      <c r="D626" s="129">
        <v>6</v>
      </c>
      <c r="E626" s="130" t="s">
        <v>3561</v>
      </c>
      <c r="F626" s="19">
        <v>279660</v>
      </c>
      <c r="G626" s="20">
        <v>102529</v>
      </c>
      <c r="H626" s="20">
        <v>68996</v>
      </c>
      <c r="I626" s="20">
        <v>0</v>
      </c>
      <c r="J626" s="20">
        <v>0</v>
      </c>
      <c r="K626" s="20">
        <v>0</v>
      </c>
      <c r="L626" s="20">
        <v>0</v>
      </c>
      <c r="M626" s="20">
        <v>13541</v>
      </c>
      <c r="N626" s="20">
        <v>7426</v>
      </c>
      <c r="O626" s="20">
        <v>0</v>
      </c>
      <c r="P626" s="20">
        <v>174427</v>
      </c>
      <c r="Q626" s="20">
        <v>31675</v>
      </c>
      <c r="R626" s="20">
        <v>24778</v>
      </c>
      <c r="S626" s="20">
        <v>32720</v>
      </c>
      <c r="T626" s="21">
        <v>38124</v>
      </c>
      <c r="U626" s="54">
        <v>13082</v>
      </c>
      <c r="V626" s="20">
        <v>19475</v>
      </c>
      <c r="W626" s="20">
        <v>11029</v>
      </c>
      <c r="X626" s="20">
        <v>0</v>
      </c>
      <c r="Y626" s="21">
        <v>0</v>
      </c>
      <c r="Z626" s="20">
        <v>107499</v>
      </c>
      <c r="AA626" s="21">
        <v>0</v>
      </c>
      <c r="AB626" s="32">
        <v>0</v>
      </c>
      <c r="AC626" s="20">
        <v>131006</v>
      </c>
      <c r="AD626" s="20">
        <v>169965</v>
      </c>
      <c r="AE626" s="20">
        <v>368403</v>
      </c>
      <c r="AF626" s="20">
        <v>341754</v>
      </c>
      <c r="AG626" s="20">
        <v>204015</v>
      </c>
      <c r="AH626" s="20">
        <v>78561</v>
      </c>
      <c r="AI626" s="20">
        <v>73600</v>
      </c>
      <c r="AJ626" s="21">
        <v>2100</v>
      </c>
      <c r="AK626" s="25">
        <v>37207</v>
      </c>
      <c r="AL626" s="25">
        <v>42156</v>
      </c>
      <c r="AM626" s="25">
        <v>7872</v>
      </c>
      <c r="AN626" s="22">
        <v>22524</v>
      </c>
      <c r="AO626" s="20">
        <v>52454</v>
      </c>
      <c r="AP626" s="20">
        <v>9021</v>
      </c>
      <c r="AQ626" s="54">
        <v>2465599</v>
      </c>
      <c r="AR626" s="25">
        <v>45712</v>
      </c>
      <c r="AS626" s="25">
        <v>102354</v>
      </c>
      <c r="AT626" s="54">
        <v>79617</v>
      </c>
      <c r="AU626" s="54">
        <v>41605</v>
      </c>
      <c r="AV626" s="54">
        <v>27115</v>
      </c>
      <c r="AW626" s="54">
        <v>39878</v>
      </c>
      <c r="AX626" s="54">
        <v>23797</v>
      </c>
      <c r="AY626" s="25">
        <f t="shared" si="18"/>
        <v>360078</v>
      </c>
      <c r="AZ626" s="165">
        <v>286235</v>
      </c>
      <c r="BA626" s="98">
        <f t="shared" si="19"/>
        <v>3111912</v>
      </c>
      <c r="BB626" s="73"/>
      <c r="BC626" s="20">
        <v>476639</v>
      </c>
      <c r="BD626" s="20">
        <v>42834</v>
      </c>
      <c r="BE626" s="19">
        <v>519473</v>
      </c>
      <c r="BF626" s="19">
        <v>3631385</v>
      </c>
      <c r="BH626" s="20">
        <v>13998</v>
      </c>
      <c r="BI626" s="21">
        <v>3617387</v>
      </c>
      <c r="BK626" s="73"/>
      <c r="BL626" s="73"/>
      <c r="BM626" s="73"/>
      <c r="BN626" s="73"/>
      <c r="BO626" s="73"/>
      <c r="BP626" s="73"/>
      <c r="BQ626" s="73"/>
    </row>
    <row r="627" spans="1:69" ht="22.5" customHeight="1" x14ac:dyDescent="0.15">
      <c r="A627" s="125" t="s">
        <v>2429</v>
      </c>
      <c r="B627" s="126" t="s">
        <v>2381</v>
      </c>
      <c r="C627" s="136" t="s">
        <v>723</v>
      </c>
      <c r="D627" s="129">
        <v>6</v>
      </c>
      <c r="E627" s="130" t="s">
        <v>3561</v>
      </c>
      <c r="F627" s="19">
        <v>235410</v>
      </c>
      <c r="G627" s="20">
        <v>99366</v>
      </c>
      <c r="H627" s="20">
        <v>59784</v>
      </c>
      <c r="I627" s="20">
        <v>0</v>
      </c>
      <c r="J627" s="20">
        <v>0</v>
      </c>
      <c r="K627" s="20">
        <v>0</v>
      </c>
      <c r="L627" s="20">
        <v>0</v>
      </c>
      <c r="M627" s="20">
        <v>10109</v>
      </c>
      <c r="N627" s="20">
        <v>5544</v>
      </c>
      <c r="O627" s="20">
        <v>0</v>
      </c>
      <c r="P627" s="20">
        <v>488</v>
      </c>
      <c r="Q627" s="20">
        <v>30013</v>
      </c>
      <c r="R627" s="20">
        <v>19904</v>
      </c>
      <c r="S627" s="20">
        <v>19632</v>
      </c>
      <c r="T627" s="21">
        <v>38124</v>
      </c>
      <c r="U627" s="54">
        <v>9385</v>
      </c>
      <c r="V627" s="20">
        <v>9225</v>
      </c>
      <c r="W627" s="20">
        <v>11029</v>
      </c>
      <c r="X627" s="20">
        <v>0</v>
      </c>
      <c r="Y627" s="21">
        <v>0</v>
      </c>
      <c r="Z627" s="20">
        <v>93510</v>
      </c>
      <c r="AA627" s="21">
        <v>0</v>
      </c>
      <c r="AB627" s="32">
        <v>0</v>
      </c>
      <c r="AC627" s="20">
        <v>103362</v>
      </c>
      <c r="AD627" s="20">
        <v>160703</v>
      </c>
      <c r="AE627" s="20">
        <v>310050</v>
      </c>
      <c r="AF627" s="20">
        <v>311760</v>
      </c>
      <c r="AG627" s="20">
        <v>178630</v>
      </c>
      <c r="AH627" s="20">
        <v>63009</v>
      </c>
      <c r="AI627" s="20">
        <v>79304</v>
      </c>
      <c r="AJ627" s="21">
        <v>5775</v>
      </c>
      <c r="AK627" s="25">
        <v>31155</v>
      </c>
      <c r="AL627" s="25">
        <v>38522</v>
      </c>
      <c r="AM627" s="25">
        <v>7697</v>
      </c>
      <c r="AN627" s="22">
        <v>18519</v>
      </c>
      <c r="AO627" s="20">
        <v>61180</v>
      </c>
      <c r="AP627" s="20">
        <v>8520</v>
      </c>
      <c r="AQ627" s="54">
        <v>2019709</v>
      </c>
      <c r="AR627" s="25">
        <v>42054</v>
      </c>
      <c r="AS627" s="25">
        <v>130091</v>
      </c>
      <c r="AT627" s="54">
        <v>97137</v>
      </c>
      <c r="AU627" s="54">
        <v>43130</v>
      </c>
      <c r="AV627" s="54">
        <v>29319</v>
      </c>
      <c r="AW627" s="54">
        <v>33945</v>
      </c>
      <c r="AX627" s="54">
        <v>20666</v>
      </c>
      <c r="AY627" s="25">
        <f t="shared" si="18"/>
        <v>396342</v>
      </c>
      <c r="AZ627" s="165">
        <v>251013</v>
      </c>
      <c r="BA627" s="98">
        <f t="shared" si="19"/>
        <v>2667064</v>
      </c>
      <c r="BB627" s="73"/>
      <c r="BC627" s="20">
        <v>427615</v>
      </c>
      <c r="BD627" s="20">
        <v>41998</v>
      </c>
      <c r="BE627" s="19">
        <v>469613</v>
      </c>
      <c r="BF627" s="19">
        <v>3136677</v>
      </c>
      <c r="BH627" s="20">
        <v>10715</v>
      </c>
      <c r="BI627" s="21">
        <v>3125962</v>
      </c>
      <c r="BK627" s="73"/>
      <c r="BL627" s="73"/>
      <c r="BM627" s="73"/>
      <c r="BN627" s="73"/>
      <c r="BO627" s="73"/>
      <c r="BP627" s="73"/>
      <c r="BQ627" s="73"/>
    </row>
    <row r="628" spans="1:69" ht="22.5" customHeight="1" x14ac:dyDescent="0.15">
      <c r="A628" s="125" t="s">
        <v>2430</v>
      </c>
      <c r="B628" s="126" t="s">
        <v>2381</v>
      </c>
      <c r="C628" s="136" t="s">
        <v>724</v>
      </c>
      <c r="D628" s="129">
        <v>6</v>
      </c>
      <c r="E628" s="130" t="s">
        <v>3561</v>
      </c>
      <c r="F628" s="19">
        <v>185897</v>
      </c>
      <c r="G628" s="20">
        <v>84123</v>
      </c>
      <c r="H628" s="20">
        <v>69372</v>
      </c>
      <c r="I628" s="20">
        <v>0</v>
      </c>
      <c r="J628" s="20">
        <v>0</v>
      </c>
      <c r="K628" s="20">
        <v>0</v>
      </c>
      <c r="L628" s="20">
        <v>0</v>
      </c>
      <c r="M628" s="20">
        <v>0</v>
      </c>
      <c r="N628" s="20">
        <v>3616</v>
      </c>
      <c r="O628" s="20">
        <v>0</v>
      </c>
      <c r="P628" s="20">
        <v>30966</v>
      </c>
      <c r="Q628" s="20">
        <v>19613</v>
      </c>
      <c r="R628" s="20">
        <v>15287</v>
      </c>
      <c r="S628" s="20">
        <v>15542</v>
      </c>
      <c r="T628" s="21">
        <v>25416</v>
      </c>
      <c r="U628" s="54">
        <v>17870</v>
      </c>
      <c r="V628" s="20">
        <v>8200</v>
      </c>
      <c r="W628" s="20">
        <v>11029</v>
      </c>
      <c r="X628" s="20">
        <v>0</v>
      </c>
      <c r="Y628" s="21">
        <v>0</v>
      </c>
      <c r="Z628" s="20">
        <v>84930</v>
      </c>
      <c r="AA628" s="21">
        <v>0</v>
      </c>
      <c r="AB628" s="32">
        <v>0</v>
      </c>
      <c r="AC628" s="20">
        <v>68280</v>
      </c>
      <c r="AD628" s="20">
        <v>124982</v>
      </c>
      <c r="AE628" s="20">
        <v>181101</v>
      </c>
      <c r="AF628" s="20">
        <v>226682</v>
      </c>
      <c r="AG628" s="20">
        <v>132444</v>
      </c>
      <c r="AH628" s="20">
        <v>46750</v>
      </c>
      <c r="AI628" s="20">
        <v>74796</v>
      </c>
      <c r="AJ628" s="21">
        <v>5775</v>
      </c>
      <c r="AK628" s="25">
        <v>24653</v>
      </c>
      <c r="AL628" s="25">
        <v>36639</v>
      </c>
      <c r="AM628" s="25">
        <v>6002</v>
      </c>
      <c r="AN628" s="22">
        <v>15067</v>
      </c>
      <c r="AO628" s="20">
        <v>71770</v>
      </c>
      <c r="AP628" s="20">
        <v>8581</v>
      </c>
      <c r="AQ628" s="54">
        <v>1595383</v>
      </c>
      <c r="AR628" s="25">
        <v>44756</v>
      </c>
      <c r="AS628" s="25">
        <v>106831</v>
      </c>
      <c r="AT628" s="54">
        <v>96275</v>
      </c>
      <c r="AU628" s="54">
        <v>27047</v>
      </c>
      <c r="AV628" s="54">
        <v>20500</v>
      </c>
      <c r="AW628" s="54">
        <v>29882</v>
      </c>
      <c r="AX628" s="54">
        <v>18200</v>
      </c>
      <c r="AY628" s="25">
        <f t="shared" si="18"/>
        <v>343491</v>
      </c>
      <c r="AZ628" s="165">
        <v>228565</v>
      </c>
      <c r="BA628" s="98">
        <f t="shared" si="19"/>
        <v>2167439</v>
      </c>
      <c r="BB628" s="73"/>
      <c r="BC628" s="20">
        <v>358182</v>
      </c>
      <c r="BD628" s="20">
        <v>45034</v>
      </c>
      <c r="BE628" s="19">
        <v>403216</v>
      </c>
      <c r="BF628" s="19">
        <v>2570655</v>
      </c>
      <c r="BH628" s="20">
        <v>10954</v>
      </c>
      <c r="BI628" s="21">
        <v>2559701</v>
      </c>
      <c r="BK628" s="73"/>
      <c r="BL628" s="73"/>
      <c r="BM628" s="73"/>
      <c r="BN628" s="73"/>
      <c r="BO628" s="73"/>
      <c r="BP628" s="73"/>
      <c r="BQ628" s="73"/>
    </row>
    <row r="629" spans="1:69" ht="22.5" customHeight="1" x14ac:dyDescent="0.15">
      <c r="A629" s="125" t="s">
        <v>2431</v>
      </c>
      <c r="B629" s="126" t="s">
        <v>2381</v>
      </c>
      <c r="C629" s="136" t="s">
        <v>725</v>
      </c>
      <c r="D629" s="129">
        <v>6</v>
      </c>
      <c r="E629" s="130" t="s">
        <v>3561</v>
      </c>
      <c r="F629" s="19">
        <v>195019</v>
      </c>
      <c r="G629" s="20">
        <v>118276</v>
      </c>
      <c r="H629" s="20">
        <v>94752</v>
      </c>
      <c r="I629" s="20">
        <v>0</v>
      </c>
      <c r="J629" s="20">
        <v>0</v>
      </c>
      <c r="K629" s="20">
        <v>0</v>
      </c>
      <c r="L629" s="20">
        <v>0</v>
      </c>
      <c r="M629" s="20">
        <v>6984</v>
      </c>
      <c r="N629" s="20">
        <v>3873</v>
      </c>
      <c r="O629" s="20">
        <v>0</v>
      </c>
      <c r="P629" s="20">
        <v>107302</v>
      </c>
      <c r="Q629" s="20">
        <v>20126</v>
      </c>
      <c r="R629" s="20">
        <v>35961</v>
      </c>
      <c r="S629" s="20">
        <v>8998</v>
      </c>
      <c r="T629" s="21">
        <v>12708</v>
      </c>
      <c r="U629" s="54">
        <v>5404</v>
      </c>
      <c r="V629" s="20">
        <v>13325</v>
      </c>
      <c r="W629" s="20">
        <v>11029</v>
      </c>
      <c r="X629" s="20">
        <v>0</v>
      </c>
      <c r="Y629" s="21">
        <v>0</v>
      </c>
      <c r="Z629" s="20">
        <v>92329</v>
      </c>
      <c r="AA629" s="21">
        <v>0</v>
      </c>
      <c r="AB629" s="32">
        <v>0</v>
      </c>
      <c r="AC629" s="20">
        <v>82110</v>
      </c>
      <c r="AD629" s="20">
        <v>129305</v>
      </c>
      <c r="AE629" s="20">
        <v>194139</v>
      </c>
      <c r="AF629" s="20">
        <v>275638</v>
      </c>
      <c r="AG629" s="20">
        <v>140679</v>
      </c>
      <c r="AH629" s="20">
        <v>49211</v>
      </c>
      <c r="AI629" s="20">
        <v>92552</v>
      </c>
      <c r="AJ629" s="21">
        <v>11025</v>
      </c>
      <c r="AK629" s="25">
        <v>25569</v>
      </c>
      <c r="AL629" s="25">
        <v>38761</v>
      </c>
      <c r="AM629" s="25">
        <v>7764</v>
      </c>
      <c r="AN629" s="22">
        <v>15504</v>
      </c>
      <c r="AO629" s="20">
        <v>111807</v>
      </c>
      <c r="AP629" s="20">
        <v>13548</v>
      </c>
      <c r="AQ629" s="54">
        <v>1913698</v>
      </c>
      <c r="AR629" s="25">
        <v>45983</v>
      </c>
      <c r="AS629" s="25">
        <v>133576</v>
      </c>
      <c r="AT629" s="54">
        <v>114914</v>
      </c>
      <c r="AU629" s="54">
        <v>36051</v>
      </c>
      <c r="AV629" s="54">
        <v>21774</v>
      </c>
      <c r="AW629" s="54">
        <v>31020</v>
      </c>
      <c r="AX629" s="54">
        <v>20011</v>
      </c>
      <c r="AY629" s="25">
        <f t="shared" si="18"/>
        <v>403329</v>
      </c>
      <c r="AZ629" s="165">
        <v>296426</v>
      </c>
      <c r="BA629" s="98">
        <f t="shared" si="19"/>
        <v>2613453</v>
      </c>
      <c r="BB629" s="73"/>
      <c r="BC629" s="20">
        <v>371995</v>
      </c>
      <c r="BD629" s="20">
        <v>62656</v>
      </c>
      <c r="BE629" s="19">
        <v>434651</v>
      </c>
      <c r="BF629" s="19">
        <v>3048104</v>
      </c>
      <c r="BH629" s="20">
        <v>8876</v>
      </c>
      <c r="BI629" s="21">
        <v>3039228</v>
      </c>
      <c r="BK629" s="73"/>
      <c r="BL629" s="73"/>
      <c r="BM629" s="73"/>
      <c r="BN629" s="73"/>
      <c r="BO629" s="73"/>
      <c r="BP629" s="73"/>
      <c r="BQ629" s="73"/>
    </row>
    <row r="630" spans="1:69" ht="22.5" customHeight="1" x14ac:dyDescent="0.15">
      <c r="A630" s="125" t="s">
        <v>2432</v>
      </c>
      <c r="B630" s="126" t="s">
        <v>2381</v>
      </c>
      <c r="C630" s="136" t="s">
        <v>726</v>
      </c>
      <c r="D630" s="129">
        <v>6</v>
      </c>
      <c r="E630" s="130" t="s">
        <v>3561</v>
      </c>
      <c r="F630" s="19">
        <v>239044</v>
      </c>
      <c r="G630" s="20">
        <v>77868</v>
      </c>
      <c r="H630" s="20">
        <v>48880</v>
      </c>
      <c r="I630" s="20">
        <v>0</v>
      </c>
      <c r="J630" s="20">
        <v>0</v>
      </c>
      <c r="K630" s="20">
        <v>0</v>
      </c>
      <c r="L630" s="20">
        <v>0</v>
      </c>
      <c r="M630" s="20">
        <v>0</v>
      </c>
      <c r="N630" s="20">
        <v>4780</v>
      </c>
      <c r="O630" s="20">
        <v>0</v>
      </c>
      <c r="P630" s="20">
        <v>286</v>
      </c>
      <c r="Q630" s="20">
        <v>22748</v>
      </c>
      <c r="R630" s="20">
        <v>33242</v>
      </c>
      <c r="S630" s="20">
        <v>23722</v>
      </c>
      <c r="T630" s="21">
        <v>25416</v>
      </c>
      <c r="U630" s="54">
        <v>8248</v>
      </c>
      <c r="V630" s="20">
        <v>14350</v>
      </c>
      <c r="W630" s="20">
        <v>11029</v>
      </c>
      <c r="X630" s="20">
        <v>0</v>
      </c>
      <c r="Y630" s="21">
        <v>0</v>
      </c>
      <c r="Z630" s="20">
        <v>117895</v>
      </c>
      <c r="AA630" s="21">
        <v>0</v>
      </c>
      <c r="AB630" s="32">
        <v>0</v>
      </c>
      <c r="AC630" s="20">
        <v>91625</v>
      </c>
      <c r="AD630" s="20">
        <v>191318</v>
      </c>
      <c r="AE630" s="20">
        <v>232140</v>
      </c>
      <c r="AF630" s="20">
        <v>282199</v>
      </c>
      <c r="AG630" s="20">
        <v>178545</v>
      </c>
      <c r="AH630" s="20">
        <v>59097</v>
      </c>
      <c r="AI630" s="20">
        <v>87032</v>
      </c>
      <c r="AJ630" s="21">
        <v>30450</v>
      </c>
      <c r="AK630" s="25">
        <v>28674</v>
      </c>
      <c r="AL630" s="25">
        <v>46086</v>
      </c>
      <c r="AM630" s="25">
        <v>8680</v>
      </c>
      <c r="AN630" s="22">
        <v>18538</v>
      </c>
      <c r="AO630" s="20">
        <v>104137</v>
      </c>
      <c r="AP630" s="20">
        <v>18586</v>
      </c>
      <c r="AQ630" s="54">
        <v>2004615</v>
      </c>
      <c r="AR630" s="25">
        <v>61704</v>
      </c>
      <c r="AS630" s="25">
        <v>132828</v>
      </c>
      <c r="AT630" s="54">
        <v>105809</v>
      </c>
      <c r="AU630" s="54">
        <v>40320</v>
      </c>
      <c r="AV630" s="54">
        <v>26823</v>
      </c>
      <c r="AW630" s="54">
        <v>36570</v>
      </c>
      <c r="AX630" s="54">
        <v>20210</v>
      </c>
      <c r="AY630" s="25">
        <f t="shared" si="18"/>
        <v>424264</v>
      </c>
      <c r="AZ630" s="165">
        <v>335075</v>
      </c>
      <c r="BA630" s="98">
        <f t="shared" si="19"/>
        <v>2763954</v>
      </c>
      <c r="BB630" s="73"/>
      <c r="BC630" s="20">
        <v>407652</v>
      </c>
      <c r="BD630" s="20">
        <v>94446</v>
      </c>
      <c r="BE630" s="19">
        <v>502098</v>
      </c>
      <c r="BF630" s="19">
        <v>3266052</v>
      </c>
      <c r="BH630" s="20">
        <v>10187</v>
      </c>
      <c r="BI630" s="21">
        <v>3255865</v>
      </c>
      <c r="BK630" s="73"/>
      <c r="BL630" s="73"/>
      <c r="BM630" s="73"/>
      <c r="BN630" s="73"/>
      <c r="BO630" s="73"/>
      <c r="BP630" s="73"/>
      <c r="BQ630" s="73"/>
    </row>
    <row r="631" spans="1:69" ht="22.5" customHeight="1" x14ac:dyDescent="0.15">
      <c r="A631" s="125" t="s">
        <v>2433</v>
      </c>
      <c r="B631" s="126" t="s">
        <v>2381</v>
      </c>
      <c r="C631" s="136" t="s">
        <v>727</v>
      </c>
      <c r="D631" s="129">
        <v>6</v>
      </c>
      <c r="E631" s="130" t="s">
        <v>3561</v>
      </c>
      <c r="F631" s="19">
        <v>182747</v>
      </c>
      <c r="G631" s="20">
        <v>47095</v>
      </c>
      <c r="H631" s="20">
        <v>38352</v>
      </c>
      <c r="I631" s="20">
        <v>0</v>
      </c>
      <c r="J631" s="20">
        <v>0</v>
      </c>
      <c r="K631" s="20">
        <v>13050</v>
      </c>
      <c r="L631" s="20">
        <v>2442</v>
      </c>
      <c r="M631" s="20">
        <v>6743</v>
      </c>
      <c r="N631" s="20">
        <v>3698</v>
      </c>
      <c r="O631" s="20">
        <v>0</v>
      </c>
      <c r="P631" s="20">
        <v>209</v>
      </c>
      <c r="Q631" s="20">
        <v>19795</v>
      </c>
      <c r="R631" s="20">
        <v>15441</v>
      </c>
      <c r="S631" s="20">
        <v>12270</v>
      </c>
      <c r="T631" s="21">
        <v>25416</v>
      </c>
      <c r="U631" s="54">
        <v>5167</v>
      </c>
      <c r="V631" s="20">
        <v>11275</v>
      </c>
      <c r="W631" s="20">
        <v>11029</v>
      </c>
      <c r="X631" s="20">
        <v>0</v>
      </c>
      <c r="Y631" s="21">
        <v>0</v>
      </c>
      <c r="Z631" s="20">
        <v>77416</v>
      </c>
      <c r="AA631" s="21">
        <v>0</v>
      </c>
      <c r="AB631" s="32">
        <v>0</v>
      </c>
      <c r="AC631" s="20">
        <v>79019</v>
      </c>
      <c r="AD631" s="20">
        <v>148655</v>
      </c>
      <c r="AE631" s="20">
        <v>150573</v>
      </c>
      <c r="AF631" s="20">
        <v>240958</v>
      </c>
      <c r="AG631" s="20">
        <v>163857</v>
      </c>
      <c r="AH631" s="20">
        <v>43700</v>
      </c>
      <c r="AI631" s="20">
        <v>22908</v>
      </c>
      <c r="AJ631" s="21">
        <v>9975</v>
      </c>
      <c r="AK631" s="25">
        <v>24942</v>
      </c>
      <c r="AL631" s="25">
        <v>37072</v>
      </c>
      <c r="AM631" s="25">
        <v>5940</v>
      </c>
      <c r="AN631" s="22">
        <v>16168</v>
      </c>
      <c r="AO631" s="20">
        <v>55222</v>
      </c>
      <c r="AP631" s="20">
        <v>5468</v>
      </c>
      <c r="AQ631" s="54">
        <v>1476602</v>
      </c>
      <c r="AR631" s="25">
        <v>30018</v>
      </c>
      <c r="AS631" s="25">
        <v>107392</v>
      </c>
      <c r="AT631" s="54">
        <v>73215</v>
      </c>
      <c r="AU631" s="54">
        <v>51203</v>
      </c>
      <c r="AV631" s="54">
        <v>23869</v>
      </c>
      <c r="AW631" s="54">
        <v>27510</v>
      </c>
      <c r="AX631" s="54">
        <v>15710</v>
      </c>
      <c r="AY631" s="25">
        <f t="shared" si="18"/>
        <v>328917</v>
      </c>
      <c r="AZ631" s="165">
        <v>201610</v>
      </c>
      <c r="BA631" s="98">
        <f t="shared" si="19"/>
        <v>2007129</v>
      </c>
      <c r="BB631" s="73"/>
      <c r="BC631" s="20">
        <v>362586</v>
      </c>
      <c r="BD631" s="20">
        <v>22242</v>
      </c>
      <c r="BE631" s="19">
        <v>384828</v>
      </c>
      <c r="BF631" s="19">
        <v>2391957</v>
      </c>
      <c r="BH631" s="20">
        <v>7022</v>
      </c>
      <c r="BI631" s="21">
        <v>2384935</v>
      </c>
      <c r="BK631" s="73"/>
      <c r="BL631" s="73"/>
      <c r="BM631" s="73"/>
      <c r="BN631" s="73"/>
      <c r="BO631" s="73"/>
      <c r="BP631" s="73"/>
      <c r="BQ631" s="73"/>
    </row>
    <row r="632" spans="1:69" ht="22.5" customHeight="1" x14ac:dyDescent="0.15">
      <c r="A632" s="125" t="s">
        <v>2434</v>
      </c>
      <c r="B632" s="126" t="s">
        <v>2381</v>
      </c>
      <c r="C632" s="136" t="s">
        <v>728</v>
      </c>
      <c r="D632" s="129">
        <v>6</v>
      </c>
      <c r="E632" s="130" t="s">
        <v>3561</v>
      </c>
      <c r="F632" s="19">
        <v>192847</v>
      </c>
      <c r="G632" s="20">
        <v>30198</v>
      </c>
      <c r="H632" s="20">
        <v>35156</v>
      </c>
      <c r="I632" s="20">
        <v>0</v>
      </c>
      <c r="J632" s="20">
        <v>0</v>
      </c>
      <c r="K632" s="20">
        <v>13000</v>
      </c>
      <c r="L632" s="20">
        <v>6442</v>
      </c>
      <c r="M632" s="20">
        <v>0</v>
      </c>
      <c r="N632" s="20">
        <v>3762</v>
      </c>
      <c r="O632" s="20">
        <v>0</v>
      </c>
      <c r="P632" s="20">
        <v>227</v>
      </c>
      <c r="Q632" s="20">
        <v>19900</v>
      </c>
      <c r="R632" s="20">
        <v>21854</v>
      </c>
      <c r="S632" s="20">
        <v>9816</v>
      </c>
      <c r="T632" s="21">
        <v>12708</v>
      </c>
      <c r="U632" s="54">
        <v>17254</v>
      </c>
      <c r="V632" s="20">
        <v>6150</v>
      </c>
      <c r="W632" s="20">
        <v>11029</v>
      </c>
      <c r="X632" s="20">
        <v>0</v>
      </c>
      <c r="Y632" s="21">
        <v>0</v>
      </c>
      <c r="Z632" s="20">
        <v>86482</v>
      </c>
      <c r="AA632" s="21">
        <v>0</v>
      </c>
      <c r="AB632" s="32">
        <v>0</v>
      </c>
      <c r="AC632" s="20">
        <v>93783</v>
      </c>
      <c r="AD632" s="20">
        <v>222731</v>
      </c>
      <c r="AE632" s="20">
        <v>180624</v>
      </c>
      <c r="AF632" s="20">
        <v>349469</v>
      </c>
      <c r="AG632" s="20">
        <v>155367</v>
      </c>
      <c r="AH632" s="20">
        <v>40810</v>
      </c>
      <c r="AI632" s="20">
        <v>59892</v>
      </c>
      <c r="AJ632" s="21">
        <v>11025</v>
      </c>
      <c r="AK632" s="25">
        <v>25174</v>
      </c>
      <c r="AL632" s="25">
        <v>39976</v>
      </c>
      <c r="AM632" s="25">
        <v>7601</v>
      </c>
      <c r="AN632" s="22">
        <v>16772</v>
      </c>
      <c r="AO632" s="20">
        <v>142960</v>
      </c>
      <c r="AP632" s="20">
        <v>7936</v>
      </c>
      <c r="AQ632" s="54">
        <v>1820945</v>
      </c>
      <c r="AR632" s="25">
        <v>52670</v>
      </c>
      <c r="AS632" s="25">
        <v>133457</v>
      </c>
      <c r="AT632" s="54">
        <v>87764</v>
      </c>
      <c r="AU632" s="54">
        <v>48363</v>
      </c>
      <c r="AV632" s="54">
        <v>25618</v>
      </c>
      <c r="AW632" s="54">
        <v>29601</v>
      </c>
      <c r="AX632" s="54">
        <v>15834</v>
      </c>
      <c r="AY632" s="25">
        <f t="shared" si="18"/>
        <v>393307</v>
      </c>
      <c r="AZ632" s="165">
        <v>345645</v>
      </c>
      <c r="BA632" s="98">
        <f t="shared" si="19"/>
        <v>2559897</v>
      </c>
      <c r="BB632" s="73"/>
      <c r="BC632" s="20">
        <v>366020</v>
      </c>
      <c r="BD632" s="20">
        <v>37202</v>
      </c>
      <c r="BE632" s="19">
        <v>403222</v>
      </c>
      <c r="BF632" s="19">
        <v>2963119</v>
      </c>
      <c r="BH632" s="20">
        <v>6770</v>
      </c>
      <c r="BI632" s="21">
        <v>2956349</v>
      </c>
      <c r="BK632" s="73"/>
      <c r="BL632" s="73"/>
      <c r="BM632" s="73"/>
      <c r="BN632" s="73"/>
      <c r="BO632" s="73"/>
      <c r="BP632" s="73"/>
      <c r="BQ632" s="73"/>
    </row>
    <row r="633" spans="1:69" ht="22.5" customHeight="1" x14ac:dyDescent="0.15">
      <c r="A633" s="125" t="s">
        <v>2435</v>
      </c>
      <c r="B633" s="126" t="s">
        <v>2436</v>
      </c>
      <c r="C633" s="136" t="s">
        <v>729</v>
      </c>
      <c r="D633" s="129">
        <v>1</v>
      </c>
      <c r="E633" s="130" t="s">
        <v>3562</v>
      </c>
      <c r="F633" s="19">
        <v>133458791</v>
      </c>
      <c r="G633" s="20">
        <v>10056150</v>
      </c>
      <c r="H633" s="20">
        <v>7918936</v>
      </c>
      <c r="I633" s="20">
        <v>0</v>
      </c>
      <c r="J633" s="20">
        <v>0</v>
      </c>
      <c r="K633" s="20">
        <v>0</v>
      </c>
      <c r="L633" s="20">
        <v>0</v>
      </c>
      <c r="M633" s="20">
        <v>12279170</v>
      </c>
      <c r="N633" s="20">
        <v>8299856</v>
      </c>
      <c r="O633" s="20">
        <v>694284</v>
      </c>
      <c r="P633" s="20">
        <v>18202735</v>
      </c>
      <c r="Q633" s="20">
        <v>12259451</v>
      </c>
      <c r="R633" s="20">
        <v>20285149</v>
      </c>
      <c r="S633" s="20">
        <v>13645058</v>
      </c>
      <c r="T633" s="21">
        <v>10475840</v>
      </c>
      <c r="U633" s="54">
        <v>6705299</v>
      </c>
      <c r="V633" s="20">
        <v>5771775</v>
      </c>
      <c r="W633" s="20">
        <v>4167639</v>
      </c>
      <c r="X633" s="20">
        <v>405955</v>
      </c>
      <c r="Y633" s="21">
        <v>35168</v>
      </c>
      <c r="Z633" s="20">
        <v>38288763</v>
      </c>
      <c r="AA633" s="21">
        <v>0</v>
      </c>
      <c r="AB633" s="32">
        <v>109040335</v>
      </c>
      <c r="AC633" s="20">
        <v>47560197</v>
      </c>
      <c r="AD633" s="20">
        <v>93156601</v>
      </c>
      <c r="AE633" s="20">
        <v>228173745</v>
      </c>
      <c r="AF633" s="20">
        <v>140112579</v>
      </c>
      <c r="AG633" s="20">
        <v>90344297</v>
      </c>
      <c r="AH633" s="20">
        <v>92210722</v>
      </c>
      <c r="AI633" s="20">
        <v>136252</v>
      </c>
      <c r="AJ633" s="21">
        <v>1307250</v>
      </c>
      <c r="AK633" s="25">
        <v>18135040</v>
      </c>
      <c r="AL633" s="25">
        <v>13473793</v>
      </c>
      <c r="AM633" s="25">
        <v>3933247</v>
      </c>
      <c r="AN633" s="22">
        <v>7096633</v>
      </c>
      <c r="AO633" s="20">
        <v>247281080</v>
      </c>
      <c r="AP633" s="20">
        <v>1977876</v>
      </c>
      <c r="AQ633" s="54">
        <v>1396889666</v>
      </c>
      <c r="AR633" s="25">
        <v>3053523</v>
      </c>
      <c r="AS633" s="25">
        <v>11384040</v>
      </c>
      <c r="AT633" s="54">
        <v>1992888</v>
      </c>
      <c r="AU633" s="54">
        <v>6324683</v>
      </c>
      <c r="AV633" s="54">
        <v>4984119</v>
      </c>
      <c r="AW633" s="54">
        <v>12409928</v>
      </c>
      <c r="AX633" s="54">
        <v>5140808</v>
      </c>
      <c r="AY633" s="25">
        <f t="shared" si="18"/>
        <v>45289989</v>
      </c>
      <c r="AZ633" s="165">
        <v>130211082</v>
      </c>
      <c r="BA633" s="98">
        <f t="shared" si="19"/>
        <v>1572390737</v>
      </c>
      <c r="BB633" s="73"/>
      <c r="BC633" s="20">
        <v>109518820</v>
      </c>
      <c r="BD633" s="20">
        <v>856372</v>
      </c>
      <c r="BE633" s="19">
        <v>110375192</v>
      </c>
      <c r="BF633" s="19">
        <v>1682765929</v>
      </c>
      <c r="BH633" s="20">
        <v>0</v>
      </c>
      <c r="BI633" s="21">
        <v>1682765929</v>
      </c>
      <c r="BK633" s="73"/>
      <c r="BL633" s="73"/>
      <c r="BM633" s="73"/>
      <c r="BN633" s="73"/>
      <c r="BO633" s="73"/>
      <c r="BP633" s="73"/>
      <c r="BQ633" s="73"/>
    </row>
    <row r="634" spans="1:69" ht="22.5" customHeight="1" x14ac:dyDescent="0.15">
      <c r="A634" s="125" t="s">
        <v>2437</v>
      </c>
      <c r="B634" s="126" t="s">
        <v>2436</v>
      </c>
      <c r="C634" s="136" t="s">
        <v>730</v>
      </c>
      <c r="D634" s="129">
        <v>3</v>
      </c>
      <c r="E634" s="130" t="s">
        <v>3561</v>
      </c>
      <c r="F634" s="19">
        <v>6296315</v>
      </c>
      <c r="G634" s="20">
        <v>806359</v>
      </c>
      <c r="H634" s="20">
        <v>750684</v>
      </c>
      <c r="I634" s="20">
        <v>0</v>
      </c>
      <c r="J634" s="20">
        <v>0</v>
      </c>
      <c r="K634" s="20">
        <v>0</v>
      </c>
      <c r="L634" s="20">
        <v>0</v>
      </c>
      <c r="M634" s="20">
        <v>714412</v>
      </c>
      <c r="N634" s="20">
        <v>390239</v>
      </c>
      <c r="O634" s="20">
        <v>212741</v>
      </c>
      <c r="P634" s="20">
        <v>944908</v>
      </c>
      <c r="Q634" s="20">
        <v>900839</v>
      </c>
      <c r="R634" s="20">
        <v>1259620</v>
      </c>
      <c r="S634" s="20">
        <v>1021682</v>
      </c>
      <c r="T634" s="21">
        <v>889560</v>
      </c>
      <c r="U634" s="54">
        <v>608521</v>
      </c>
      <c r="V634" s="20">
        <v>628325</v>
      </c>
      <c r="W634" s="20">
        <v>419102</v>
      </c>
      <c r="X634" s="20">
        <v>0</v>
      </c>
      <c r="Y634" s="21">
        <v>0</v>
      </c>
      <c r="Z634" s="20">
        <v>2545385</v>
      </c>
      <c r="AA634" s="21">
        <v>0</v>
      </c>
      <c r="AB634" s="32">
        <v>6239105</v>
      </c>
      <c r="AC634" s="20">
        <v>4001550</v>
      </c>
      <c r="AD634" s="20">
        <v>5486733</v>
      </c>
      <c r="AE634" s="20">
        <v>11309034</v>
      </c>
      <c r="AF634" s="20">
        <v>9971935</v>
      </c>
      <c r="AG634" s="20">
        <v>6937264</v>
      </c>
      <c r="AH634" s="20">
        <v>4412460</v>
      </c>
      <c r="AI634" s="20">
        <v>119508</v>
      </c>
      <c r="AJ634" s="21">
        <v>133350</v>
      </c>
      <c r="AK634" s="25">
        <v>847805</v>
      </c>
      <c r="AL634" s="25">
        <v>717280</v>
      </c>
      <c r="AM634" s="25">
        <v>188699</v>
      </c>
      <c r="AN634" s="22">
        <v>434739</v>
      </c>
      <c r="AO634" s="20">
        <v>4576673</v>
      </c>
      <c r="AP634" s="20">
        <v>114739</v>
      </c>
      <c r="AQ634" s="54">
        <v>73879566</v>
      </c>
      <c r="AR634" s="25">
        <v>1008448</v>
      </c>
      <c r="AS634" s="25">
        <v>772164</v>
      </c>
      <c r="AT634" s="54">
        <v>301642</v>
      </c>
      <c r="AU634" s="54">
        <v>417414</v>
      </c>
      <c r="AV634" s="54">
        <v>449979</v>
      </c>
      <c r="AW634" s="54">
        <v>788213</v>
      </c>
      <c r="AX634" s="54">
        <v>670942</v>
      </c>
      <c r="AY634" s="25">
        <f t="shared" si="18"/>
        <v>4408802</v>
      </c>
      <c r="AZ634" s="165">
        <v>9511161</v>
      </c>
      <c r="BA634" s="98">
        <f t="shared" si="19"/>
        <v>87799529</v>
      </c>
      <c r="BB634" s="73"/>
      <c r="BC634" s="20">
        <v>8047469</v>
      </c>
      <c r="BD634" s="20">
        <v>174108</v>
      </c>
      <c r="BE634" s="19">
        <v>8221577</v>
      </c>
      <c r="BF634" s="19">
        <v>96021106</v>
      </c>
      <c r="BH634" s="20">
        <v>765428</v>
      </c>
      <c r="BI634" s="21">
        <v>95255678</v>
      </c>
      <c r="BK634" s="73"/>
      <c r="BL634" s="73"/>
      <c r="BM634" s="73"/>
      <c r="BN634" s="73"/>
      <c r="BO634" s="73"/>
      <c r="BP634" s="73"/>
      <c r="BQ634" s="73"/>
    </row>
    <row r="635" spans="1:69" ht="22.5" customHeight="1" x14ac:dyDescent="0.15">
      <c r="A635" s="125" t="s">
        <v>2438</v>
      </c>
      <c r="B635" s="126" t="s">
        <v>2436</v>
      </c>
      <c r="C635" s="136" t="s">
        <v>731</v>
      </c>
      <c r="D635" s="129">
        <v>5</v>
      </c>
      <c r="E635" s="130" t="s">
        <v>3562</v>
      </c>
      <c r="F635" s="19">
        <v>2133759</v>
      </c>
      <c r="G635" s="20">
        <v>152859</v>
      </c>
      <c r="H635" s="20">
        <v>160928</v>
      </c>
      <c r="I635" s="20">
        <v>0</v>
      </c>
      <c r="J635" s="20">
        <v>0</v>
      </c>
      <c r="K635" s="20">
        <v>0</v>
      </c>
      <c r="L635" s="20">
        <v>0</v>
      </c>
      <c r="M635" s="20">
        <v>206027</v>
      </c>
      <c r="N635" s="20">
        <v>113581</v>
      </c>
      <c r="O635" s="20">
        <v>21996</v>
      </c>
      <c r="P635" s="20">
        <v>383458</v>
      </c>
      <c r="Q635" s="20">
        <v>327159</v>
      </c>
      <c r="R635" s="20">
        <v>442309</v>
      </c>
      <c r="S635" s="20">
        <v>314112</v>
      </c>
      <c r="T635" s="21">
        <v>241452</v>
      </c>
      <c r="U635" s="54">
        <v>183675</v>
      </c>
      <c r="V635" s="20">
        <v>137350</v>
      </c>
      <c r="W635" s="20">
        <v>99261</v>
      </c>
      <c r="X635" s="20">
        <v>0</v>
      </c>
      <c r="Y635" s="21">
        <v>0</v>
      </c>
      <c r="Z635" s="20">
        <v>813863</v>
      </c>
      <c r="AA635" s="21">
        <v>0</v>
      </c>
      <c r="AB635" s="32">
        <v>2813148</v>
      </c>
      <c r="AC635" s="20">
        <v>1306402</v>
      </c>
      <c r="AD635" s="20">
        <v>1335250</v>
      </c>
      <c r="AE635" s="20">
        <v>4005051</v>
      </c>
      <c r="AF635" s="20">
        <v>3121425</v>
      </c>
      <c r="AG635" s="20">
        <v>2081069</v>
      </c>
      <c r="AH635" s="20">
        <v>1363133</v>
      </c>
      <c r="AI635" s="20">
        <v>43608</v>
      </c>
      <c r="AJ635" s="21">
        <v>28350</v>
      </c>
      <c r="AK635" s="25">
        <v>229946</v>
      </c>
      <c r="AL635" s="25">
        <v>287609</v>
      </c>
      <c r="AM635" s="25">
        <v>72841</v>
      </c>
      <c r="AN635" s="22">
        <v>168026</v>
      </c>
      <c r="AO635" s="20">
        <v>839465</v>
      </c>
      <c r="AP635" s="20">
        <v>19630</v>
      </c>
      <c r="AQ635" s="54">
        <v>23446742</v>
      </c>
      <c r="AR635" s="25">
        <v>575466</v>
      </c>
      <c r="AS635" s="25">
        <v>348915</v>
      </c>
      <c r="AT635" s="54">
        <v>80188</v>
      </c>
      <c r="AU635" s="54">
        <v>159054</v>
      </c>
      <c r="AV635" s="54">
        <v>171882</v>
      </c>
      <c r="AW635" s="54">
        <v>268487</v>
      </c>
      <c r="AX635" s="54">
        <v>63024</v>
      </c>
      <c r="AY635" s="25">
        <f t="shared" si="18"/>
        <v>1667016</v>
      </c>
      <c r="AZ635" s="165">
        <v>1171988</v>
      </c>
      <c r="BA635" s="98">
        <f t="shared" si="19"/>
        <v>26285746</v>
      </c>
      <c r="BB635" s="73"/>
      <c r="BC635" s="20">
        <v>3091351</v>
      </c>
      <c r="BD635" s="20">
        <v>37708</v>
      </c>
      <c r="BE635" s="19">
        <v>3129059</v>
      </c>
      <c r="BF635" s="19">
        <v>29414805</v>
      </c>
      <c r="BH635" s="20">
        <v>0</v>
      </c>
      <c r="BI635" s="21">
        <v>29414805</v>
      </c>
      <c r="BK635" s="73"/>
      <c r="BL635" s="73"/>
      <c r="BM635" s="73"/>
      <c r="BN635" s="73"/>
      <c r="BO635" s="73"/>
      <c r="BP635" s="73"/>
      <c r="BQ635" s="73"/>
    </row>
    <row r="636" spans="1:69" ht="22.5" customHeight="1" x14ac:dyDescent="0.15">
      <c r="A636" s="125" t="s">
        <v>2439</v>
      </c>
      <c r="B636" s="126" t="s">
        <v>2436</v>
      </c>
      <c r="C636" s="136" t="s">
        <v>732</v>
      </c>
      <c r="D636" s="129">
        <v>5</v>
      </c>
      <c r="E636" s="130" t="s">
        <v>3562</v>
      </c>
      <c r="F636" s="19">
        <v>1876294</v>
      </c>
      <c r="G636" s="20">
        <v>68233</v>
      </c>
      <c r="H636" s="20">
        <v>100768</v>
      </c>
      <c r="I636" s="20">
        <v>0</v>
      </c>
      <c r="J636" s="20">
        <v>0</v>
      </c>
      <c r="K636" s="20">
        <v>0</v>
      </c>
      <c r="L636" s="20">
        <v>0</v>
      </c>
      <c r="M636" s="20">
        <v>172336</v>
      </c>
      <c r="N636" s="20">
        <v>95563</v>
      </c>
      <c r="O636" s="20">
        <v>7257</v>
      </c>
      <c r="P636" s="20">
        <v>295243</v>
      </c>
      <c r="Q636" s="20">
        <v>282505</v>
      </c>
      <c r="R636" s="20">
        <v>326678</v>
      </c>
      <c r="S636" s="20">
        <v>210226</v>
      </c>
      <c r="T636" s="21">
        <v>152496</v>
      </c>
      <c r="U636" s="54">
        <v>94373</v>
      </c>
      <c r="V636" s="20">
        <v>69700</v>
      </c>
      <c r="W636" s="20">
        <v>66174</v>
      </c>
      <c r="X636" s="20">
        <v>0</v>
      </c>
      <c r="Y636" s="21">
        <v>0</v>
      </c>
      <c r="Z636" s="20">
        <v>728031</v>
      </c>
      <c r="AA636" s="21">
        <v>0</v>
      </c>
      <c r="AB636" s="32">
        <v>1204937</v>
      </c>
      <c r="AC636" s="20">
        <v>1087829</v>
      </c>
      <c r="AD636" s="20">
        <v>1050039</v>
      </c>
      <c r="AE636" s="20">
        <v>2838627</v>
      </c>
      <c r="AF636" s="20">
        <v>2525230</v>
      </c>
      <c r="AG636" s="20">
        <v>1412227</v>
      </c>
      <c r="AH636" s="20">
        <v>1221037</v>
      </c>
      <c r="AI636" s="20">
        <v>13708</v>
      </c>
      <c r="AJ636" s="21">
        <v>21000</v>
      </c>
      <c r="AK636" s="25">
        <v>197464</v>
      </c>
      <c r="AL636" s="25">
        <v>267878</v>
      </c>
      <c r="AM636" s="25">
        <v>67607</v>
      </c>
      <c r="AN636" s="22">
        <v>151876</v>
      </c>
      <c r="AO636" s="20">
        <v>1089974</v>
      </c>
      <c r="AP636" s="20">
        <v>11407</v>
      </c>
      <c r="AQ636" s="54">
        <v>17706717</v>
      </c>
      <c r="AR636" s="25">
        <v>391272</v>
      </c>
      <c r="AS636" s="25">
        <v>493660</v>
      </c>
      <c r="AT636" s="54">
        <v>62657</v>
      </c>
      <c r="AU636" s="54">
        <v>137621</v>
      </c>
      <c r="AV636" s="54">
        <v>169393</v>
      </c>
      <c r="AW636" s="54">
        <v>230855</v>
      </c>
      <c r="AX636" s="54">
        <v>53259</v>
      </c>
      <c r="AY636" s="25">
        <f t="shared" si="18"/>
        <v>1538717</v>
      </c>
      <c r="AZ636" s="165">
        <v>867111</v>
      </c>
      <c r="BA636" s="98">
        <f t="shared" si="19"/>
        <v>20112545</v>
      </c>
      <c r="BB636" s="73"/>
      <c r="BC636" s="20">
        <v>2630349</v>
      </c>
      <c r="BD636" s="20">
        <v>18502</v>
      </c>
      <c r="BE636" s="19">
        <v>2648851</v>
      </c>
      <c r="BF636" s="19">
        <v>22761396</v>
      </c>
      <c r="BH636" s="20">
        <v>0</v>
      </c>
      <c r="BI636" s="21">
        <v>22761396</v>
      </c>
      <c r="BK636" s="73"/>
      <c r="BL636" s="73"/>
      <c r="BM636" s="73"/>
      <c r="BN636" s="73"/>
      <c r="BO636" s="73"/>
      <c r="BP636" s="73"/>
      <c r="BQ636" s="73"/>
    </row>
    <row r="637" spans="1:69" ht="22.5" customHeight="1" x14ac:dyDescent="0.15">
      <c r="A637" s="125" t="s">
        <v>2440</v>
      </c>
      <c r="B637" s="126" t="s">
        <v>2436</v>
      </c>
      <c r="C637" s="136" t="s">
        <v>733</v>
      </c>
      <c r="D637" s="129">
        <v>5</v>
      </c>
      <c r="E637" s="130" t="s">
        <v>3562</v>
      </c>
      <c r="F637" s="19">
        <v>2273341</v>
      </c>
      <c r="G637" s="20">
        <v>110654</v>
      </c>
      <c r="H637" s="20">
        <v>165064</v>
      </c>
      <c r="I637" s="20">
        <v>0</v>
      </c>
      <c r="J637" s="20">
        <v>0</v>
      </c>
      <c r="K637" s="20">
        <v>0</v>
      </c>
      <c r="L637" s="20">
        <v>0</v>
      </c>
      <c r="M637" s="20">
        <v>217939</v>
      </c>
      <c r="N637" s="20">
        <v>123411</v>
      </c>
      <c r="O637" s="20">
        <v>4738</v>
      </c>
      <c r="P637" s="20">
        <v>348732</v>
      </c>
      <c r="Q637" s="20">
        <v>341825</v>
      </c>
      <c r="R637" s="20">
        <v>503458</v>
      </c>
      <c r="S637" s="20">
        <v>324746</v>
      </c>
      <c r="T637" s="21">
        <v>190620</v>
      </c>
      <c r="U637" s="54">
        <v>172346</v>
      </c>
      <c r="V637" s="20">
        <v>125050</v>
      </c>
      <c r="W637" s="20">
        <v>77203</v>
      </c>
      <c r="X637" s="20">
        <v>0</v>
      </c>
      <c r="Y637" s="21">
        <v>0</v>
      </c>
      <c r="Z637" s="20">
        <v>863628</v>
      </c>
      <c r="AA637" s="21">
        <v>0</v>
      </c>
      <c r="AB637" s="32">
        <v>1857276</v>
      </c>
      <c r="AC637" s="20">
        <v>1218995</v>
      </c>
      <c r="AD637" s="20">
        <v>1328551</v>
      </c>
      <c r="AE637" s="20">
        <v>4358190</v>
      </c>
      <c r="AF637" s="20">
        <v>2941031</v>
      </c>
      <c r="AG637" s="20">
        <v>1892591</v>
      </c>
      <c r="AH637" s="20">
        <v>1545595</v>
      </c>
      <c r="AI637" s="20">
        <v>37720</v>
      </c>
      <c r="AJ637" s="21">
        <v>26775</v>
      </c>
      <c r="AK637" s="25">
        <v>240753</v>
      </c>
      <c r="AL637" s="25">
        <v>298638</v>
      </c>
      <c r="AM637" s="25">
        <v>69825</v>
      </c>
      <c r="AN637" s="22">
        <v>177481</v>
      </c>
      <c r="AO637" s="20">
        <v>1042380</v>
      </c>
      <c r="AP637" s="20">
        <v>16855</v>
      </c>
      <c r="AQ637" s="54">
        <v>22895411</v>
      </c>
      <c r="AR637" s="25">
        <v>609027</v>
      </c>
      <c r="AS637" s="25">
        <v>463039</v>
      </c>
      <c r="AT637" s="54">
        <v>85348</v>
      </c>
      <c r="AU637" s="54">
        <v>157853</v>
      </c>
      <c r="AV637" s="54">
        <v>203068</v>
      </c>
      <c r="AW637" s="54">
        <v>280778</v>
      </c>
      <c r="AX637" s="54">
        <v>65252</v>
      </c>
      <c r="AY637" s="25">
        <f t="shared" si="18"/>
        <v>1864365</v>
      </c>
      <c r="AZ637" s="165">
        <v>1150938</v>
      </c>
      <c r="BA637" s="98">
        <f t="shared" si="19"/>
        <v>25910714</v>
      </c>
      <c r="BB637" s="73"/>
      <c r="BC637" s="20">
        <v>3252313</v>
      </c>
      <c r="BD637" s="20">
        <v>29084</v>
      </c>
      <c r="BE637" s="19">
        <v>3281397</v>
      </c>
      <c r="BF637" s="19">
        <v>29192111</v>
      </c>
      <c r="BH637" s="20">
        <v>0</v>
      </c>
      <c r="BI637" s="21">
        <v>29192111</v>
      </c>
      <c r="BK637" s="73"/>
      <c r="BL637" s="73"/>
      <c r="BM637" s="73"/>
      <c r="BN637" s="73"/>
      <c r="BO637" s="73"/>
      <c r="BP637" s="73"/>
      <c r="BQ637" s="73"/>
    </row>
    <row r="638" spans="1:69" ht="22.5" customHeight="1" x14ac:dyDescent="0.15">
      <c r="A638" s="125" t="s">
        <v>2441</v>
      </c>
      <c r="B638" s="126" t="s">
        <v>2436</v>
      </c>
      <c r="C638" s="136" t="s">
        <v>734</v>
      </c>
      <c r="D638" s="129">
        <v>5</v>
      </c>
      <c r="E638" s="130" t="s">
        <v>3561</v>
      </c>
      <c r="F638" s="19">
        <v>1544195</v>
      </c>
      <c r="G638" s="20">
        <v>195568</v>
      </c>
      <c r="H638" s="20">
        <v>338212</v>
      </c>
      <c r="I638" s="20">
        <v>0</v>
      </c>
      <c r="J638" s="20">
        <v>0</v>
      </c>
      <c r="K638" s="20">
        <v>0</v>
      </c>
      <c r="L638" s="20">
        <v>0</v>
      </c>
      <c r="M638" s="20">
        <v>145932</v>
      </c>
      <c r="N638" s="20">
        <v>77948</v>
      </c>
      <c r="O638" s="20">
        <v>23162</v>
      </c>
      <c r="P638" s="20">
        <v>565053</v>
      </c>
      <c r="Q638" s="20">
        <v>192464</v>
      </c>
      <c r="R638" s="20">
        <v>280970</v>
      </c>
      <c r="S638" s="20">
        <v>248672</v>
      </c>
      <c r="T638" s="21">
        <v>216036</v>
      </c>
      <c r="U638" s="54">
        <v>139640</v>
      </c>
      <c r="V638" s="20">
        <v>139400</v>
      </c>
      <c r="W638" s="20">
        <v>121319</v>
      </c>
      <c r="X638" s="20">
        <v>0</v>
      </c>
      <c r="Y638" s="21">
        <v>0</v>
      </c>
      <c r="Z638" s="20">
        <v>629770</v>
      </c>
      <c r="AA638" s="21">
        <v>0</v>
      </c>
      <c r="AB638" s="32">
        <v>1449382</v>
      </c>
      <c r="AC638" s="20">
        <v>949184</v>
      </c>
      <c r="AD638" s="20">
        <v>1763200</v>
      </c>
      <c r="AE638" s="20">
        <v>2572461</v>
      </c>
      <c r="AF638" s="20">
        <v>2408068</v>
      </c>
      <c r="AG638" s="20">
        <v>1916533</v>
      </c>
      <c r="AH638" s="20">
        <v>725558</v>
      </c>
      <c r="AI638" s="20">
        <v>81880</v>
      </c>
      <c r="AJ638" s="21">
        <v>116550</v>
      </c>
      <c r="AK638" s="25">
        <v>190143</v>
      </c>
      <c r="AL638" s="25">
        <v>220997</v>
      </c>
      <c r="AM638" s="25">
        <v>59349</v>
      </c>
      <c r="AN638" s="22">
        <v>116716</v>
      </c>
      <c r="AO638" s="20">
        <v>660340</v>
      </c>
      <c r="AP638" s="20">
        <v>38656</v>
      </c>
      <c r="AQ638" s="54">
        <v>18127358</v>
      </c>
      <c r="AR638" s="25">
        <v>302707</v>
      </c>
      <c r="AS638" s="25">
        <v>349595</v>
      </c>
      <c r="AT638" s="54">
        <v>163788</v>
      </c>
      <c r="AU638" s="54">
        <v>139037</v>
      </c>
      <c r="AV638" s="54">
        <v>140400</v>
      </c>
      <c r="AW638" s="54">
        <v>205911</v>
      </c>
      <c r="AX638" s="54">
        <v>203621</v>
      </c>
      <c r="AY638" s="25">
        <f t="shared" si="18"/>
        <v>1505059</v>
      </c>
      <c r="AZ638" s="165">
        <v>2172009</v>
      </c>
      <c r="BA638" s="98">
        <f t="shared" si="19"/>
        <v>21804426</v>
      </c>
      <c r="BB638" s="73"/>
      <c r="BC638" s="20">
        <v>2401468</v>
      </c>
      <c r="BD638" s="20">
        <v>82940</v>
      </c>
      <c r="BE638" s="19">
        <v>2484408</v>
      </c>
      <c r="BF638" s="19">
        <v>24288834</v>
      </c>
      <c r="BH638" s="20">
        <v>138715</v>
      </c>
      <c r="BI638" s="21">
        <v>24150119</v>
      </c>
      <c r="BK638" s="73"/>
      <c r="BL638" s="73"/>
      <c r="BM638" s="73"/>
      <c r="BN638" s="73"/>
      <c r="BO638" s="73"/>
      <c r="BP638" s="73"/>
      <c r="BQ638" s="73"/>
    </row>
    <row r="639" spans="1:69" ht="22.5" customHeight="1" x14ac:dyDescent="0.15">
      <c r="A639" s="125" t="s">
        <v>2442</v>
      </c>
      <c r="B639" s="126" t="s">
        <v>2436</v>
      </c>
      <c r="C639" s="136" t="s">
        <v>735</v>
      </c>
      <c r="D639" s="129">
        <v>5</v>
      </c>
      <c r="E639" s="130" t="s">
        <v>3562</v>
      </c>
      <c r="F639" s="19">
        <v>2939675</v>
      </c>
      <c r="G639" s="20">
        <v>209373</v>
      </c>
      <c r="H639" s="20">
        <v>206236</v>
      </c>
      <c r="I639" s="20">
        <v>0</v>
      </c>
      <c r="J639" s="20">
        <v>0</v>
      </c>
      <c r="K639" s="20">
        <v>0</v>
      </c>
      <c r="L639" s="20">
        <v>0</v>
      </c>
      <c r="M639" s="20">
        <v>305231</v>
      </c>
      <c r="N639" s="20">
        <v>166971</v>
      </c>
      <c r="O639" s="20">
        <v>49444</v>
      </c>
      <c r="P639" s="20">
        <v>398580</v>
      </c>
      <c r="Q639" s="20">
        <v>458616</v>
      </c>
      <c r="R639" s="20">
        <v>675467</v>
      </c>
      <c r="S639" s="20">
        <v>392640</v>
      </c>
      <c r="T639" s="21">
        <v>279576</v>
      </c>
      <c r="U639" s="54">
        <v>285395</v>
      </c>
      <c r="V639" s="20">
        <v>201925</v>
      </c>
      <c r="W639" s="20">
        <v>121319</v>
      </c>
      <c r="X639" s="20">
        <v>0</v>
      </c>
      <c r="Y639" s="21">
        <v>0</v>
      </c>
      <c r="Z639" s="20">
        <v>1141788</v>
      </c>
      <c r="AA639" s="21">
        <v>0</v>
      </c>
      <c r="AB639" s="32">
        <v>2723441</v>
      </c>
      <c r="AC639" s="20">
        <v>1728327</v>
      </c>
      <c r="AD639" s="20">
        <v>1794375</v>
      </c>
      <c r="AE639" s="20">
        <v>5711598</v>
      </c>
      <c r="AF639" s="20">
        <v>3748912</v>
      </c>
      <c r="AG639" s="20">
        <v>2519662</v>
      </c>
      <c r="AH639" s="20">
        <v>1760081</v>
      </c>
      <c r="AI639" s="20">
        <v>43240</v>
      </c>
      <c r="AJ639" s="21">
        <v>32550</v>
      </c>
      <c r="AK639" s="25">
        <v>359897</v>
      </c>
      <c r="AL639" s="25">
        <v>364056</v>
      </c>
      <c r="AM639" s="25">
        <v>94088</v>
      </c>
      <c r="AN639" s="22">
        <v>227415</v>
      </c>
      <c r="AO639" s="20">
        <v>1386395</v>
      </c>
      <c r="AP639" s="20">
        <v>21780</v>
      </c>
      <c r="AQ639" s="54">
        <v>30348053</v>
      </c>
      <c r="AR639" s="25">
        <v>651561</v>
      </c>
      <c r="AS639" s="25">
        <v>449422</v>
      </c>
      <c r="AT639" s="54">
        <v>107100</v>
      </c>
      <c r="AU639" s="54">
        <v>197723</v>
      </c>
      <c r="AV639" s="54">
        <v>223216</v>
      </c>
      <c r="AW639" s="54">
        <v>376841</v>
      </c>
      <c r="AX639" s="54">
        <v>85588</v>
      </c>
      <c r="AY639" s="25">
        <f t="shared" si="18"/>
        <v>2091451</v>
      </c>
      <c r="AZ639" s="165">
        <v>1178031</v>
      </c>
      <c r="BA639" s="98">
        <f t="shared" si="19"/>
        <v>33617535</v>
      </c>
      <c r="BB639" s="73"/>
      <c r="BC639" s="20">
        <v>4170263</v>
      </c>
      <c r="BD639" s="20">
        <v>44110</v>
      </c>
      <c r="BE639" s="19">
        <v>4214373</v>
      </c>
      <c r="BF639" s="19">
        <v>37831908</v>
      </c>
      <c r="BH639" s="20">
        <v>0</v>
      </c>
      <c r="BI639" s="21">
        <v>37831908</v>
      </c>
      <c r="BK639" s="73"/>
      <c r="BL639" s="73"/>
      <c r="BM639" s="73"/>
      <c r="BN639" s="73"/>
      <c r="BO639" s="73"/>
      <c r="BP639" s="73"/>
      <c r="BQ639" s="73"/>
    </row>
    <row r="640" spans="1:69" ht="22.5" customHeight="1" x14ac:dyDescent="0.15">
      <c r="A640" s="125" t="s">
        <v>2443</v>
      </c>
      <c r="B640" s="126" t="s">
        <v>2436</v>
      </c>
      <c r="C640" s="136" t="s">
        <v>736</v>
      </c>
      <c r="D640" s="129">
        <v>5</v>
      </c>
      <c r="E640" s="130" t="s">
        <v>3562</v>
      </c>
      <c r="F640" s="19">
        <v>1446786</v>
      </c>
      <c r="G640" s="20">
        <v>98359</v>
      </c>
      <c r="H640" s="20">
        <v>134420</v>
      </c>
      <c r="I640" s="20">
        <v>0</v>
      </c>
      <c r="J640" s="20">
        <v>0</v>
      </c>
      <c r="K640" s="20">
        <v>0</v>
      </c>
      <c r="L640" s="20">
        <v>0</v>
      </c>
      <c r="M640" s="20">
        <v>128439</v>
      </c>
      <c r="N640" s="20">
        <v>67251</v>
      </c>
      <c r="O640" s="20">
        <v>18161</v>
      </c>
      <c r="P640" s="20">
        <v>193121</v>
      </c>
      <c r="Q640" s="20">
        <v>169737</v>
      </c>
      <c r="R640" s="20">
        <v>289383</v>
      </c>
      <c r="S640" s="20">
        <v>191412</v>
      </c>
      <c r="T640" s="21">
        <v>165204</v>
      </c>
      <c r="U640" s="54">
        <v>126179</v>
      </c>
      <c r="V640" s="20">
        <v>93275</v>
      </c>
      <c r="W640" s="20">
        <v>66174</v>
      </c>
      <c r="X640" s="20">
        <v>0</v>
      </c>
      <c r="Y640" s="21">
        <v>0</v>
      </c>
      <c r="Z640" s="20">
        <v>554020</v>
      </c>
      <c r="AA640" s="21">
        <v>0</v>
      </c>
      <c r="AB640" s="32">
        <v>1113221</v>
      </c>
      <c r="AC640" s="20">
        <v>852165</v>
      </c>
      <c r="AD640" s="20">
        <v>845969</v>
      </c>
      <c r="AE640" s="20">
        <v>2345727</v>
      </c>
      <c r="AF640" s="20">
        <v>2195661</v>
      </c>
      <c r="AG640" s="20">
        <v>1302875</v>
      </c>
      <c r="AH640" s="20">
        <v>807292</v>
      </c>
      <c r="AI640" s="20">
        <v>21620</v>
      </c>
      <c r="AJ640" s="21">
        <v>23100</v>
      </c>
      <c r="AK640" s="25">
        <v>158070</v>
      </c>
      <c r="AL640" s="25">
        <v>211690</v>
      </c>
      <c r="AM640" s="25">
        <v>47730</v>
      </c>
      <c r="AN640" s="22">
        <v>110655</v>
      </c>
      <c r="AO640" s="20">
        <v>533548</v>
      </c>
      <c r="AP640" s="20">
        <v>11244</v>
      </c>
      <c r="AQ640" s="54">
        <v>14322488</v>
      </c>
      <c r="AR640" s="25">
        <v>292038</v>
      </c>
      <c r="AS640" s="25">
        <v>335512</v>
      </c>
      <c r="AT640" s="54">
        <v>66883</v>
      </c>
      <c r="AU640" s="54">
        <v>97600</v>
      </c>
      <c r="AV640" s="54">
        <v>111406</v>
      </c>
      <c r="AW640" s="54">
        <v>180837</v>
      </c>
      <c r="AX640" s="54">
        <v>99767</v>
      </c>
      <c r="AY640" s="25">
        <f t="shared" si="18"/>
        <v>1184043</v>
      </c>
      <c r="AZ640" s="165">
        <v>1175143</v>
      </c>
      <c r="BA640" s="98">
        <f t="shared" si="19"/>
        <v>16681674</v>
      </c>
      <c r="BB640" s="73"/>
      <c r="BC640" s="20">
        <v>2133243</v>
      </c>
      <c r="BD640" s="20">
        <v>23386</v>
      </c>
      <c r="BE640" s="19">
        <v>2156629</v>
      </c>
      <c r="BF640" s="19">
        <v>18838303</v>
      </c>
      <c r="BH640" s="20">
        <v>0</v>
      </c>
      <c r="BI640" s="21">
        <v>18838303</v>
      </c>
      <c r="BK640" s="73"/>
      <c r="BL640" s="73"/>
      <c r="BM640" s="73"/>
      <c r="BN640" s="73"/>
      <c r="BO640" s="73"/>
      <c r="BP640" s="73"/>
      <c r="BQ640" s="73"/>
    </row>
    <row r="641" spans="1:69" ht="22.5" customHeight="1" x14ac:dyDescent="0.15">
      <c r="A641" s="125" t="s">
        <v>2444</v>
      </c>
      <c r="B641" s="126" t="s">
        <v>2436</v>
      </c>
      <c r="C641" s="136" t="s">
        <v>737</v>
      </c>
      <c r="D641" s="129">
        <v>5</v>
      </c>
      <c r="E641" s="130" t="s">
        <v>3562</v>
      </c>
      <c r="F641" s="19">
        <v>2702530</v>
      </c>
      <c r="G641" s="20">
        <v>157533</v>
      </c>
      <c r="H641" s="20">
        <v>226164</v>
      </c>
      <c r="I641" s="20">
        <v>0</v>
      </c>
      <c r="J641" s="20">
        <v>0</v>
      </c>
      <c r="K641" s="20">
        <v>0</v>
      </c>
      <c r="L641" s="20">
        <v>0</v>
      </c>
      <c r="M641" s="20">
        <v>278465</v>
      </c>
      <c r="N641" s="20">
        <v>153760</v>
      </c>
      <c r="O641" s="20">
        <v>11054</v>
      </c>
      <c r="P641" s="20">
        <v>419743</v>
      </c>
      <c r="Q641" s="20">
        <v>423406</v>
      </c>
      <c r="R641" s="20">
        <v>592310</v>
      </c>
      <c r="S641" s="20">
        <v>360738</v>
      </c>
      <c r="T641" s="21">
        <v>254160</v>
      </c>
      <c r="U641" s="54">
        <v>204815</v>
      </c>
      <c r="V641" s="20">
        <v>151700</v>
      </c>
      <c r="W641" s="20">
        <v>88232</v>
      </c>
      <c r="X641" s="20">
        <v>0</v>
      </c>
      <c r="Y641" s="21">
        <v>0</v>
      </c>
      <c r="Z641" s="20">
        <v>1049834</v>
      </c>
      <c r="AA641" s="21">
        <v>0</v>
      </c>
      <c r="AB641" s="32">
        <v>1839435</v>
      </c>
      <c r="AC641" s="20">
        <v>1617116</v>
      </c>
      <c r="AD641" s="20">
        <v>1649641</v>
      </c>
      <c r="AE641" s="20">
        <v>5039505</v>
      </c>
      <c r="AF641" s="20">
        <v>3514875</v>
      </c>
      <c r="AG641" s="20">
        <v>2289583</v>
      </c>
      <c r="AH641" s="20">
        <v>1917895</v>
      </c>
      <c r="AI641" s="20">
        <v>31648</v>
      </c>
      <c r="AJ641" s="21">
        <v>33075</v>
      </c>
      <c r="AK641" s="25">
        <v>295970</v>
      </c>
      <c r="AL641" s="25">
        <v>359268</v>
      </c>
      <c r="AM641" s="25">
        <v>81206</v>
      </c>
      <c r="AN641" s="22">
        <v>223958</v>
      </c>
      <c r="AO641" s="20">
        <v>1120804</v>
      </c>
      <c r="AP641" s="20">
        <v>17674</v>
      </c>
      <c r="AQ641" s="54">
        <v>27106097</v>
      </c>
      <c r="AR641" s="25">
        <v>553045</v>
      </c>
      <c r="AS641" s="25">
        <v>541127</v>
      </c>
      <c r="AT641" s="54">
        <v>87524</v>
      </c>
      <c r="AU641" s="54">
        <v>177933</v>
      </c>
      <c r="AV641" s="54">
        <v>246265</v>
      </c>
      <c r="AW641" s="54">
        <v>351548</v>
      </c>
      <c r="AX641" s="54">
        <v>77048</v>
      </c>
      <c r="AY641" s="25">
        <f t="shared" si="18"/>
        <v>2034490</v>
      </c>
      <c r="AZ641" s="165">
        <v>1084100</v>
      </c>
      <c r="BA641" s="98">
        <f t="shared" si="19"/>
        <v>30224687</v>
      </c>
      <c r="BB641" s="73"/>
      <c r="BC641" s="20">
        <v>3906578</v>
      </c>
      <c r="BD641" s="20">
        <v>31372</v>
      </c>
      <c r="BE641" s="19">
        <v>3937950</v>
      </c>
      <c r="BF641" s="19">
        <v>34162637</v>
      </c>
      <c r="BH641" s="20">
        <v>0</v>
      </c>
      <c r="BI641" s="21">
        <v>34162637</v>
      </c>
      <c r="BK641" s="73"/>
      <c r="BL641" s="73"/>
      <c r="BM641" s="73"/>
      <c r="BN641" s="73"/>
      <c r="BO641" s="73"/>
      <c r="BP641" s="73"/>
      <c r="BQ641" s="73"/>
    </row>
    <row r="642" spans="1:69" ht="22.5" customHeight="1" x14ac:dyDescent="0.15">
      <c r="A642" s="125" t="s">
        <v>2445</v>
      </c>
      <c r="B642" s="126" t="s">
        <v>2436</v>
      </c>
      <c r="C642" s="136" t="s">
        <v>738</v>
      </c>
      <c r="D642" s="129">
        <v>5</v>
      </c>
      <c r="E642" s="130" t="s">
        <v>3561</v>
      </c>
      <c r="F642" s="19">
        <v>4705274</v>
      </c>
      <c r="G642" s="20">
        <v>327576</v>
      </c>
      <c r="H642" s="20">
        <v>300424</v>
      </c>
      <c r="I642" s="20">
        <v>0</v>
      </c>
      <c r="J642" s="20">
        <v>0</v>
      </c>
      <c r="K642" s="20">
        <v>0</v>
      </c>
      <c r="L642" s="20">
        <v>0</v>
      </c>
      <c r="M642" s="20">
        <v>511699</v>
      </c>
      <c r="N642" s="20">
        <v>279467</v>
      </c>
      <c r="O642" s="20">
        <v>115846</v>
      </c>
      <c r="P642" s="20">
        <v>569825</v>
      </c>
      <c r="Q642" s="20">
        <v>691716</v>
      </c>
      <c r="R642" s="20">
        <v>1050881</v>
      </c>
      <c r="S642" s="20">
        <v>740290</v>
      </c>
      <c r="T642" s="21">
        <v>533736</v>
      </c>
      <c r="U642" s="54">
        <v>482627</v>
      </c>
      <c r="V642" s="20">
        <v>402825</v>
      </c>
      <c r="W642" s="20">
        <v>220580</v>
      </c>
      <c r="X642" s="20">
        <v>0</v>
      </c>
      <c r="Y642" s="21">
        <v>0</v>
      </c>
      <c r="Z642" s="20">
        <v>1834888</v>
      </c>
      <c r="AA642" s="21">
        <v>0</v>
      </c>
      <c r="AB642" s="32">
        <v>4004138</v>
      </c>
      <c r="AC642" s="20">
        <v>3012149</v>
      </c>
      <c r="AD642" s="20">
        <v>4605625</v>
      </c>
      <c r="AE642" s="20">
        <v>8451486</v>
      </c>
      <c r="AF642" s="20">
        <v>7574538</v>
      </c>
      <c r="AG642" s="20">
        <v>5463230</v>
      </c>
      <c r="AH642" s="20">
        <v>3209793</v>
      </c>
      <c r="AI642" s="20">
        <v>90620</v>
      </c>
      <c r="AJ642" s="21">
        <v>57225</v>
      </c>
      <c r="AK642" s="25">
        <v>572788</v>
      </c>
      <c r="AL642" s="25">
        <v>533206</v>
      </c>
      <c r="AM642" s="25">
        <v>147222</v>
      </c>
      <c r="AN642" s="22">
        <v>328675</v>
      </c>
      <c r="AO642" s="20">
        <v>3481891</v>
      </c>
      <c r="AP642" s="20">
        <v>44534</v>
      </c>
      <c r="AQ642" s="54">
        <v>54344774</v>
      </c>
      <c r="AR642" s="25">
        <v>657656</v>
      </c>
      <c r="AS642" s="25">
        <v>643433</v>
      </c>
      <c r="AT642" s="54">
        <v>205949</v>
      </c>
      <c r="AU642" s="54">
        <v>349574</v>
      </c>
      <c r="AV642" s="54">
        <v>400127</v>
      </c>
      <c r="AW642" s="54">
        <v>607181</v>
      </c>
      <c r="AX642" s="54">
        <v>349607</v>
      </c>
      <c r="AY642" s="25">
        <f t="shared" si="18"/>
        <v>3213527</v>
      </c>
      <c r="AZ642" s="165">
        <v>5340981</v>
      </c>
      <c r="BA642" s="98">
        <f t="shared" si="19"/>
        <v>62899282</v>
      </c>
      <c r="BB642" s="73"/>
      <c r="BC642" s="20">
        <v>6297337</v>
      </c>
      <c r="BD642" s="20">
        <v>95810</v>
      </c>
      <c r="BE642" s="19">
        <v>6393147</v>
      </c>
      <c r="BF642" s="19">
        <v>69292429</v>
      </c>
      <c r="BH642" s="20">
        <v>228651</v>
      </c>
      <c r="BI642" s="21">
        <v>69063778</v>
      </c>
      <c r="BK642" s="73"/>
      <c r="BL642" s="73"/>
      <c r="BM642" s="73"/>
      <c r="BN642" s="73"/>
      <c r="BO642" s="73"/>
      <c r="BP642" s="73"/>
      <c r="BQ642" s="73"/>
    </row>
    <row r="643" spans="1:69" ht="22.5" customHeight="1" x14ac:dyDescent="0.15">
      <c r="A643" s="125" t="s">
        <v>2446</v>
      </c>
      <c r="B643" s="126" t="s">
        <v>2436</v>
      </c>
      <c r="C643" s="136" t="s">
        <v>739</v>
      </c>
      <c r="D643" s="129">
        <v>5</v>
      </c>
      <c r="E643" s="130" t="s">
        <v>3562</v>
      </c>
      <c r="F643" s="19">
        <v>1664709</v>
      </c>
      <c r="G643" s="20">
        <v>59821</v>
      </c>
      <c r="H643" s="20">
        <v>108664</v>
      </c>
      <c r="I643" s="20">
        <v>0</v>
      </c>
      <c r="J643" s="20">
        <v>0</v>
      </c>
      <c r="K643" s="20">
        <v>0</v>
      </c>
      <c r="L643" s="20">
        <v>0</v>
      </c>
      <c r="M643" s="20">
        <v>143962</v>
      </c>
      <c r="N643" s="20">
        <v>80647</v>
      </c>
      <c r="O643" s="20">
        <v>2632</v>
      </c>
      <c r="P643" s="20">
        <v>160839</v>
      </c>
      <c r="Q643" s="20">
        <v>187619</v>
      </c>
      <c r="R643" s="20">
        <v>328217</v>
      </c>
      <c r="S643" s="20">
        <v>183232</v>
      </c>
      <c r="T643" s="21">
        <v>114372</v>
      </c>
      <c r="U643" s="54">
        <v>103806</v>
      </c>
      <c r="V643" s="20">
        <v>76875</v>
      </c>
      <c r="W643" s="20">
        <v>55145</v>
      </c>
      <c r="X643" s="20">
        <v>0</v>
      </c>
      <c r="Y643" s="21">
        <v>0</v>
      </c>
      <c r="Z643" s="20">
        <v>641391</v>
      </c>
      <c r="AA643" s="21">
        <v>0</v>
      </c>
      <c r="AB643" s="32">
        <v>1231681</v>
      </c>
      <c r="AC643" s="20">
        <v>783498</v>
      </c>
      <c r="AD643" s="20">
        <v>918789</v>
      </c>
      <c r="AE643" s="20">
        <v>2895231</v>
      </c>
      <c r="AF643" s="20">
        <v>1976117</v>
      </c>
      <c r="AG643" s="20">
        <v>1124501</v>
      </c>
      <c r="AH643" s="20">
        <v>1061035</v>
      </c>
      <c r="AI643" s="20">
        <v>22908</v>
      </c>
      <c r="AJ643" s="21">
        <v>19950</v>
      </c>
      <c r="AK643" s="25">
        <v>170947</v>
      </c>
      <c r="AL643" s="25">
        <v>235058</v>
      </c>
      <c r="AM643" s="25">
        <v>47466</v>
      </c>
      <c r="AN643" s="22">
        <v>126109</v>
      </c>
      <c r="AO643" s="20">
        <v>642312</v>
      </c>
      <c r="AP643" s="20">
        <v>10465</v>
      </c>
      <c r="AQ643" s="54">
        <v>15177998</v>
      </c>
      <c r="AR643" s="25">
        <v>443046</v>
      </c>
      <c r="AS643" s="25">
        <v>410220</v>
      </c>
      <c r="AT643" s="54">
        <v>54577</v>
      </c>
      <c r="AU643" s="54">
        <v>105973</v>
      </c>
      <c r="AV643" s="54">
        <v>140832</v>
      </c>
      <c r="AW643" s="54">
        <v>196487</v>
      </c>
      <c r="AX643" s="54">
        <v>56982</v>
      </c>
      <c r="AY643" s="25">
        <f t="shared" si="18"/>
        <v>1408117</v>
      </c>
      <c r="AZ643" s="165">
        <v>738720</v>
      </c>
      <c r="BA643" s="98">
        <f t="shared" si="19"/>
        <v>17324835</v>
      </c>
      <c r="BB643" s="73"/>
      <c r="BC643" s="20">
        <v>2299094</v>
      </c>
      <c r="BD643" s="20">
        <v>17754</v>
      </c>
      <c r="BE643" s="19">
        <v>2316848</v>
      </c>
      <c r="BF643" s="19">
        <v>19641683</v>
      </c>
      <c r="BH643" s="20">
        <v>0</v>
      </c>
      <c r="BI643" s="21">
        <v>19641683</v>
      </c>
      <c r="BK643" s="73"/>
      <c r="BL643" s="73"/>
      <c r="BM643" s="73"/>
      <c r="BN643" s="73"/>
      <c r="BO643" s="73"/>
      <c r="BP643" s="73"/>
      <c r="BQ643" s="73"/>
    </row>
    <row r="644" spans="1:69" ht="22.5" customHeight="1" x14ac:dyDescent="0.15">
      <c r="A644" s="125" t="s">
        <v>2447</v>
      </c>
      <c r="B644" s="126" t="s">
        <v>2436</v>
      </c>
      <c r="C644" s="136" t="s">
        <v>740</v>
      </c>
      <c r="D644" s="129">
        <v>5</v>
      </c>
      <c r="E644" s="130" t="s">
        <v>3561</v>
      </c>
      <c r="F644" s="19">
        <v>2300563</v>
      </c>
      <c r="G644" s="20">
        <v>131074</v>
      </c>
      <c r="H644" s="20">
        <v>105092</v>
      </c>
      <c r="I644" s="20">
        <v>0</v>
      </c>
      <c r="J644" s="20">
        <v>0</v>
      </c>
      <c r="K644" s="20">
        <v>0</v>
      </c>
      <c r="L644" s="20">
        <v>0</v>
      </c>
      <c r="M644" s="20">
        <v>227912</v>
      </c>
      <c r="N644" s="20">
        <v>125312</v>
      </c>
      <c r="O644" s="20">
        <v>13611</v>
      </c>
      <c r="P644" s="20">
        <v>345776</v>
      </c>
      <c r="Q644" s="20">
        <v>355866</v>
      </c>
      <c r="R644" s="20">
        <v>566865</v>
      </c>
      <c r="S644" s="20">
        <v>330472</v>
      </c>
      <c r="T644" s="21">
        <v>241452</v>
      </c>
      <c r="U644" s="54">
        <v>210077</v>
      </c>
      <c r="V644" s="20">
        <v>165025</v>
      </c>
      <c r="W644" s="20">
        <v>88232</v>
      </c>
      <c r="X644" s="20">
        <v>0</v>
      </c>
      <c r="Y644" s="21">
        <v>0</v>
      </c>
      <c r="Z644" s="20">
        <v>895116</v>
      </c>
      <c r="AA644" s="21">
        <v>0</v>
      </c>
      <c r="AB644" s="32">
        <v>2485069</v>
      </c>
      <c r="AC644" s="20">
        <v>1350275</v>
      </c>
      <c r="AD644" s="20">
        <v>1568213</v>
      </c>
      <c r="AE644" s="20">
        <v>4525140</v>
      </c>
      <c r="AF644" s="20">
        <v>3203331</v>
      </c>
      <c r="AG644" s="20">
        <v>2062730</v>
      </c>
      <c r="AH644" s="20">
        <v>1584388</v>
      </c>
      <c r="AI644" s="20">
        <v>42688</v>
      </c>
      <c r="AJ644" s="21">
        <v>26775</v>
      </c>
      <c r="AK644" s="25">
        <v>249202</v>
      </c>
      <c r="AL644" s="25">
        <v>295993</v>
      </c>
      <c r="AM644" s="25">
        <v>68071</v>
      </c>
      <c r="AN644" s="22">
        <v>174001</v>
      </c>
      <c r="AO644" s="20">
        <v>952695</v>
      </c>
      <c r="AP644" s="20">
        <v>20019</v>
      </c>
      <c r="AQ644" s="54">
        <v>24711035</v>
      </c>
      <c r="AR644" s="25">
        <v>465601</v>
      </c>
      <c r="AS644" s="25">
        <v>506110</v>
      </c>
      <c r="AT644" s="54">
        <v>80221</v>
      </c>
      <c r="AU644" s="54">
        <v>153307</v>
      </c>
      <c r="AV644" s="54">
        <v>209358</v>
      </c>
      <c r="AW644" s="54">
        <v>294233</v>
      </c>
      <c r="AX644" s="54">
        <v>173006</v>
      </c>
      <c r="AY644" s="25">
        <f t="shared" si="18"/>
        <v>1881836</v>
      </c>
      <c r="AZ644" s="165">
        <v>1949882</v>
      </c>
      <c r="BA644" s="98">
        <f t="shared" si="19"/>
        <v>28542753</v>
      </c>
      <c r="BB644" s="73"/>
      <c r="BC644" s="20">
        <v>3300347</v>
      </c>
      <c r="BD644" s="20">
        <v>34562</v>
      </c>
      <c r="BE644" s="19">
        <v>3334909</v>
      </c>
      <c r="BF644" s="19">
        <v>31877662</v>
      </c>
      <c r="BH644" s="20">
        <v>0</v>
      </c>
      <c r="BI644" s="21">
        <v>31877662</v>
      </c>
      <c r="BK644" s="73"/>
      <c r="BL644" s="73"/>
      <c r="BM644" s="73"/>
      <c r="BN644" s="73"/>
      <c r="BO644" s="73"/>
      <c r="BP644" s="73"/>
      <c r="BQ644" s="73"/>
    </row>
    <row r="645" spans="1:69" ht="22.5" customHeight="1" x14ac:dyDescent="0.15">
      <c r="A645" s="125" t="s">
        <v>2448</v>
      </c>
      <c r="B645" s="126" t="s">
        <v>2436</v>
      </c>
      <c r="C645" s="136" t="s">
        <v>741</v>
      </c>
      <c r="D645" s="129">
        <v>5</v>
      </c>
      <c r="E645" s="130" t="s">
        <v>3561</v>
      </c>
      <c r="F645" s="19">
        <v>2168486</v>
      </c>
      <c r="G645" s="20">
        <v>178528</v>
      </c>
      <c r="H645" s="20">
        <v>193828</v>
      </c>
      <c r="I645" s="20">
        <v>0</v>
      </c>
      <c r="J645" s="20">
        <v>0</v>
      </c>
      <c r="K645" s="20">
        <v>0</v>
      </c>
      <c r="L645" s="20">
        <v>0</v>
      </c>
      <c r="M645" s="20">
        <v>217642</v>
      </c>
      <c r="N645" s="20">
        <v>116388</v>
      </c>
      <c r="O645" s="20">
        <v>27749</v>
      </c>
      <c r="P645" s="20">
        <v>357743</v>
      </c>
      <c r="Q645" s="20">
        <v>341808</v>
      </c>
      <c r="R645" s="20">
        <v>500945</v>
      </c>
      <c r="S645" s="20">
        <v>289572</v>
      </c>
      <c r="T645" s="21">
        <v>216036</v>
      </c>
      <c r="U645" s="54">
        <v>202588</v>
      </c>
      <c r="V645" s="20">
        <v>160925</v>
      </c>
      <c r="W645" s="20">
        <v>88232</v>
      </c>
      <c r="X645" s="20">
        <v>0</v>
      </c>
      <c r="Y645" s="21">
        <v>0</v>
      </c>
      <c r="Z645" s="20">
        <v>839199</v>
      </c>
      <c r="AA645" s="21">
        <v>0</v>
      </c>
      <c r="AB645" s="32">
        <v>1632380</v>
      </c>
      <c r="AC645" s="20">
        <v>1252459</v>
      </c>
      <c r="AD645" s="20">
        <v>1822643</v>
      </c>
      <c r="AE645" s="20">
        <v>4285050</v>
      </c>
      <c r="AF645" s="20">
        <v>3169732</v>
      </c>
      <c r="AG645" s="20">
        <v>2101954</v>
      </c>
      <c r="AH645" s="20">
        <v>1461193</v>
      </c>
      <c r="AI645" s="20">
        <v>42136</v>
      </c>
      <c r="AJ645" s="21">
        <v>26775</v>
      </c>
      <c r="AK645" s="25">
        <v>240603</v>
      </c>
      <c r="AL645" s="25">
        <v>293875</v>
      </c>
      <c r="AM645" s="25">
        <v>67866</v>
      </c>
      <c r="AN645" s="22">
        <v>172507</v>
      </c>
      <c r="AO645" s="20">
        <v>862191</v>
      </c>
      <c r="AP645" s="20">
        <v>17787</v>
      </c>
      <c r="AQ645" s="54">
        <v>23348820</v>
      </c>
      <c r="AR645" s="25">
        <v>572860</v>
      </c>
      <c r="AS645" s="25">
        <v>375537</v>
      </c>
      <c r="AT645" s="54">
        <v>83924</v>
      </c>
      <c r="AU645" s="54">
        <v>142704</v>
      </c>
      <c r="AV645" s="54">
        <v>199071</v>
      </c>
      <c r="AW645" s="54">
        <v>283368</v>
      </c>
      <c r="AX645" s="54">
        <v>175329</v>
      </c>
      <c r="AY645" s="25">
        <f t="shared" si="18"/>
        <v>1832793</v>
      </c>
      <c r="AZ645" s="165">
        <v>2391057</v>
      </c>
      <c r="BA645" s="98">
        <f t="shared" si="19"/>
        <v>27572670</v>
      </c>
      <c r="BB645" s="73"/>
      <c r="BC645" s="20">
        <v>3184607</v>
      </c>
      <c r="BD645" s="20">
        <v>35354</v>
      </c>
      <c r="BE645" s="19">
        <v>3219961</v>
      </c>
      <c r="BF645" s="19">
        <v>30792631</v>
      </c>
      <c r="BH645" s="20">
        <v>109413</v>
      </c>
      <c r="BI645" s="21">
        <v>30683218</v>
      </c>
      <c r="BK645" s="73"/>
      <c r="BL645" s="73"/>
      <c r="BM645" s="73"/>
      <c r="BN645" s="73"/>
      <c r="BO645" s="73"/>
      <c r="BP645" s="73"/>
      <c r="BQ645" s="73"/>
    </row>
    <row r="646" spans="1:69" ht="22.5" customHeight="1" x14ac:dyDescent="0.15">
      <c r="A646" s="125" t="s">
        <v>2449</v>
      </c>
      <c r="B646" s="126" t="s">
        <v>2436</v>
      </c>
      <c r="C646" s="136" t="s">
        <v>742</v>
      </c>
      <c r="D646" s="129">
        <v>5</v>
      </c>
      <c r="E646" s="130" t="s">
        <v>3561</v>
      </c>
      <c r="F646" s="19">
        <v>1868447</v>
      </c>
      <c r="G646" s="20">
        <v>121655</v>
      </c>
      <c r="H646" s="20">
        <v>149836</v>
      </c>
      <c r="I646" s="20">
        <v>0</v>
      </c>
      <c r="J646" s="20">
        <v>0</v>
      </c>
      <c r="K646" s="20">
        <v>0</v>
      </c>
      <c r="L646" s="20">
        <v>0</v>
      </c>
      <c r="M646" s="20">
        <v>172908</v>
      </c>
      <c r="N646" s="20">
        <v>94826</v>
      </c>
      <c r="O646" s="20">
        <v>5264</v>
      </c>
      <c r="P646" s="20">
        <v>438031</v>
      </c>
      <c r="Q646" s="20">
        <v>217517</v>
      </c>
      <c r="R646" s="20">
        <v>398601</v>
      </c>
      <c r="S646" s="20">
        <v>229040</v>
      </c>
      <c r="T646" s="21">
        <v>190620</v>
      </c>
      <c r="U646" s="54">
        <v>170213</v>
      </c>
      <c r="V646" s="20">
        <v>121975</v>
      </c>
      <c r="W646" s="20">
        <v>88232</v>
      </c>
      <c r="X646" s="20">
        <v>0</v>
      </c>
      <c r="Y646" s="21">
        <v>0</v>
      </c>
      <c r="Z646" s="20">
        <v>722020</v>
      </c>
      <c r="AA646" s="21">
        <v>0</v>
      </c>
      <c r="AB646" s="32">
        <v>1546143</v>
      </c>
      <c r="AC646" s="20">
        <v>1229444</v>
      </c>
      <c r="AD646" s="20">
        <v>1258984</v>
      </c>
      <c r="AE646" s="20">
        <v>3418023</v>
      </c>
      <c r="AF646" s="20">
        <v>3011473</v>
      </c>
      <c r="AG646" s="20">
        <v>1865762</v>
      </c>
      <c r="AH646" s="20">
        <v>1200118</v>
      </c>
      <c r="AI646" s="20">
        <v>39468</v>
      </c>
      <c r="AJ646" s="21">
        <v>18900</v>
      </c>
      <c r="AK646" s="25">
        <v>198209</v>
      </c>
      <c r="AL646" s="25">
        <v>246298</v>
      </c>
      <c r="AM646" s="25">
        <v>58266</v>
      </c>
      <c r="AN646" s="22">
        <v>134962</v>
      </c>
      <c r="AO646" s="20">
        <v>715340</v>
      </c>
      <c r="AP646" s="20">
        <v>18002</v>
      </c>
      <c r="AQ646" s="54">
        <v>19948577</v>
      </c>
      <c r="AR646" s="25">
        <v>426725</v>
      </c>
      <c r="AS646" s="25">
        <v>398483</v>
      </c>
      <c r="AT646" s="54">
        <v>90884</v>
      </c>
      <c r="AU646" s="54">
        <v>144801</v>
      </c>
      <c r="AV646" s="54">
        <v>169434</v>
      </c>
      <c r="AW646" s="54">
        <v>229545</v>
      </c>
      <c r="AX646" s="54">
        <v>215928</v>
      </c>
      <c r="AY646" s="25">
        <f t="shared" si="18"/>
        <v>1675800</v>
      </c>
      <c r="AZ646" s="165">
        <v>2394518</v>
      </c>
      <c r="BA646" s="98">
        <f t="shared" si="19"/>
        <v>24018895</v>
      </c>
      <c r="BB646" s="73"/>
      <c r="BC646" s="20">
        <v>2653629</v>
      </c>
      <c r="BD646" s="20">
        <v>26224</v>
      </c>
      <c r="BE646" s="19">
        <v>2679853</v>
      </c>
      <c r="BF646" s="19">
        <v>26698748</v>
      </c>
      <c r="BH646" s="20">
        <v>145397</v>
      </c>
      <c r="BI646" s="21">
        <v>26553351</v>
      </c>
      <c r="BK646" s="73"/>
      <c r="BL646" s="73"/>
      <c r="BM646" s="73"/>
      <c r="BN646" s="73"/>
      <c r="BO646" s="73"/>
      <c r="BP646" s="73"/>
      <c r="BQ646" s="73"/>
    </row>
    <row r="647" spans="1:69" ht="22.5" customHeight="1" x14ac:dyDescent="0.15">
      <c r="A647" s="125" t="s">
        <v>2450</v>
      </c>
      <c r="B647" s="126" t="s">
        <v>2436</v>
      </c>
      <c r="C647" s="136" t="s">
        <v>743</v>
      </c>
      <c r="D647" s="129">
        <v>5</v>
      </c>
      <c r="E647" s="130" t="s">
        <v>3562</v>
      </c>
      <c r="F647" s="19">
        <v>1694338</v>
      </c>
      <c r="G647" s="20">
        <v>88940</v>
      </c>
      <c r="H647" s="20">
        <v>123140</v>
      </c>
      <c r="I647" s="20">
        <v>0</v>
      </c>
      <c r="J647" s="20">
        <v>0</v>
      </c>
      <c r="K647" s="20">
        <v>0</v>
      </c>
      <c r="L647" s="20">
        <v>0</v>
      </c>
      <c r="M647" s="20">
        <v>148467</v>
      </c>
      <c r="N647" s="20">
        <v>82674</v>
      </c>
      <c r="O647" s="20">
        <v>3384</v>
      </c>
      <c r="P647" s="20">
        <v>203203</v>
      </c>
      <c r="Q647" s="20">
        <v>250877</v>
      </c>
      <c r="R647" s="20">
        <v>336169</v>
      </c>
      <c r="S647" s="20">
        <v>226586</v>
      </c>
      <c r="T647" s="21">
        <v>127080</v>
      </c>
      <c r="U647" s="54">
        <v>110774</v>
      </c>
      <c r="V647" s="20">
        <v>93275</v>
      </c>
      <c r="W647" s="20">
        <v>55145</v>
      </c>
      <c r="X647" s="20">
        <v>0</v>
      </c>
      <c r="Y647" s="21">
        <v>0</v>
      </c>
      <c r="Z647" s="20">
        <v>656366</v>
      </c>
      <c r="AA647" s="21">
        <v>0</v>
      </c>
      <c r="AB647" s="32">
        <v>734908</v>
      </c>
      <c r="AC647" s="20">
        <v>842722</v>
      </c>
      <c r="AD647" s="20">
        <v>924246</v>
      </c>
      <c r="AE647" s="20">
        <v>2742432</v>
      </c>
      <c r="AF647" s="20">
        <v>2054057</v>
      </c>
      <c r="AG647" s="20">
        <v>1224683</v>
      </c>
      <c r="AH647" s="20">
        <v>1079694</v>
      </c>
      <c r="AI647" s="20">
        <v>29808</v>
      </c>
      <c r="AJ647" s="21">
        <v>23100</v>
      </c>
      <c r="AK647" s="25">
        <v>175241</v>
      </c>
      <c r="AL647" s="25">
        <v>237963</v>
      </c>
      <c r="AM647" s="25">
        <v>47901</v>
      </c>
      <c r="AN647" s="22">
        <v>128201</v>
      </c>
      <c r="AO647" s="20">
        <v>725241</v>
      </c>
      <c r="AP647" s="20">
        <v>11284</v>
      </c>
      <c r="AQ647" s="54">
        <v>15181899</v>
      </c>
      <c r="AR647" s="25">
        <v>379627</v>
      </c>
      <c r="AS647" s="25">
        <v>414375</v>
      </c>
      <c r="AT647" s="54">
        <v>55696</v>
      </c>
      <c r="AU647" s="54">
        <v>105885</v>
      </c>
      <c r="AV647" s="54">
        <v>145546</v>
      </c>
      <c r="AW647" s="54">
        <v>203363</v>
      </c>
      <c r="AX647" s="54">
        <v>63729</v>
      </c>
      <c r="AY647" s="25">
        <f t="shared" ref="AY647:AY710" si="20">SUM(AR647:AX647)</f>
        <v>1368221</v>
      </c>
      <c r="AZ647" s="165">
        <v>919529</v>
      </c>
      <c r="BA647" s="98">
        <f t="shared" ref="BA647:BA710" si="21">AQ647+AY647+AZ647</f>
        <v>17469649</v>
      </c>
      <c r="BB647" s="73"/>
      <c r="BC647" s="20">
        <v>2341813</v>
      </c>
      <c r="BD647" s="20">
        <v>19624</v>
      </c>
      <c r="BE647" s="19">
        <v>2361437</v>
      </c>
      <c r="BF647" s="19">
        <v>19831086</v>
      </c>
      <c r="BH647" s="20">
        <v>0</v>
      </c>
      <c r="BI647" s="21">
        <v>19831086</v>
      </c>
      <c r="BK647" s="73"/>
      <c r="BL647" s="73"/>
      <c r="BM647" s="73"/>
      <c r="BN647" s="73"/>
      <c r="BO647" s="73"/>
      <c r="BP647" s="73"/>
      <c r="BQ647" s="73"/>
    </row>
    <row r="648" spans="1:69" ht="22.5" customHeight="1" x14ac:dyDescent="0.15">
      <c r="A648" s="125" t="s">
        <v>2451</v>
      </c>
      <c r="B648" s="126" t="s">
        <v>2436</v>
      </c>
      <c r="C648" s="136" t="s">
        <v>744</v>
      </c>
      <c r="D648" s="129">
        <v>5</v>
      </c>
      <c r="E648" s="130" t="s">
        <v>3562</v>
      </c>
      <c r="F648" s="19">
        <v>1116740</v>
      </c>
      <c r="G648" s="20">
        <v>72619</v>
      </c>
      <c r="H648" s="20">
        <v>65048</v>
      </c>
      <c r="I648" s="20">
        <v>0</v>
      </c>
      <c r="J648" s="20">
        <v>0</v>
      </c>
      <c r="K648" s="20">
        <v>0</v>
      </c>
      <c r="L648" s="20">
        <v>0</v>
      </c>
      <c r="M648" s="20">
        <v>87620</v>
      </c>
      <c r="N648" s="20">
        <v>47305</v>
      </c>
      <c r="O648" s="20">
        <v>5527</v>
      </c>
      <c r="P648" s="20">
        <v>249868</v>
      </c>
      <c r="Q648" s="20">
        <v>125076</v>
      </c>
      <c r="R648" s="20">
        <v>169649</v>
      </c>
      <c r="S648" s="20">
        <v>123518</v>
      </c>
      <c r="T648" s="21">
        <v>101664</v>
      </c>
      <c r="U648" s="54">
        <v>63232</v>
      </c>
      <c r="V648" s="20">
        <v>50225</v>
      </c>
      <c r="W648" s="20">
        <v>33087</v>
      </c>
      <c r="X648" s="20">
        <v>0</v>
      </c>
      <c r="Y648" s="21">
        <v>0</v>
      </c>
      <c r="Z648" s="20">
        <v>434327</v>
      </c>
      <c r="AA648" s="21">
        <v>0</v>
      </c>
      <c r="AB648" s="32">
        <v>701149</v>
      </c>
      <c r="AC648" s="20">
        <v>723969</v>
      </c>
      <c r="AD648" s="20">
        <v>589234</v>
      </c>
      <c r="AE648" s="20">
        <v>1725627</v>
      </c>
      <c r="AF648" s="20">
        <v>1385834</v>
      </c>
      <c r="AG648" s="20">
        <v>783882</v>
      </c>
      <c r="AH648" s="20">
        <v>558782</v>
      </c>
      <c r="AI648" s="20">
        <v>19872</v>
      </c>
      <c r="AJ648" s="21">
        <v>10500</v>
      </c>
      <c r="AK648" s="25">
        <v>116435</v>
      </c>
      <c r="AL648" s="25">
        <v>171726</v>
      </c>
      <c r="AM648" s="25">
        <v>34122</v>
      </c>
      <c r="AN648" s="22">
        <v>89755</v>
      </c>
      <c r="AO648" s="20">
        <v>399666</v>
      </c>
      <c r="AP648" s="20">
        <v>7045</v>
      </c>
      <c r="AQ648" s="54">
        <v>10063103</v>
      </c>
      <c r="AR648" s="25">
        <v>209580</v>
      </c>
      <c r="AS648" s="25">
        <v>265914</v>
      </c>
      <c r="AT648" s="54">
        <v>43165</v>
      </c>
      <c r="AU648" s="54">
        <v>81070</v>
      </c>
      <c r="AV648" s="54">
        <v>89353</v>
      </c>
      <c r="AW648" s="54">
        <v>132933</v>
      </c>
      <c r="AX648" s="54">
        <v>46081</v>
      </c>
      <c r="AY648" s="25">
        <f t="shared" si="20"/>
        <v>868096</v>
      </c>
      <c r="AZ648" s="165">
        <v>691513</v>
      </c>
      <c r="BA648" s="98">
        <f t="shared" si="21"/>
        <v>11622712</v>
      </c>
      <c r="BB648" s="73"/>
      <c r="BC648" s="20">
        <v>1559159</v>
      </c>
      <c r="BD648" s="20">
        <v>12958</v>
      </c>
      <c r="BE648" s="19">
        <v>1572117</v>
      </c>
      <c r="BF648" s="19">
        <v>13194829</v>
      </c>
      <c r="BH648" s="20">
        <v>0</v>
      </c>
      <c r="BI648" s="21">
        <v>13194829</v>
      </c>
      <c r="BK648" s="73"/>
      <c r="BL648" s="73"/>
      <c r="BM648" s="73"/>
      <c r="BN648" s="73"/>
      <c r="BO648" s="73"/>
      <c r="BP648" s="73"/>
      <c r="BQ648" s="73"/>
    </row>
    <row r="649" spans="1:69" ht="22.5" customHeight="1" x14ac:dyDescent="0.15">
      <c r="A649" s="125" t="s">
        <v>2452</v>
      </c>
      <c r="B649" s="126" t="s">
        <v>2436</v>
      </c>
      <c r="C649" s="136" t="s">
        <v>745</v>
      </c>
      <c r="D649" s="129">
        <v>5</v>
      </c>
      <c r="E649" s="130" t="s">
        <v>3561</v>
      </c>
      <c r="F649" s="19">
        <v>816796</v>
      </c>
      <c r="G649" s="20">
        <v>58023</v>
      </c>
      <c r="H649" s="20">
        <v>54144</v>
      </c>
      <c r="I649" s="20">
        <v>0</v>
      </c>
      <c r="J649" s="20">
        <v>0</v>
      </c>
      <c r="K649" s="20">
        <v>0</v>
      </c>
      <c r="L649" s="20">
        <v>0</v>
      </c>
      <c r="M649" s="20">
        <v>62979</v>
      </c>
      <c r="N649" s="20">
        <v>32749</v>
      </c>
      <c r="O649" s="20">
        <v>14739</v>
      </c>
      <c r="P649" s="20">
        <v>80660</v>
      </c>
      <c r="Q649" s="20">
        <v>100295</v>
      </c>
      <c r="R649" s="20">
        <v>109782</v>
      </c>
      <c r="S649" s="20">
        <v>78528</v>
      </c>
      <c r="T649" s="21">
        <v>88956</v>
      </c>
      <c r="U649" s="54">
        <v>51856</v>
      </c>
      <c r="V649" s="20">
        <v>44075</v>
      </c>
      <c r="W649" s="20">
        <v>33087</v>
      </c>
      <c r="X649" s="20">
        <v>0</v>
      </c>
      <c r="Y649" s="21">
        <v>0</v>
      </c>
      <c r="Z649" s="20">
        <v>320415</v>
      </c>
      <c r="AA649" s="21">
        <v>0</v>
      </c>
      <c r="AB649" s="32">
        <v>577201</v>
      </c>
      <c r="AC649" s="20">
        <v>432333</v>
      </c>
      <c r="AD649" s="20">
        <v>672795</v>
      </c>
      <c r="AE649" s="20">
        <v>1243698</v>
      </c>
      <c r="AF649" s="20">
        <v>1061961</v>
      </c>
      <c r="AG649" s="20">
        <v>659758</v>
      </c>
      <c r="AH649" s="20">
        <v>360957</v>
      </c>
      <c r="AI649" s="20">
        <v>9292</v>
      </c>
      <c r="AJ649" s="21">
        <v>8400</v>
      </c>
      <c r="AK649" s="25">
        <v>92144</v>
      </c>
      <c r="AL649" s="25">
        <v>131972</v>
      </c>
      <c r="AM649" s="25">
        <v>28629</v>
      </c>
      <c r="AN649" s="22">
        <v>73125</v>
      </c>
      <c r="AO649" s="20">
        <v>490802</v>
      </c>
      <c r="AP649" s="20">
        <v>8376</v>
      </c>
      <c r="AQ649" s="54">
        <v>7798527</v>
      </c>
      <c r="AR649" s="25">
        <v>160855</v>
      </c>
      <c r="AS649" s="25">
        <v>270256</v>
      </c>
      <c r="AT649" s="54">
        <v>62595</v>
      </c>
      <c r="AU649" s="54">
        <v>55136</v>
      </c>
      <c r="AV649" s="54">
        <v>73217</v>
      </c>
      <c r="AW649" s="54">
        <v>105353</v>
      </c>
      <c r="AX649" s="54">
        <v>88151</v>
      </c>
      <c r="AY649" s="25">
        <f t="shared" si="20"/>
        <v>815563</v>
      </c>
      <c r="AZ649" s="165">
        <v>981683</v>
      </c>
      <c r="BA649" s="98">
        <f t="shared" si="21"/>
        <v>9595773</v>
      </c>
      <c r="BB649" s="73"/>
      <c r="BC649" s="20">
        <v>1212636</v>
      </c>
      <c r="BD649" s="20">
        <v>16434</v>
      </c>
      <c r="BE649" s="19">
        <v>1229070</v>
      </c>
      <c r="BF649" s="19">
        <v>10824843</v>
      </c>
      <c r="BH649" s="20">
        <v>59701</v>
      </c>
      <c r="BI649" s="21">
        <v>10765142</v>
      </c>
      <c r="BK649" s="73"/>
      <c r="BL649" s="73"/>
      <c r="BM649" s="73"/>
      <c r="BN649" s="73"/>
      <c r="BO649" s="73"/>
      <c r="BP649" s="73"/>
      <c r="BQ649" s="73"/>
    </row>
    <row r="650" spans="1:69" ht="22.5" customHeight="1" x14ac:dyDescent="0.15">
      <c r="A650" s="125" t="s">
        <v>2453</v>
      </c>
      <c r="B650" s="126" t="s">
        <v>2436</v>
      </c>
      <c r="C650" s="136" t="s">
        <v>746</v>
      </c>
      <c r="D650" s="129">
        <v>5</v>
      </c>
      <c r="E650" s="130" t="s">
        <v>3561</v>
      </c>
      <c r="F650" s="19">
        <v>1213370</v>
      </c>
      <c r="G650" s="20">
        <v>49827</v>
      </c>
      <c r="H650" s="20">
        <v>64296</v>
      </c>
      <c r="I650" s="20">
        <v>0</v>
      </c>
      <c r="J650" s="20">
        <v>0</v>
      </c>
      <c r="K650" s="20">
        <v>0</v>
      </c>
      <c r="L650" s="20">
        <v>0</v>
      </c>
      <c r="M650" s="20">
        <v>96966</v>
      </c>
      <c r="N650" s="20">
        <v>52311</v>
      </c>
      <c r="O650" s="20">
        <v>4136</v>
      </c>
      <c r="P650" s="20">
        <v>135109</v>
      </c>
      <c r="Q650" s="20">
        <v>136025</v>
      </c>
      <c r="R650" s="20">
        <v>198018</v>
      </c>
      <c r="S650" s="20">
        <v>139060</v>
      </c>
      <c r="T650" s="21">
        <v>76248</v>
      </c>
      <c r="U650" s="54">
        <v>64227</v>
      </c>
      <c r="V650" s="20">
        <v>54325</v>
      </c>
      <c r="W650" s="20">
        <v>44116</v>
      </c>
      <c r="X650" s="20">
        <v>0</v>
      </c>
      <c r="Y650" s="21">
        <v>0</v>
      </c>
      <c r="Z650" s="20">
        <v>472860</v>
      </c>
      <c r="AA650" s="21">
        <v>0</v>
      </c>
      <c r="AB650" s="32">
        <v>769026</v>
      </c>
      <c r="AC650" s="20">
        <v>549340</v>
      </c>
      <c r="AD650" s="20">
        <v>633010</v>
      </c>
      <c r="AE650" s="20">
        <v>2009283</v>
      </c>
      <c r="AF650" s="20">
        <v>1590310</v>
      </c>
      <c r="AG650" s="20">
        <v>941032</v>
      </c>
      <c r="AH650" s="20">
        <v>623328</v>
      </c>
      <c r="AI650" s="20">
        <v>20056</v>
      </c>
      <c r="AJ650" s="21">
        <v>10500</v>
      </c>
      <c r="AK650" s="25">
        <v>126012</v>
      </c>
      <c r="AL650" s="25">
        <v>189800</v>
      </c>
      <c r="AM650" s="25">
        <v>33020</v>
      </c>
      <c r="AN650" s="22">
        <v>97618</v>
      </c>
      <c r="AO650" s="20">
        <v>467585</v>
      </c>
      <c r="AP650" s="20">
        <v>5294</v>
      </c>
      <c r="AQ650" s="54">
        <v>10866108</v>
      </c>
      <c r="AR650" s="25">
        <v>243857</v>
      </c>
      <c r="AS650" s="25">
        <v>291394</v>
      </c>
      <c r="AT650" s="54">
        <v>39177</v>
      </c>
      <c r="AU650" s="54">
        <v>84528</v>
      </c>
      <c r="AV650" s="54">
        <v>104969</v>
      </c>
      <c r="AW650" s="54">
        <v>143943</v>
      </c>
      <c r="AX650" s="54">
        <v>111693</v>
      </c>
      <c r="AY650" s="25">
        <f t="shared" si="20"/>
        <v>1019561</v>
      </c>
      <c r="AZ650" s="165">
        <v>1225487</v>
      </c>
      <c r="BA650" s="98">
        <f t="shared" si="21"/>
        <v>13111156</v>
      </c>
      <c r="BB650" s="73"/>
      <c r="BC650" s="20">
        <v>1685685</v>
      </c>
      <c r="BD650" s="20">
        <v>9702</v>
      </c>
      <c r="BE650" s="19">
        <v>1695387</v>
      </c>
      <c r="BF650" s="19">
        <v>14806543</v>
      </c>
      <c r="BH650" s="20">
        <v>87293</v>
      </c>
      <c r="BI650" s="21">
        <v>14719250</v>
      </c>
      <c r="BK650" s="73"/>
      <c r="BL650" s="73"/>
      <c r="BM650" s="73"/>
      <c r="BN650" s="73"/>
      <c r="BO650" s="73"/>
      <c r="BP650" s="73"/>
      <c r="BQ650" s="73"/>
    </row>
    <row r="651" spans="1:69" ht="22.5" customHeight="1" x14ac:dyDescent="0.15">
      <c r="A651" s="125" t="s">
        <v>2454</v>
      </c>
      <c r="B651" s="126" t="s">
        <v>2436</v>
      </c>
      <c r="C651" s="136" t="s">
        <v>747</v>
      </c>
      <c r="D651" s="129">
        <v>5</v>
      </c>
      <c r="E651" s="130" t="s">
        <v>3561</v>
      </c>
      <c r="F651" s="19">
        <v>1168235</v>
      </c>
      <c r="G651" s="20">
        <v>98575</v>
      </c>
      <c r="H651" s="20">
        <v>112612</v>
      </c>
      <c r="I651" s="20">
        <v>0</v>
      </c>
      <c r="J651" s="20">
        <v>0</v>
      </c>
      <c r="K651" s="20">
        <v>0</v>
      </c>
      <c r="L651" s="20">
        <v>0</v>
      </c>
      <c r="M651" s="20">
        <v>93665</v>
      </c>
      <c r="N651" s="20">
        <v>50240</v>
      </c>
      <c r="O651" s="20">
        <v>11581</v>
      </c>
      <c r="P651" s="20">
        <v>291378</v>
      </c>
      <c r="Q651" s="20">
        <v>131650</v>
      </c>
      <c r="R651" s="20">
        <v>219000</v>
      </c>
      <c r="S651" s="20">
        <v>139060</v>
      </c>
      <c r="T651" s="21">
        <v>127080</v>
      </c>
      <c r="U651" s="54">
        <v>98592</v>
      </c>
      <c r="V651" s="20">
        <v>70725</v>
      </c>
      <c r="W651" s="20">
        <v>55145</v>
      </c>
      <c r="X651" s="20">
        <v>0</v>
      </c>
      <c r="Y651" s="21">
        <v>0</v>
      </c>
      <c r="Z651" s="20">
        <v>446124</v>
      </c>
      <c r="AA651" s="21">
        <v>0</v>
      </c>
      <c r="AB651" s="32">
        <v>979485</v>
      </c>
      <c r="AC651" s="20">
        <v>744295</v>
      </c>
      <c r="AD651" s="20">
        <v>683737</v>
      </c>
      <c r="AE651" s="20">
        <v>1739142</v>
      </c>
      <c r="AF651" s="20">
        <v>1661040</v>
      </c>
      <c r="AG651" s="20">
        <v>1062608</v>
      </c>
      <c r="AH651" s="20">
        <v>584886</v>
      </c>
      <c r="AI651" s="20">
        <v>24380</v>
      </c>
      <c r="AJ651" s="21">
        <v>12075</v>
      </c>
      <c r="AK651" s="25">
        <v>123348</v>
      </c>
      <c r="AL651" s="25">
        <v>161982</v>
      </c>
      <c r="AM651" s="25">
        <v>35478</v>
      </c>
      <c r="AN651" s="22">
        <v>85435</v>
      </c>
      <c r="AO651" s="20">
        <v>387890</v>
      </c>
      <c r="AP651" s="20">
        <v>8479</v>
      </c>
      <c r="AQ651" s="54">
        <v>11407922</v>
      </c>
      <c r="AR651" s="25">
        <v>250053</v>
      </c>
      <c r="AS651" s="25">
        <v>250461</v>
      </c>
      <c r="AT651" s="54">
        <v>48264</v>
      </c>
      <c r="AU651" s="54">
        <v>81173</v>
      </c>
      <c r="AV651" s="54">
        <v>106857</v>
      </c>
      <c r="AW651" s="54">
        <v>139821</v>
      </c>
      <c r="AX651" s="54">
        <v>125455</v>
      </c>
      <c r="AY651" s="25">
        <f t="shared" si="20"/>
        <v>1002084</v>
      </c>
      <c r="AZ651" s="165">
        <v>1339123</v>
      </c>
      <c r="BA651" s="98">
        <f t="shared" si="21"/>
        <v>13749129</v>
      </c>
      <c r="BB651" s="73"/>
      <c r="BC651" s="20">
        <v>1671620</v>
      </c>
      <c r="BD651" s="20">
        <v>17424</v>
      </c>
      <c r="BE651" s="19">
        <v>1689044</v>
      </c>
      <c r="BF651" s="19">
        <v>15438173</v>
      </c>
      <c r="BH651" s="20">
        <v>94034</v>
      </c>
      <c r="BI651" s="21">
        <v>15344139</v>
      </c>
      <c r="BK651" s="73"/>
      <c r="BL651" s="73"/>
      <c r="BM651" s="73"/>
      <c r="BN651" s="73"/>
      <c r="BO651" s="73"/>
      <c r="BP651" s="73"/>
      <c r="BQ651" s="73"/>
    </row>
    <row r="652" spans="1:69" ht="22.5" customHeight="1" x14ac:dyDescent="0.15">
      <c r="A652" s="125" t="s">
        <v>2455</v>
      </c>
      <c r="B652" s="126" t="s">
        <v>2436</v>
      </c>
      <c r="C652" s="136" t="s">
        <v>748</v>
      </c>
      <c r="D652" s="129">
        <v>5</v>
      </c>
      <c r="E652" s="130" t="s">
        <v>3561</v>
      </c>
      <c r="F652" s="19">
        <v>1086296</v>
      </c>
      <c r="G652" s="20">
        <v>69599</v>
      </c>
      <c r="H652" s="20">
        <v>72192</v>
      </c>
      <c r="I652" s="20">
        <v>0</v>
      </c>
      <c r="J652" s="20">
        <v>0</v>
      </c>
      <c r="K652" s="20">
        <v>0</v>
      </c>
      <c r="L652" s="20">
        <v>0</v>
      </c>
      <c r="M652" s="20">
        <v>86796</v>
      </c>
      <c r="N652" s="20">
        <v>45838</v>
      </c>
      <c r="O652" s="20">
        <v>1918</v>
      </c>
      <c r="P652" s="20">
        <v>184290</v>
      </c>
      <c r="Q652" s="20">
        <v>123906</v>
      </c>
      <c r="R652" s="20">
        <v>189348</v>
      </c>
      <c r="S652" s="20">
        <v>131698</v>
      </c>
      <c r="T652" s="21">
        <v>114372</v>
      </c>
      <c r="U652" s="54">
        <v>83661</v>
      </c>
      <c r="V652" s="20">
        <v>68675</v>
      </c>
      <c r="W652" s="20">
        <v>55145</v>
      </c>
      <c r="X652" s="20">
        <v>0</v>
      </c>
      <c r="Y652" s="21">
        <v>0</v>
      </c>
      <c r="Z652" s="20">
        <v>423069</v>
      </c>
      <c r="AA652" s="21">
        <v>0</v>
      </c>
      <c r="AB652" s="32">
        <v>1084431</v>
      </c>
      <c r="AC652" s="20">
        <v>621452</v>
      </c>
      <c r="AD652" s="20">
        <v>616661</v>
      </c>
      <c r="AE652" s="20">
        <v>1879221</v>
      </c>
      <c r="AF652" s="20">
        <v>1590670</v>
      </c>
      <c r="AG652" s="20">
        <v>1026356</v>
      </c>
      <c r="AH652" s="20">
        <v>522605</v>
      </c>
      <c r="AI652" s="20">
        <v>32660</v>
      </c>
      <c r="AJ652" s="21">
        <v>10500</v>
      </c>
      <c r="AK652" s="25">
        <v>115873</v>
      </c>
      <c r="AL652" s="25">
        <v>159642</v>
      </c>
      <c r="AM652" s="25">
        <v>31153</v>
      </c>
      <c r="AN652" s="22">
        <v>84933</v>
      </c>
      <c r="AO652" s="20">
        <v>433211</v>
      </c>
      <c r="AP652" s="20">
        <v>7322</v>
      </c>
      <c r="AQ652" s="54">
        <v>10953493</v>
      </c>
      <c r="AR652" s="25">
        <v>216907</v>
      </c>
      <c r="AS652" s="25">
        <v>246928</v>
      </c>
      <c r="AT652" s="54">
        <v>46217</v>
      </c>
      <c r="AU652" s="54">
        <v>76104</v>
      </c>
      <c r="AV652" s="54">
        <v>99214</v>
      </c>
      <c r="AW652" s="54">
        <v>132488</v>
      </c>
      <c r="AX652" s="54">
        <v>108300</v>
      </c>
      <c r="AY652" s="25">
        <f t="shared" si="20"/>
        <v>926158</v>
      </c>
      <c r="AZ652" s="165">
        <v>1141249</v>
      </c>
      <c r="BA652" s="98">
        <f t="shared" si="21"/>
        <v>13020900</v>
      </c>
      <c r="BB652" s="73"/>
      <c r="BC652" s="20">
        <v>1543483</v>
      </c>
      <c r="BD652" s="20">
        <v>15950</v>
      </c>
      <c r="BE652" s="19">
        <v>1559433</v>
      </c>
      <c r="BF652" s="19">
        <v>14580333</v>
      </c>
      <c r="BH652" s="20">
        <v>72143</v>
      </c>
      <c r="BI652" s="21">
        <v>14508190</v>
      </c>
      <c r="BK652" s="73"/>
      <c r="BL652" s="73"/>
      <c r="BM652" s="73"/>
      <c r="BN652" s="73"/>
      <c r="BO652" s="73"/>
      <c r="BP652" s="73"/>
      <c r="BQ652" s="73"/>
    </row>
    <row r="653" spans="1:69" ht="22.5" customHeight="1" x14ac:dyDescent="0.15">
      <c r="A653" s="125" t="s">
        <v>2456</v>
      </c>
      <c r="B653" s="126" t="s">
        <v>2436</v>
      </c>
      <c r="C653" s="136" t="s">
        <v>749</v>
      </c>
      <c r="D653" s="129">
        <v>5</v>
      </c>
      <c r="E653" s="130" t="s">
        <v>3561</v>
      </c>
      <c r="F653" s="19">
        <v>1508465</v>
      </c>
      <c r="G653" s="20">
        <v>106053</v>
      </c>
      <c r="H653" s="20">
        <v>101144</v>
      </c>
      <c r="I653" s="20">
        <v>0</v>
      </c>
      <c r="J653" s="20">
        <v>0</v>
      </c>
      <c r="K653" s="20">
        <v>0</v>
      </c>
      <c r="L653" s="20">
        <v>0</v>
      </c>
      <c r="M653" s="20">
        <v>125181</v>
      </c>
      <c r="N653" s="20">
        <v>70016</v>
      </c>
      <c r="O653" s="20">
        <v>7858</v>
      </c>
      <c r="P653" s="20">
        <v>207417</v>
      </c>
      <c r="Q653" s="20">
        <v>165485</v>
      </c>
      <c r="R653" s="20">
        <v>295488</v>
      </c>
      <c r="S653" s="20">
        <v>184050</v>
      </c>
      <c r="T653" s="21">
        <v>156308</v>
      </c>
      <c r="U653" s="54">
        <v>124141</v>
      </c>
      <c r="V653" s="20">
        <v>92250</v>
      </c>
      <c r="W653" s="20">
        <v>77203</v>
      </c>
      <c r="X653" s="20">
        <v>0</v>
      </c>
      <c r="Y653" s="21">
        <v>0</v>
      </c>
      <c r="Z653" s="20">
        <v>557901</v>
      </c>
      <c r="AA653" s="21">
        <v>0</v>
      </c>
      <c r="AB653" s="32">
        <v>1121793</v>
      </c>
      <c r="AC653" s="20">
        <v>914013</v>
      </c>
      <c r="AD653" s="20">
        <v>956757</v>
      </c>
      <c r="AE653" s="20">
        <v>2846100</v>
      </c>
      <c r="AF653" s="20">
        <v>2351469</v>
      </c>
      <c r="AG653" s="20">
        <v>1522851</v>
      </c>
      <c r="AH653" s="20">
        <v>810115</v>
      </c>
      <c r="AI653" s="20">
        <v>36892</v>
      </c>
      <c r="AJ653" s="21">
        <v>14700</v>
      </c>
      <c r="AK653" s="25">
        <v>154574</v>
      </c>
      <c r="AL653" s="25">
        <v>200887</v>
      </c>
      <c r="AM653" s="25">
        <v>42996</v>
      </c>
      <c r="AN653" s="22">
        <v>104260</v>
      </c>
      <c r="AO653" s="20">
        <v>430025</v>
      </c>
      <c r="AP653" s="20">
        <v>10424</v>
      </c>
      <c r="AQ653" s="54">
        <v>15296816</v>
      </c>
      <c r="AR653" s="25">
        <v>397207</v>
      </c>
      <c r="AS653" s="25">
        <v>337052</v>
      </c>
      <c r="AT653" s="54">
        <v>73952</v>
      </c>
      <c r="AU653" s="54">
        <v>110121</v>
      </c>
      <c r="AV653" s="54">
        <v>129347</v>
      </c>
      <c r="AW653" s="54">
        <v>173771</v>
      </c>
      <c r="AX653" s="54">
        <v>166698</v>
      </c>
      <c r="AY653" s="25">
        <f t="shared" si="20"/>
        <v>1388148</v>
      </c>
      <c r="AZ653" s="165">
        <v>1812340</v>
      </c>
      <c r="BA653" s="98">
        <f t="shared" si="21"/>
        <v>18497304</v>
      </c>
      <c r="BB653" s="73"/>
      <c r="BC653" s="20">
        <v>2151285</v>
      </c>
      <c r="BD653" s="20">
        <v>20944</v>
      </c>
      <c r="BE653" s="19">
        <v>2172229</v>
      </c>
      <c r="BF653" s="19">
        <v>20669533</v>
      </c>
      <c r="BH653" s="20">
        <v>117506</v>
      </c>
      <c r="BI653" s="21">
        <v>20552027</v>
      </c>
      <c r="BK653" s="73"/>
      <c r="BL653" s="73"/>
      <c r="BM653" s="73"/>
      <c r="BN653" s="73"/>
      <c r="BO653" s="73"/>
      <c r="BP653" s="73"/>
      <c r="BQ653" s="73"/>
    </row>
    <row r="654" spans="1:69" ht="22.5" customHeight="1" x14ac:dyDescent="0.15">
      <c r="A654" s="125" t="s">
        <v>2457</v>
      </c>
      <c r="B654" s="126" t="s">
        <v>2436</v>
      </c>
      <c r="C654" s="136" t="s">
        <v>750</v>
      </c>
      <c r="D654" s="129">
        <v>5</v>
      </c>
      <c r="E654" s="130" t="s">
        <v>3561</v>
      </c>
      <c r="F654" s="19">
        <v>948614</v>
      </c>
      <c r="G654" s="20">
        <v>85130</v>
      </c>
      <c r="H654" s="20">
        <v>118440</v>
      </c>
      <c r="I654" s="20">
        <v>0</v>
      </c>
      <c r="J654" s="20">
        <v>0</v>
      </c>
      <c r="K654" s="20">
        <v>0</v>
      </c>
      <c r="L654" s="20">
        <v>0</v>
      </c>
      <c r="M654" s="20">
        <v>73722</v>
      </c>
      <c r="N654" s="20">
        <v>40393</v>
      </c>
      <c r="O654" s="20">
        <v>8272</v>
      </c>
      <c r="P654" s="20">
        <v>113757</v>
      </c>
      <c r="Q654" s="20">
        <v>107216</v>
      </c>
      <c r="R654" s="20">
        <v>189297</v>
      </c>
      <c r="S654" s="20">
        <v>124336</v>
      </c>
      <c r="T654" s="21">
        <v>114372</v>
      </c>
      <c r="U654" s="54">
        <v>95084</v>
      </c>
      <c r="V654" s="20">
        <v>86100</v>
      </c>
      <c r="W654" s="20">
        <v>55145</v>
      </c>
      <c r="X654" s="20">
        <v>0</v>
      </c>
      <c r="Y654" s="21">
        <v>0</v>
      </c>
      <c r="Z654" s="20">
        <v>350630</v>
      </c>
      <c r="AA654" s="21">
        <v>0</v>
      </c>
      <c r="AB654" s="32">
        <v>908364</v>
      </c>
      <c r="AC654" s="20">
        <v>652275</v>
      </c>
      <c r="AD654" s="20">
        <v>543131</v>
      </c>
      <c r="AE654" s="20">
        <v>1425594</v>
      </c>
      <c r="AF654" s="20">
        <v>1286841</v>
      </c>
      <c r="AG654" s="20">
        <v>856896</v>
      </c>
      <c r="AH654" s="20">
        <v>438208</v>
      </c>
      <c r="AI654" s="20">
        <v>40112</v>
      </c>
      <c r="AJ654" s="21">
        <v>8925</v>
      </c>
      <c r="AK654" s="25">
        <v>104611</v>
      </c>
      <c r="AL654" s="25">
        <v>131663</v>
      </c>
      <c r="AM654" s="25">
        <v>28505</v>
      </c>
      <c r="AN654" s="22">
        <v>71614</v>
      </c>
      <c r="AO654" s="20">
        <v>463884</v>
      </c>
      <c r="AP654" s="20">
        <v>8899</v>
      </c>
      <c r="AQ654" s="54">
        <v>9480030</v>
      </c>
      <c r="AR654" s="25">
        <v>192996</v>
      </c>
      <c r="AS654" s="25">
        <v>194823</v>
      </c>
      <c r="AT654" s="54">
        <v>43783</v>
      </c>
      <c r="AU654" s="54">
        <v>87797</v>
      </c>
      <c r="AV654" s="54">
        <v>87347</v>
      </c>
      <c r="AW654" s="54">
        <v>116655</v>
      </c>
      <c r="AX654" s="54">
        <v>104653</v>
      </c>
      <c r="AY654" s="25">
        <f t="shared" si="20"/>
        <v>828054</v>
      </c>
      <c r="AZ654" s="165">
        <v>1062423</v>
      </c>
      <c r="BA654" s="98">
        <f t="shared" si="21"/>
        <v>11370507</v>
      </c>
      <c r="BB654" s="73"/>
      <c r="BC654" s="20">
        <v>1453778</v>
      </c>
      <c r="BD654" s="20">
        <v>22044</v>
      </c>
      <c r="BE654" s="19">
        <v>1475822</v>
      </c>
      <c r="BF654" s="19">
        <v>12846329</v>
      </c>
      <c r="BH654" s="20">
        <v>76354</v>
      </c>
      <c r="BI654" s="21">
        <v>12769975</v>
      </c>
      <c r="BK654" s="73"/>
      <c r="BL654" s="73"/>
      <c r="BM654" s="73"/>
      <c r="BN654" s="73"/>
      <c r="BO654" s="73"/>
      <c r="BP654" s="73"/>
      <c r="BQ654" s="73"/>
    </row>
    <row r="655" spans="1:69" ht="22.5" customHeight="1" x14ac:dyDescent="0.15">
      <c r="A655" s="125" t="s">
        <v>2458</v>
      </c>
      <c r="B655" s="126" t="s">
        <v>2436</v>
      </c>
      <c r="C655" s="136" t="s">
        <v>751</v>
      </c>
      <c r="D655" s="129">
        <v>5</v>
      </c>
      <c r="E655" s="130" t="s">
        <v>3562</v>
      </c>
      <c r="F655" s="19">
        <v>1808586</v>
      </c>
      <c r="G655" s="20">
        <v>195352</v>
      </c>
      <c r="H655" s="20">
        <v>115620</v>
      </c>
      <c r="I655" s="20">
        <v>0</v>
      </c>
      <c r="J655" s="20">
        <v>0</v>
      </c>
      <c r="K655" s="20">
        <v>0</v>
      </c>
      <c r="L655" s="20">
        <v>0</v>
      </c>
      <c r="M655" s="20">
        <v>168089</v>
      </c>
      <c r="N655" s="20">
        <v>90682</v>
      </c>
      <c r="O655" s="20">
        <v>75726</v>
      </c>
      <c r="P655" s="20">
        <v>185590</v>
      </c>
      <c r="Q655" s="20">
        <v>211591</v>
      </c>
      <c r="R655" s="20">
        <v>333194</v>
      </c>
      <c r="S655" s="20">
        <v>284664</v>
      </c>
      <c r="T655" s="21">
        <v>216036</v>
      </c>
      <c r="U655" s="54">
        <v>146039</v>
      </c>
      <c r="V655" s="20">
        <v>117875</v>
      </c>
      <c r="W655" s="20">
        <v>99261</v>
      </c>
      <c r="X655" s="20">
        <v>0</v>
      </c>
      <c r="Y655" s="21">
        <v>0</v>
      </c>
      <c r="Z655" s="20">
        <v>700185</v>
      </c>
      <c r="AA655" s="21">
        <v>0</v>
      </c>
      <c r="AB655" s="32">
        <v>1387134</v>
      </c>
      <c r="AC655" s="20">
        <v>1013793</v>
      </c>
      <c r="AD655" s="20">
        <v>1087813</v>
      </c>
      <c r="AE655" s="20">
        <v>2671041</v>
      </c>
      <c r="AF655" s="20">
        <v>2572816</v>
      </c>
      <c r="AG655" s="20">
        <v>1955587</v>
      </c>
      <c r="AH655" s="20">
        <v>1082047</v>
      </c>
      <c r="AI655" s="20">
        <v>15272</v>
      </c>
      <c r="AJ655" s="21">
        <v>19425</v>
      </c>
      <c r="AK655" s="25">
        <v>194057</v>
      </c>
      <c r="AL655" s="25">
        <v>247200</v>
      </c>
      <c r="AM655" s="25">
        <v>52143</v>
      </c>
      <c r="AN655" s="22">
        <v>135695</v>
      </c>
      <c r="AO655" s="20">
        <v>725918</v>
      </c>
      <c r="AP655" s="20">
        <v>13804</v>
      </c>
      <c r="AQ655" s="54">
        <v>17922235</v>
      </c>
      <c r="AR655" s="25">
        <v>455810</v>
      </c>
      <c r="AS655" s="25">
        <v>387216</v>
      </c>
      <c r="AT655" s="54">
        <v>93417</v>
      </c>
      <c r="AU655" s="54">
        <v>119054</v>
      </c>
      <c r="AV655" s="54">
        <v>144264</v>
      </c>
      <c r="AW655" s="54">
        <v>224615</v>
      </c>
      <c r="AX655" s="54">
        <v>55550</v>
      </c>
      <c r="AY655" s="25">
        <f t="shared" si="20"/>
        <v>1479926</v>
      </c>
      <c r="AZ655" s="165">
        <v>810474</v>
      </c>
      <c r="BA655" s="98">
        <f t="shared" si="21"/>
        <v>20212635</v>
      </c>
      <c r="BB655" s="73"/>
      <c r="BC655" s="20">
        <v>2585729</v>
      </c>
      <c r="BD655" s="20">
        <v>26180</v>
      </c>
      <c r="BE655" s="19">
        <v>2611909</v>
      </c>
      <c r="BF655" s="19">
        <v>22824544</v>
      </c>
      <c r="BH655" s="20">
        <v>0</v>
      </c>
      <c r="BI655" s="21">
        <v>22824544</v>
      </c>
      <c r="BK655" s="73"/>
      <c r="BL655" s="73"/>
      <c r="BM655" s="73"/>
      <c r="BN655" s="73"/>
      <c r="BO655" s="73"/>
      <c r="BP655" s="73"/>
      <c r="BQ655" s="73"/>
    </row>
    <row r="656" spans="1:69" ht="22.5" customHeight="1" x14ac:dyDescent="0.15">
      <c r="A656" s="125" t="s">
        <v>2459</v>
      </c>
      <c r="B656" s="126" t="s">
        <v>2436</v>
      </c>
      <c r="C656" s="136" t="s">
        <v>752</v>
      </c>
      <c r="D656" s="129">
        <v>5</v>
      </c>
      <c r="E656" s="130" t="s">
        <v>3561</v>
      </c>
      <c r="F656" s="19">
        <v>1308030</v>
      </c>
      <c r="G656" s="20">
        <v>116406</v>
      </c>
      <c r="H656" s="20">
        <v>112236</v>
      </c>
      <c r="I656" s="20">
        <v>0</v>
      </c>
      <c r="J656" s="20">
        <v>0</v>
      </c>
      <c r="K656" s="20">
        <v>0</v>
      </c>
      <c r="L656" s="20">
        <v>0</v>
      </c>
      <c r="M656" s="20">
        <v>105911</v>
      </c>
      <c r="N656" s="20">
        <v>57231</v>
      </c>
      <c r="O656" s="20">
        <v>38540</v>
      </c>
      <c r="P656" s="20">
        <v>165649</v>
      </c>
      <c r="Q656" s="20">
        <v>146296</v>
      </c>
      <c r="R656" s="20">
        <v>275994</v>
      </c>
      <c r="S656" s="20">
        <v>230676</v>
      </c>
      <c r="T656" s="21">
        <v>152496</v>
      </c>
      <c r="U656" s="54">
        <v>104801</v>
      </c>
      <c r="V656" s="20">
        <v>102500</v>
      </c>
      <c r="W656" s="20">
        <v>66174</v>
      </c>
      <c r="X656" s="20">
        <v>0</v>
      </c>
      <c r="Y656" s="21">
        <v>0</v>
      </c>
      <c r="Z656" s="20">
        <v>505188</v>
      </c>
      <c r="AA656" s="21">
        <v>0</v>
      </c>
      <c r="AB656" s="32">
        <v>635092</v>
      </c>
      <c r="AC656" s="20">
        <v>558646</v>
      </c>
      <c r="AD656" s="20">
        <v>1102891</v>
      </c>
      <c r="AE656" s="20">
        <v>2110884</v>
      </c>
      <c r="AF656" s="20">
        <v>1320800</v>
      </c>
      <c r="AG656" s="20">
        <v>930419</v>
      </c>
      <c r="AH656" s="20">
        <v>679170</v>
      </c>
      <c r="AI656" s="20">
        <v>35420</v>
      </c>
      <c r="AJ656" s="21">
        <v>13125</v>
      </c>
      <c r="AK656" s="25">
        <v>135300</v>
      </c>
      <c r="AL656" s="25">
        <v>178223</v>
      </c>
      <c r="AM656" s="25">
        <v>30568</v>
      </c>
      <c r="AN656" s="22">
        <v>92495</v>
      </c>
      <c r="AO656" s="20">
        <v>564534</v>
      </c>
      <c r="AP656" s="20">
        <v>8540</v>
      </c>
      <c r="AQ656" s="54">
        <v>11884235</v>
      </c>
      <c r="AR656" s="25">
        <v>236851</v>
      </c>
      <c r="AS656" s="25">
        <v>279341</v>
      </c>
      <c r="AT656" s="54">
        <v>41597</v>
      </c>
      <c r="AU656" s="54">
        <v>75963</v>
      </c>
      <c r="AV656" s="54">
        <v>115533</v>
      </c>
      <c r="AW656" s="54">
        <v>154259</v>
      </c>
      <c r="AX656" s="54">
        <v>96137</v>
      </c>
      <c r="AY656" s="25">
        <f t="shared" si="20"/>
        <v>999681</v>
      </c>
      <c r="AZ656" s="165">
        <v>1120429</v>
      </c>
      <c r="BA656" s="98">
        <f t="shared" si="21"/>
        <v>14004345</v>
      </c>
      <c r="BB656" s="73"/>
      <c r="BC656" s="20">
        <v>1825210</v>
      </c>
      <c r="BD656" s="20">
        <v>19184</v>
      </c>
      <c r="BE656" s="19">
        <v>1844394</v>
      </c>
      <c r="BF656" s="19">
        <v>15848739</v>
      </c>
      <c r="BH656" s="20">
        <v>25904</v>
      </c>
      <c r="BI656" s="21">
        <v>15822835</v>
      </c>
      <c r="BK656" s="73"/>
      <c r="BL656" s="73"/>
      <c r="BM656" s="73"/>
      <c r="BN656" s="73"/>
      <c r="BO656" s="73"/>
      <c r="BP656" s="73"/>
      <c r="BQ656" s="73"/>
    </row>
    <row r="657" spans="1:69" ht="22.5" customHeight="1" x14ac:dyDescent="0.15">
      <c r="A657" s="125" t="s">
        <v>2460</v>
      </c>
      <c r="B657" s="126" t="s">
        <v>2436</v>
      </c>
      <c r="C657" s="136" t="s">
        <v>753</v>
      </c>
      <c r="D657" s="129">
        <v>5</v>
      </c>
      <c r="E657" s="130" t="s">
        <v>3561</v>
      </c>
      <c r="F657" s="19">
        <v>784641</v>
      </c>
      <c r="G657" s="20">
        <v>77149</v>
      </c>
      <c r="H657" s="20">
        <v>47188</v>
      </c>
      <c r="I657" s="20">
        <v>0</v>
      </c>
      <c r="J657" s="20">
        <v>0</v>
      </c>
      <c r="K657" s="20">
        <v>0</v>
      </c>
      <c r="L657" s="20">
        <v>0</v>
      </c>
      <c r="M657" s="20">
        <v>57717</v>
      </c>
      <c r="N657" s="20">
        <v>31302</v>
      </c>
      <c r="O657" s="20">
        <v>12897</v>
      </c>
      <c r="P657" s="20">
        <v>121061</v>
      </c>
      <c r="Q657" s="20">
        <v>89332</v>
      </c>
      <c r="R657" s="20">
        <v>126301</v>
      </c>
      <c r="S657" s="20">
        <v>87526</v>
      </c>
      <c r="T657" s="21">
        <v>88956</v>
      </c>
      <c r="U657" s="54">
        <v>64037</v>
      </c>
      <c r="V657" s="20">
        <v>51250</v>
      </c>
      <c r="W657" s="20">
        <v>33087</v>
      </c>
      <c r="X657" s="20">
        <v>0</v>
      </c>
      <c r="Y657" s="21">
        <v>0</v>
      </c>
      <c r="Z657" s="20">
        <v>296308</v>
      </c>
      <c r="AA657" s="21">
        <v>0</v>
      </c>
      <c r="AB657" s="32">
        <v>457987</v>
      </c>
      <c r="AC657" s="20">
        <v>477558</v>
      </c>
      <c r="AD657" s="20">
        <v>558956</v>
      </c>
      <c r="AE657" s="20">
        <v>1295691</v>
      </c>
      <c r="AF657" s="20">
        <v>937661</v>
      </c>
      <c r="AG657" s="20">
        <v>669521</v>
      </c>
      <c r="AH657" s="20">
        <v>340870</v>
      </c>
      <c r="AI657" s="20">
        <v>17572</v>
      </c>
      <c r="AJ657" s="21">
        <v>13125</v>
      </c>
      <c r="AK657" s="25">
        <v>86813</v>
      </c>
      <c r="AL657" s="25">
        <v>110161</v>
      </c>
      <c r="AM657" s="25">
        <v>24479</v>
      </c>
      <c r="AN657" s="22">
        <v>62947</v>
      </c>
      <c r="AO657" s="20">
        <v>342282</v>
      </c>
      <c r="AP657" s="20">
        <v>7721</v>
      </c>
      <c r="AQ657" s="54">
        <v>7372096</v>
      </c>
      <c r="AR657" s="25">
        <v>149677</v>
      </c>
      <c r="AS657" s="25">
        <v>197822</v>
      </c>
      <c r="AT657" s="54">
        <v>55403</v>
      </c>
      <c r="AU657" s="54">
        <v>64409</v>
      </c>
      <c r="AV657" s="54">
        <v>56954</v>
      </c>
      <c r="AW657" s="54">
        <v>97625</v>
      </c>
      <c r="AX657" s="54">
        <v>52516</v>
      </c>
      <c r="AY657" s="25">
        <f t="shared" si="20"/>
        <v>674406</v>
      </c>
      <c r="AZ657" s="165">
        <v>677707</v>
      </c>
      <c r="BA657" s="98">
        <f t="shared" si="21"/>
        <v>8724209</v>
      </c>
      <c r="BB657" s="73"/>
      <c r="BC657" s="20">
        <v>1178278</v>
      </c>
      <c r="BD657" s="20">
        <v>16192</v>
      </c>
      <c r="BE657" s="19">
        <v>1194470</v>
      </c>
      <c r="BF657" s="19">
        <v>9918679</v>
      </c>
      <c r="BH657" s="20">
        <v>34688</v>
      </c>
      <c r="BI657" s="21">
        <v>9883991</v>
      </c>
      <c r="BK657" s="73"/>
      <c r="BL657" s="73"/>
      <c r="BM657" s="73"/>
      <c r="BN657" s="73"/>
      <c r="BO657" s="73"/>
      <c r="BP657" s="73"/>
      <c r="BQ657" s="73"/>
    </row>
    <row r="658" spans="1:69" ht="22.5" customHeight="1" x14ac:dyDescent="0.15">
      <c r="A658" s="125" t="s">
        <v>2461</v>
      </c>
      <c r="B658" s="126" t="s">
        <v>2436</v>
      </c>
      <c r="C658" s="136" t="s">
        <v>754</v>
      </c>
      <c r="D658" s="129">
        <v>5</v>
      </c>
      <c r="E658" s="130" t="s">
        <v>3561</v>
      </c>
      <c r="F658" s="19">
        <v>1019850</v>
      </c>
      <c r="G658" s="20">
        <v>126041</v>
      </c>
      <c r="H658" s="20">
        <v>202664</v>
      </c>
      <c r="I658" s="20">
        <v>0</v>
      </c>
      <c r="J658" s="20">
        <v>0</v>
      </c>
      <c r="K658" s="20">
        <v>0</v>
      </c>
      <c r="L658" s="20">
        <v>0</v>
      </c>
      <c r="M658" s="20">
        <v>84631</v>
      </c>
      <c r="N658" s="20">
        <v>44877</v>
      </c>
      <c r="O658" s="20">
        <v>6806</v>
      </c>
      <c r="P658" s="20">
        <v>569858</v>
      </c>
      <c r="Q658" s="20">
        <v>122390</v>
      </c>
      <c r="R658" s="20">
        <v>204431</v>
      </c>
      <c r="S658" s="20">
        <v>130062</v>
      </c>
      <c r="T658" s="21">
        <v>127080</v>
      </c>
      <c r="U658" s="54">
        <v>95890</v>
      </c>
      <c r="V658" s="20">
        <v>79950</v>
      </c>
      <c r="W658" s="20">
        <v>66174</v>
      </c>
      <c r="X658" s="20">
        <v>0</v>
      </c>
      <c r="Y658" s="21">
        <v>0</v>
      </c>
      <c r="Z658" s="20">
        <v>392178</v>
      </c>
      <c r="AA658" s="21">
        <v>0</v>
      </c>
      <c r="AB658" s="32">
        <v>603416</v>
      </c>
      <c r="AC658" s="20">
        <v>643404</v>
      </c>
      <c r="AD658" s="20">
        <v>977514</v>
      </c>
      <c r="AE658" s="20">
        <v>1693986</v>
      </c>
      <c r="AF658" s="20">
        <v>1610786</v>
      </c>
      <c r="AG658" s="20">
        <v>1105228</v>
      </c>
      <c r="AH658" s="20">
        <v>561351</v>
      </c>
      <c r="AI658" s="20">
        <v>83812</v>
      </c>
      <c r="AJ658" s="21">
        <v>71400</v>
      </c>
      <c r="AK658" s="25">
        <v>117218</v>
      </c>
      <c r="AL658" s="25">
        <v>143590</v>
      </c>
      <c r="AM658" s="25">
        <v>37521</v>
      </c>
      <c r="AN658" s="22">
        <v>77572</v>
      </c>
      <c r="AO658" s="20">
        <v>329744</v>
      </c>
      <c r="AP658" s="20">
        <v>18934</v>
      </c>
      <c r="AQ658" s="54">
        <v>11348358</v>
      </c>
      <c r="AR658" s="25">
        <v>250159</v>
      </c>
      <c r="AS658" s="25">
        <v>235355</v>
      </c>
      <c r="AT658" s="54">
        <v>88442</v>
      </c>
      <c r="AU658" s="54">
        <v>82016</v>
      </c>
      <c r="AV658" s="54">
        <v>101628</v>
      </c>
      <c r="AW658" s="54">
        <v>132378</v>
      </c>
      <c r="AX658" s="54">
        <v>123745</v>
      </c>
      <c r="AY658" s="25">
        <f t="shared" si="20"/>
        <v>1013723</v>
      </c>
      <c r="AZ658" s="165">
        <v>1424063</v>
      </c>
      <c r="BA658" s="98">
        <f t="shared" si="21"/>
        <v>13786144</v>
      </c>
      <c r="BB658" s="73"/>
      <c r="BC658" s="20">
        <v>1595184</v>
      </c>
      <c r="BD658" s="20">
        <v>60786</v>
      </c>
      <c r="BE658" s="19">
        <v>1655970</v>
      </c>
      <c r="BF658" s="19">
        <v>15442114</v>
      </c>
      <c r="BH658" s="20">
        <v>78446</v>
      </c>
      <c r="BI658" s="21">
        <v>15363668</v>
      </c>
      <c r="BK658" s="73"/>
      <c r="BL658" s="73"/>
      <c r="BM658" s="73"/>
      <c r="BN658" s="73"/>
      <c r="BO658" s="73"/>
      <c r="BP658" s="73"/>
      <c r="BQ658" s="73"/>
    </row>
    <row r="659" spans="1:69" ht="22.5" customHeight="1" x14ac:dyDescent="0.15">
      <c r="A659" s="125" t="s">
        <v>2462</v>
      </c>
      <c r="B659" s="126" t="s">
        <v>2436</v>
      </c>
      <c r="C659" s="136" t="s">
        <v>755</v>
      </c>
      <c r="D659" s="129">
        <v>5</v>
      </c>
      <c r="E659" s="130" t="s">
        <v>3561</v>
      </c>
      <c r="F659" s="19">
        <v>2481434</v>
      </c>
      <c r="G659" s="20">
        <v>112595</v>
      </c>
      <c r="H659" s="20">
        <v>115244</v>
      </c>
      <c r="I659" s="20">
        <v>0</v>
      </c>
      <c r="J659" s="20">
        <v>0</v>
      </c>
      <c r="K659" s="20">
        <v>0</v>
      </c>
      <c r="L659" s="20">
        <v>0</v>
      </c>
      <c r="M659" s="20">
        <v>236609</v>
      </c>
      <c r="N659" s="20">
        <v>132216</v>
      </c>
      <c r="O659" s="20">
        <v>6505</v>
      </c>
      <c r="P659" s="20">
        <v>286003</v>
      </c>
      <c r="Q659" s="20">
        <v>370176</v>
      </c>
      <c r="R659" s="20">
        <v>534751</v>
      </c>
      <c r="S659" s="20">
        <v>352558</v>
      </c>
      <c r="T659" s="21">
        <v>228744</v>
      </c>
      <c r="U659" s="54">
        <v>205953</v>
      </c>
      <c r="V659" s="20">
        <v>156825</v>
      </c>
      <c r="W659" s="20">
        <v>99261</v>
      </c>
      <c r="X659" s="20">
        <v>0</v>
      </c>
      <c r="Y659" s="21">
        <v>0</v>
      </c>
      <c r="Z659" s="20">
        <v>922153</v>
      </c>
      <c r="AA659" s="21">
        <v>0</v>
      </c>
      <c r="AB659" s="32">
        <v>2276402</v>
      </c>
      <c r="AC659" s="20">
        <v>1230402</v>
      </c>
      <c r="AD659" s="20">
        <v>1609655</v>
      </c>
      <c r="AE659" s="20">
        <v>4666332</v>
      </c>
      <c r="AF659" s="20">
        <v>3636147</v>
      </c>
      <c r="AG659" s="20">
        <v>2198910</v>
      </c>
      <c r="AH659" s="20">
        <v>1598764</v>
      </c>
      <c r="AI659" s="20">
        <v>31556</v>
      </c>
      <c r="AJ659" s="21">
        <v>25725</v>
      </c>
      <c r="AK659" s="25">
        <v>257228</v>
      </c>
      <c r="AL659" s="25">
        <v>306981</v>
      </c>
      <c r="AM659" s="25">
        <v>70450</v>
      </c>
      <c r="AN659" s="22">
        <v>182490</v>
      </c>
      <c r="AO659" s="20">
        <v>1484197</v>
      </c>
      <c r="AP659" s="20">
        <v>15032</v>
      </c>
      <c r="AQ659" s="54">
        <v>25831298</v>
      </c>
      <c r="AR659" s="25">
        <v>433394</v>
      </c>
      <c r="AS659" s="25">
        <v>465378</v>
      </c>
      <c r="AT659" s="54">
        <v>87352</v>
      </c>
      <c r="AU659" s="54">
        <v>151468</v>
      </c>
      <c r="AV659" s="54">
        <v>213651</v>
      </c>
      <c r="AW659" s="54">
        <v>303617</v>
      </c>
      <c r="AX659" s="54">
        <v>273860</v>
      </c>
      <c r="AY659" s="25">
        <f t="shared" si="20"/>
        <v>1928720</v>
      </c>
      <c r="AZ659" s="165">
        <v>2843057</v>
      </c>
      <c r="BA659" s="98">
        <f t="shared" si="21"/>
        <v>30603075</v>
      </c>
      <c r="BB659" s="73"/>
      <c r="BC659" s="20">
        <v>3419832</v>
      </c>
      <c r="BD659" s="20">
        <v>25850</v>
      </c>
      <c r="BE659" s="19">
        <v>3445682</v>
      </c>
      <c r="BF659" s="19">
        <v>34048757</v>
      </c>
      <c r="BH659" s="20">
        <v>115284</v>
      </c>
      <c r="BI659" s="21">
        <v>33933473</v>
      </c>
      <c r="BK659" s="73"/>
      <c r="BL659" s="73"/>
      <c r="BM659" s="73"/>
      <c r="BN659" s="73"/>
      <c r="BO659" s="73"/>
      <c r="BP659" s="73"/>
      <c r="BQ659" s="73"/>
    </row>
    <row r="660" spans="1:69" ht="22.5" customHeight="1" x14ac:dyDescent="0.15">
      <c r="A660" s="125" t="s">
        <v>2463</v>
      </c>
      <c r="B660" s="126" t="s">
        <v>2436</v>
      </c>
      <c r="C660" s="136" t="s">
        <v>756</v>
      </c>
      <c r="D660" s="129">
        <v>6</v>
      </c>
      <c r="E660" s="130" t="s">
        <v>3561</v>
      </c>
      <c r="F660" s="19">
        <v>515389</v>
      </c>
      <c r="G660" s="20">
        <v>70462</v>
      </c>
      <c r="H660" s="20">
        <v>81216</v>
      </c>
      <c r="I660" s="20">
        <v>0</v>
      </c>
      <c r="J660" s="20">
        <v>0</v>
      </c>
      <c r="K660" s="20">
        <v>0</v>
      </c>
      <c r="L660" s="20">
        <v>0</v>
      </c>
      <c r="M660" s="20">
        <v>32003</v>
      </c>
      <c r="N660" s="20">
        <v>17944</v>
      </c>
      <c r="O660" s="20">
        <v>6505</v>
      </c>
      <c r="P660" s="20">
        <v>86985</v>
      </c>
      <c r="Q660" s="20">
        <v>58007</v>
      </c>
      <c r="R660" s="20">
        <v>75103</v>
      </c>
      <c r="S660" s="20">
        <v>49898</v>
      </c>
      <c r="T660" s="21">
        <v>63540</v>
      </c>
      <c r="U660" s="54">
        <v>36308</v>
      </c>
      <c r="V660" s="20">
        <v>25625</v>
      </c>
      <c r="W660" s="20">
        <v>22058</v>
      </c>
      <c r="X660" s="20">
        <v>0</v>
      </c>
      <c r="Y660" s="21">
        <v>0</v>
      </c>
      <c r="Z660" s="20">
        <v>197826</v>
      </c>
      <c r="AA660" s="21">
        <v>0</v>
      </c>
      <c r="AB660" s="32">
        <v>0</v>
      </c>
      <c r="AC660" s="20">
        <v>327047</v>
      </c>
      <c r="AD660" s="20">
        <v>364234</v>
      </c>
      <c r="AE660" s="20">
        <v>725517</v>
      </c>
      <c r="AF660" s="20">
        <v>638157</v>
      </c>
      <c r="AG660" s="20">
        <v>416859</v>
      </c>
      <c r="AH660" s="20">
        <v>182267</v>
      </c>
      <c r="AI660" s="20">
        <v>48484</v>
      </c>
      <c r="AJ660" s="21">
        <v>11550</v>
      </c>
      <c r="AK660" s="25">
        <v>59919</v>
      </c>
      <c r="AL660" s="25">
        <v>67786</v>
      </c>
      <c r="AM660" s="25">
        <v>15034</v>
      </c>
      <c r="AN660" s="22">
        <v>43583</v>
      </c>
      <c r="AO660" s="20">
        <v>146910</v>
      </c>
      <c r="AP660" s="20">
        <v>7240</v>
      </c>
      <c r="AQ660" s="54">
        <v>4393456</v>
      </c>
      <c r="AR660" s="25">
        <v>111629</v>
      </c>
      <c r="AS660" s="25">
        <v>127442</v>
      </c>
      <c r="AT660" s="54">
        <v>55561</v>
      </c>
      <c r="AU660" s="54">
        <v>49224</v>
      </c>
      <c r="AV660" s="54">
        <v>40713</v>
      </c>
      <c r="AW660" s="54">
        <v>66659</v>
      </c>
      <c r="AX660" s="54">
        <v>19531</v>
      </c>
      <c r="AY660" s="25">
        <f t="shared" si="20"/>
        <v>470759</v>
      </c>
      <c r="AZ660" s="165">
        <v>259748</v>
      </c>
      <c r="BA660" s="98">
        <f t="shared" si="21"/>
        <v>5123963</v>
      </c>
      <c r="BB660" s="73"/>
      <c r="BC660" s="20">
        <v>801724</v>
      </c>
      <c r="BD660" s="20">
        <v>21670</v>
      </c>
      <c r="BE660" s="19">
        <v>823394</v>
      </c>
      <c r="BF660" s="19">
        <v>5947357</v>
      </c>
      <c r="BH660" s="20">
        <v>0</v>
      </c>
      <c r="BI660" s="21">
        <v>5947357</v>
      </c>
      <c r="BK660" s="73"/>
      <c r="BL660" s="73"/>
      <c r="BM660" s="73"/>
      <c r="BN660" s="73"/>
      <c r="BO660" s="73"/>
      <c r="BP660" s="73"/>
      <c r="BQ660" s="73"/>
    </row>
    <row r="661" spans="1:69" ht="22.5" customHeight="1" x14ac:dyDescent="0.15">
      <c r="A661" s="125" t="s">
        <v>2464</v>
      </c>
      <c r="B661" s="126" t="s">
        <v>2436</v>
      </c>
      <c r="C661" s="136" t="s">
        <v>757</v>
      </c>
      <c r="D661" s="129">
        <v>6</v>
      </c>
      <c r="E661" s="130" t="s">
        <v>3561</v>
      </c>
      <c r="F661" s="19">
        <v>312358</v>
      </c>
      <c r="G661" s="20">
        <v>37819</v>
      </c>
      <c r="H661" s="20">
        <v>39104</v>
      </c>
      <c r="I661" s="20">
        <v>0</v>
      </c>
      <c r="J661" s="20">
        <v>0</v>
      </c>
      <c r="K661" s="20">
        <v>0</v>
      </c>
      <c r="L661" s="20">
        <v>0</v>
      </c>
      <c r="M661" s="20">
        <v>16835</v>
      </c>
      <c r="N661" s="20">
        <v>9397</v>
      </c>
      <c r="O661" s="20">
        <v>2068</v>
      </c>
      <c r="P661" s="20">
        <v>196322</v>
      </c>
      <c r="Q661" s="20">
        <v>34989</v>
      </c>
      <c r="R661" s="20">
        <v>47863</v>
      </c>
      <c r="S661" s="20">
        <v>35992</v>
      </c>
      <c r="T661" s="21">
        <v>38124</v>
      </c>
      <c r="U661" s="54">
        <v>23558</v>
      </c>
      <c r="V661" s="20">
        <v>19475</v>
      </c>
      <c r="W661" s="20">
        <v>22058</v>
      </c>
      <c r="X661" s="20">
        <v>0</v>
      </c>
      <c r="Y661" s="21">
        <v>0</v>
      </c>
      <c r="Z661" s="20">
        <v>127199</v>
      </c>
      <c r="AA661" s="21">
        <v>0</v>
      </c>
      <c r="AB661" s="32">
        <v>0</v>
      </c>
      <c r="AC661" s="20">
        <v>151936</v>
      </c>
      <c r="AD661" s="20">
        <v>265918</v>
      </c>
      <c r="AE661" s="20">
        <v>329607</v>
      </c>
      <c r="AF661" s="20">
        <v>410105</v>
      </c>
      <c r="AG661" s="20">
        <v>338327</v>
      </c>
      <c r="AH661" s="20">
        <v>111740</v>
      </c>
      <c r="AI661" s="20">
        <v>31096</v>
      </c>
      <c r="AJ661" s="21">
        <v>27300</v>
      </c>
      <c r="AK661" s="25">
        <v>42573</v>
      </c>
      <c r="AL661" s="25">
        <v>43520</v>
      </c>
      <c r="AM661" s="25">
        <v>8524</v>
      </c>
      <c r="AN661" s="22">
        <v>23661</v>
      </c>
      <c r="AO661" s="20">
        <v>66567</v>
      </c>
      <c r="AP661" s="20">
        <v>6144</v>
      </c>
      <c r="AQ661" s="54">
        <v>2820179</v>
      </c>
      <c r="AR661" s="25">
        <v>81646</v>
      </c>
      <c r="AS661" s="25">
        <v>135262</v>
      </c>
      <c r="AT661" s="54">
        <v>49271</v>
      </c>
      <c r="AU661" s="54">
        <v>46809</v>
      </c>
      <c r="AV661" s="54">
        <v>31464</v>
      </c>
      <c r="AW661" s="54">
        <v>44363</v>
      </c>
      <c r="AX661" s="54">
        <v>32606</v>
      </c>
      <c r="AY661" s="25">
        <f t="shared" si="20"/>
        <v>421421</v>
      </c>
      <c r="AZ661" s="165">
        <v>335773</v>
      </c>
      <c r="BA661" s="98">
        <f t="shared" si="21"/>
        <v>3577373</v>
      </c>
      <c r="BB661" s="73"/>
      <c r="BC661" s="20">
        <v>521433</v>
      </c>
      <c r="BD661" s="20">
        <v>21670</v>
      </c>
      <c r="BE661" s="19">
        <v>543103</v>
      </c>
      <c r="BF661" s="19">
        <v>4120476</v>
      </c>
      <c r="BH661" s="20">
        <v>21836</v>
      </c>
      <c r="BI661" s="21">
        <v>4098640</v>
      </c>
      <c r="BK661" s="73"/>
      <c r="BL661" s="73"/>
      <c r="BM661" s="73"/>
      <c r="BN661" s="73"/>
      <c r="BO661" s="73"/>
      <c r="BP661" s="73"/>
      <c r="BQ661" s="73"/>
    </row>
    <row r="662" spans="1:69" ht="22.5" customHeight="1" x14ac:dyDescent="0.15">
      <c r="A662" s="125" t="s">
        <v>2465</v>
      </c>
      <c r="B662" s="126" t="s">
        <v>2436</v>
      </c>
      <c r="C662" s="136" t="s">
        <v>758</v>
      </c>
      <c r="D662" s="129">
        <v>6</v>
      </c>
      <c r="E662" s="130" t="s">
        <v>3561</v>
      </c>
      <c r="F662" s="19">
        <v>93904</v>
      </c>
      <c r="G662" s="20">
        <v>9131</v>
      </c>
      <c r="H662" s="20">
        <v>14476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1078</v>
      </c>
      <c r="O662" s="20">
        <v>0</v>
      </c>
      <c r="P662" s="20">
        <v>46321</v>
      </c>
      <c r="Q662" s="20">
        <v>8343</v>
      </c>
      <c r="R662" s="20">
        <v>2975</v>
      </c>
      <c r="S662" s="20">
        <v>4908</v>
      </c>
      <c r="T662" s="21">
        <v>12708</v>
      </c>
      <c r="U662" s="54">
        <v>1043</v>
      </c>
      <c r="V662" s="20">
        <v>4100</v>
      </c>
      <c r="W662" s="20">
        <v>11029</v>
      </c>
      <c r="X662" s="20">
        <v>0</v>
      </c>
      <c r="Y662" s="21">
        <v>0</v>
      </c>
      <c r="Z662" s="20">
        <v>42070</v>
      </c>
      <c r="AA662" s="21">
        <v>0</v>
      </c>
      <c r="AB662" s="32">
        <v>0</v>
      </c>
      <c r="AC662" s="20">
        <v>26380</v>
      </c>
      <c r="AD662" s="20">
        <v>91954</v>
      </c>
      <c r="AE662" s="20">
        <v>48495</v>
      </c>
      <c r="AF662" s="20">
        <v>127112</v>
      </c>
      <c r="AG662" s="20">
        <v>55270</v>
      </c>
      <c r="AH662" s="20">
        <v>23917</v>
      </c>
      <c r="AI662" s="20">
        <v>22172</v>
      </c>
      <c r="AJ662" s="21">
        <v>75600</v>
      </c>
      <c r="AK662" s="25">
        <v>9712</v>
      </c>
      <c r="AL662" s="25">
        <v>22157</v>
      </c>
      <c r="AM662" s="25">
        <v>3117</v>
      </c>
      <c r="AN662" s="22">
        <v>7842</v>
      </c>
      <c r="AO662" s="20">
        <v>76915</v>
      </c>
      <c r="AP662" s="20">
        <v>15104</v>
      </c>
      <c r="AQ662" s="54">
        <v>857833</v>
      </c>
      <c r="AR662" s="25">
        <v>51579</v>
      </c>
      <c r="AS662" s="25">
        <v>173196</v>
      </c>
      <c r="AT662" s="54">
        <v>54405</v>
      </c>
      <c r="AU662" s="54">
        <v>60518</v>
      </c>
      <c r="AV662" s="54">
        <v>14833</v>
      </c>
      <c r="AW662" s="54">
        <v>14975</v>
      </c>
      <c r="AX662" s="54">
        <v>7521</v>
      </c>
      <c r="AY662" s="25">
        <f t="shared" si="20"/>
        <v>377027</v>
      </c>
      <c r="AZ662" s="165">
        <v>104290</v>
      </c>
      <c r="BA662" s="98">
        <f t="shared" si="21"/>
        <v>1339150</v>
      </c>
      <c r="BB662" s="73"/>
      <c r="BC662" s="20">
        <v>179799</v>
      </c>
      <c r="BD662" s="20">
        <v>61028</v>
      </c>
      <c r="BE662" s="19">
        <v>240827</v>
      </c>
      <c r="BF662" s="19">
        <v>1579977</v>
      </c>
      <c r="BH662" s="20">
        <v>2786</v>
      </c>
      <c r="BI662" s="21">
        <v>1577191</v>
      </c>
      <c r="BK662" s="73"/>
      <c r="BL662" s="73"/>
      <c r="BM662" s="73"/>
      <c r="BN662" s="73"/>
      <c r="BO662" s="73"/>
      <c r="BP662" s="73"/>
      <c r="BQ662" s="73"/>
    </row>
    <row r="663" spans="1:69" ht="22.5" customHeight="1" x14ac:dyDescent="0.15">
      <c r="A663" s="125" t="s">
        <v>2466</v>
      </c>
      <c r="B663" s="126" t="s">
        <v>2436</v>
      </c>
      <c r="C663" s="136" t="s">
        <v>759</v>
      </c>
      <c r="D663" s="129">
        <v>6</v>
      </c>
      <c r="E663" s="130" t="s">
        <v>3561</v>
      </c>
      <c r="F663" s="19">
        <v>197190</v>
      </c>
      <c r="G663" s="20">
        <v>26244</v>
      </c>
      <c r="H663" s="20">
        <v>33652</v>
      </c>
      <c r="I663" s="20">
        <v>0</v>
      </c>
      <c r="J663" s="20">
        <v>0</v>
      </c>
      <c r="K663" s="20">
        <v>0</v>
      </c>
      <c r="L663" s="20">
        <v>0</v>
      </c>
      <c r="M663" s="20">
        <v>0</v>
      </c>
      <c r="N663" s="20">
        <v>2556</v>
      </c>
      <c r="O663" s="20">
        <v>0</v>
      </c>
      <c r="P663" s="20">
        <v>103777</v>
      </c>
      <c r="Q663" s="20">
        <v>17470</v>
      </c>
      <c r="R663" s="20">
        <v>7079</v>
      </c>
      <c r="S663" s="20">
        <v>11452</v>
      </c>
      <c r="T663" s="21">
        <v>25416</v>
      </c>
      <c r="U663" s="54">
        <v>2844</v>
      </c>
      <c r="V663" s="20">
        <v>5125</v>
      </c>
      <c r="W663" s="20">
        <v>11029</v>
      </c>
      <c r="X663" s="20">
        <v>0</v>
      </c>
      <c r="Y663" s="21">
        <v>0</v>
      </c>
      <c r="Z663" s="20">
        <v>91790</v>
      </c>
      <c r="AA663" s="21">
        <v>0</v>
      </c>
      <c r="AB663" s="32">
        <v>0</v>
      </c>
      <c r="AC663" s="20">
        <v>49749</v>
      </c>
      <c r="AD663" s="20">
        <v>194298</v>
      </c>
      <c r="AE663" s="20">
        <v>109392</v>
      </c>
      <c r="AF663" s="20">
        <v>225745</v>
      </c>
      <c r="AG663" s="20">
        <v>120643</v>
      </c>
      <c r="AH663" s="20">
        <v>51203</v>
      </c>
      <c r="AI663" s="20">
        <v>11684</v>
      </c>
      <c r="AJ663" s="21">
        <v>96600</v>
      </c>
      <c r="AK663" s="25">
        <v>20841</v>
      </c>
      <c r="AL663" s="25">
        <v>35968</v>
      </c>
      <c r="AM663" s="25">
        <v>6044</v>
      </c>
      <c r="AN663" s="22">
        <v>13393</v>
      </c>
      <c r="AO663" s="20">
        <v>99718</v>
      </c>
      <c r="AP663" s="20">
        <v>32092</v>
      </c>
      <c r="AQ663" s="54">
        <v>1602994</v>
      </c>
      <c r="AR663" s="25">
        <v>49201</v>
      </c>
      <c r="AS663" s="25">
        <v>181091</v>
      </c>
      <c r="AT663" s="54">
        <v>84612</v>
      </c>
      <c r="AU663" s="54">
        <v>38631</v>
      </c>
      <c r="AV663" s="54">
        <v>23537</v>
      </c>
      <c r="AW663" s="54">
        <v>31742</v>
      </c>
      <c r="AX663" s="54">
        <v>15451</v>
      </c>
      <c r="AY663" s="25">
        <f t="shared" si="20"/>
        <v>424265</v>
      </c>
      <c r="AZ663" s="165">
        <v>230277</v>
      </c>
      <c r="BA663" s="98">
        <f t="shared" si="21"/>
        <v>2257536</v>
      </c>
      <c r="BB663" s="73"/>
      <c r="BC663" s="20">
        <v>300778</v>
      </c>
      <c r="BD663" s="20">
        <v>126412</v>
      </c>
      <c r="BE663" s="19">
        <v>427190</v>
      </c>
      <c r="BF663" s="19">
        <v>2684726</v>
      </c>
      <c r="BH663" s="20">
        <v>6089</v>
      </c>
      <c r="BI663" s="21">
        <v>2678637</v>
      </c>
      <c r="BK663" s="73"/>
      <c r="BL663" s="73"/>
      <c r="BM663" s="73"/>
      <c r="BN663" s="73"/>
      <c r="BO663" s="73"/>
      <c r="BP663" s="73"/>
      <c r="BQ663" s="73"/>
    </row>
    <row r="664" spans="1:69" ht="22.5" customHeight="1" x14ac:dyDescent="0.15">
      <c r="A664" s="125" t="s">
        <v>2467</v>
      </c>
      <c r="B664" s="126" t="s">
        <v>2436</v>
      </c>
      <c r="C664" s="136" t="s">
        <v>760</v>
      </c>
      <c r="D664" s="129">
        <v>6</v>
      </c>
      <c r="E664" s="130" t="s">
        <v>3561</v>
      </c>
      <c r="F664" s="19">
        <v>202807</v>
      </c>
      <c r="G664" s="20">
        <v>79737</v>
      </c>
      <c r="H664" s="20">
        <v>112612</v>
      </c>
      <c r="I664" s="20">
        <v>0</v>
      </c>
      <c r="J664" s="20">
        <v>0</v>
      </c>
      <c r="K664" s="20">
        <v>0</v>
      </c>
      <c r="L664" s="20">
        <v>0</v>
      </c>
      <c r="M664" s="20">
        <v>6967</v>
      </c>
      <c r="N664" s="20">
        <v>3821</v>
      </c>
      <c r="O664" s="20">
        <v>2557</v>
      </c>
      <c r="P664" s="20">
        <v>779</v>
      </c>
      <c r="Q664" s="20">
        <v>20422</v>
      </c>
      <c r="R664" s="20">
        <v>51146</v>
      </c>
      <c r="S664" s="20">
        <v>30266</v>
      </c>
      <c r="T664" s="21">
        <v>38124</v>
      </c>
      <c r="U664" s="54">
        <v>6399</v>
      </c>
      <c r="V664" s="20">
        <v>11275</v>
      </c>
      <c r="W664" s="20">
        <v>33087</v>
      </c>
      <c r="X664" s="20">
        <v>0</v>
      </c>
      <c r="Y664" s="21">
        <v>0</v>
      </c>
      <c r="Z664" s="20">
        <v>96338</v>
      </c>
      <c r="AA664" s="21">
        <v>0</v>
      </c>
      <c r="AB664" s="32">
        <v>0</v>
      </c>
      <c r="AC664" s="20">
        <v>80669</v>
      </c>
      <c r="AD664" s="20">
        <v>138086</v>
      </c>
      <c r="AE664" s="20">
        <v>196206</v>
      </c>
      <c r="AF664" s="20">
        <v>257253</v>
      </c>
      <c r="AG664" s="20">
        <v>121152</v>
      </c>
      <c r="AH664" s="20">
        <v>114702</v>
      </c>
      <c r="AI664" s="20">
        <v>24196</v>
      </c>
      <c r="AJ664" s="21">
        <v>28350</v>
      </c>
      <c r="AK664" s="25">
        <v>25383</v>
      </c>
      <c r="AL664" s="25">
        <v>47059</v>
      </c>
      <c r="AM664" s="25">
        <v>7064</v>
      </c>
      <c r="AN664" s="22">
        <v>19489</v>
      </c>
      <c r="AO664" s="20">
        <v>407179</v>
      </c>
      <c r="AP664" s="20">
        <v>14234</v>
      </c>
      <c r="AQ664" s="54">
        <v>2177359</v>
      </c>
      <c r="AR664" s="25">
        <v>46375</v>
      </c>
      <c r="AS664" s="25">
        <v>126963</v>
      </c>
      <c r="AT664" s="54">
        <v>90876</v>
      </c>
      <c r="AU664" s="54">
        <v>59929</v>
      </c>
      <c r="AV664" s="54">
        <v>29553</v>
      </c>
      <c r="AW664" s="54">
        <v>31661</v>
      </c>
      <c r="AX664" s="54">
        <v>17943</v>
      </c>
      <c r="AY664" s="25">
        <f t="shared" si="20"/>
        <v>403300</v>
      </c>
      <c r="AZ664" s="165">
        <v>691089</v>
      </c>
      <c r="BA664" s="98">
        <f t="shared" si="21"/>
        <v>3271748</v>
      </c>
      <c r="BB664" s="73"/>
      <c r="BC664" s="20">
        <v>369240</v>
      </c>
      <c r="BD664" s="20">
        <v>69762</v>
      </c>
      <c r="BE664" s="19">
        <v>439002</v>
      </c>
      <c r="BF664" s="19">
        <v>3710750</v>
      </c>
      <c r="BH664" s="20">
        <v>8780</v>
      </c>
      <c r="BI664" s="21">
        <v>3701970</v>
      </c>
      <c r="BK664" s="73"/>
      <c r="BL664" s="73"/>
      <c r="BM664" s="73"/>
      <c r="BN664" s="73"/>
      <c r="BO664" s="73"/>
      <c r="BP664" s="73"/>
      <c r="BQ664" s="73"/>
    </row>
    <row r="665" spans="1:69" ht="22.5" customHeight="1" x14ac:dyDescent="0.15">
      <c r="A665" s="125" t="s">
        <v>2468</v>
      </c>
      <c r="B665" s="126" t="s">
        <v>2436</v>
      </c>
      <c r="C665" s="136" t="s">
        <v>761</v>
      </c>
      <c r="D665" s="129">
        <v>6</v>
      </c>
      <c r="E665" s="130" t="s">
        <v>3561</v>
      </c>
      <c r="F665" s="19">
        <v>13086</v>
      </c>
      <c r="G665" s="20">
        <v>2517</v>
      </c>
      <c r="H665" s="20">
        <v>5452</v>
      </c>
      <c r="I665" s="20">
        <v>0</v>
      </c>
      <c r="J665" s="20">
        <v>0</v>
      </c>
      <c r="K665" s="20">
        <v>0</v>
      </c>
      <c r="L665" s="20">
        <v>0</v>
      </c>
      <c r="M665" s="20">
        <v>0</v>
      </c>
      <c r="N665" s="20">
        <v>176</v>
      </c>
      <c r="O665" s="20">
        <v>0</v>
      </c>
      <c r="P665" s="20">
        <v>5306</v>
      </c>
      <c r="Q665" s="20">
        <v>5260</v>
      </c>
      <c r="R665" s="20">
        <v>821</v>
      </c>
      <c r="S665" s="20">
        <v>3272</v>
      </c>
      <c r="T665" s="21">
        <v>12708</v>
      </c>
      <c r="U665" s="54">
        <v>379</v>
      </c>
      <c r="V665" s="20">
        <v>2050</v>
      </c>
      <c r="W665" s="20">
        <v>11029</v>
      </c>
      <c r="X665" s="20">
        <v>0</v>
      </c>
      <c r="Y665" s="21">
        <v>0</v>
      </c>
      <c r="Z665" s="20">
        <v>5233</v>
      </c>
      <c r="AA665" s="21">
        <v>0</v>
      </c>
      <c r="AB665" s="32">
        <v>0</v>
      </c>
      <c r="AC665" s="20">
        <v>3003</v>
      </c>
      <c r="AD665" s="20">
        <v>19207</v>
      </c>
      <c r="AE665" s="20">
        <v>17649</v>
      </c>
      <c r="AF665" s="20">
        <v>7931</v>
      </c>
      <c r="AG665" s="20">
        <v>2717</v>
      </c>
      <c r="AH665" s="20">
        <v>8586</v>
      </c>
      <c r="AI665" s="20">
        <v>9016</v>
      </c>
      <c r="AJ665" s="21">
        <v>2625</v>
      </c>
      <c r="AK665" s="25">
        <v>1586</v>
      </c>
      <c r="AL665" s="25">
        <v>4820</v>
      </c>
      <c r="AM665" s="25">
        <v>228</v>
      </c>
      <c r="AN665" s="22">
        <v>1764</v>
      </c>
      <c r="AO665" s="20">
        <v>53178</v>
      </c>
      <c r="AP665" s="20">
        <v>604</v>
      </c>
      <c r="AQ665" s="54">
        <v>200203</v>
      </c>
      <c r="AR665" s="25">
        <v>18343</v>
      </c>
      <c r="AS665" s="25">
        <v>26384</v>
      </c>
      <c r="AT665" s="54">
        <v>12767</v>
      </c>
      <c r="AU665" s="54">
        <v>49139</v>
      </c>
      <c r="AV665" s="54">
        <v>7938</v>
      </c>
      <c r="AW665" s="54">
        <v>2117</v>
      </c>
      <c r="AX665" s="54">
        <v>1821</v>
      </c>
      <c r="AY665" s="25">
        <f t="shared" si="20"/>
        <v>118509</v>
      </c>
      <c r="AZ665" s="165">
        <v>37291</v>
      </c>
      <c r="BA665" s="98">
        <f t="shared" si="21"/>
        <v>356003</v>
      </c>
      <c r="BB665" s="73"/>
      <c r="BC665" s="20">
        <v>77367</v>
      </c>
      <c r="BD665" s="20">
        <v>2794</v>
      </c>
      <c r="BE665" s="19">
        <v>80161</v>
      </c>
      <c r="BF665" s="19">
        <v>436164</v>
      </c>
      <c r="BH665" s="20">
        <v>746</v>
      </c>
      <c r="BI665" s="21">
        <v>435418</v>
      </c>
      <c r="BK665" s="73"/>
      <c r="BL665" s="73"/>
      <c r="BM665" s="73"/>
      <c r="BN665" s="73"/>
      <c r="BO665" s="73"/>
      <c r="BP665" s="73"/>
      <c r="BQ665" s="73"/>
    </row>
    <row r="666" spans="1:69" ht="22.5" customHeight="1" x14ac:dyDescent="0.15">
      <c r="A666" s="125" t="s">
        <v>2469</v>
      </c>
      <c r="B666" s="126" t="s">
        <v>2436</v>
      </c>
      <c r="C666" s="136" t="s">
        <v>762</v>
      </c>
      <c r="D666" s="129">
        <v>6</v>
      </c>
      <c r="E666" s="130" t="s">
        <v>3561</v>
      </c>
      <c r="F666" s="19">
        <v>96725</v>
      </c>
      <c r="G666" s="20">
        <v>24949</v>
      </c>
      <c r="H666" s="20">
        <v>22936</v>
      </c>
      <c r="I666" s="20">
        <v>0</v>
      </c>
      <c r="J666" s="20">
        <v>0</v>
      </c>
      <c r="K666" s="20">
        <v>0</v>
      </c>
      <c r="L666" s="20">
        <v>0</v>
      </c>
      <c r="M666" s="20">
        <v>1930</v>
      </c>
      <c r="N666" s="20">
        <v>1313</v>
      </c>
      <c r="O666" s="20">
        <v>451</v>
      </c>
      <c r="P666" s="20">
        <v>34101</v>
      </c>
      <c r="Q666" s="20">
        <v>10166</v>
      </c>
      <c r="R666" s="20">
        <v>11030</v>
      </c>
      <c r="S666" s="20">
        <v>8180</v>
      </c>
      <c r="T666" s="21">
        <v>25416</v>
      </c>
      <c r="U666" s="54">
        <v>8816</v>
      </c>
      <c r="V666" s="20">
        <v>7175</v>
      </c>
      <c r="W666" s="20">
        <v>22058</v>
      </c>
      <c r="X666" s="20">
        <v>0</v>
      </c>
      <c r="Y666" s="21">
        <v>0</v>
      </c>
      <c r="Z666" s="20">
        <v>38454</v>
      </c>
      <c r="AA666" s="21">
        <v>0</v>
      </c>
      <c r="AB666" s="32">
        <v>0</v>
      </c>
      <c r="AC666" s="20">
        <v>22460</v>
      </c>
      <c r="AD666" s="20">
        <v>98603</v>
      </c>
      <c r="AE666" s="20">
        <v>91902</v>
      </c>
      <c r="AF666" s="20">
        <v>124228</v>
      </c>
      <c r="AG666" s="20">
        <v>43724</v>
      </c>
      <c r="AH666" s="20">
        <v>20428</v>
      </c>
      <c r="AI666" s="20">
        <v>20700</v>
      </c>
      <c r="AJ666" s="21">
        <v>22050</v>
      </c>
      <c r="AK666" s="25">
        <v>11835</v>
      </c>
      <c r="AL666" s="25">
        <v>26314</v>
      </c>
      <c r="AM666" s="25">
        <v>2774</v>
      </c>
      <c r="AN666" s="22">
        <v>9764</v>
      </c>
      <c r="AO666" s="20">
        <v>310286</v>
      </c>
      <c r="AP666" s="20">
        <v>4229</v>
      </c>
      <c r="AQ666" s="54">
        <v>1122997</v>
      </c>
      <c r="AR666" s="25">
        <v>43410</v>
      </c>
      <c r="AS666" s="25">
        <v>103826</v>
      </c>
      <c r="AT666" s="54">
        <v>39956</v>
      </c>
      <c r="AU666" s="54">
        <v>50492</v>
      </c>
      <c r="AV666" s="54">
        <v>17297</v>
      </c>
      <c r="AW666" s="54">
        <v>15579</v>
      </c>
      <c r="AX666" s="54">
        <v>8329</v>
      </c>
      <c r="AY666" s="25">
        <f t="shared" si="20"/>
        <v>278889</v>
      </c>
      <c r="AZ666" s="165">
        <v>289633</v>
      </c>
      <c r="BA666" s="98">
        <f t="shared" si="21"/>
        <v>1691519</v>
      </c>
      <c r="BB666" s="73"/>
      <c r="BC666" s="20">
        <v>201547</v>
      </c>
      <c r="BD666" s="20">
        <v>19734</v>
      </c>
      <c r="BE666" s="19">
        <v>221281</v>
      </c>
      <c r="BF666" s="19">
        <v>1912800</v>
      </c>
      <c r="BH666" s="20">
        <v>3606</v>
      </c>
      <c r="BI666" s="21">
        <v>1909194</v>
      </c>
      <c r="BK666" s="73"/>
      <c r="BL666" s="73"/>
      <c r="BM666" s="73"/>
      <c r="BN666" s="73"/>
      <c r="BO666" s="73"/>
      <c r="BP666" s="73"/>
      <c r="BQ666" s="73"/>
    </row>
    <row r="667" spans="1:69" ht="22.5" customHeight="1" x14ac:dyDescent="0.15">
      <c r="A667" s="125" t="s">
        <v>2470</v>
      </c>
      <c r="B667" s="126" t="s">
        <v>2436</v>
      </c>
      <c r="C667" s="136" t="s">
        <v>763</v>
      </c>
      <c r="D667" s="129">
        <v>6</v>
      </c>
      <c r="E667" s="130" t="s">
        <v>3561</v>
      </c>
      <c r="F667" s="19">
        <v>72688</v>
      </c>
      <c r="G667" s="20">
        <v>9707</v>
      </c>
      <c r="H667" s="20">
        <v>9212</v>
      </c>
      <c r="I667" s="20">
        <v>0</v>
      </c>
      <c r="J667" s="20">
        <v>0</v>
      </c>
      <c r="K667" s="20">
        <v>0</v>
      </c>
      <c r="L667" s="20">
        <v>0</v>
      </c>
      <c r="M667" s="20">
        <v>1820</v>
      </c>
      <c r="N667" s="20">
        <v>998</v>
      </c>
      <c r="O667" s="20">
        <v>0</v>
      </c>
      <c r="P667" s="20">
        <v>10111</v>
      </c>
      <c r="Q667" s="20">
        <v>10987</v>
      </c>
      <c r="R667" s="20">
        <v>5335</v>
      </c>
      <c r="S667" s="20">
        <v>5726</v>
      </c>
      <c r="T667" s="21">
        <v>12708</v>
      </c>
      <c r="U667" s="54">
        <v>2275</v>
      </c>
      <c r="V667" s="20">
        <v>5125</v>
      </c>
      <c r="W667" s="20">
        <v>11029</v>
      </c>
      <c r="X667" s="20">
        <v>0</v>
      </c>
      <c r="Y667" s="21">
        <v>0</v>
      </c>
      <c r="Z667" s="20">
        <v>28703</v>
      </c>
      <c r="AA667" s="21">
        <v>0</v>
      </c>
      <c r="AB667" s="32">
        <v>0</v>
      </c>
      <c r="AC667" s="20">
        <v>18934</v>
      </c>
      <c r="AD667" s="20">
        <v>64261</v>
      </c>
      <c r="AE667" s="20">
        <v>85542</v>
      </c>
      <c r="AF667" s="20">
        <v>70586</v>
      </c>
      <c r="AG667" s="20">
        <v>22753</v>
      </c>
      <c r="AH667" s="20">
        <v>16166</v>
      </c>
      <c r="AI667" s="20">
        <v>8832</v>
      </c>
      <c r="AJ667" s="21">
        <v>16800</v>
      </c>
      <c r="AK667" s="25">
        <v>8994</v>
      </c>
      <c r="AL667" s="25">
        <v>19945</v>
      </c>
      <c r="AM667" s="25">
        <v>1970</v>
      </c>
      <c r="AN667" s="22">
        <v>7353</v>
      </c>
      <c r="AO667" s="20">
        <v>205417</v>
      </c>
      <c r="AP667" s="20">
        <v>3174</v>
      </c>
      <c r="AQ667" s="54">
        <v>737151</v>
      </c>
      <c r="AR667" s="25">
        <v>42863</v>
      </c>
      <c r="AS667" s="25">
        <v>91854</v>
      </c>
      <c r="AT667" s="54">
        <v>20524</v>
      </c>
      <c r="AU667" s="54">
        <v>46545</v>
      </c>
      <c r="AV667" s="54">
        <v>15251</v>
      </c>
      <c r="AW667" s="54">
        <v>11820</v>
      </c>
      <c r="AX667" s="54">
        <v>5436</v>
      </c>
      <c r="AY667" s="25">
        <f t="shared" si="20"/>
        <v>234293</v>
      </c>
      <c r="AZ667" s="165">
        <v>106712</v>
      </c>
      <c r="BA667" s="98">
        <f t="shared" si="21"/>
        <v>1078156</v>
      </c>
      <c r="BB667" s="73"/>
      <c r="BC667" s="20">
        <v>170972</v>
      </c>
      <c r="BD667" s="20">
        <v>14168</v>
      </c>
      <c r="BE667" s="19">
        <v>185140</v>
      </c>
      <c r="BF667" s="19">
        <v>1263296</v>
      </c>
      <c r="BH667" s="20">
        <v>2454</v>
      </c>
      <c r="BI667" s="21">
        <v>1260842</v>
      </c>
      <c r="BK667" s="73"/>
      <c r="BL667" s="73"/>
      <c r="BM667" s="73"/>
      <c r="BN667" s="73"/>
      <c r="BO667" s="73"/>
      <c r="BP667" s="73"/>
      <c r="BQ667" s="73"/>
    </row>
    <row r="668" spans="1:69" ht="22.5" customHeight="1" x14ac:dyDescent="0.15">
      <c r="A668" s="125" t="s">
        <v>2471</v>
      </c>
      <c r="B668" s="126" t="s">
        <v>2436</v>
      </c>
      <c r="C668" s="136" t="s">
        <v>764</v>
      </c>
      <c r="D668" s="129">
        <v>6</v>
      </c>
      <c r="E668" s="130" t="s">
        <v>3561</v>
      </c>
      <c r="F668" s="19">
        <v>95320</v>
      </c>
      <c r="G668" s="20">
        <v>22649</v>
      </c>
      <c r="H668" s="20">
        <v>23876</v>
      </c>
      <c r="I668" s="20">
        <v>0</v>
      </c>
      <c r="J668" s="20">
        <v>0</v>
      </c>
      <c r="K668" s="20">
        <v>0</v>
      </c>
      <c r="L668" s="20">
        <v>0</v>
      </c>
      <c r="M668" s="20">
        <v>2230</v>
      </c>
      <c r="N668" s="20">
        <v>1223</v>
      </c>
      <c r="O668" s="20">
        <v>0</v>
      </c>
      <c r="P668" s="20">
        <v>62</v>
      </c>
      <c r="Q668" s="20">
        <v>10089</v>
      </c>
      <c r="R668" s="20">
        <v>17032</v>
      </c>
      <c r="S668" s="20">
        <v>7362</v>
      </c>
      <c r="T668" s="21">
        <v>12708</v>
      </c>
      <c r="U668" s="54">
        <v>7821</v>
      </c>
      <c r="V668" s="20">
        <v>3075</v>
      </c>
      <c r="W668" s="20">
        <v>11029</v>
      </c>
      <c r="X668" s="20">
        <v>0</v>
      </c>
      <c r="Y668" s="21">
        <v>0</v>
      </c>
      <c r="Z668" s="20">
        <v>41261</v>
      </c>
      <c r="AA668" s="21">
        <v>0</v>
      </c>
      <c r="AB668" s="32">
        <v>0</v>
      </c>
      <c r="AC668" s="20">
        <v>25124</v>
      </c>
      <c r="AD668" s="20">
        <v>87495</v>
      </c>
      <c r="AE668" s="20">
        <v>99057</v>
      </c>
      <c r="AF668" s="20">
        <v>105915</v>
      </c>
      <c r="AG668" s="20">
        <v>39988</v>
      </c>
      <c r="AH668" s="20">
        <v>27126</v>
      </c>
      <c r="AI668" s="20">
        <v>14076</v>
      </c>
      <c r="AJ668" s="21">
        <v>25200</v>
      </c>
      <c r="AK668" s="25">
        <v>11020</v>
      </c>
      <c r="AL668" s="25">
        <v>29573</v>
      </c>
      <c r="AM668" s="25">
        <v>3056</v>
      </c>
      <c r="AN668" s="22">
        <v>10801</v>
      </c>
      <c r="AO668" s="20">
        <v>273667</v>
      </c>
      <c r="AP668" s="20">
        <v>9400</v>
      </c>
      <c r="AQ668" s="54">
        <v>1017235</v>
      </c>
      <c r="AR668" s="25">
        <v>40432</v>
      </c>
      <c r="AS668" s="25">
        <v>116141</v>
      </c>
      <c r="AT668" s="54">
        <v>50577</v>
      </c>
      <c r="AU668" s="54">
        <v>55157</v>
      </c>
      <c r="AV668" s="54">
        <v>15873</v>
      </c>
      <c r="AW668" s="54">
        <v>15677</v>
      </c>
      <c r="AX668" s="54">
        <v>7935</v>
      </c>
      <c r="AY668" s="25">
        <f t="shared" si="20"/>
        <v>301792</v>
      </c>
      <c r="AZ668" s="165">
        <v>235577</v>
      </c>
      <c r="BA668" s="98">
        <f t="shared" si="21"/>
        <v>1554604</v>
      </c>
      <c r="BB668" s="73"/>
      <c r="BC668" s="20">
        <v>193185</v>
      </c>
      <c r="BD668" s="20">
        <v>45100</v>
      </c>
      <c r="BE668" s="19">
        <v>238285</v>
      </c>
      <c r="BF668" s="19">
        <v>1792889</v>
      </c>
      <c r="BH668" s="20">
        <v>3573</v>
      </c>
      <c r="BI668" s="21">
        <v>1789316</v>
      </c>
      <c r="BK668" s="73"/>
      <c r="BL668" s="73"/>
      <c r="BM668" s="73"/>
      <c r="BN668" s="73"/>
      <c r="BO668" s="73"/>
      <c r="BP668" s="73"/>
      <c r="BQ668" s="73"/>
    </row>
    <row r="669" spans="1:69" ht="22.5" customHeight="1" x14ac:dyDescent="0.15">
      <c r="A669" s="125" t="s">
        <v>2472</v>
      </c>
      <c r="B669" s="126" t="s">
        <v>2436</v>
      </c>
      <c r="C669" s="136" t="s">
        <v>765</v>
      </c>
      <c r="D669" s="129">
        <v>6</v>
      </c>
      <c r="E669" s="130" t="s">
        <v>3561</v>
      </c>
      <c r="F669" s="19">
        <v>15552</v>
      </c>
      <c r="G669" s="20">
        <v>1294</v>
      </c>
      <c r="H669" s="20">
        <v>1316</v>
      </c>
      <c r="I669" s="20">
        <v>0</v>
      </c>
      <c r="J669" s="20">
        <v>0</v>
      </c>
      <c r="K669" s="20">
        <v>0</v>
      </c>
      <c r="L669" s="20">
        <v>0</v>
      </c>
      <c r="M669" s="20">
        <v>0</v>
      </c>
      <c r="N669" s="20">
        <v>174</v>
      </c>
      <c r="O669" s="20">
        <v>0</v>
      </c>
      <c r="P669" s="20">
        <v>9</v>
      </c>
      <c r="Q669" s="20">
        <v>1345</v>
      </c>
      <c r="R669" s="20">
        <v>1436</v>
      </c>
      <c r="S669" s="20">
        <v>5726</v>
      </c>
      <c r="T669" s="21">
        <v>12708</v>
      </c>
      <c r="U669" s="54">
        <v>427</v>
      </c>
      <c r="V669" s="20">
        <v>6150</v>
      </c>
      <c r="W669" s="20">
        <v>11029</v>
      </c>
      <c r="X669" s="20">
        <v>0</v>
      </c>
      <c r="Y669" s="21">
        <v>0</v>
      </c>
      <c r="Z669" s="20">
        <v>7107</v>
      </c>
      <c r="AA669" s="21">
        <v>0</v>
      </c>
      <c r="AB669" s="32">
        <v>0</v>
      </c>
      <c r="AC669" s="20">
        <v>1932</v>
      </c>
      <c r="AD669" s="20">
        <v>16133</v>
      </c>
      <c r="AE669" s="20">
        <v>12561</v>
      </c>
      <c r="AF669" s="20">
        <v>7426</v>
      </c>
      <c r="AG669" s="20">
        <v>1868</v>
      </c>
      <c r="AH669" s="20">
        <v>4283</v>
      </c>
      <c r="AI669" s="20">
        <v>4416</v>
      </c>
      <c r="AJ669" s="21">
        <v>11550</v>
      </c>
      <c r="AK669" s="25">
        <v>1565</v>
      </c>
      <c r="AL669" s="25">
        <v>4998</v>
      </c>
      <c r="AM669" s="25">
        <v>236</v>
      </c>
      <c r="AN669" s="22">
        <v>1764</v>
      </c>
      <c r="AO669" s="20">
        <v>65010</v>
      </c>
      <c r="AP669" s="20">
        <v>2857</v>
      </c>
      <c r="AQ669" s="54">
        <v>200872</v>
      </c>
      <c r="AR669" s="25">
        <v>14598</v>
      </c>
      <c r="AS669" s="25">
        <v>27295</v>
      </c>
      <c r="AT669" s="54">
        <v>13018</v>
      </c>
      <c r="AU669" s="54">
        <v>33560</v>
      </c>
      <c r="AV669" s="54">
        <v>8466</v>
      </c>
      <c r="AW669" s="54">
        <v>2427</v>
      </c>
      <c r="AX669" s="54">
        <v>2215</v>
      </c>
      <c r="AY669" s="25">
        <f t="shared" si="20"/>
        <v>101579</v>
      </c>
      <c r="AZ669" s="165">
        <v>36311</v>
      </c>
      <c r="BA669" s="98">
        <f t="shared" si="21"/>
        <v>338762</v>
      </c>
      <c r="BB669" s="73"/>
      <c r="BC669" s="20">
        <v>77076</v>
      </c>
      <c r="BD669" s="20">
        <v>11748</v>
      </c>
      <c r="BE669" s="19">
        <v>88824</v>
      </c>
      <c r="BF669" s="19">
        <v>427586</v>
      </c>
      <c r="BH669" s="20">
        <v>690</v>
      </c>
      <c r="BI669" s="21">
        <v>426896</v>
      </c>
      <c r="BK669" s="73"/>
      <c r="BL669" s="73"/>
      <c r="BM669" s="73"/>
      <c r="BN669" s="73"/>
      <c r="BO669" s="73"/>
      <c r="BP669" s="73"/>
      <c r="BQ669" s="73"/>
    </row>
    <row r="670" spans="1:69" ht="22.5" customHeight="1" x14ac:dyDescent="0.15">
      <c r="A670" s="125" t="s">
        <v>2473</v>
      </c>
      <c r="B670" s="126" t="s">
        <v>2436</v>
      </c>
      <c r="C670" s="136" t="s">
        <v>766</v>
      </c>
      <c r="D670" s="129">
        <v>6</v>
      </c>
      <c r="E670" s="130" t="s">
        <v>3561</v>
      </c>
      <c r="F670" s="19">
        <v>194275</v>
      </c>
      <c r="G670" s="20">
        <v>78299</v>
      </c>
      <c r="H670" s="20">
        <v>108852</v>
      </c>
      <c r="I670" s="20">
        <v>0</v>
      </c>
      <c r="J670" s="20">
        <v>0</v>
      </c>
      <c r="K670" s="20">
        <v>130</v>
      </c>
      <c r="L670" s="20">
        <v>241</v>
      </c>
      <c r="M670" s="20">
        <v>6908</v>
      </c>
      <c r="N670" s="20">
        <v>3789</v>
      </c>
      <c r="O670" s="20">
        <v>4249</v>
      </c>
      <c r="P670" s="20">
        <v>4943</v>
      </c>
      <c r="Q670" s="20">
        <v>37688</v>
      </c>
      <c r="R670" s="20">
        <v>22059</v>
      </c>
      <c r="S670" s="20">
        <v>19632</v>
      </c>
      <c r="T670" s="21">
        <v>38124</v>
      </c>
      <c r="U670" s="54">
        <v>6399</v>
      </c>
      <c r="V670" s="20">
        <v>13325</v>
      </c>
      <c r="W670" s="20">
        <v>33087</v>
      </c>
      <c r="X670" s="20">
        <v>0</v>
      </c>
      <c r="Y670" s="21">
        <v>0</v>
      </c>
      <c r="Z670" s="20">
        <v>92351</v>
      </c>
      <c r="AA670" s="21">
        <v>0</v>
      </c>
      <c r="AB670" s="32">
        <v>0</v>
      </c>
      <c r="AC670" s="20">
        <v>91327</v>
      </c>
      <c r="AD670" s="20">
        <v>261912</v>
      </c>
      <c r="AE670" s="20">
        <v>289380</v>
      </c>
      <c r="AF670" s="20">
        <v>270015</v>
      </c>
      <c r="AG670" s="20">
        <v>118690</v>
      </c>
      <c r="AH670" s="20">
        <v>83829</v>
      </c>
      <c r="AI670" s="20">
        <v>49956</v>
      </c>
      <c r="AJ670" s="21">
        <v>19425</v>
      </c>
      <c r="AK670" s="25">
        <v>25265</v>
      </c>
      <c r="AL670" s="25">
        <v>46729</v>
      </c>
      <c r="AM670" s="25">
        <v>7004</v>
      </c>
      <c r="AN670" s="22">
        <v>19573</v>
      </c>
      <c r="AO670" s="20">
        <v>527777</v>
      </c>
      <c r="AP670" s="20">
        <v>11254</v>
      </c>
      <c r="AQ670" s="54">
        <v>2486487</v>
      </c>
      <c r="AR670" s="25">
        <v>55212</v>
      </c>
      <c r="AS670" s="25">
        <v>152922</v>
      </c>
      <c r="AT670" s="54">
        <v>78973</v>
      </c>
      <c r="AU670" s="54">
        <v>58480</v>
      </c>
      <c r="AV670" s="54">
        <v>27496</v>
      </c>
      <c r="AW670" s="54">
        <v>31088</v>
      </c>
      <c r="AX670" s="54">
        <v>18141</v>
      </c>
      <c r="AY670" s="25">
        <f t="shared" si="20"/>
        <v>422312</v>
      </c>
      <c r="AZ670" s="165">
        <v>358605</v>
      </c>
      <c r="BA670" s="98">
        <f t="shared" si="21"/>
        <v>3267404</v>
      </c>
      <c r="BB670" s="73"/>
      <c r="BC670" s="20">
        <v>367494</v>
      </c>
      <c r="BD670" s="20">
        <v>51348</v>
      </c>
      <c r="BE670" s="19">
        <v>418842</v>
      </c>
      <c r="BF670" s="19">
        <v>3686246</v>
      </c>
      <c r="BH670" s="20">
        <v>8426</v>
      </c>
      <c r="BI670" s="21">
        <v>3677820</v>
      </c>
      <c r="BK670" s="73"/>
      <c r="BL670" s="73"/>
      <c r="BM670" s="73"/>
      <c r="BN670" s="73"/>
      <c r="BO670" s="73"/>
      <c r="BP670" s="73"/>
      <c r="BQ670" s="73"/>
    </row>
    <row r="671" spans="1:69" ht="22.5" customHeight="1" x14ac:dyDescent="0.15">
      <c r="A671" s="125" t="s">
        <v>2474</v>
      </c>
      <c r="B671" s="126" t="s">
        <v>2436</v>
      </c>
      <c r="C671" s="136" t="s">
        <v>767</v>
      </c>
      <c r="D671" s="129">
        <v>6</v>
      </c>
      <c r="E671" s="130" t="s">
        <v>3561</v>
      </c>
      <c r="F671" s="19">
        <v>7552</v>
      </c>
      <c r="G671" s="20">
        <v>1294</v>
      </c>
      <c r="H671" s="20">
        <v>3572</v>
      </c>
      <c r="I671" s="20">
        <v>0</v>
      </c>
      <c r="J671" s="20">
        <v>0</v>
      </c>
      <c r="K671" s="20">
        <v>0</v>
      </c>
      <c r="L671" s="20">
        <v>0</v>
      </c>
      <c r="M671" s="20">
        <v>0</v>
      </c>
      <c r="N671" s="20">
        <v>91</v>
      </c>
      <c r="O671" s="20">
        <v>0</v>
      </c>
      <c r="P671" s="20">
        <v>1519</v>
      </c>
      <c r="Q671" s="20">
        <v>757</v>
      </c>
      <c r="R671" s="20">
        <v>308</v>
      </c>
      <c r="S671" s="20">
        <v>3272</v>
      </c>
      <c r="T671" s="21">
        <v>12708</v>
      </c>
      <c r="U671" s="54">
        <v>142</v>
      </c>
      <c r="V671" s="20">
        <v>3075</v>
      </c>
      <c r="W671" s="20">
        <v>11029</v>
      </c>
      <c r="X671" s="20">
        <v>0</v>
      </c>
      <c r="Y671" s="21">
        <v>0</v>
      </c>
      <c r="Z671" s="20">
        <v>3262</v>
      </c>
      <c r="AA671" s="21">
        <v>0</v>
      </c>
      <c r="AB671" s="32">
        <v>0</v>
      </c>
      <c r="AC671" s="20">
        <v>1006</v>
      </c>
      <c r="AD671" s="20">
        <v>15236</v>
      </c>
      <c r="AE671" s="20">
        <v>4293</v>
      </c>
      <c r="AF671" s="20">
        <v>2956</v>
      </c>
      <c r="AG671" s="20">
        <v>849</v>
      </c>
      <c r="AH671" s="20">
        <v>2585</v>
      </c>
      <c r="AI671" s="20">
        <v>1656</v>
      </c>
      <c r="AJ671" s="21">
        <v>525</v>
      </c>
      <c r="AK671" s="25">
        <v>819</v>
      </c>
      <c r="AL671" s="25">
        <v>3094</v>
      </c>
      <c r="AM671" s="25">
        <v>147</v>
      </c>
      <c r="AN671" s="22">
        <v>1101</v>
      </c>
      <c r="AO671" s="20">
        <v>48971</v>
      </c>
      <c r="AP671" s="20">
        <v>788</v>
      </c>
      <c r="AQ671" s="54">
        <v>132607</v>
      </c>
      <c r="AR671" s="25">
        <v>10198</v>
      </c>
      <c r="AS671" s="25">
        <v>16541</v>
      </c>
      <c r="AT671" s="54">
        <v>11014</v>
      </c>
      <c r="AU671" s="54">
        <v>34529</v>
      </c>
      <c r="AV671" s="54">
        <v>7351</v>
      </c>
      <c r="AW671" s="54">
        <v>1217</v>
      </c>
      <c r="AX671" s="54">
        <v>1638</v>
      </c>
      <c r="AY671" s="25">
        <f t="shared" si="20"/>
        <v>82488</v>
      </c>
      <c r="AZ671" s="165">
        <v>17304</v>
      </c>
      <c r="BA671" s="98">
        <f t="shared" si="21"/>
        <v>232399</v>
      </c>
      <c r="BB671" s="73"/>
      <c r="BC671" s="20">
        <v>49179</v>
      </c>
      <c r="BD671" s="20">
        <v>3608</v>
      </c>
      <c r="BE671" s="19">
        <v>52787</v>
      </c>
      <c r="BF671" s="19">
        <v>285186</v>
      </c>
      <c r="BH671" s="20">
        <v>500</v>
      </c>
      <c r="BI671" s="21">
        <v>284686</v>
      </c>
      <c r="BK671" s="73"/>
      <c r="BL671" s="73"/>
      <c r="BM671" s="73"/>
      <c r="BN671" s="73"/>
      <c r="BO671" s="73"/>
      <c r="BP671" s="73"/>
      <c r="BQ671" s="73"/>
    </row>
    <row r="672" spans="1:69" ht="22.5" customHeight="1" x14ac:dyDescent="0.15">
      <c r="A672" s="125" t="s">
        <v>2475</v>
      </c>
      <c r="B672" s="126" t="s">
        <v>2436</v>
      </c>
      <c r="C672" s="136" t="s">
        <v>768</v>
      </c>
      <c r="D672" s="129">
        <v>6</v>
      </c>
      <c r="E672" s="130" t="s">
        <v>3561</v>
      </c>
      <c r="F672" s="19">
        <v>127983</v>
      </c>
      <c r="G672" s="20">
        <v>6543</v>
      </c>
      <c r="H672" s="20">
        <v>1504</v>
      </c>
      <c r="I672" s="20">
        <v>0</v>
      </c>
      <c r="J672" s="20">
        <v>0</v>
      </c>
      <c r="K672" s="20">
        <v>0</v>
      </c>
      <c r="L672" s="20">
        <v>0</v>
      </c>
      <c r="M672" s="20">
        <v>2512</v>
      </c>
      <c r="N672" s="20">
        <v>1576</v>
      </c>
      <c r="O672" s="20">
        <v>338</v>
      </c>
      <c r="P672" s="20">
        <v>925</v>
      </c>
      <c r="Q672" s="20">
        <v>12199</v>
      </c>
      <c r="R672" s="20">
        <v>6926</v>
      </c>
      <c r="S672" s="20">
        <v>11452</v>
      </c>
      <c r="T672" s="21">
        <v>25416</v>
      </c>
      <c r="U672" s="54">
        <v>3650</v>
      </c>
      <c r="V672" s="20">
        <v>9225</v>
      </c>
      <c r="W672" s="20">
        <v>22058</v>
      </c>
      <c r="X672" s="20">
        <v>0</v>
      </c>
      <c r="Y672" s="21">
        <v>0</v>
      </c>
      <c r="Z672" s="20">
        <v>57350</v>
      </c>
      <c r="AA672" s="21">
        <v>0</v>
      </c>
      <c r="AB672" s="32">
        <v>0</v>
      </c>
      <c r="AC672" s="20">
        <v>17493</v>
      </c>
      <c r="AD672" s="20">
        <v>110895</v>
      </c>
      <c r="AE672" s="20">
        <v>120840</v>
      </c>
      <c r="AF672" s="20">
        <v>58257</v>
      </c>
      <c r="AG672" s="20">
        <v>15707</v>
      </c>
      <c r="AH672" s="20">
        <v>28762</v>
      </c>
      <c r="AI672" s="20">
        <v>12696</v>
      </c>
      <c r="AJ672" s="21">
        <v>17325</v>
      </c>
      <c r="AK672" s="25">
        <v>14201</v>
      </c>
      <c r="AL672" s="25">
        <v>30764</v>
      </c>
      <c r="AM672" s="25">
        <v>2642</v>
      </c>
      <c r="AN672" s="22">
        <v>11240</v>
      </c>
      <c r="AO672" s="20">
        <v>591964</v>
      </c>
      <c r="AP672" s="20">
        <v>5335</v>
      </c>
      <c r="AQ672" s="54">
        <v>1327778</v>
      </c>
      <c r="AR672" s="25">
        <v>47374</v>
      </c>
      <c r="AS672" s="25">
        <v>109137</v>
      </c>
      <c r="AT672" s="54">
        <v>31253</v>
      </c>
      <c r="AU672" s="54">
        <v>49709</v>
      </c>
      <c r="AV672" s="54">
        <v>17265</v>
      </c>
      <c r="AW672" s="54">
        <v>21485</v>
      </c>
      <c r="AX672" s="54">
        <v>9219</v>
      </c>
      <c r="AY672" s="25">
        <f t="shared" si="20"/>
        <v>285442</v>
      </c>
      <c r="AZ672" s="165">
        <v>242163</v>
      </c>
      <c r="BA672" s="98">
        <f t="shared" si="21"/>
        <v>1855383</v>
      </c>
      <c r="BB672" s="73"/>
      <c r="BC672" s="20">
        <v>225758</v>
      </c>
      <c r="BD672" s="20">
        <v>52228</v>
      </c>
      <c r="BE672" s="19">
        <v>277986</v>
      </c>
      <c r="BF672" s="19">
        <v>2133369</v>
      </c>
      <c r="BH672" s="20">
        <v>4325</v>
      </c>
      <c r="BI672" s="21">
        <v>2129044</v>
      </c>
      <c r="BK672" s="73"/>
      <c r="BL672" s="73"/>
      <c r="BM672" s="73"/>
      <c r="BN672" s="73"/>
      <c r="BO672" s="73"/>
      <c r="BP672" s="73"/>
      <c r="BQ672" s="73"/>
    </row>
    <row r="673" spans="1:69" ht="22.5" customHeight="1" x14ac:dyDescent="0.15">
      <c r="A673" s="125" t="s">
        <v>2476</v>
      </c>
      <c r="B673" s="126" t="s">
        <v>2477</v>
      </c>
      <c r="C673" s="136" t="s">
        <v>769</v>
      </c>
      <c r="D673" s="129">
        <v>2</v>
      </c>
      <c r="E673" s="130" t="s">
        <v>3561</v>
      </c>
      <c r="F673" s="19">
        <v>47070554</v>
      </c>
      <c r="G673" s="20">
        <v>6982712</v>
      </c>
      <c r="H673" s="20">
        <v>7128584</v>
      </c>
      <c r="I673" s="20">
        <v>799900</v>
      </c>
      <c r="J673" s="20">
        <v>1472640</v>
      </c>
      <c r="K673" s="20">
        <v>3430</v>
      </c>
      <c r="L673" s="20">
        <v>0</v>
      </c>
      <c r="M673" s="20">
        <v>8804788</v>
      </c>
      <c r="N673" s="20">
        <v>3129727</v>
      </c>
      <c r="O673" s="20">
        <v>653826</v>
      </c>
      <c r="P673" s="20">
        <v>9384818</v>
      </c>
      <c r="Q673" s="20">
        <v>5712700</v>
      </c>
      <c r="R673" s="20">
        <v>8843453</v>
      </c>
      <c r="S673" s="20">
        <v>7141140</v>
      </c>
      <c r="T673" s="21">
        <v>4338130</v>
      </c>
      <c r="U673" s="54">
        <v>3675206</v>
      </c>
      <c r="V673" s="20">
        <v>3076025</v>
      </c>
      <c r="W673" s="20">
        <v>1635821</v>
      </c>
      <c r="X673" s="20">
        <v>5183231</v>
      </c>
      <c r="Y673" s="21">
        <v>966885</v>
      </c>
      <c r="Z673" s="20">
        <v>145894105</v>
      </c>
      <c r="AA673" s="21">
        <v>0</v>
      </c>
      <c r="AB673" s="32">
        <v>42069276</v>
      </c>
      <c r="AC673" s="20">
        <v>22867418</v>
      </c>
      <c r="AD673" s="20">
        <v>52834403</v>
      </c>
      <c r="AE673" s="20">
        <v>91041969</v>
      </c>
      <c r="AF673" s="20">
        <v>57280782</v>
      </c>
      <c r="AG673" s="20">
        <v>41464396</v>
      </c>
      <c r="AH673" s="20">
        <v>31869182</v>
      </c>
      <c r="AI673" s="20">
        <v>277748</v>
      </c>
      <c r="AJ673" s="21">
        <v>496125</v>
      </c>
      <c r="AK673" s="25">
        <v>7603334</v>
      </c>
      <c r="AL673" s="25">
        <v>4470847</v>
      </c>
      <c r="AM673" s="25">
        <v>1252225</v>
      </c>
      <c r="AN673" s="22">
        <v>2407208</v>
      </c>
      <c r="AO673" s="20">
        <v>54475650</v>
      </c>
      <c r="AP673" s="20">
        <v>1917768</v>
      </c>
      <c r="AQ673" s="54">
        <v>684226006</v>
      </c>
      <c r="AR673" s="25">
        <v>1729827</v>
      </c>
      <c r="AS673" s="25">
        <v>4353935</v>
      </c>
      <c r="AT673" s="54">
        <v>1112282</v>
      </c>
      <c r="AU673" s="54">
        <v>2276618</v>
      </c>
      <c r="AV673" s="54">
        <v>2258638</v>
      </c>
      <c r="AW673" s="54">
        <v>7031799</v>
      </c>
      <c r="AX673" s="54">
        <v>4427292</v>
      </c>
      <c r="AY673" s="25">
        <f t="shared" si="20"/>
        <v>23190391</v>
      </c>
      <c r="AZ673" s="165">
        <v>76534089</v>
      </c>
      <c r="BA673" s="98">
        <f t="shared" si="21"/>
        <v>783950486</v>
      </c>
      <c r="BB673" s="73"/>
      <c r="BC673" s="20">
        <v>43750143</v>
      </c>
      <c r="BD673" s="20">
        <v>660484</v>
      </c>
      <c r="BE673" s="19">
        <v>44410627</v>
      </c>
      <c r="BF673" s="19">
        <v>828361113</v>
      </c>
      <c r="BH673" s="20">
        <v>6144961</v>
      </c>
      <c r="BI673" s="21">
        <v>822216152</v>
      </c>
      <c r="BK673" s="73"/>
      <c r="BL673" s="73"/>
      <c r="BM673" s="73"/>
      <c r="BN673" s="73"/>
      <c r="BO673" s="73"/>
      <c r="BP673" s="73"/>
      <c r="BQ673" s="73"/>
    </row>
    <row r="674" spans="1:69" ht="22.5" customHeight="1" x14ac:dyDescent="0.15">
      <c r="A674" s="125" t="s">
        <v>2478</v>
      </c>
      <c r="B674" s="126" t="s">
        <v>2477</v>
      </c>
      <c r="C674" s="136" t="s">
        <v>770</v>
      </c>
      <c r="D674" s="129">
        <v>2</v>
      </c>
      <c r="E674" s="130" t="s">
        <v>3562</v>
      </c>
      <c r="F674" s="19">
        <v>17588797</v>
      </c>
      <c r="G674" s="20">
        <v>2100415</v>
      </c>
      <c r="H674" s="20">
        <v>2152412</v>
      </c>
      <c r="I674" s="20">
        <v>300489</v>
      </c>
      <c r="J674" s="20">
        <v>769740</v>
      </c>
      <c r="K674" s="20">
        <v>0</v>
      </c>
      <c r="L674" s="20">
        <v>0</v>
      </c>
      <c r="M674" s="20">
        <v>1945146</v>
      </c>
      <c r="N674" s="20">
        <v>1211585</v>
      </c>
      <c r="O674" s="20">
        <v>225901</v>
      </c>
      <c r="P674" s="20">
        <v>5800901</v>
      </c>
      <c r="Q674" s="20">
        <v>2330683</v>
      </c>
      <c r="R674" s="20">
        <v>3750440</v>
      </c>
      <c r="S674" s="20">
        <v>3124760</v>
      </c>
      <c r="T674" s="21">
        <v>1448712</v>
      </c>
      <c r="U674" s="54">
        <v>1436410</v>
      </c>
      <c r="V674" s="20">
        <v>1343775</v>
      </c>
      <c r="W674" s="20">
        <v>573508</v>
      </c>
      <c r="X674" s="20">
        <v>3219915</v>
      </c>
      <c r="Y674" s="21">
        <v>414088</v>
      </c>
      <c r="Z674" s="20">
        <v>56072328</v>
      </c>
      <c r="AA674" s="21">
        <v>0</v>
      </c>
      <c r="AB674" s="32">
        <v>15767818</v>
      </c>
      <c r="AC674" s="20">
        <v>8259469</v>
      </c>
      <c r="AD674" s="20">
        <v>21239000</v>
      </c>
      <c r="AE674" s="20">
        <v>37492995</v>
      </c>
      <c r="AF674" s="20">
        <v>21517596</v>
      </c>
      <c r="AG674" s="20">
        <v>13213496</v>
      </c>
      <c r="AH674" s="20">
        <v>12842765</v>
      </c>
      <c r="AI674" s="20">
        <v>120612</v>
      </c>
      <c r="AJ674" s="21">
        <v>199500</v>
      </c>
      <c r="AK674" s="25">
        <v>2730108</v>
      </c>
      <c r="AL674" s="25">
        <v>1930846</v>
      </c>
      <c r="AM674" s="25">
        <v>421369</v>
      </c>
      <c r="AN674" s="22">
        <v>1085711</v>
      </c>
      <c r="AO674" s="20">
        <v>18885920</v>
      </c>
      <c r="AP674" s="20">
        <v>663491</v>
      </c>
      <c r="AQ674" s="54">
        <v>262180701</v>
      </c>
      <c r="AR674" s="25">
        <v>1451643</v>
      </c>
      <c r="AS674" s="25">
        <v>1846220</v>
      </c>
      <c r="AT674" s="54">
        <v>368952</v>
      </c>
      <c r="AU674" s="54">
        <v>899021</v>
      </c>
      <c r="AV674" s="54">
        <v>924419</v>
      </c>
      <c r="AW674" s="54">
        <v>2907315</v>
      </c>
      <c r="AX674" s="54">
        <v>719021</v>
      </c>
      <c r="AY674" s="25">
        <f t="shared" si="20"/>
        <v>9116591</v>
      </c>
      <c r="AZ674" s="165">
        <v>22366826</v>
      </c>
      <c r="BA674" s="98">
        <f t="shared" si="21"/>
        <v>293664118</v>
      </c>
      <c r="BB674" s="73"/>
      <c r="BC674" s="20">
        <v>18979699</v>
      </c>
      <c r="BD674" s="20">
        <v>220924</v>
      </c>
      <c r="BE674" s="19">
        <v>19200623</v>
      </c>
      <c r="BF674" s="19">
        <v>312864741</v>
      </c>
      <c r="BH674" s="20">
        <v>0</v>
      </c>
      <c r="BI674" s="21">
        <v>312864741</v>
      </c>
      <c r="BK674" s="73"/>
      <c r="BL674" s="73"/>
      <c r="BM674" s="73"/>
      <c r="BN674" s="73"/>
      <c r="BO674" s="73"/>
      <c r="BP674" s="73"/>
      <c r="BQ674" s="73"/>
    </row>
    <row r="675" spans="1:69" ht="22.5" customHeight="1" x14ac:dyDescent="0.15">
      <c r="A675" s="125" t="s">
        <v>2479</v>
      </c>
      <c r="B675" s="126" t="s">
        <v>2477</v>
      </c>
      <c r="C675" s="136" t="s">
        <v>771</v>
      </c>
      <c r="D675" s="129">
        <v>2</v>
      </c>
      <c r="E675" s="130" t="s">
        <v>3561</v>
      </c>
      <c r="F675" s="19">
        <v>8269700</v>
      </c>
      <c r="G675" s="20">
        <v>1577198</v>
      </c>
      <c r="H675" s="20">
        <v>2704944</v>
      </c>
      <c r="I675" s="20">
        <v>0</v>
      </c>
      <c r="J675" s="20">
        <v>0</v>
      </c>
      <c r="K675" s="20">
        <v>0</v>
      </c>
      <c r="L675" s="20">
        <v>0</v>
      </c>
      <c r="M675" s="20">
        <v>883622</v>
      </c>
      <c r="N675" s="20">
        <v>490624</v>
      </c>
      <c r="O675" s="20">
        <v>88398</v>
      </c>
      <c r="P675" s="20">
        <v>2019663</v>
      </c>
      <c r="Q675" s="20">
        <v>1073463</v>
      </c>
      <c r="R675" s="20">
        <v>1724450</v>
      </c>
      <c r="S675" s="20">
        <v>1185282</v>
      </c>
      <c r="T675" s="21">
        <v>905826</v>
      </c>
      <c r="U675" s="54">
        <v>786461</v>
      </c>
      <c r="V675" s="20">
        <v>620125</v>
      </c>
      <c r="W675" s="20">
        <v>408073</v>
      </c>
      <c r="X675" s="20">
        <v>0</v>
      </c>
      <c r="Y675" s="21">
        <v>0</v>
      </c>
      <c r="Z675" s="20">
        <v>25464097</v>
      </c>
      <c r="AA675" s="21">
        <v>0</v>
      </c>
      <c r="AB675" s="32">
        <v>8195952</v>
      </c>
      <c r="AC675" s="20">
        <v>5151042</v>
      </c>
      <c r="AD675" s="20">
        <v>9089722</v>
      </c>
      <c r="AE675" s="20">
        <v>18490110</v>
      </c>
      <c r="AF675" s="20">
        <v>12019935</v>
      </c>
      <c r="AG675" s="20">
        <v>8378611</v>
      </c>
      <c r="AH675" s="20">
        <v>5525442</v>
      </c>
      <c r="AI675" s="20">
        <v>196052</v>
      </c>
      <c r="AJ675" s="21">
        <v>213150</v>
      </c>
      <c r="AK675" s="25">
        <v>1046852</v>
      </c>
      <c r="AL675" s="25">
        <v>867849</v>
      </c>
      <c r="AM675" s="25">
        <v>231315</v>
      </c>
      <c r="AN675" s="22">
        <v>522312</v>
      </c>
      <c r="AO675" s="20">
        <v>9891782</v>
      </c>
      <c r="AP675" s="20">
        <v>476774</v>
      </c>
      <c r="AQ675" s="54">
        <v>128498826</v>
      </c>
      <c r="AR675" s="25">
        <v>998505</v>
      </c>
      <c r="AS675" s="25">
        <v>902799</v>
      </c>
      <c r="AT675" s="54">
        <v>357921</v>
      </c>
      <c r="AU675" s="54">
        <v>537036</v>
      </c>
      <c r="AV675" s="54">
        <v>530507</v>
      </c>
      <c r="AW675" s="54">
        <v>1337439</v>
      </c>
      <c r="AX675" s="54">
        <v>1033518</v>
      </c>
      <c r="AY675" s="25">
        <f t="shared" si="20"/>
        <v>5697725</v>
      </c>
      <c r="AZ675" s="165">
        <v>14404699</v>
      </c>
      <c r="BA675" s="98">
        <f t="shared" si="21"/>
        <v>148601250</v>
      </c>
      <c r="BB675" s="73"/>
      <c r="BC675" s="20">
        <v>9781771</v>
      </c>
      <c r="BD675" s="20">
        <v>285780</v>
      </c>
      <c r="BE675" s="19">
        <v>10067551</v>
      </c>
      <c r="BF675" s="19">
        <v>158668801</v>
      </c>
      <c r="BH675" s="20">
        <v>3382684</v>
      </c>
      <c r="BI675" s="21">
        <v>155286117</v>
      </c>
      <c r="BK675" s="73"/>
      <c r="BL675" s="73"/>
      <c r="BM675" s="73"/>
      <c r="BN675" s="73"/>
      <c r="BO675" s="73"/>
      <c r="BP675" s="73"/>
      <c r="BQ675" s="73"/>
    </row>
    <row r="676" spans="1:69" ht="22.5" customHeight="1" x14ac:dyDescent="0.15">
      <c r="A676" s="125" t="s">
        <v>2480</v>
      </c>
      <c r="B676" s="126" t="s">
        <v>2477</v>
      </c>
      <c r="C676" s="136" t="s">
        <v>772</v>
      </c>
      <c r="D676" s="129">
        <v>3</v>
      </c>
      <c r="E676" s="130" t="s">
        <v>3561</v>
      </c>
      <c r="F676" s="19">
        <v>4144290</v>
      </c>
      <c r="G676" s="20">
        <v>444486</v>
      </c>
      <c r="H676" s="20">
        <v>660256</v>
      </c>
      <c r="I676" s="20">
        <v>232088</v>
      </c>
      <c r="J676" s="20">
        <v>122460</v>
      </c>
      <c r="K676" s="20">
        <v>32910</v>
      </c>
      <c r="L676" s="20">
        <v>32026</v>
      </c>
      <c r="M676" s="20">
        <v>457988</v>
      </c>
      <c r="N676" s="20">
        <v>246367</v>
      </c>
      <c r="O676" s="20">
        <v>224472</v>
      </c>
      <c r="P676" s="20">
        <v>1565627</v>
      </c>
      <c r="Q676" s="20">
        <v>650814</v>
      </c>
      <c r="R676" s="20">
        <v>804794</v>
      </c>
      <c r="S676" s="20">
        <v>743562</v>
      </c>
      <c r="T676" s="21">
        <v>584568</v>
      </c>
      <c r="U676" s="54">
        <v>397733</v>
      </c>
      <c r="V676" s="20">
        <v>363875</v>
      </c>
      <c r="W676" s="20">
        <v>253667</v>
      </c>
      <c r="X676" s="20">
        <v>611816</v>
      </c>
      <c r="Y676" s="21">
        <v>210302</v>
      </c>
      <c r="Z676" s="20">
        <v>1723880</v>
      </c>
      <c r="AA676" s="21">
        <v>0</v>
      </c>
      <c r="AB676" s="32">
        <v>3092342</v>
      </c>
      <c r="AC676" s="20">
        <v>2558580</v>
      </c>
      <c r="AD676" s="20">
        <v>4703446</v>
      </c>
      <c r="AE676" s="20">
        <v>8529078</v>
      </c>
      <c r="AF676" s="20">
        <v>8237425</v>
      </c>
      <c r="AG676" s="20">
        <v>5673952</v>
      </c>
      <c r="AH676" s="20">
        <v>2953661</v>
      </c>
      <c r="AI676" s="20">
        <v>77740</v>
      </c>
      <c r="AJ676" s="21">
        <v>66675</v>
      </c>
      <c r="AK676" s="25">
        <v>551008</v>
      </c>
      <c r="AL676" s="25">
        <v>455408</v>
      </c>
      <c r="AM676" s="25">
        <v>166220</v>
      </c>
      <c r="AN676" s="22">
        <v>281513</v>
      </c>
      <c r="AO676" s="20">
        <v>4046132</v>
      </c>
      <c r="AP676" s="20">
        <v>90460</v>
      </c>
      <c r="AQ676" s="54">
        <v>55991621</v>
      </c>
      <c r="AR676" s="25">
        <v>538048</v>
      </c>
      <c r="AS676" s="25">
        <v>687443</v>
      </c>
      <c r="AT676" s="54">
        <v>385187</v>
      </c>
      <c r="AU676" s="54">
        <v>331807</v>
      </c>
      <c r="AV676" s="54">
        <v>360994</v>
      </c>
      <c r="AW676" s="54">
        <v>568146</v>
      </c>
      <c r="AX676" s="54">
        <v>661558</v>
      </c>
      <c r="AY676" s="25">
        <f t="shared" si="20"/>
        <v>3533183</v>
      </c>
      <c r="AZ676" s="165">
        <v>8940339</v>
      </c>
      <c r="BA676" s="98">
        <f t="shared" si="21"/>
        <v>68465143</v>
      </c>
      <c r="BB676" s="73"/>
      <c r="BC676" s="20">
        <v>5774526</v>
      </c>
      <c r="BD676" s="20">
        <v>122078</v>
      </c>
      <c r="BE676" s="19">
        <v>5896604</v>
      </c>
      <c r="BF676" s="19">
        <v>74361747</v>
      </c>
      <c r="BH676" s="20">
        <v>956820</v>
      </c>
      <c r="BI676" s="21">
        <v>73404927</v>
      </c>
      <c r="BK676" s="73"/>
      <c r="BL676" s="73"/>
      <c r="BM676" s="73"/>
      <c r="BN676" s="73"/>
      <c r="BO676" s="73"/>
      <c r="BP676" s="73"/>
      <c r="BQ676" s="73"/>
    </row>
    <row r="677" spans="1:69" ht="22.5" customHeight="1" x14ac:dyDescent="0.15">
      <c r="A677" s="125" t="s">
        <v>2481</v>
      </c>
      <c r="B677" s="126" t="s">
        <v>2477</v>
      </c>
      <c r="C677" s="136" t="s">
        <v>773</v>
      </c>
      <c r="D677" s="129">
        <v>4</v>
      </c>
      <c r="E677" s="130" t="s">
        <v>3561</v>
      </c>
      <c r="F677" s="19">
        <v>2802382</v>
      </c>
      <c r="G677" s="20">
        <v>377116</v>
      </c>
      <c r="H677" s="20">
        <v>372616</v>
      </c>
      <c r="I677" s="20">
        <v>0</v>
      </c>
      <c r="J677" s="20">
        <v>0</v>
      </c>
      <c r="K677" s="20">
        <v>12510</v>
      </c>
      <c r="L677" s="20">
        <v>3478</v>
      </c>
      <c r="M677" s="20">
        <v>298130</v>
      </c>
      <c r="N677" s="20">
        <v>161276</v>
      </c>
      <c r="O677" s="20">
        <v>53430</v>
      </c>
      <c r="P677" s="20">
        <v>680339</v>
      </c>
      <c r="Q677" s="20">
        <v>437415</v>
      </c>
      <c r="R677" s="20">
        <v>595644</v>
      </c>
      <c r="S677" s="20">
        <v>436812</v>
      </c>
      <c r="T677" s="21">
        <v>368532</v>
      </c>
      <c r="U677" s="54">
        <v>279091</v>
      </c>
      <c r="V677" s="20">
        <v>254200</v>
      </c>
      <c r="W677" s="20">
        <v>176464</v>
      </c>
      <c r="X677" s="20">
        <v>0</v>
      </c>
      <c r="Y677" s="21">
        <v>0</v>
      </c>
      <c r="Z677" s="20">
        <v>1082829</v>
      </c>
      <c r="AA677" s="21">
        <v>0</v>
      </c>
      <c r="AB677" s="32">
        <v>2049450</v>
      </c>
      <c r="AC677" s="20">
        <v>1784894</v>
      </c>
      <c r="AD677" s="20">
        <v>2404690</v>
      </c>
      <c r="AE677" s="20">
        <v>5160663</v>
      </c>
      <c r="AF677" s="20">
        <v>4762710</v>
      </c>
      <c r="AG677" s="20">
        <v>3258971</v>
      </c>
      <c r="AH677" s="20">
        <v>1818838</v>
      </c>
      <c r="AI677" s="20">
        <v>141680</v>
      </c>
      <c r="AJ677" s="21">
        <v>47775</v>
      </c>
      <c r="AK677" s="25">
        <v>379218</v>
      </c>
      <c r="AL677" s="25">
        <v>331878</v>
      </c>
      <c r="AM677" s="25">
        <v>104775</v>
      </c>
      <c r="AN677" s="22">
        <v>203294</v>
      </c>
      <c r="AO677" s="20">
        <v>1209570</v>
      </c>
      <c r="AP677" s="20">
        <v>35185</v>
      </c>
      <c r="AQ677" s="54">
        <v>32085855</v>
      </c>
      <c r="AR677" s="25">
        <v>674075</v>
      </c>
      <c r="AS677" s="25">
        <v>535966</v>
      </c>
      <c r="AT677" s="54">
        <v>176374</v>
      </c>
      <c r="AU677" s="54">
        <v>211523</v>
      </c>
      <c r="AV677" s="54">
        <v>217940</v>
      </c>
      <c r="AW677" s="54">
        <v>362438</v>
      </c>
      <c r="AX677" s="54">
        <v>248755</v>
      </c>
      <c r="AY677" s="25">
        <f t="shared" si="20"/>
        <v>2427071</v>
      </c>
      <c r="AZ677" s="165">
        <v>3585545</v>
      </c>
      <c r="BA677" s="98">
        <f t="shared" si="21"/>
        <v>38098471</v>
      </c>
      <c r="BB677" s="73"/>
      <c r="BC677" s="20">
        <v>4115982</v>
      </c>
      <c r="BD677" s="20">
        <v>97306</v>
      </c>
      <c r="BE677" s="19">
        <v>4213288</v>
      </c>
      <c r="BF677" s="19">
        <v>42311759</v>
      </c>
      <c r="BH677" s="20">
        <v>89213</v>
      </c>
      <c r="BI677" s="21">
        <v>42222546</v>
      </c>
      <c r="BK677" s="73"/>
      <c r="BL677" s="73"/>
      <c r="BM677" s="73"/>
      <c r="BN677" s="73"/>
      <c r="BO677" s="73"/>
      <c r="BP677" s="73"/>
      <c r="BQ677" s="73"/>
    </row>
    <row r="678" spans="1:69" ht="22.5" customHeight="1" x14ac:dyDescent="0.15">
      <c r="A678" s="125" t="s">
        <v>2482</v>
      </c>
      <c r="B678" s="126" t="s">
        <v>2477</v>
      </c>
      <c r="C678" s="136" t="s">
        <v>774</v>
      </c>
      <c r="D678" s="129">
        <v>5</v>
      </c>
      <c r="E678" s="130" t="s">
        <v>3562</v>
      </c>
      <c r="F678" s="19">
        <v>1991108</v>
      </c>
      <c r="G678" s="20">
        <v>171697</v>
      </c>
      <c r="H678" s="20">
        <v>259816</v>
      </c>
      <c r="I678" s="20">
        <v>0</v>
      </c>
      <c r="J678" s="20">
        <v>0</v>
      </c>
      <c r="K678" s="20">
        <v>3460</v>
      </c>
      <c r="L678" s="20">
        <v>6954</v>
      </c>
      <c r="M678" s="20">
        <v>195012</v>
      </c>
      <c r="N678" s="20">
        <v>105926</v>
      </c>
      <c r="O678" s="20">
        <v>67003</v>
      </c>
      <c r="P678" s="20">
        <v>1151091</v>
      </c>
      <c r="Q678" s="20">
        <v>317596</v>
      </c>
      <c r="R678" s="20">
        <v>376799</v>
      </c>
      <c r="S678" s="20">
        <v>260942</v>
      </c>
      <c r="T678" s="21">
        <v>203328</v>
      </c>
      <c r="U678" s="54">
        <v>154666</v>
      </c>
      <c r="V678" s="20">
        <v>152725</v>
      </c>
      <c r="W678" s="20">
        <v>99261</v>
      </c>
      <c r="X678" s="20">
        <v>0</v>
      </c>
      <c r="Y678" s="21">
        <v>0</v>
      </c>
      <c r="Z678" s="20">
        <v>787808</v>
      </c>
      <c r="AA678" s="21">
        <v>0</v>
      </c>
      <c r="AB678" s="32">
        <v>703582</v>
      </c>
      <c r="AC678" s="20">
        <v>1105297</v>
      </c>
      <c r="AD678" s="20">
        <v>1241300</v>
      </c>
      <c r="AE678" s="20">
        <v>3181431</v>
      </c>
      <c r="AF678" s="20">
        <v>3709978</v>
      </c>
      <c r="AG678" s="20">
        <v>2565169</v>
      </c>
      <c r="AH678" s="20">
        <v>1108631</v>
      </c>
      <c r="AI678" s="20">
        <v>22264</v>
      </c>
      <c r="AJ678" s="21">
        <v>28875</v>
      </c>
      <c r="AK678" s="25">
        <v>241932</v>
      </c>
      <c r="AL678" s="25">
        <v>261435</v>
      </c>
      <c r="AM678" s="25">
        <v>87324</v>
      </c>
      <c r="AN678" s="22">
        <v>147023</v>
      </c>
      <c r="AO678" s="20">
        <v>881112</v>
      </c>
      <c r="AP678" s="20">
        <v>21248</v>
      </c>
      <c r="AQ678" s="54">
        <v>21611793</v>
      </c>
      <c r="AR678" s="25">
        <v>474972</v>
      </c>
      <c r="AS678" s="25">
        <v>426904</v>
      </c>
      <c r="AT678" s="54">
        <v>107771</v>
      </c>
      <c r="AU678" s="54">
        <v>185339</v>
      </c>
      <c r="AV678" s="54">
        <v>187694</v>
      </c>
      <c r="AW678" s="54">
        <v>258806</v>
      </c>
      <c r="AX678" s="54">
        <v>62787</v>
      </c>
      <c r="AY678" s="25">
        <f t="shared" si="20"/>
        <v>1704273</v>
      </c>
      <c r="AZ678" s="165">
        <v>1212843</v>
      </c>
      <c r="BA678" s="98">
        <f t="shared" si="21"/>
        <v>24528909</v>
      </c>
      <c r="BB678" s="73"/>
      <c r="BC678" s="20">
        <v>2941797</v>
      </c>
      <c r="BD678" s="20">
        <v>47388</v>
      </c>
      <c r="BE678" s="19">
        <v>2989185</v>
      </c>
      <c r="BF678" s="19">
        <v>27518094</v>
      </c>
      <c r="BH678" s="20">
        <v>0</v>
      </c>
      <c r="BI678" s="21">
        <v>27518094</v>
      </c>
      <c r="BK678" s="73"/>
      <c r="BL678" s="73"/>
      <c r="BM678" s="73"/>
      <c r="BN678" s="73"/>
      <c r="BO678" s="73"/>
      <c r="BP678" s="73"/>
      <c r="BQ678" s="73"/>
    </row>
    <row r="679" spans="1:69" ht="22.5" customHeight="1" x14ac:dyDescent="0.15">
      <c r="A679" s="125" t="s">
        <v>2483</v>
      </c>
      <c r="B679" s="126" t="s">
        <v>2477</v>
      </c>
      <c r="C679" s="136" t="s">
        <v>775</v>
      </c>
      <c r="D679" s="129">
        <v>5</v>
      </c>
      <c r="E679" s="130" t="s">
        <v>3562</v>
      </c>
      <c r="F679" s="19">
        <v>4784286</v>
      </c>
      <c r="G679" s="20">
        <v>590946</v>
      </c>
      <c r="H679" s="20">
        <v>767980</v>
      </c>
      <c r="I679" s="20">
        <v>0</v>
      </c>
      <c r="J679" s="20">
        <v>0</v>
      </c>
      <c r="K679" s="20">
        <v>4240</v>
      </c>
      <c r="L679" s="20">
        <v>3123</v>
      </c>
      <c r="M679" s="20">
        <v>509610</v>
      </c>
      <c r="N679" s="20">
        <v>285592</v>
      </c>
      <c r="O679" s="20">
        <v>72267</v>
      </c>
      <c r="P679" s="20">
        <v>1034528</v>
      </c>
      <c r="Q679" s="20">
        <v>778609</v>
      </c>
      <c r="R679" s="20">
        <v>1171436</v>
      </c>
      <c r="S679" s="20">
        <v>742744</v>
      </c>
      <c r="T679" s="21">
        <v>444780</v>
      </c>
      <c r="U679" s="54">
        <v>504099</v>
      </c>
      <c r="V679" s="20">
        <v>446900</v>
      </c>
      <c r="W679" s="20">
        <v>209551</v>
      </c>
      <c r="X679" s="20">
        <v>0</v>
      </c>
      <c r="Y679" s="21">
        <v>0</v>
      </c>
      <c r="Z679" s="20">
        <v>1960089</v>
      </c>
      <c r="AA679" s="21">
        <v>0</v>
      </c>
      <c r="AB679" s="32">
        <v>3160050</v>
      </c>
      <c r="AC679" s="20">
        <v>2732774</v>
      </c>
      <c r="AD679" s="20">
        <v>4595674</v>
      </c>
      <c r="AE679" s="20">
        <v>9297366</v>
      </c>
      <c r="AF679" s="20">
        <v>6827437</v>
      </c>
      <c r="AG679" s="20">
        <v>4901617</v>
      </c>
      <c r="AH679" s="20">
        <v>3266667</v>
      </c>
      <c r="AI679" s="20">
        <v>116564</v>
      </c>
      <c r="AJ679" s="21">
        <v>66675</v>
      </c>
      <c r="AK679" s="25">
        <v>574582</v>
      </c>
      <c r="AL679" s="25">
        <v>526952</v>
      </c>
      <c r="AM679" s="25">
        <v>153727</v>
      </c>
      <c r="AN679" s="22">
        <v>323440</v>
      </c>
      <c r="AO679" s="20">
        <v>3583652</v>
      </c>
      <c r="AP679" s="20">
        <v>48189</v>
      </c>
      <c r="AQ679" s="54">
        <v>54486146</v>
      </c>
      <c r="AR679" s="25">
        <v>685329</v>
      </c>
      <c r="AS679" s="25">
        <v>713028</v>
      </c>
      <c r="AT679" s="54">
        <v>177208</v>
      </c>
      <c r="AU679" s="54">
        <v>336365</v>
      </c>
      <c r="AV679" s="54">
        <v>342870</v>
      </c>
      <c r="AW679" s="54">
        <v>600963</v>
      </c>
      <c r="AX679" s="54">
        <v>140961</v>
      </c>
      <c r="AY679" s="25">
        <f t="shared" si="20"/>
        <v>2996724</v>
      </c>
      <c r="AZ679" s="165">
        <v>3446055</v>
      </c>
      <c r="BA679" s="98">
        <f t="shared" si="21"/>
        <v>60928925</v>
      </c>
      <c r="BB679" s="73"/>
      <c r="BC679" s="20">
        <v>6365450</v>
      </c>
      <c r="BD679" s="20">
        <v>106062</v>
      </c>
      <c r="BE679" s="19">
        <v>6471512</v>
      </c>
      <c r="BF679" s="19">
        <v>67400437</v>
      </c>
      <c r="BH679" s="20">
        <v>0</v>
      </c>
      <c r="BI679" s="21">
        <v>67400437</v>
      </c>
      <c r="BK679" s="73"/>
      <c r="BL679" s="73"/>
      <c r="BM679" s="73"/>
      <c r="BN679" s="73"/>
      <c r="BO679" s="73"/>
      <c r="BP679" s="73"/>
      <c r="BQ679" s="73"/>
    </row>
    <row r="680" spans="1:69" ht="22.5" customHeight="1" x14ac:dyDescent="0.15">
      <c r="A680" s="125" t="s">
        <v>2484</v>
      </c>
      <c r="B680" s="126" t="s">
        <v>2477</v>
      </c>
      <c r="C680" s="136" t="s">
        <v>776</v>
      </c>
      <c r="D680" s="129">
        <v>4</v>
      </c>
      <c r="E680" s="130" t="s">
        <v>3561</v>
      </c>
      <c r="F680" s="19">
        <v>2090335</v>
      </c>
      <c r="G680" s="20">
        <v>237054</v>
      </c>
      <c r="H680" s="20">
        <v>279744</v>
      </c>
      <c r="I680" s="20">
        <v>0</v>
      </c>
      <c r="J680" s="20">
        <v>0</v>
      </c>
      <c r="K680" s="20">
        <v>1700</v>
      </c>
      <c r="L680" s="20">
        <v>12949</v>
      </c>
      <c r="M680" s="20">
        <v>212502</v>
      </c>
      <c r="N680" s="20">
        <v>114000</v>
      </c>
      <c r="O680" s="20">
        <v>32750</v>
      </c>
      <c r="P680" s="20">
        <v>1637770</v>
      </c>
      <c r="Q680" s="20">
        <v>326905</v>
      </c>
      <c r="R680" s="20">
        <v>420814</v>
      </c>
      <c r="S680" s="20">
        <v>342742</v>
      </c>
      <c r="T680" s="21">
        <v>317700</v>
      </c>
      <c r="U680" s="54">
        <v>202351</v>
      </c>
      <c r="V680" s="20">
        <v>173225</v>
      </c>
      <c r="W680" s="20">
        <v>121319</v>
      </c>
      <c r="X680" s="20">
        <v>0</v>
      </c>
      <c r="Y680" s="21">
        <v>0</v>
      </c>
      <c r="Z680" s="20">
        <v>817214</v>
      </c>
      <c r="AA680" s="21">
        <v>0</v>
      </c>
      <c r="AB680" s="32">
        <v>1739948</v>
      </c>
      <c r="AC680" s="20">
        <v>1380422</v>
      </c>
      <c r="AD680" s="20">
        <v>1825156</v>
      </c>
      <c r="AE680" s="20">
        <v>3858453</v>
      </c>
      <c r="AF680" s="20">
        <v>3708680</v>
      </c>
      <c r="AG680" s="20">
        <v>2528237</v>
      </c>
      <c r="AH680" s="20">
        <v>1172321</v>
      </c>
      <c r="AI680" s="20">
        <v>164864</v>
      </c>
      <c r="AJ680" s="21">
        <v>93450</v>
      </c>
      <c r="AK680" s="25">
        <v>281501</v>
      </c>
      <c r="AL680" s="25">
        <v>268476</v>
      </c>
      <c r="AM680" s="25">
        <v>86214</v>
      </c>
      <c r="AN680" s="22">
        <v>153816</v>
      </c>
      <c r="AO680" s="20">
        <v>893161</v>
      </c>
      <c r="AP680" s="20">
        <v>63089</v>
      </c>
      <c r="AQ680" s="54">
        <v>25558862</v>
      </c>
      <c r="AR680" s="25">
        <v>415692</v>
      </c>
      <c r="AS680" s="25">
        <v>424436</v>
      </c>
      <c r="AT680" s="54">
        <v>202180</v>
      </c>
      <c r="AU680" s="54">
        <v>179413</v>
      </c>
      <c r="AV680" s="54">
        <v>178728</v>
      </c>
      <c r="AW680" s="54">
        <v>273369</v>
      </c>
      <c r="AX680" s="54">
        <v>206200</v>
      </c>
      <c r="AY680" s="25">
        <f t="shared" si="20"/>
        <v>1880018</v>
      </c>
      <c r="AZ680" s="165">
        <v>2449375</v>
      </c>
      <c r="BA680" s="98">
        <f t="shared" si="21"/>
        <v>29888255</v>
      </c>
      <c r="BB680" s="73"/>
      <c r="BC680" s="20">
        <v>3165537</v>
      </c>
      <c r="BD680" s="20">
        <v>128898</v>
      </c>
      <c r="BE680" s="19">
        <v>3294435</v>
      </c>
      <c r="BF680" s="19">
        <v>33182690</v>
      </c>
      <c r="BH680" s="20">
        <v>344185</v>
      </c>
      <c r="BI680" s="21">
        <v>32838505</v>
      </c>
      <c r="BK680" s="73"/>
      <c r="BL680" s="73"/>
      <c r="BM680" s="73"/>
      <c r="BN680" s="73"/>
      <c r="BO680" s="73"/>
      <c r="BP680" s="73"/>
      <c r="BQ680" s="73"/>
    </row>
    <row r="681" spans="1:69" ht="22.5" customHeight="1" x14ac:dyDescent="0.15">
      <c r="A681" s="125" t="s">
        <v>2485</v>
      </c>
      <c r="B681" s="126" t="s">
        <v>2477</v>
      </c>
      <c r="C681" s="136" t="s">
        <v>777</v>
      </c>
      <c r="D681" s="129">
        <v>4</v>
      </c>
      <c r="E681" s="130" t="s">
        <v>3561</v>
      </c>
      <c r="F681" s="19">
        <v>2551290</v>
      </c>
      <c r="G681" s="20">
        <v>195065</v>
      </c>
      <c r="H681" s="20">
        <v>342536</v>
      </c>
      <c r="I681" s="20">
        <v>0</v>
      </c>
      <c r="J681" s="20">
        <v>0</v>
      </c>
      <c r="K681" s="20">
        <v>2900</v>
      </c>
      <c r="L681" s="20">
        <v>2024</v>
      </c>
      <c r="M681" s="20">
        <v>273689</v>
      </c>
      <c r="N681" s="20">
        <v>146967</v>
      </c>
      <c r="O681" s="20">
        <v>17296</v>
      </c>
      <c r="P681" s="20">
        <v>501865</v>
      </c>
      <c r="Q681" s="20">
        <v>416473</v>
      </c>
      <c r="R681" s="20">
        <v>641763</v>
      </c>
      <c r="S681" s="20">
        <v>436812</v>
      </c>
      <c r="T681" s="21">
        <v>241452</v>
      </c>
      <c r="U681" s="54">
        <v>280608</v>
      </c>
      <c r="V681" s="20">
        <v>214225</v>
      </c>
      <c r="W681" s="20">
        <v>143377</v>
      </c>
      <c r="X681" s="20">
        <v>0</v>
      </c>
      <c r="Y681" s="21">
        <v>0</v>
      </c>
      <c r="Z681" s="20">
        <v>996365</v>
      </c>
      <c r="AA681" s="21">
        <v>0</v>
      </c>
      <c r="AB681" s="32">
        <v>1403439</v>
      </c>
      <c r="AC681" s="20">
        <v>1320981</v>
      </c>
      <c r="AD681" s="20">
        <v>2805449</v>
      </c>
      <c r="AE681" s="20">
        <v>5337630</v>
      </c>
      <c r="AF681" s="20">
        <v>3934209</v>
      </c>
      <c r="AG681" s="20">
        <v>3004187</v>
      </c>
      <c r="AH681" s="20">
        <v>1493366</v>
      </c>
      <c r="AI681" s="20">
        <v>75164</v>
      </c>
      <c r="AJ681" s="21">
        <v>37800</v>
      </c>
      <c r="AK681" s="25">
        <v>349428</v>
      </c>
      <c r="AL681" s="25">
        <v>311332</v>
      </c>
      <c r="AM681" s="25">
        <v>95976</v>
      </c>
      <c r="AN681" s="22">
        <v>187506</v>
      </c>
      <c r="AO681" s="20">
        <v>1120609</v>
      </c>
      <c r="AP681" s="20">
        <v>32686</v>
      </c>
      <c r="AQ681" s="54">
        <v>28914469</v>
      </c>
      <c r="AR681" s="25">
        <v>451962</v>
      </c>
      <c r="AS681" s="25">
        <v>529910</v>
      </c>
      <c r="AT681" s="54">
        <v>122891</v>
      </c>
      <c r="AU681" s="54">
        <v>217374</v>
      </c>
      <c r="AV681" s="54">
        <v>247506</v>
      </c>
      <c r="AW681" s="54">
        <v>355584</v>
      </c>
      <c r="AX681" s="54">
        <v>254921</v>
      </c>
      <c r="AY681" s="25">
        <f t="shared" si="20"/>
        <v>2180148</v>
      </c>
      <c r="AZ681" s="165">
        <v>3275784</v>
      </c>
      <c r="BA681" s="98">
        <f t="shared" si="21"/>
        <v>34370401</v>
      </c>
      <c r="BB681" s="73"/>
      <c r="BC681" s="20">
        <v>3902950</v>
      </c>
      <c r="BD681" s="20">
        <v>52470</v>
      </c>
      <c r="BE681" s="19">
        <v>3955420</v>
      </c>
      <c r="BF681" s="19">
        <v>38325821</v>
      </c>
      <c r="BH681" s="20">
        <v>333699</v>
      </c>
      <c r="BI681" s="21">
        <v>37992122</v>
      </c>
      <c r="BK681" s="73"/>
      <c r="BL681" s="73"/>
      <c r="BM681" s="73"/>
      <c r="BN681" s="73"/>
      <c r="BO681" s="73"/>
      <c r="BP681" s="73"/>
      <c r="BQ681" s="73"/>
    </row>
    <row r="682" spans="1:69" ht="22.5" customHeight="1" x14ac:dyDescent="0.15">
      <c r="A682" s="125" t="s">
        <v>2486</v>
      </c>
      <c r="B682" s="126" t="s">
        <v>2477</v>
      </c>
      <c r="C682" s="136" t="s">
        <v>778</v>
      </c>
      <c r="D682" s="129">
        <v>5</v>
      </c>
      <c r="E682" s="130" t="s">
        <v>3561</v>
      </c>
      <c r="F682" s="19">
        <v>833552</v>
      </c>
      <c r="G682" s="20">
        <v>58527</v>
      </c>
      <c r="H682" s="20">
        <v>82156</v>
      </c>
      <c r="I682" s="20">
        <v>0</v>
      </c>
      <c r="J682" s="20">
        <v>0</v>
      </c>
      <c r="K682" s="20">
        <v>3320</v>
      </c>
      <c r="L682" s="20">
        <v>3573</v>
      </c>
      <c r="M682" s="20">
        <v>63981</v>
      </c>
      <c r="N682" s="20">
        <v>33400</v>
      </c>
      <c r="O682" s="20">
        <v>29629</v>
      </c>
      <c r="P682" s="20">
        <v>204471</v>
      </c>
      <c r="Q682" s="20">
        <v>100552</v>
      </c>
      <c r="R682" s="20">
        <v>128096</v>
      </c>
      <c r="S682" s="20">
        <v>107976</v>
      </c>
      <c r="T682" s="21">
        <v>63540</v>
      </c>
      <c r="U682" s="54">
        <v>49628</v>
      </c>
      <c r="V682" s="20">
        <v>41000</v>
      </c>
      <c r="W682" s="20">
        <v>33087</v>
      </c>
      <c r="X682" s="20">
        <v>0</v>
      </c>
      <c r="Y682" s="21">
        <v>0</v>
      </c>
      <c r="Z682" s="20">
        <v>326355</v>
      </c>
      <c r="AA682" s="21">
        <v>0</v>
      </c>
      <c r="AB682" s="32">
        <v>268500</v>
      </c>
      <c r="AC682" s="20">
        <v>420749</v>
      </c>
      <c r="AD682" s="20">
        <v>455987</v>
      </c>
      <c r="AE682" s="20">
        <v>1209672</v>
      </c>
      <c r="AF682" s="20">
        <v>1433781</v>
      </c>
      <c r="AG682" s="20">
        <v>867508</v>
      </c>
      <c r="AH682" s="20">
        <v>432810</v>
      </c>
      <c r="AI682" s="20">
        <v>1656</v>
      </c>
      <c r="AJ682" s="21">
        <v>10500</v>
      </c>
      <c r="AK682" s="25">
        <v>92812</v>
      </c>
      <c r="AL682" s="25">
        <v>119163</v>
      </c>
      <c r="AM682" s="25">
        <v>31636</v>
      </c>
      <c r="AN682" s="22">
        <v>67724</v>
      </c>
      <c r="AO682" s="20">
        <v>501882</v>
      </c>
      <c r="AP682" s="20">
        <v>6912</v>
      </c>
      <c r="AQ682" s="54">
        <v>8084135</v>
      </c>
      <c r="AR682" s="25">
        <v>169191</v>
      </c>
      <c r="AS682" s="25">
        <v>247938</v>
      </c>
      <c r="AT682" s="54">
        <v>52629</v>
      </c>
      <c r="AU682" s="54">
        <v>64918</v>
      </c>
      <c r="AV682" s="54">
        <v>79761</v>
      </c>
      <c r="AW682" s="54">
        <v>106131</v>
      </c>
      <c r="AX682" s="54">
        <v>88999</v>
      </c>
      <c r="AY682" s="25">
        <f t="shared" si="20"/>
        <v>809567</v>
      </c>
      <c r="AZ682" s="165">
        <v>927750</v>
      </c>
      <c r="BA682" s="98">
        <f t="shared" si="21"/>
        <v>9821452</v>
      </c>
      <c r="BB682" s="73"/>
      <c r="BC682" s="20">
        <v>1223189</v>
      </c>
      <c r="BD682" s="20">
        <v>16192</v>
      </c>
      <c r="BE682" s="19">
        <v>1239381</v>
      </c>
      <c r="BF682" s="19">
        <v>11060833</v>
      </c>
      <c r="BH682" s="20">
        <v>63210</v>
      </c>
      <c r="BI682" s="21">
        <v>10997623</v>
      </c>
      <c r="BK682" s="73"/>
      <c r="BL682" s="73"/>
      <c r="BM682" s="73"/>
      <c r="BN682" s="73"/>
      <c r="BO682" s="73"/>
      <c r="BP682" s="73"/>
      <c r="BQ682" s="73"/>
    </row>
    <row r="683" spans="1:69" ht="22.5" customHeight="1" x14ac:dyDescent="0.15">
      <c r="A683" s="125" t="s">
        <v>2487</v>
      </c>
      <c r="B683" s="126" t="s">
        <v>2477</v>
      </c>
      <c r="C683" s="136" t="s">
        <v>779</v>
      </c>
      <c r="D683" s="129">
        <v>5</v>
      </c>
      <c r="E683" s="130" t="s">
        <v>3561</v>
      </c>
      <c r="F683" s="19">
        <v>594708</v>
      </c>
      <c r="G683" s="20">
        <v>98647</v>
      </c>
      <c r="H683" s="20">
        <v>129344</v>
      </c>
      <c r="I683" s="20">
        <v>0</v>
      </c>
      <c r="J683" s="20">
        <v>0</v>
      </c>
      <c r="K683" s="20">
        <v>17370</v>
      </c>
      <c r="L683" s="20">
        <v>18465</v>
      </c>
      <c r="M683" s="20">
        <v>41600</v>
      </c>
      <c r="N683" s="20">
        <v>22633</v>
      </c>
      <c r="O683" s="20">
        <v>8986</v>
      </c>
      <c r="P683" s="20">
        <v>176142</v>
      </c>
      <c r="Q683" s="20">
        <v>74076</v>
      </c>
      <c r="R683" s="20">
        <v>72436</v>
      </c>
      <c r="S683" s="20">
        <v>68712</v>
      </c>
      <c r="T683" s="21">
        <v>101664</v>
      </c>
      <c r="U683" s="54">
        <v>35929</v>
      </c>
      <c r="V683" s="20">
        <v>39975</v>
      </c>
      <c r="W683" s="20">
        <v>33087</v>
      </c>
      <c r="X683" s="20">
        <v>0</v>
      </c>
      <c r="Y683" s="21">
        <v>0</v>
      </c>
      <c r="Z683" s="20">
        <v>230198</v>
      </c>
      <c r="AA683" s="21">
        <v>0</v>
      </c>
      <c r="AB683" s="32">
        <v>375682</v>
      </c>
      <c r="AC683" s="20">
        <v>320704</v>
      </c>
      <c r="AD683" s="20">
        <v>654558</v>
      </c>
      <c r="AE683" s="20">
        <v>602451</v>
      </c>
      <c r="AF683" s="20">
        <v>1318709</v>
      </c>
      <c r="AG683" s="20">
        <v>778618</v>
      </c>
      <c r="AH683" s="20">
        <v>306509</v>
      </c>
      <c r="AI683" s="20">
        <v>95404</v>
      </c>
      <c r="AJ683" s="21">
        <v>18375</v>
      </c>
      <c r="AK683" s="25">
        <v>71460</v>
      </c>
      <c r="AL683" s="25">
        <v>85300</v>
      </c>
      <c r="AM683" s="25">
        <v>24031</v>
      </c>
      <c r="AN683" s="22">
        <v>52263</v>
      </c>
      <c r="AO683" s="20">
        <v>192736</v>
      </c>
      <c r="AP683" s="20">
        <v>11633</v>
      </c>
      <c r="AQ683" s="54">
        <v>6672405</v>
      </c>
      <c r="AR683" s="25">
        <v>150072</v>
      </c>
      <c r="AS683" s="25">
        <v>232288</v>
      </c>
      <c r="AT683" s="54">
        <v>125759</v>
      </c>
      <c r="AU683" s="54">
        <v>73856</v>
      </c>
      <c r="AV683" s="54">
        <v>61568</v>
      </c>
      <c r="AW683" s="54">
        <v>82035</v>
      </c>
      <c r="AX683" s="54">
        <v>74493</v>
      </c>
      <c r="AY683" s="25">
        <f t="shared" si="20"/>
        <v>800071</v>
      </c>
      <c r="AZ683" s="165">
        <v>986816</v>
      </c>
      <c r="BA683" s="98">
        <f t="shared" si="21"/>
        <v>8459292</v>
      </c>
      <c r="BB683" s="73"/>
      <c r="BC683" s="20">
        <v>973647</v>
      </c>
      <c r="BD683" s="20">
        <v>42020</v>
      </c>
      <c r="BE683" s="19">
        <v>1015667</v>
      </c>
      <c r="BF683" s="19">
        <v>9474959</v>
      </c>
      <c r="BH683" s="20">
        <v>42692</v>
      </c>
      <c r="BI683" s="21">
        <v>9432267</v>
      </c>
      <c r="BK683" s="73"/>
      <c r="BL683" s="73"/>
      <c r="BM683" s="73"/>
      <c r="BN683" s="73"/>
      <c r="BO683" s="73"/>
      <c r="BP683" s="73"/>
      <c r="BQ683" s="73"/>
    </row>
    <row r="684" spans="1:69" ht="22.5" customHeight="1" x14ac:dyDescent="0.15">
      <c r="A684" s="125" t="s">
        <v>2488</v>
      </c>
      <c r="B684" s="126" t="s">
        <v>2477</v>
      </c>
      <c r="C684" s="136" t="s">
        <v>780</v>
      </c>
      <c r="D684" s="129">
        <v>5</v>
      </c>
      <c r="E684" s="130" t="s">
        <v>3561</v>
      </c>
      <c r="F684" s="19">
        <v>1803689</v>
      </c>
      <c r="G684" s="20">
        <v>264664</v>
      </c>
      <c r="H684" s="20">
        <v>203416</v>
      </c>
      <c r="I684" s="20">
        <v>0</v>
      </c>
      <c r="J684" s="20">
        <v>0</v>
      </c>
      <c r="K684" s="20">
        <v>0</v>
      </c>
      <c r="L684" s="20">
        <v>0</v>
      </c>
      <c r="M684" s="20">
        <v>170508</v>
      </c>
      <c r="N684" s="20">
        <v>95520</v>
      </c>
      <c r="O684" s="20">
        <v>26282</v>
      </c>
      <c r="P684" s="20">
        <v>481050</v>
      </c>
      <c r="Q684" s="20">
        <v>278411</v>
      </c>
      <c r="R684" s="20">
        <v>357305</v>
      </c>
      <c r="S684" s="20">
        <v>265032</v>
      </c>
      <c r="T684" s="21">
        <v>165204</v>
      </c>
      <c r="U684" s="54">
        <v>178224</v>
      </c>
      <c r="V684" s="20">
        <v>167075</v>
      </c>
      <c r="W684" s="20">
        <v>99261</v>
      </c>
      <c r="X684" s="20">
        <v>0</v>
      </c>
      <c r="Y684" s="21">
        <v>0</v>
      </c>
      <c r="Z684" s="20">
        <v>701467</v>
      </c>
      <c r="AA684" s="21">
        <v>0</v>
      </c>
      <c r="AB684" s="32">
        <v>1139663</v>
      </c>
      <c r="AC684" s="20">
        <v>1238332</v>
      </c>
      <c r="AD684" s="20">
        <v>1219961</v>
      </c>
      <c r="AE684" s="20">
        <v>3523122</v>
      </c>
      <c r="AF684" s="20">
        <v>2805483</v>
      </c>
      <c r="AG684" s="20">
        <v>2126575</v>
      </c>
      <c r="AH684" s="20">
        <v>979002</v>
      </c>
      <c r="AI684" s="20">
        <v>120796</v>
      </c>
      <c r="AJ684" s="21">
        <v>82950</v>
      </c>
      <c r="AK684" s="25">
        <v>217162</v>
      </c>
      <c r="AL684" s="25">
        <v>240134</v>
      </c>
      <c r="AM684" s="25">
        <v>63982</v>
      </c>
      <c r="AN684" s="22">
        <v>131979</v>
      </c>
      <c r="AO684" s="20">
        <v>594965</v>
      </c>
      <c r="AP684" s="20">
        <v>49019</v>
      </c>
      <c r="AQ684" s="54">
        <v>19790233</v>
      </c>
      <c r="AR684" s="25">
        <v>320556</v>
      </c>
      <c r="AS684" s="25">
        <v>403726</v>
      </c>
      <c r="AT684" s="54">
        <v>176750</v>
      </c>
      <c r="AU684" s="54">
        <v>156169</v>
      </c>
      <c r="AV684" s="54">
        <v>156024</v>
      </c>
      <c r="AW684" s="54">
        <v>233669</v>
      </c>
      <c r="AX684" s="54">
        <v>217837</v>
      </c>
      <c r="AY684" s="25">
        <f t="shared" si="20"/>
        <v>1664731</v>
      </c>
      <c r="AZ684" s="165">
        <v>3016470</v>
      </c>
      <c r="BA684" s="98">
        <f t="shared" si="21"/>
        <v>24471434</v>
      </c>
      <c r="BB684" s="73"/>
      <c r="BC684" s="20">
        <v>2801515</v>
      </c>
      <c r="BD684" s="20">
        <v>103972</v>
      </c>
      <c r="BE684" s="19">
        <v>2905487</v>
      </c>
      <c r="BF684" s="19">
        <v>27376921</v>
      </c>
      <c r="BH684" s="20">
        <v>172255</v>
      </c>
      <c r="BI684" s="21">
        <v>27204666</v>
      </c>
      <c r="BK684" s="73"/>
      <c r="BL684" s="73"/>
      <c r="BM684" s="73"/>
      <c r="BN684" s="73"/>
      <c r="BO684" s="73"/>
      <c r="BP684" s="73"/>
      <c r="BQ684" s="73"/>
    </row>
    <row r="685" spans="1:69" ht="22.5" customHeight="1" x14ac:dyDescent="0.15">
      <c r="A685" s="125" t="s">
        <v>2489</v>
      </c>
      <c r="B685" s="126" t="s">
        <v>2477</v>
      </c>
      <c r="C685" s="136" t="s">
        <v>781</v>
      </c>
      <c r="D685" s="129">
        <v>4</v>
      </c>
      <c r="E685" s="130" t="s">
        <v>3562</v>
      </c>
      <c r="F685" s="19">
        <v>2476053</v>
      </c>
      <c r="G685" s="20">
        <v>463324</v>
      </c>
      <c r="H685" s="20">
        <v>494816</v>
      </c>
      <c r="I685" s="20">
        <v>0</v>
      </c>
      <c r="J685" s="20">
        <v>0</v>
      </c>
      <c r="K685" s="20">
        <v>0</v>
      </c>
      <c r="L685" s="20">
        <v>0</v>
      </c>
      <c r="M685" s="20">
        <v>264443</v>
      </c>
      <c r="N685" s="20">
        <v>139008</v>
      </c>
      <c r="O685" s="20">
        <v>44631</v>
      </c>
      <c r="P685" s="20">
        <v>549549</v>
      </c>
      <c r="Q685" s="20">
        <v>400253</v>
      </c>
      <c r="R685" s="20">
        <v>524902</v>
      </c>
      <c r="S685" s="20">
        <v>425360</v>
      </c>
      <c r="T685" s="21">
        <v>292284</v>
      </c>
      <c r="U685" s="54">
        <v>261790</v>
      </c>
      <c r="V685" s="20">
        <v>240875</v>
      </c>
      <c r="W685" s="20">
        <v>143377</v>
      </c>
      <c r="X685" s="20">
        <v>0</v>
      </c>
      <c r="Y685" s="21">
        <v>0</v>
      </c>
      <c r="Z685" s="20">
        <v>979879</v>
      </c>
      <c r="AA685" s="21">
        <v>0</v>
      </c>
      <c r="AB685" s="32">
        <v>1877485</v>
      </c>
      <c r="AC685" s="20">
        <v>1377629</v>
      </c>
      <c r="AD685" s="20">
        <v>2152313</v>
      </c>
      <c r="AE685" s="20">
        <v>4668558</v>
      </c>
      <c r="AF685" s="20">
        <v>3496201</v>
      </c>
      <c r="AG685" s="20">
        <v>2521785</v>
      </c>
      <c r="AH685" s="20">
        <v>1450977</v>
      </c>
      <c r="AI685" s="20">
        <v>156676</v>
      </c>
      <c r="AJ685" s="21">
        <v>58275</v>
      </c>
      <c r="AK685" s="25">
        <v>338922</v>
      </c>
      <c r="AL685" s="25">
        <v>315489</v>
      </c>
      <c r="AM685" s="25">
        <v>86673</v>
      </c>
      <c r="AN685" s="22">
        <v>189197</v>
      </c>
      <c r="AO685" s="20">
        <v>1209389</v>
      </c>
      <c r="AP685" s="20">
        <v>41196</v>
      </c>
      <c r="AQ685" s="54">
        <v>27641309</v>
      </c>
      <c r="AR685" s="25">
        <v>545600</v>
      </c>
      <c r="AS685" s="25">
        <v>404637</v>
      </c>
      <c r="AT685" s="54">
        <v>162275</v>
      </c>
      <c r="AU685" s="54">
        <v>190587</v>
      </c>
      <c r="AV685" s="54">
        <v>191373</v>
      </c>
      <c r="AW685" s="54">
        <v>327840</v>
      </c>
      <c r="AX685" s="54">
        <v>78856</v>
      </c>
      <c r="AY685" s="25">
        <f t="shared" si="20"/>
        <v>1901168</v>
      </c>
      <c r="AZ685" s="165">
        <v>1813861</v>
      </c>
      <c r="BA685" s="98">
        <f t="shared" si="21"/>
        <v>31356338</v>
      </c>
      <c r="BB685" s="73"/>
      <c r="BC685" s="20">
        <v>3645493</v>
      </c>
      <c r="BD685" s="20">
        <v>106106</v>
      </c>
      <c r="BE685" s="19">
        <v>3751599</v>
      </c>
      <c r="BF685" s="19">
        <v>35107937</v>
      </c>
      <c r="BH685" s="20">
        <v>0</v>
      </c>
      <c r="BI685" s="21">
        <v>35107937</v>
      </c>
      <c r="BK685" s="73"/>
      <c r="BL685" s="73"/>
      <c r="BM685" s="73"/>
      <c r="BN685" s="73"/>
      <c r="BO685" s="73"/>
      <c r="BP685" s="73"/>
      <c r="BQ685" s="73"/>
    </row>
    <row r="686" spans="1:69" ht="22.5" customHeight="1" x14ac:dyDescent="0.15">
      <c r="A686" s="125" t="s">
        <v>2490</v>
      </c>
      <c r="B686" s="126" t="s">
        <v>2477</v>
      </c>
      <c r="C686" s="136" t="s">
        <v>782</v>
      </c>
      <c r="D686" s="129">
        <v>4</v>
      </c>
      <c r="E686" s="130" t="s">
        <v>3561</v>
      </c>
      <c r="F686" s="19">
        <v>2582312</v>
      </c>
      <c r="G686" s="20">
        <v>236767</v>
      </c>
      <c r="H686" s="20">
        <v>295912</v>
      </c>
      <c r="I686" s="20">
        <v>0</v>
      </c>
      <c r="J686" s="20">
        <v>0</v>
      </c>
      <c r="K686" s="20">
        <v>0</v>
      </c>
      <c r="L686" s="20">
        <v>0</v>
      </c>
      <c r="M686" s="20">
        <v>273104</v>
      </c>
      <c r="N686" s="20">
        <v>147459</v>
      </c>
      <c r="O686" s="20">
        <v>29478</v>
      </c>
      <c r="P686" s="20">
        <v>421743</v>
      </c>
      <c r="Q686" s="20">
        <v>405507</v>
      </c>
      <c r="R686" s="20">
        <v>598876</v>
      </c>
      <c r="S686" s="20">
        <v>469532</v>
      </c>
      <c r="T686" s="21">
        <v>241452</v>
      </c>
      <c r="U686" s="54">
        <v>266198</v>
      </c>
      <c r="V686" s="20">
        <v>224475</v>
      </c>
      <c r="W686" s="20">
        <v>99261</v>
      </c>
      <c r="X686" s="20">
        <v>0</v>
      </c>
      <c r="Y686" s="21">
        <v>0</v>
      </c>
      <c r="Z686" s="20">
        <v>1000043</v>
      </c>
      <c r="AA686" s="21">
        <v>0</v>
      </c>
      <c r="AB686" s="32">
        <v>2120043</v>
      </c>
      <c r="AC686" s="20">
        <v>1470936</v>
      </c>
      <c r="AD686" s="20">
        <v>2029772</v>
      </c>
      <c r="AE686" s="20">
        <v>5735607</v>
      </c>
      <c r="AF686" s="20">
        <v>3723965</v>
      </c>
      <c r="AG686" s="20">
        <v>2567546</v>
      </c>
      <c r="AH686" s="20">
        <v>1503149</v>
      </c>
      <c r="AI686" s="20">
        <v>45540</v>
      </c>
      <c r="AJ686" s="21">
        <v>33075</v>
      </c>
      <c r="AK686" s="25">
        <v>349666</v>
      </c>
      <c r="AL686" s="25">
        <v>328298</v>
      </c>
      <c r="AM686" s="25">
        <v>83887</v>
      </c>
      <c r="AN686" s="22">
        <v>200494</v>
      </c>
      <c r="AO686" s="20">
        <v>1249294</v>
      </c>
      <c r="AP686" s="20">
        <v>18196</v>
      </c>
      <c r="AQ686" s="54">
        <v>28751587</v>
      </c>
      <c r="AR686" s="25">
        <v>557296</v>
      </c>
      <c r="AS686" s="25">
        <v>546455</v>
      </c>
      <c r="AT686" s="54">
        <v>100271</v>
      </c>
      <c r="AU686" s="54">
        <v>199218</v>
      </c>
      <c r="AV686" s="54">
        <v>226342</v>
      </c>
      <c r="AW686" s="54">
        <v>337229</v>
      </c>
      <c r="AX686" s="54">
        <v>217078</v>
      </c>
      <c r="AY686" s="25">
        <f t="shared" si="20"/>
        <v>2183889</v>
      </c>
      <c r="AZ686" s="165">
        <v>3015044</v>
      </c>
      <c r="BA686" s="98">
        <f t="shared" si="21"/>
        <v>33950520</v>
      </c>
      <c r="BB686" s="73"/>
      <c r="BC686" s="20">
        <v>3855731</v>
      </c>
      <c r="BD686" s="20">
        <v>40194</v>
      </c>
      <c r="BE686" s="19">
        <v>3895925</v>
      </c>
      <c r="BF686" s="19">
        <v>37846445</v>
      </c>
      <c r="BH686" s="20">
        <v>262994</v>
      </c>
      <c r="BI686" s="21">
        <v>37583451</v>
      </c>
      <c r="BK686" s="73"/>
      <c r="BL686" s="73"/>
      <c r="BM686" s="73"/>
      <c r="BN686" s="73"/>
      <c r="BO686" s="73"/>
      <c r="BP686" s="73"/>
      <c r="BQ686" s="73"/>
    </row>
    <row r="687" spans="1:69" ht="22.5" customHeight="1" x14ac:dyDescent="0.15">
      <c r="A687" s="125" t="s">
        <v>2491</v>
      </c>
      <c r="B687" s="126" t="s">
        <v>2477</v>
      </c>
      <c r="C687" s="136" t="s">
        <v>783</v>
      </c>
      <c r="D687" s="129">
        <v>5</v>
      </c>
      <c r="E687" s="130" t="s">
        <v>3561</v>
      </c>
      <c r="F687" s="19">
        <v>1269456</v>
      </c>
      <c r="G687" s="20">
        <v>167239</v>
      </c>
      <c r="H687" s="20">
        <v>138744</v>
      </c>
      <c r="I687" s="20">
        <v>0</v>
      </c>
      <c r="J687" s="20">
        <v>0</v>
      </c>
      <c r="K687" s="20">
        <v>0</v>
      </c>
      <c r="L687" s="20">
        <v>0</v>
      </c>
      <c r="M687" s="20">
        <v>107833</v>
      </c>
      <c r="N687" s="20">
        <v>58645</v>
      </c>
      <c r="O687" s="20">
        <v>14476</v>
      </c>
      <c r="P687" s="20">
        <v>308146</v>
      </c>
      <c r="Q687" s="20">
        <v>151899</v>
      </c>
      <c r="R687" s="20">
        <v>233005</v>
      </c>
      <c r="S687" s="20">
        <v>186504</v>
      </c>
      <c r="T687" s="21">
        <v>127080</v>
      </c>
      <c r="U687" s="54">
        <v>106745</v>
      </c>
      <c r="V687" s="20">
        <v>91225</v>
      </c>
      <c r="W687" s="20">
        <v>44116</v>
      </c>
      <c r="X687" s="20">
        <v>0</v>
      </c>
      <c r="Y687" s="21">
        <v>0</v>
      </c>
      <c r="Z687" s="20">
        <v>511500</v>
      </c>
      <c r="AA687" s="21">
        <v>0</v>
      </c>
      <c r="AB687" s="32">
        <v>730401</v>
      </c>
      <c r="AC687" s="20">
        <v>766070</v>
      </c>
      <c r="AD687" s="20">
        <v>735167</v>
      </c>
      <c r="AE687" s="20">
        <v>2030748</v>
      </c>
      <c r="AF687" s="20">
        <v>1841578</v>
      </c>
      <c r="AG687" s="20">
        <v>1194119</v>
      </c>
      <c r="AH687" s="20">
        <v>594509</v>
      </c>
      <c r="AI687" s="20">
        <v>117944</v>
      </c>
      <c r="AJ687" s="21">
        <v>30975</v>
      </c>
      <c r="AK687" s="25">
        <v>150878</v>
      </c>
      <c r="AL687" s="25">
        <v>192870</v>
      </c>
      <c r="AM687" s="25">
        <v>41724</v>
      </c>
      <c r="AN687" s="22">
        <v>98882</v>
      </c>
      <c r="AO687" s="20">
        <v>427335</v>
      </c>
      <c r="AP687" s="20">
        <v>18575</v>
      </c>
      <c r="AQ687" s="54">
        <v>12488388</v>
      </c>
      <c r="AR687" s="25">
        <v>252097</v>
      </c>
      <c r="AS687" s="25">
        <v>309369</v>
      </c>
      <c r="AT687" s="54">
        <v>92884</v>
      </c>
      <c r="AU687" s="54">
        <v>93675</v>
      </c>
      <c r="AV687" s="54">
        <v>106190</v>
      </c>
      <c r="AW687" s="54">
        <v>160914</v>
      </c>
      <c r="AX687" s="54">
        <v>98529</v>
      </c>
      <c r="AY687" s="25">
        <f t="shared" si="20"/>
        <v>1113658</v>
      </c>
      <c r="AZ687" s="165">
        <v>1520719</v>
      </c>
      <c r="BA687" s="98">
        <f t="shared" si="21"/>
        <v>15122765</v>
      </c>
      <c r="BB687" s="73"/>
      <c r="BC687" s="20">
        <v>1964657</v>
      </c>
      <c r="BD687" s="20">
        <v>63404</v>
      </c>
      <c r="BE687" s="19">
        <v>2028061</v>
      </c>
      <c r="BF687" s="19">
        <v>17150826</v>
      </c>
      <c r="BH687" s="20">
        <v>55482</v>
      </c>
      <c r="BI687" s="21">
        <v>17095344</v>
      </c>
      <c r="BK687" s="73"/>
      <c r="BL687" s="73"/>
      <c r="BM687" s="73"/>
      <c r="BN687" s="73"/>
      <c r="BO687" s="73"/>
      <c r="BP687" s="73"/>
      <c r="BQ687" s="73"/>
    </row>
    <row r="688" spans="1:69" ht="22.5" customHeight="1" x14ac:dyDescent="0.15">
      <c r="A688" s="125" t="s">
        <v>2492</v>
      </c>
      <c r="B688" s="126" t="s">
        <v>2477</v>
      </c>
      <c r="C688" s="136" t="s">
        <v>784</v>
      </c>
      <c r="D688" s="129">
        <v>5</v>
      </c>
      <c r="E688" s="130" t="s">
        <v>3562</v>
      </c>
      <c r="F688" s="19">
        <v>1628612</v>
      </c>
      <c r="G688" s="20">
        <v>196431</v>
      </c>
      <c r="H688" s="20">
        <v>194392</v>
      </c>
      <c r="I688" s="20">
        <v>0</v>
      </c>
      <c r="J688" s="20">
        <v>0</v>
      </c>
      <c r="K688" s="20">
        <v>0</v>
      </c>
      <c r="L688" s="20">
        <v>0</v>
      </c>
      <c r="M688" s="20">
        <v>149859</v>
      </c>
      <c r="N688" s="20">
        <v>81892</v>
      </c>
      <c r="O688" s="20">
        <v>18612</v>
      </c>
      <c r="P688" s="20">
        <v>317244</v>
      </c>
      <c r="Q688" s="20">
        <v>202188</v>
      </c>
      <c r="R688" s="20">
        <v>358741</v>
      </c>
      <c r="S688" s="20">
        <v>253580</v>
      </c>
      <c r="T688" s="21">
        <v>165204</v>
      </c>
      <c r="U688" s="54">
        <v>156704</v>
      </c>
      <c r="V688" s="20">
        <v>117875</v>
      </c>
      <c r="W688" s="20">
        <v>66174</v>
      </c>
      <c r="X688" s="20">
        <v>0</v>
      </c>
      <c r="Y688" s="21">
        <v>0</v>
      </c>
      <c r="Z688" s="20">
        <v>646244</v>
      </c>
      <c r="AA688" s="21">
        <v>0</v>
      </c>
      <c r="AB688" s="32">
        <v>683581</v>
      </c>
      <c r="AC688" s="20">
        <v>881362</v>
      </c>
      <c r="AD688" s="20">
        <v>975281</v>
      </c>
      <c r="AE688" s="20">
        <v>3276990</v>
      </c>
      <c r="AF688" s="20">
        <v>2102220</v>
      </c>
      <c r="AG688" s="20">
        <v>1524719</v>
      </c>
      <c r="AH688" s="20">
        <v>893913</v>
      </c>
      <c r="AI688" s="20">
        <v>81052</v>
      </c>
      <c r="AJ688" s="21">
        <v>21000</v>
      </c>
      <c r="AK688" s="25">
        <v>194945</v>
      </c>
      <c r="AL688" s="25">
        <v>221850</v>
      </c>
      <c r="AM688" s="25">
        <v>52944</v>
      </c>
      <c r="AN688" s="22">
        <v>117661</v>
      </c>
      <c r="AO688" s="20">
        <v>813567</v>
      </c>
      <c r="AP688" s="20">
        <v>13947</v>
      </c>
      <c r="AQ688" s="54">
        <v>16408784</v>
      </c>
      <c r="AR688" s="25">
        <v>280453</v>
      </c>
      <c r="AS688" s="25">
        <v>362970</v>
      </c>
      <c r="AT688" s="54">
        <v>68948</v>
      </c>
      <c r="AU688" s="54">
        <v>127096</v>
      </c>
      <c r="AV688" s="54">
        <v>134434</v>
      </c>
      <c r="AW688" s="54">
        <v>206618</v>
      </c>
      <c r="AX688" s="54">
        <v>62431</v>
      </c>
      <c r="AY688" s="25">
        <f t="shared" si="20"/>
        <v>1242950</v>
      </c>
      <c r="AZ688" s="165">
        <v>1208747</v>
      </c>
      <c r="BA688" s="98">
        <f t="shared" si="21"/>
        <v>18860481</v>
      </c>
      <c r="BB688" s="73"/>
      <c r="BC688" s="20">
        <v>2441839</v>
      </c>
      <c r="BD688" s="20">
        <v>37576</v>
      </c>
      <c r="BE688" s="19">
        <v>2479415</v>
      </c>
      <c r="BF688" s="19">
        <v>21339896</v>
      </c>
      <c r="BH688" s="20">
        <v>0</v>
      </c>
      <c r="BI688" s="21">
        <v>21339896</v>
      </c>
      <c r="BK688" s="73"/>
      <c r="BL688" s="73"/>
      <c r="BM688" s="73"/>
      <c r="BN688" s="73"/>
      <c r="BO688" s="73"/>
      <c r="BP688" s="73"/>
      <c r="BQ688" s="73"/>
    </row>
    <row r="689" spans="1:69" ht="22.5" customHeight="1" x14ac:dyDescent="0.15">
      <c r="A689" s="125" t="s">
        <v>2493</v>
      </c>
      <c r="B689" s="126" t="s">
        <v>2477</v>
      </c>
      <c r="C689" s="136" t="s">
        <v>785</v>
      </c>
      <c r="D689" s="129">
        <v>5</v>
      </c>
      <c r="E689" s="130" t="s">
        <v>3561</v>
      </c>
      <c r="F689" s="19">
        <v>1569247</v>
      </c>
      <c r="G689" s="20">
        <v>130427</v>
      </c>
      <c r="H689" s="20">
        <v>160928</v>
      </c>
      <c r="I689" s="20">
        <v>0</v>
      </c>
      <c r="J689" s="20">
        <v>0</v>
      </c>
      <c r="K689" s="20">
        <v>0</v>
      </c>
      <c r="L689" s="20">
        <v>0</v>
      </c>
      <c r="M689" s="20">
        <v>146038</v>
      </c>
      <c r="N689" s="20">
        <v>77100</v>
      </c>
      <c r="O689" s="20">
        <v>13724</v>
      </c>
      <c r="P689" s="20">
        <v>207453</v>
      </c>
      <c r="Q689" s="20">
        <v>199364</v>
      </c>
      <c r="R689" s="20">
        <v>305594</v>
      </c>
      <c r="S689" s="20">
        <v>221678</v>
      </c>
      <c r="T689" s="21">
        <v>139788</v>
      </c>
      <c r="U689" s="54">
        <v>144143</v>
      </c>
      <c r="V689" s="20">
        <v>119925</v>
      </c>
      <c r="W689" s="20">
        <v>66174</v>
      </c>
      <c r="X689" s="20">
        <v>0</v>
      </c>
      <c r="Y689" s="21">
        <v>0</v>
      </c>
      <c r="Z689" s="20">
        <v>594822</v>
      </c>
      <c r="AA689" s="21">
        <v>0</v>
      </c>
      <c r="AB689" s="32">
        <v>1423770</v>
      </c>
      <c r="AC689" s="20">
        <v>910761</v>
      </c>
      <c r="AD689" s="20">
        <v>951041</v>
      </c>
      <c r="AE689" s="20">
        <v>2993970</v>
      </c>
      <c r="AF689" s="20">
        <v>2226448</v>
      </c>
      <c r="AG689" s="20">
        <v>1507824</v>
      </c>
      <c r="AH689" s="20">
        <v>936117</v>
      </c>
      <c r="AI689" s="20">
        <v>41768</v>
      </c>
      <c r="AJ689" s="21">
        <v>15750</v>
      </c>
      <c r="AK689" s="25">
        <v>175824</v>
      </c>
      <c r="AL689" s="25">
        <v>225916</v>
      </c>
      <c r="AM689" s="25">
        <v>49827</v>
      </c>
      <c r="AN689" s="22">
        <v>120144</v>
      </c>
      <c r="AO689" s="20">
        <v>684751</v>
      </c>
      <c r="AP689" s="20">
        <v>11018</v>
      </c>
      <c r="AQ689" s="54">
        <v>16371334</v>
      </c>
      <c r="AR689" s="25">
        <v>262804</v>
      </c>
      <c r="AS689" s="25">
        <v>316282</v>
      </c>
      <c r="AT689" s="54">
        <v>77669</v>
      </c>
      <c r="AU689" s="54">
        <v>114847</v>
      </c>
      <c r="AV689" s="54">
        <v>127634</v>
      </c>
      <c r="AW689" s="54">
        <v>201267</v>
      </c>
      <c r="AX689" s="54">
        <v>168649</v>
      </c>
      <c r="AY689" s="25">
        <f t="shared" si="20"/>
        <v>1269152</v>
      </c>
      <c r="AZ689" s="165">
        <v>2114055</v>
      </c>
      <c r="BA689" s="98">
        <f t="shared" si="21"/>
        <v>19754541</v>
      </c>
      <c r="BB689" s="73"/>
      <c r="BC689" s="20">
        <v>2384842</v>
      </c>
      <c r="BD689" s="20">
        <v>25520</v>
      </c>
      <c r="BE689" s="19">
        <v>2410362</v>
      </c>
      <c r="BF689" s="19">
        <v>22164903</v>
      </c>
      <c r="BH689" s="20">
        <v>131190</v>
      </c>
      <c r="BI689" s="21">
        <v>22033713</v>
      </c>
      <c r="BK689" s="73"/>
      <c r="BL689" s="73"/>
      <c r="BM689" s="73"/>
      <c r="BN689" s="73"/>
      <c r="BO689" s="73"/>
      <c r="BP689" s="73"/>
      <c r="BQ689" s="73"/>
    </row>
    <row r="690" spans="1:69" ht="22.5" customHeight="1" x14ac:dyDescent="0.15">
      <c r="A690" s="125" t="s">
        <v>2494</v>
      </c>
      <c r="B690" s="126" t="s">
        <v>2477</v>
      </c>
      <c r="C690" s="136" t="s">
        <v>786</v>
      </c>
      <c r="D690" s="129">
        <v>5</v>
      </c>
      <c r="E690" s="130" t="s">
        <v>3561</v>
      </c>
      <c r="F690" s="19">
        <v>582165</v>
      </c>
      <c r="G690" s="20">
        <v>84195</v>
      </c>
      <c r="H690" s="20">
        <v>48128</v>
      </c>
      <c r="I690" s="20">
        <v>0</v>
      </c>
      <c r="J690" s="20">
        <v>0</v>
      </c>
      <c r="K690" s="20">
        <v>0</v>
      </c>
      <c r="L690" s="20">
        <v>0</v>
      </c>
      <c r="M690" s="20">
        <v>40065</v>
      </c>
      <c r="N690" s="20">
        <v>21972</v>
      </c>
      <c r="O690" s="20">
        <v>7708</v>
      </c>
      <c r="P690" s="20">
        <v>320405</v>
      </c>
      <c r="Q690" s="20">
        <v>71043</v>
      </c>
      <c r="R690" s="20">
        <v>89416</v>
      </c>
      <c r="S690" s="20">
        <v>72802</v>
      </c>
      <c r="T690" s="21">
        <v>74977</v>
      </c>
      <c r="U690" s="54">
        <v>46310</v>
      </c>
      <c r="V690" s="20">
        <v>44075</v>
      </c>
      <c r="W690" s="20">
        <v>33087</v>
      </c>
      <c r="X690" s="20">
        <v>0</v>
      </c>
      <c r="Y690" s="21">
        <v>0</v>
      </c>
      <c r="Z690" s="20">
        <v>225827</v>
      </c>
      <c r="AA690" s="21">
        <v>0</v>
      </c>
      <c r="AB690" s="32">
        <v>303872</v>
      </c>
      <c r="AC690" s="20">
        <v>317267</v>
      </c>
      <c r="AD690" s="20">
        <v>329016</v>
      </c>
      <c r="AE690" s="20">
        <v>851127</v>
      </c>
      <c r="AF690" s="20">
        <v>873059</v>
      </c>
      <c r="AG690" s="20">
        <v>608309</v>
      </c>
      <c r="AH690" s="20">
        <v>210740</v>
      </c>
      <c r="AI690" s="20">
        <v>108560</v>
      </c>
      <c r="AJ690" s="21">
        <v>42000</v>
      </c>
      <c r="AK690" s="25">
        <v>70041</v>
      </c>
      <c r="AL690" s="25">
        <v>79640</v>
      </c>
      <c r="AM690" s="25">
        <v>21047</v>
      </c>
      <c r="AN690" s="22">
        <v>49318</v>
      </c>
      <c r="AO690" s="20">
        <v>133813</v>
      </c>
      <c r="AP690" s="20">
        <v>15780</v>
      </c>
      <c r="AQ690" s="54">
        <v>5775764</v>
      </c>
      <c r="AR690" s="25">
        <v>107667</v>
      </c>
      <c r="AS690" s="25">
        <v>161078</v>
      </c>
      <c r="AT690" s="54">
        <v>76534</v>
      </c>
      <c r="AU690" s="54">
        <v>63289</v>
      </c>
      <c r="AV690" s="54">
        <v>50861</v>
      </c>
      <c r="AW690" s="54">
        <v>77802</v>
      </c>
      <c r="AX690" s="54">
        <v>63922</v>
      </c>
      <c r="AY690" s="25">
        <f t="shared" si="20"/>
        <v>601153</v>
      </c>
      <c r="AZ690" s="165">
        <v>669074</v>
      </c>
      <c r="BA690" s="98">
        <f t="shared" si="21"/>
        <v>7045991</v>
      </c>
      <c r="BB690" s="73"/>
      <c r="BC690" s="20">
        <v>953161</v>
      </c>
      <c r="BD690" s="20">
        <v>61028</v>
      </c>
      <c r="BE690" s="19">
        <v>1014189</v>
      </c>
      <c r="BF690" s="19">
        <v>8060180</v>
      </c>
      <c r="BH690" s="20">
        <v>54714</v>
      </c>
      <c r="BI690" s="21">
        <v>8005466</v>
      </c>
      <c r="BK690" s="73"/>
      <c r="BL690" s="73"/>
      <c r="BM690" s="73"/>
      <c r="BN690" s="73"/>
      <c r="BO690" s="73"/>
      <c r="BP690" s="73"/>
      <c r="BQ690" s="73"/>
    </row>
    <row r="691" spans="1:69" ht="22.5" customHeight="1" x14ac:dyDescent="0.15">
      <c r="A691" s="125" t="s">
        <v>2495</v>
      </c>
      <c r="B691" s="126" t="s">
        <v>2477</v>
      </c>
      <c r="C691" s="136" t="s">
        <v>787</v>
      </c>
      <c r="D691" s="129">
        <v>5</v>
      </c>
      <c r="E691" s="130" t="s">
        <v>3561</v>
      </c>
      <c r="F691" s="19">
        <v>1081269</v>
      </c>
      <c r="G691" s="20">
        <v>139055</v>
      </c>
      <c r="H691" s="20">
        <v>136300</v>
      </c>
      <c r="I691" s="20">
        <v>0</v>
      </c>
      <c r="J691" s="20">
        <v>0</v>
      </c>
      <c r="K691" s="20">
        <v>0</v>
      </c>
      <c r="L691" s="20">
        <v>0</v>
      </c>
      <c r="M691" s="20">
        <v>86764</v>
      </c>
      <c r="N691" s="20">
        <v>48305</v>
      </c>
      <c r="O691" s="20">
        <v>21770</v>
      </c>
      <c r="P691" s="20">
        <v>108990</v>
      </c>
      <c r="Q691" s="20">
        <v>124638</v>
      </c>
      <c r="R691" s="20">
        <v>220026</v>
      </c>
      <c r="S691" s="20">
        <v>162782</v>
      </c>
      <c r="T691" s="21">
        <v>127080</v>
      </c>
      <c r="U691" s="54">
        <v>109636</v>
      </c>
      <c r="V691" s="20">
        <v>88150</v>
      </c>
      <c r="W691" s="20">
        <v>55145</v>
      </c>
      <c r="X691" s="20">
        <v>0</v>
      </c>
      <c r="Y691" s="21">
        <v>0</v>
      </c>
      <c r="Z691" s="20">
        <v>430238</v>
      </c>
      <c r="AA691" s="21">
        <v>0</v>
      </c>
      <c r="AB691" s="32">
        <v>475574</v>
      </c>
      <c r="AC691" s="20">
        <v>534995</v>
      </c>
      <c r="AD691" s="20">
        <v>615147</v>
      </c>
      <c r="AE691" s="20">
        <v>1807671</v>
      </c>
      <c r="AF691" s="20">
        <v>1436016</v>
      </c>
      <c r="AG691" s="20">
        <v>1063203</v>
      </c>
      <c r="AH691" s="20">
        <v>515257</v>
      </c>
      <c r="AI691" s="20">
        <v>43056</v>
      </c>
      <c r="AJ691" s="21">
        <v>10500</v>
      </c>
      <c r="AK691" s="25">
        <v>127246</v>
      </c>
      <c r="AL691" s="25">
        <v>151892</v>
      </c>
      <c r="AM691" s="25">
        <v>34470</v>
      </c>
      <c r="AN691" s="22">
        <v>80406</v>
      </c>
      <c r="AO691" s="20">
        <v>626085</v>
      </c>
      <c r="AP691" s="20">
        <v>10271</v>
      </c>
      <c r="AQ691" s="54">
        <v>10471937</v>
      </c>
      <c r="AR691" s="25">
        <v>183002</v>
      </c>
      <c r="AS691" s="25">
        <v>232237</v>
      </c>
      <c r="AT691" s="54">
        <v>58580</v>
      </c>
      <c r="AU691" s="54">
        <v>94896</v>
      </c>
      <c r="AV691" s="54">
        <v>91447</v>
      </c>
      <c r="AW691" s="54">
        <v>135185</v>
      </c>
      <c r="AX691" s="54">
        <v>109610</v>
      </c>
      <c r="AY691" s="25">
        <f t="shared" si="20"/>
        <v>904957</v>
      </c>
      <c r="AZ691" s="165">
        <v>1538689</v>
      </c>
      <c r="BA691" s="98">
        <f t="shared" si="21"/>
        <v>12915583</v>
      </c>
      <c r="BB691" s="73"/>
      <c r="BC691" s="20">
        <v>1671873</v>
      </c>
      <c r="BD691" s="20">
        <v>27368</v>
      </c>
      <c r="BE691" s="19">
        <v>1699241</v>
      </c>
      <c r="BF691" s="19">
        <v>14614824</v>
      </c>
      <c r="BH691" s="20">
        <v>64585</v>
      </c>
      <c r="BI691" s="21">
        <v>14550239</v>
      </c>
      <c r="BK691" s="73"/>
      <c r="BL691" s="73"/>
      <c r="BM691" s="73"/>
      <c r="BN691" s="73"/>
      <c r="BO691" s="73"/>
      <c r="BP691" s="73"/>
      <c r="BQ691" s="73"/>
    </row>
    <row r="692" spans="1:69" ht="22.5" customHeight="1" x14ac:dyDescent="0.15">
      <c r="A692" s="125" t="s">
        <v>2496</v>
      </c>
      <c r="B692" s="126" t="s">
        <v>2477</v>
      </c>
      <c r="C692" s="136" t="s">
        <v>788</v>
      </c>
      <c r="D692" s="129">
        <v>6</v>
      </c>
      <c r="E692" s="130" t="s">
        <v>3561</v>
      </c>
      <c r="F692" s="19">
        <v>535059</v>
      </c>
      <c r="G692" s="20">
        <v>40911</v>
      </c>
      <c r="H692" s="20">
        <v>63168</v>
      </c>
      <c r="I692" s="20">
        <v>0</v>
      </c>
      <c r="J692" s="20">
        <v>0</v>
      </c>
      <c r="K692" s="20">
        <v>2640</v>
      </c>
      <c r="L692" s="20">
        <v>900</v>
      </c>
      <c r="M692" s="20">
        <v>33580</v>
      </c>
      <c r="N692" s="20">
        <v>18194</v>
      </c>
      <c r="O692" s="20">
        <v>12446</v>
      </c>
      <c r="P692" s="20">
        <v>345456</v>
      </c>
      <c r="Q692" s="20">
        <v>60522</v>
      </c>
      <c r="R692" s="20">
        <v>88544</v>
      </c>
      <c r="S692" s="20">
        <v>65440</v>
      </c>
      <c r="T692" s="21">
        <v>50832</v>
      </c>
      <c r="U692" s="54">
        <v>37446</v>
      </c>
      <c r="V692" s="20">
        <v>31775</v>
      </c>
      <c r="W692" s="20">
        <v>22058</v>
      </c>
      <c r="X692" s="20">
        <v>0</v>
      </c>
      <c r="Y692" s="21">
        <v>0</v>
      </c>
      <c r="Z692" s="20">
        <v>207559</v>
      </c>
      <c r="AA692" s="21">
        <v>0</v>
      </c>
      <c r="AB692" s="32">
        <v>0</v>
      </c>
      <c r="AC692" s="20">
        <v>214122</v>
      </c>
      <c r="AD692" s="20">
        <v>275554</v>
      </c>
      <c r="AE692" s="20">
        <v>619782</v>
      </c>
      <c r="AF692" s="20">
        <v>702182</v>
      </c>
      <c r="AG692" s="20">
        <v>487326</v>
      </c>
      <c r="AH692" s="20">
        <v>193619</v>
      </c>
      <c r="AI692" s="20">
        <v>18860</v>
      </c>
      <c r="AJ692" s="21">
        <v>8925</v>
      </c>
      <c r="AK692" s="25">
        <v>61022</v>
      </c>
      <c r="AL692" s="25">
        <v>69265</v>
      </c>
      <c r="AM692" s="25">
        <v>16854</v>
      </c>
      <c r="AN692" s="22">
        <v>44624</v>
      </c>
      <c r="AO692" s="20">
        <v>157082</v>
      </c>
      <c r="AP692" s="20">
        <v>6400</v>
      </c>
      <c r="AQ692" s="54">
        <v>4492147</v>
      </c>
      <c r="AR692" s="25">
        <v>140438</v>
      </c>
      <c r="AS692" s="25">
        <v>178180</v>
      </c>
      <c r="AT692" s="54">
        <v>49335</v>
      </c>
      <c r="AU692" s="54">
        <v>50586</v>
      </c>
      <c r="AV692" s="54">
        <v>52226</v>
      </c>
      <c r="AW692" s="54">
        <v>68825</v>
      </c>
      <c r="AX692" s="54">
        <v>49505</v>
      </c>
      <c r="AY692" s="25">
        <f t="shared" si="20"/>
        <v>589095</v>
      </c>
      <c r="AZ692" s="165">
        <v>495626</v>
      </c>
      <c r="BA692" s="98">
        <f t="shared" si="21"/>
        <v>5576868</v>
      </c>
      <c r="BB692" s="73"/>
      <c r="BC692" s="20">
        <v>799823</v>
      </c>
      <c r="BD692" s="20">
        <v>16918</v>
      </c>
      <c r="BE692" s="19">
        <v>816741</v>
      </c>
      <c r="BF692" s="19">
        <v>6393609</v>
      </c>
      <c r="BH692" s="20">
        <v>38096</v>
      </c>
      <c r="BI692" s="21">
        <v>6355513</v>
      </c>
      <c r="BK692" s="73"/>
      <c r="BL692" s="73"/>
      <c r="BM692" s="73"/>
      <c r="BN692" s="73"/>
      <c r="BO692" s="73"/>
      <c r="BP692" s="73"/>
      <c r="BQ692" s="73"/>
    </row>
    <row r="693" spans="1:69" ht="22.5" customHeight="1" x14ac:dyDescent="0.15">
      <c r="A693" s="125" t="s">
        <v>2497</v>
      </c>
      <c r="B693" s="126" t="s">
        <v>2477</v>
      </c>
      <c r="C693" s="136" t="s">
        <v>789</v>
      </c>
      <c r="D693" s="129">
        <v>6</v>
      </c>
      <c r="E693" s="130" t="s">
        <v>3562</v>
      </c>
      <c r="F693" s="19">
        <v>674913</v>
      </c>
      <c r="G693" s="20">
        <v>72979</v>
      </c>
      <c r="H693" s="20">
        <v>64672</v>
      </c>
      <c r="I693" s="20">
        <v>0</v>
      </c>
      <c r="J693" s="20">
        <v>0</v>
      </c>
      <c r="K693" s="20">
        <v>0</v>
      </c>
      <c r="L693" s="20">
        <v>0</v>
      </c>
      <c r="M693" s="20">
        <v>48331</v>
      </c>
      <c r="N693" s="20">
        <v>27156</v>
      </c>
      <c r="O693" s="20">
        <v>6881</v>
      </c>
      <c r="P693" s="20">
        <v>129914</v>
      </c>
      <c r="Q693" s="20">
        <v>81218</v>
      </c>
      <c r="R693" s="20">
        <v>134509</v>
      </c>
      <c r="S693" s="20">
        <v>80164</v>
      </c>
      <c r="T693" s="21">
        <v>63540</v>
      </c>
      <c r="U693" s="54">
        <v>60767</v>
      </c>
      <c r="V693" s="20">
        <v>46125</v>
      </c>
      <c r="W693" s="20">
        <v>33087</v>
      </c>
      <c r="X693" s="20">
        <v>0</v>
      </c>
      <c r="Y693" s="21">
        <v>0</v>
      </c>
      <c r="Z693" s="20">
        <v>256440</v>
      </c>
      <c r="AA693" s="21">
        <v>0</v>
      </c>
      <c r="AB693" s="32">
        <v>0</v>
      </c>
      <c r="AC693" s="20">
        <v>368183</v>
      </c>
      <c r="AD693" s="20">
        <v>374559</v>
      </c>
      <c r="AE693" s="20">
        <v>838089</v>
      </c>
      <c r="AF693" s="20">
        <v>851213</v>
      </c>
      <c r="AG693" s="20">
        <v>573415</v>
      </c>
      <c r="AH693" s="20">
        <v>282159</v>
      </c>
      <c r="AI693" s="20">
        <v>38640</v>
      </c>
      <c r="AJ693" s="21">
        <v>6300</v>
      </c>
      <c r="AK693" s="25">
        <v>78378</v>
      </c>
      <c r="AL693" s="25">
        <v>92799</v>
      </c>
      <c r="AM693" s="25">
        <v>20831</v>
      </c>
      <c r="AN693" s="22">
        <v>54919</v>
      </c>
      <c r="AO693" s="20">
        <v>135779</v>
      </c>
      <c r="AP693" s="20">
        <v>6707</v>
      </c>
      <c r="AQ693" s="54">
        <v>5502667</v>
      </c>
      <c r="AR693" s="25">
        <v>118773</v>
      </c>
      <c r="AS693" s="25">
        <v>186905</v>
      </c>
      <c r="AT693" s="54">
        <v>37428</v>
      </c>
      <c r="AU693" s="54">
        <v>55962</v>
      </c>
      <c r="AV693" s="54">
        <v>53959</v>
      </c>
      <c r="AW693" s="54">
        <v>87027</v>
      </c>
      <c r="AX693" s="54">
        <v>21497</v>
      </c>
      <c r="AY693" s="25">
        <f t="shared" si="20"/>
        <v>561551</v>
      </c>
      <c r="AZ693" s="165">
        <v>460688</v>
      </c>
      <c r="BA693" s="98">
        <f t="shared" si="21"/>
        <v>6524906</v>
      </c>
      <c r="BB693" s="73"/>
      <c r="BC693" s="20">
        <v>1078640</v>
      </c>
      <c r="BD693" s="20">
        <v>19294</v>
      </c>
      <c r="BE693" s="19">
        <v>1097934</v>
      </c>
      <c r="BF693" s="19">
        <v>7622840</v>
      </c>
      <c r="BH693" s="20">
        <v>0</v>
      </c>
      <c r="BI693" s="21">
        <v>7622840</v>
      </c>
      <c r="BK693" s="73"/>
      <c r="BL693" s="73"/>
      <c r="BM693" s="73"/>
      <c r="BN693" s="73"/>
      <c r="BO693" s="73"/>
      <c r="BP693" s="73"/>
      <c r="BQ693" s="73"/>
    </row>
    <row r="694" spans="1:69" ht="22.5" customHeight="1" x14ac:dyDescent="0.15">
      <c r="A694" s="125" t="s">
        <v>2498</v>
      </c>
      <c r="B694" s="126" t="s">
        <v>2477</v>
      </c>
      <c r="C694" s="136" t="s">
        <v>790</v>
      </c>
      <c r="D694" s="129">
        <v>6</v>
      </c>
      <c r="E694" s="130" t="s">
        <v>3561</v>
      </c>
      <c r="F694" s="19">
        <v>502432</v>
      </c>
      <c r="G694" s="20">
        <v>41055</v>
      </c>
      <c r="H694" s="20">
        <v>44368</v>
      </c>
      <c r="I694" s="20">
        <v>0</v>
      </c>
      <c r="J694" s="20">
        <v>0</v>
      </c>
      <c r="K694" s="20">
        <v>0</v>
      </c>
      <c r="L694" s="20">
        <v>0</v>
      </c>
      <c r="M694" s="20">
        <v>32585</v>
      </c>
      <c r="N694" s="20">
        <v>17717</v>
      </c>
      <c r="O694" s="20">
        <v>6016</v>
      </c>
      <c r="P694" s="20">
        <v>314659</v>
      </c>
      <c r="Q694" s="20">
        <v>59700</v>
      </c>
      <c r="R694" s="20">
        <v>73256</v>
      </c>
      <c r="S694" s="20">
        <v>55624</v>
      </c>
      <c r="T694" s="21">
        <v>38124</v>
      </c>
      <c r="U694" s="54">
        <v>34128</v>
      </c>
      <c r="V694" s="20">
        <v>33825</v>
      </c>
      <c r="W694" s="20">
        <v>33087</v>
      </c>
      <c r="X694" s="20">
        <v>0</v>
      </c>
      <c r="Y694" s="21">
        <v>0</v>
      </c>
      <c r="Z694" s="20">
        <v>201344</v>
      </c>
      <c r="AA694" s="21">
        <v>0</v>
      </c>
      <c r="AB694" s="32">
        <v>0</v>
      </c>
      <c r="AC694" s="20">
        <v>222309</v>
      </c>
      <c r="AD694" s="20">
        <v>278462</v>
      </c>
      <c r="AE694" s="20">
        <v>658260</v>
      </c>
      <c r="AF694" s="20">
        <v>717539</v>
      </c>
      <c r="AG694" s="20">
        <v>494118</v>
      </c>
      <c r="AH694" s="20">
        <v>224114</v>
      </c>
      <c r="AI694" s="20">
        <v>36800</v>
      </c>
      <c r="AJ694" s="21">
        <v>8925</v>
      </c>
      <c r="AK694" s="25">
        <v>61006</v>
      </c>
      <c r="AL694" s="25">
        <v>68470</v>
      </c>
      <c r="AM694" s="25">
        <v>17742</v>
      </c>
      <c r="AN694" s="22">
        <v>43976</v>
      </c>
      <c r="AO694" s="20">
        <v>126874</v>
      </c>
      <c r="AP694" s="20">
        <v>5704</v>
      </c>
      <c r="AQ694" s="54">
        <v>4452219</v>
      </c>
      <c r="AR694" s="25">
        <v>124934</v>
      </c>
      <c r="AS694" s="25">
        <v>183814</v>
      </c>
      <c r="AT694" s="54">
        <v>48732</v>
      </c>
      <c r="AU694" s="54">
        <v>47675</v>
      </c>
      <c r="AV694" s="54">
        <v>51600</v>
      </c>
      <c r="AW694" s="54">
        <v>68757</v>
      </c>
      <c r="AX694" s="54">
        <v>51900</v>
      </c>
      <c r="AY694" s="25">
        <f t="shared" si="20"/>
        <v>577412</v>
      </c>
      <c r="AZ694" s="165">
        <v>517761</v>
      </c>
      <c r="BA694" s="98">
        <f t="shared" si="21"/>
        <v>5547392</v>
      </c>
      <c r="BB694" s="73"/>
      <c r="BC694" s="20">
        <v>799649</v>
      </c>
      <c r="BD694" s="20">
        <v>19712</v>
      </c>
      <c r="BE694" s="19">
        <v>819361</v>
      </c>
      <c r="BF694" s="19">
        <v>6366753</v>
      </c>
      <c r="BH694" s="20">
        <v>41539</v>
      </c>
      <c r="BI694" s="21">
        <v>6325214</v>
      </c>
      <c r="BK694" s="73"/>
      <c r="BL694" s="73"/>
      <c r="BM694" s="73"/>
      <c r="BN694" s="73"/>
      <c r="BO694" s="73"/>
      <c r="BP694" s="73"/>
      <c r="BQ694" s="73"/>
    </row>
    <row r="695" spans="1:69" ht="22.5" customHeight="1" x14ac:dyDescent="0.15">
      <c r="A695" s="125" t="s">
        <v>2499</v>
      </c>
      <c r="B695" s="126" t="s">
        <v>2477</v>
      </c>
      <c r="C695" s="136" t="s">
        <v>791</v>
      </c>
      <c r="D695" s="129">
        <v>6</v>
      </c>
      <c r="E695" s="130" t="s">
        <v>3561</v>
      </c>
      <c r="F695" s="19">
        <v>442677</v>
      </c>
      <c r="G695" s="20">
        <v>47095</v>
      </c>
      <c r="H695" s="20">
        <v>31960</v>
      </c>
      <c r="I695" s="20">
        <v>0</v>
      </c>
      <c r="J695" s="20">
        <v>0</v>
      </c>
      <c r="K695" s="20">
        <v>1370</v>
      </c>
      <c r="L695" s="20">
        <v>238</v>
      </c>
      <c r="M695" s="20">
        <v>27987</v>
      </c>
      <c r="N695" s="20">
        <v>14963</v>
      </c>
      <c r="O695" s="20">
        <v>8874</v>
      </c>
      <c r="P695" s="20">
        <v>172209</v>
      </c>
      <c r="Q695" s="20">
        <v>52683</v>
      </c>
      <c r="R695" s="20">
        <v>57405</v>
      </c>
      <c r="S695" s="20">
        <v>44172</v>
      </c>
      <c r="T695" s="21">
        <v>38124</v>
      </c>
      <c r="U695" s="54">
        <v>27018</v>
      </c>
      <c r="V695" s="20">
        <v>27675</v>
      </c>
      <c r="W695" s="20">
        <v>22058</v>
      </c>
      <c r="X695" s="20">
        <v>0</v>
      </c>
      <c r="Y695" s="21">
        <v>0</v>
      </c>
      <c r="Z695" s="20">
        <v>181896</v>
      </c>
      <c r="AA695" s="21">
        <v>0</v>
      </c>
      <c r="AB695" s="32">
        <v>0</v>
      </c>
      <c r="AC695" s="20">
        <v>219008</v>
      </c>
      <c r="AD695" s="20">
        <v>245606</v>
      </c>
      <c r="AE695" s="20">
        <v>496239</v>
      </c>
      <c r="AF695" s="20">
        <v>634552</v>
      </c>
      <c r="AG695" s="20">
        <v>457611</v>
      </c>
      <c r="AH695" s="20">
        <v>164134</v>
      </c>
      <c r="AI695" s="20">
        <v>25484</v>
      </c>
      <c r="AJ695" s="21">
        <v>6300</v>
      </c>
      <c r="AK695" s="25">
        <v>56568</v>
      </c>
      <c r="AL695" s="25">
        <v>64396</v>
      </c>
      <c r="AM695" s="25">
        <v>14223</v>
      </c>
      <c r="AN695" s="22">
        <v>40586</v>
      </c>
      <c r="AO695" s="20">
        <v>131271</v>
      </c>
      <c r="AP695" s="20">
        <v>3779</v>
      </c>
      <c r="AQ695" s="54">
        <v>3758161</v>
      </c>
      <c r="AR695" s="25">
        <v>99444</v>
      </c>
      <c r="AS695" s="25">
        <v>192964</v>
      </c>
      <c r="AT695" s="54">
        <v>47406</v>
      </c>
      <c r="AU695" s="54">
        <v>49334</v>
      </c>
      <c r="AV695" s="54">
        <v>45936</v>
      </c>
      <c r="AW695" s="54">
        <v>62805</v>
      </c>
      <c r="AX695" s="54">
        <v>45555</v>
      </c>
      <c r="AY695" s="25">
        <f t="shared" si="20"/>
        <v>543444</v>
      </c>
      <c r="AZ695" s="165">
        <v>488891</v>
      </c>
      <c r="BA695" s="98">
        <f t="shared" si="21"/>
        <v>4790496</v>
      </c>
      <c r="BB695" s="73"/>
      <c r="BC695" s="20">
        <v>721370</v>
      </c>
      <c r="BD695" s="20">
        <v>12078</v>
      </c>
      <c r="BE695" s="19">
        <v>733448</v>
      </c>
      <c r="BF695" s="19">
        <v>5523944</v>
      </c>
      <c r="BH695" s="20">
        <v>30691</v>
      </c>
      <c r="BI695" s="21">
        <v>5493253</v>
      </c>
      <c r="BK695" s="73"/>
      <c r="BL695" s="73"/>
      <c r="BM695" s="73"/>
      <c r="BN695" s="73"/>
      <c r="BO695" s="73"/>
      <c r="BP695" s="73"/>
      <c r="BQ695" s="73"/>
    </row>
    <row r="696" spans="1:69" ht="22.5" customHeight="1" x14ac:dyDescent="0.15">
      <c r="A696" s="125" t="s">
        <v>2500</v>
      </c>
      <c r="B696" s="126" t="s">
        <v>2477</v>
      </c>
      <c r="C696" s="136" t="s">
        <v>792</v>
      </c>
      <c r="D696" s="129">
        <v>6</v>
      </c>
      <c r="E696" s="130" t="s">
        <v>3561</v>
      </c>
      <c r="F696" s="19">
        <v>218276</v>
      </c>
      <c r="G696" s="20">
        <v>46591</v>
      </c>
      <c r="H696" s="20">
        <v>22372</v>
      </c>
      <c r="I696" s="20">
        <v>0</v>
      </c>
      <c r="J696" s="20">
        <v>0</v>
      </c>
      <c r="K696" s="20">
        <v>0</v>
      </c>
      <c r="L696" s="20">
        <v>0</v>
      </c>
      <c r="M696" s="20">
        <v>9123</v>
      </c>
      <c r="N696" s="20">
        <v>5003</v>
      </c>
      <c r="O696" s="20">
        <v>8310</v>
      </c>
      <c r="P696" s="20">
        <v>125679</v>
      </c>
      <c r="Q696" s="20">
        <v>23216</v>
      </c>
      <c r="R696" s="20">
        <v>15441</v>
      </c>
      <c r="S696" s="20">
        <v>17996</v>
      </c>
      <c r="T696" s="21">
        <v>25416</v>
      </c>
      <c r="U696" s="54">
        <v>9006</v>
      </c>
      <c r="V696" s="20">
        <v>10250</v>
      </c>
      <c r="W696" s="20">
        <v>11029</v>
      </c>
      <c r="X696" s="20">
        <v>0</v>
      </c>
      <c r="Y696" s="21">
        <v>0</v>
      </c>
      <c r="Z696" s="20">
        <v>78349</v>
      </c>
      <c r="AA696" s="21">
        <v>0</v>
      </c>
      <c r="AB696" s="32">
        <v>0</v>
      </c>
      <c r="AC696" s="20">
        <v>89613</v>
      </c>
      <c r="AD696" s="20">
        <v>118994</v>
      </c>
      <c r="AE696" s="20">
        <v>222759</v>
      </c>
      <c r="AF696" s="20">
        <v>250980</v>
      </c>
      <c r="AG696" s="20">
        <v>146537</v>
      </c>
      <c r="AH696" s="20">
        <v>47988</v>
      </c>
      <c r="AI696" s="20">
        <v>58420</v>
      </c>
      <c r="AJ696" s="21">
        <v>7350</v>
      </c>
      <c r="AK696" s="25">
        <v>29394</v>
      </c>
      <c r="AL696" s="25">
        <v>34612</v>
      </c>
      <c r="AM696" s="25">
        <v>5783</v>
      </c>
      <c r="AN696" s="22">
        <v>16373</v>
      </c>
      <c r="AO696" s="20">
        <v>43173</v>
      </c>
      <c r="AP696" s="20">
        <v>4925</v>
      </c>
      <c r="AQ696" s="54">
        <v>1702958</v>
      </c>
      <c r="AR696" s="25">
        <v>55458</v>
      </c>
      <c r="AS696" s="25">
        <v>100235</v>
      </c>
      <c r="AT696" s="54">
        <v>63038</v>
      </c>
      <c r="AU696" s="54">
        <v>44974</v>
      </c>
      <c r="AV696" s="54">
        <v>21717</v>
      </c>
      <c r="AW696" s="54">
        <v>30983</v>
      </c>
      <c r="AX696" s="54">
        <v>11477</v>
      </c>
      <c r="AY696" s="25">
        <f t="shared" si="20"/>
        <v>327882</v>
      </c>
      <c r="AZ696" s="165">
        <v>132190</v>
      </c>
      <c r="BA696" s="98">
        <f t="shared" si="21"/>
        <v>2163030</v>
      </c>
      <c r="BB696" s="73"/>
      <c r="BC696" s="20">
        <v>413530</v>
      </c>
      <c r="BD696" s="20">
        <v>22396</v>
      </c>
      <c r="BE696" s="19">
        <v>435926</v>
      </c>
      <c r="BF696" s="19">
        <v>2598956</v>
      </c>
      <c r="BH696" s="20">
        <v>11361</v>
      </c>
      <c r="BI696" s="21">
        <v>2587595</v>
      </c>
      <c r="BK696" s="73"/>
      <c r="BL696" s="73"/>
      <c r="BM696" s="73"/>
      <c r="BN696" s="73"/>
      <c r="BO696" s="73"/>
      <c r="BP696" s="73"/>
      <c r="BQ696" s="73"/>
    </row>
    <row r="697" spans="1:69" ht="22.5" customHeight="1" x14ac:dyDescent="0.15">
      <c r="A697" s="125" t="s">
        <v>2501</v>
      </c>
      <c r="B697" s="126" t="s">
        <v>2477</v>
      </c>
      <c r="C697" s="136" t="s">
        <v>793</v>
      </c>
      <c r="D697" s="129">
        <v>6</v>
      </c>
      <c r="E697" s="130" t="s">
        <v>3561</v>
      </c>
      <c r="F697" s="19">
        <v>311673</v>
      </c>
      <c r="G697" s="20">
        <v>41486</v>
      </c>
      <c r="H697" s="20">
        <v>25944</v>
      </c>
      <c r="I697" s="20">
        <v>0</v>
      </c>
      <c r="J697" s="20">
        <v>0</v>
      </c>
      <c r="K697" s="20">
        <v>0</v>
      </c>
      <c r="L697" s="20">
        <v>0</v>
      </c>
      <c r="M697" s="20">
        <v>16804</v>
      </c>
      <c r="N697" s="20">
        <v>9215</v>
      </c>
      <c r="O697" s="20">
        <v>1090</v>
      </c>
      <c r="P697" s="20">
        <v>104468</v>
      </c>
      <c r="Q697" s="20">
        <v>34977</v>
      </c>
      <c r="R697" s="20">
        <v>38270</v>
      </c>
      <c r="S697" s="20">
        <v>32720</v>
      </c>
      <c r="T697" s="21">
        <v>38124</v>
      </c>
      <c r="U697" s="54">
        <v>26828</v>
      </c>
      <c r="V697" s="20">
        <v>16400</v>
      </c>
      <c r="W697" s="20">
        <v>11029</v>
      </c>
      <c r="X697" s="20">
        <v>0</v>
      </c>
      <c r="Y697" s="21">
        <v>0</v>
      </c>
      <c r="Z697" s="20">
        <v>126889</v>
      </c>
      <c r="AA697" s="21">
        <v>0</v>
      </c>
      <c r="AB697" s="32">
        <v>0</v>
      </c>
      <c r="AC697" s="20">
        <v>133888</v>
      </c>
      <c r="AD697" s="20">
        <v>160372</v>
      </c>
      <c r="AE697" s="20">
        <v>547755</v>
      </c>
      <c r="AF697" s="20">
        <v>338149</v>
      </c>
      <c r="AG697" s="20">
        <v>225240</v>
      </c>
      <c r="AH697" s="20">
        <v>88742</v>
      </c>
      <c r="AI697" s="20">
        <v>59524</v>
      </c>
      <c r="AJ697" s="21">
        <v>9975</v>
      </c>
      <c r="AK697" s="25">
        <v>42863</v>
      </c>
      <c r="AL697" s="25">
        <v>45843</v>
      </c>
      <c r="AM697" s="25">
        <v>8939</v>
      </c>
      <c r="AN697" s="22">
        <v>25575</v>
      </c>
      <c r="AO697" s="20">
        <v>59221</v>
      </c>
      <c r="AP697" s="20">
        <v>4526</v>
      </c>
      <c r="AQ697" s="54">
        <v>2586529</v>
      </c>
      <c r="AR697" s="25">
        <v>77744</v>
      </c>
      <c r="AS697" s="25">
        <v>131094</v>
      </c>
      <c r="AT697" s="54">
        <v>33168</v>
      </c>
      <c r="AU697" s="54">
        <v>40239</v>
      </c>
      <c r="AV697" s="54">
        <v>32317</v>
      </c>
      <c r="AW697" s="54">
        <v>44604</v>
      </c>
      <c r="AX697" s="54">
        <v>34810</v>
      </c>
      <c r="AY697" s="25">
        <f t="shared" si="20"/>
        <v>393976</v>
      </c>
      <c r="AZ697" s="165">
        <v>365051</v>
      </c>
      <c r="BA697" s="98">
        <f t="shared" si="21"/>
        <v>3345556</v>
      </c>
      <c r="BB697" s="73"/>
      <c r="BC697" s="20">
        <v>524033</v>
      </c>
      <c r="BD697" s="20">
        <v>18370</v>
      </c>
      <c r="BE697" s="19">
        <v>542403</v>
      </c>
      <c r="BF697" s="19">
        <v>3887959</v>
      </c>
      <c r="BH697" s="20">
        <v>24257</v>
      </c>
      <c r="BI697" s="21">
        <v>3863702</v>
      </c>
      <c r="BK697" s="73"/>
      <c r="BL697" s="73"/>
      <c r="BM697" s="73"/>
      <c r="BN697" s="73"/>
      <c r="BO697" s="73"/>
      <c r="BP697" s="73"/>
      <c r="BQ697" s="73"/>
    </row>
    <row r="698" spans="1:69" ht="22.5" customHeight="1" x14ac:dyDescent="0.15">
      <c r="A698" s="125" t="s">
        <v>2502</v>
      </c>
      <c r="B698" s="126" t="s">
        <v>2477</v>
      </c>
      <c r="C698" s="136" t="s">
        <v>794</v>
      </c>
      <c r="D698" s="129">
        <v>6</v>
      </c>
      <c r="E698" s="130" t="s">
        <v>3561</v>
      </c>
      <c r="F698" s="19">
        <v>247800</v>
      </c>
      <c r="G698" s="20">
        <v>21930</v>
      </c>
      <c r="H698" s="20">
        <v>14100</v>
      </c>
      <c r="I698" s="20">
        <v>0</v>
      </c>
      <c r="J698" s="20">
        <v>0</v>
      </c>
      <c r="K698" s="20">
        <v>0</v>
      </c>
      <c r="L698" s="20">
        <v>0</v>
      </c>
      <c r="M698" s="20">
        <v>8859</v>
      </c>
      <c r="N698" s="20">
        <v>5830</v>
      </c>
      <c r="O698" s="20">
        <v>2444</v>
      </c>
      <c r="P698" s="20">
        <v>59233</v>
      </c>
      <c r="Q698" s="20">
        <v>25850</v>
      </c>
      <c r="R698" s="20">
        <v>21084</v>
      </c>
      <c r="S698" s="20">
        <v>17178</v>
      </c>
      <c r="T698" s="21">
        <v>25416</v>
      </c>
      <c r="U698" s="54">
        <v>16116</v>
      </c>
      <c r="V698" s="20">
        <v>17425</v>
      </c>
      <c r="W698" s="20">
        <v>11029</v>
      </c>
      <c r="X698" s="20">
        <v>0</v>
      </c>
      <c r="Y698" s="21">
        <v>0</v>
      </c>
      <c r="Z698" s="20">
        <v>110924</v>
      </c>
      <c r="AA698" s="21">
        <v>0</v>
      </c>
      <c r="AB698" s="32">
        <v>0</v>
      </c>
      <c r="AC698" s="20">
        <v>121861</v>
      </c>
      <c r="AD698" s="20">
        <v>148604</v>
      </c>
      <c r="AE698" s="20">
        <v>241998</v>
      </c>
      <c r="AF698" s="20">
        <v>293014</v>
      </c>
      <c r="AG698" s="20">
        <v>161055</v>
      </c>
      <c r="AH698" s="20">
        <v>61280</v>
      </c>
      <c r="AI698" s="20">
        <v>33764</v>
      </c>
      <c r="AJ698" s="21">
        <v>19950</v>
      </c>
      <c r="AK698" s="25">
        <v>32097</v>
      </c>
      <c r="AL698" s="25">
        <v>42588</v>
      </c>
      <c r="AM698" s="25">
        <v>7541</v>
      </c>
      <c r="AN698" s="22">
        <v>20497</v>
      </c>
      <c r="AO698" s="20">
        <v>74646</v>
      </c>
      <c r="AP698" s="20">
        <v>6390</v>
      </c>
      <c r="AQ698" s="54">
        <v>1870503</v>
      </c>
      <c r="AR698" s="25">
        <v>50198</v>
      </c>
      <c r="AS698" s="25">
        <v>121468</v>
      </c>
      <c r="AT698" s="54">
        <v>44903</v>
      </c>
      <c r="AU698" s="54">
        <v>40106</v>
      </c>
      <c r="AV698" s="54">
        <v>29988</v>
      </c>
      <c r="AW698" s="54">
        <v>36215</v>
      </c>
      <c r="AX698" s="54">
        <v>22843</v>
      </c>
      <c r="AY698" s="25">
        <f t="shared" si="20"/>
        <v>345721</v>
      </c>
      <c r="AZ698" s="165">
        <v>255907</v>
      </c>
      <c r="BA698" s="98">
        <f t="shared" si="21"/>
        <v>2472131</v>
      </c>
      <c r="BB698" s="73"/>
      <c r="BC698" s="20">
        <v>434948</v>
      </c>
      <c r="BD698" s="20">
        <v>25872</v>
      </c>
      <c r="BE698" s="19">
        <v>460820</v>
      </c>
      <c r="BF698" s="19">
        <v>2932951</v>
      </c>
      <c r="BH698" s="20">
        <v>13641</v>
      </c>
      <c r="BI698" s="21">
        <v>2919310</v>
      </c>
      <c r="BK698" s="73"/>
      <c r="BL698" s="73"/>
      <c r="BM698" s="73"/>
      <c r="BN698" s="73"/>
      <c r="BO698" s="73"/>
      <c r="BP698" s="73"/>
      <c r="BQ698" s="73"/>
    </row>
    <row r="699" spans="1:69" ht="22.5" customHeight="1" x14ac:dyDescent="0.15">
      <c r="A699" s="125" t="s">
        <v>2503</v>
      </c>
      <c r="B699" s="126" t="s">
        <v>2477</v>
      </c>
      <c r="C699" s="136" t="s">
        <v>795</v>
      </c>
      <c r="D699" s="129">
        <v>6</v>
      </c>
      <c r="E699" s="130" t="s">
        <v>3561</v>
      </c>
      <c r="F699" s="19">
        <v>263069</v>
      </c>
      <c r="G699" s="20">
        <v>29767</v>
      </c>
      <c r="H699" s="20">
        <v>20304</v>
      </c>
      <c r="I699" s="20">
        <v>0</v>
      </c>
      <c r="J699" s="20">
        <v>0</v>
      </c>
      <c r="K699" s="20">
        <v>0</v>
      </c>
      <c r="L699" s="20">
        <v>0</v>
      </c>
      <c r="M699" s="20">
        <v>8052</v>
      </c>
      <c r="N699" s="20">
        <v>5251</v>
      </c>
      <c r="O699" s="20">
        <v>1692</v>
      </c>
      <c r="P699" s="20">
        <v>114453</v>
      </c>
      <c r="Q699" s="20">
        <v>24533</v>
      </c>
      <c r="R699" s="20">
        <v>29651</v>
      </c>
      <c r="S699" s="20">
        <v>12270</v>
      </c>
      <c r="T699" s="21">
        <v>20333</v>
      </c>
      <c r="U699" s="54">
        <v>8722</v>
      </c>
      <c r="V699" s="20">
        <v>8200</v>
      </c>
      <c r="W699" s="20">
        <v>11029</v>
      </c>
      <c r="X699" s="20">
        <v>0</v>
      </c>
      <c r="Y699" s="21">
        <v>0</v>
      </c>
      <c r="Z699" s="20">
        <v>139009</v>
      </c>
      <c r="AA699" s="21">
        <v>0</v>
      </c>
      <c r="AB699" s="32">
        <v>0</v>
      </c>
      <c r="AC699" s="20">
        <v>103016</v>
      </c>
      <c r="AD699" s="20">
        <v>143952</v>
      </c>
      <c r="AE699" s="20">
        <v>284928</v>
      </c>
      <c r="AF699" s="20">
        <v>320557</v>
      </c>
      <c r="AG699" s="20">
        <v>162329</v>
      </c>
      <c r="AH699" s="20">
        <v>73029</v>
      </c>
      <c r="AI699" s="20">
        <v>63848</v>
      </c>
      <c r="AJ699" s="21">
        <v>66675</v>
      </c>
      <c r="AK699" s="25">
        <v>30214</v>
      </c>
      <c r="AL699" s="25">
        <v>49897</v>
      </c>
      <c r="AM699" s="25">
        <v>8978</v>
      </c>
      <c r="AN699" s="22">
        <v>20492</v>
      </c>
      <c r="AO699" s="20">
        <v>79434</v>
      </c>
      <c r="AP699" s="20">
        <v>25242</v>
      </c>
      <c r="AQ699" s="54">
        <v>2128926</v>
      </c>
      <c r="AR699" s="25">
        <v>47440</v>
      </c>
      <c r="AS699" s="25">
        <v>128999</v>
      </c>
      <c r="AT699" s="54">
        <v>83788</v>
      </c>
      <c r="AU699" s="54">
        <v>44658</v>
      </c>
      <c r="AV699" s="54">
        <v>24469</v>
      </c>
      <c r="AW699" s="54">
        <v>41172</v>
      </c>
      <c r="AX699" s="54">
        <v>26028</v>
      </c>
      <c r="AY699" s="25">
        <f t="shared" si="20"/>
        <v>396554</v>
      </c>
      <c r="AZ699" s="165">
        <v>270771</v>
      </c>
      <c r="BA699" s="98">
        <f t="shared" si="21"/>
        <v>2796251</v>
      </c>
      <c r="BB699" s="73"/>
      <c r="BC699" s="20">
        <v>420010</v>
      </c>
      <c r="BD699" s="20">
        <v>122562</v>
      </c>
      <c r="BE699" s="19">
        <v>542572</v>
      </c>
      <c r="BF699" s="19">
        <v>3338823</v>
      </c>
      <c r="BH699" s="20">
        <v>13792</v>
      </c>
      <c r="BI699" s="21">
        <v>3325031</v>
      </c>
      <c r="BK699" s="73"/>
      <c r="BL699" s="73"/>
      <c r="BM699" s="73"/>
      <c r="BN699" s="73"/>
      <c r="BO699" s="73"/>
      <c r="BP699" s="73"/>
      <c r="BQ699" s="73"/>
    </row>
    <row r="700" spans="1:69" ht="22.5" customHeight="1" x14ac:dyDescent="0.15">
      <c r="A700" s="125" t="s">
        <v>2504</v>
      </c>
      <c r="B700" s="126" t="s">
        <v>2477</v>
      </c>
      <c r="C700" s="136" t="s">
        <v>796</v>
      </c>
      <c r="D700" s="129">
        <v>6</v>
      </c>
      <c r="E700" s="130" t="s">
        <v>3561</v>
      </c>
      <c r="F700" s="19">
        <v>319013</v>
      </c>
      <c r="G700" s="20">
        <v>31852</v>
      </c>
      <c r="H700" s="20">
        <v>20868</v>
      </c>
      <c r="I700" s="20">
        <v>0</v>
      </c>
      <c r="J700" s="20">
        <v>0</v>
      </c>
      <c r="K700" s="20">
        <v>0</v>
      </c>
      <c r="L700" s="20">
        <v>0</v>
      </c>
      <c r="M700" s="20">
        <v>17981</v>
      </c>
      <c r="N700" s="20">
        <v>9861</v>
      </c>
      <c r="O700" s="20">
        <v>1203</v>
      </c>
      <c r="P700" s="20">
        <v>102076</v>
      </c>
      <c r="Q700" s="20">
        <v>36673</v>
      </c>
      <c r="R700" s="20">
        <v>58482</v>
      </c>
      <c r="S700" s="20">
        <v>55624</v>
      </c>
      <c r="T700" s="21">
        <v>25416</v>
      </c>
      <c r="U700" s="54">
        <v>24269</v>
      </c>
      <c r="V700" s="20">
        <v>18450</v>
      </c>
      <c r="W700" s="20">
        <v>11029</v>
      </c>
      <c r="X700" s="20">
        <v>0</v>
      </c>
      <c r="Y700" s="21">
        <v>0</v>
      </c>
      <c r="Z700" s="20">
        <v>133917</v>
      </c>
      <c r="AA700" s="21">
        <v>0</v>
      </c>
      <c r="AB700" s="32">
        <v>0</v>
      </c>
      <c r="AC700" s="20">
        <v>131762</v>
      </c>
      <c r="AD700" s="20">
        <v>167007</v>
      </c>
      <c r="AE700" s="20">
        <v>454263</v>
      </c>
      <c r="AF700" s="20">
        <v>369873</v>
      </c>
      <c r="AG700" s="20">
        <v>227023</v>
      </c>
      <c r="AH700" s="20">
        <v>101858</v>
      </c>
      <c r="AI700" s="20">
        <v>36340</v>
      </c>
      <c r="AJ700" s="21">
        <v>12075</v>
      </c>
      <c r="AK700" s="25">
        <v>44895</v>
      </c>
      <c r="AL700" s="25">
        <v>46721</v>
      </c>
      <c r="AM700" s="25">
        <v>8166</v>
      </c>
      <c r="AN700" s="22">
        <v>26282</v>
      </c>
      <c r="AO700" s="20">
        <v>98867</v>
      </c>
      <c r="AP700" s="20">
        <v>2918</v>
      </c>
      <c r="AQ700" s="54">
        <v>2594764</v>
      </c>
      <c r="AR700" s="25">
        <v>68120</v>
      </c>
      <c r="AS700" s="25">
        <v>117657</v>
      </c>
      <c r="AT700" s="54">
        <v>15582</v>
      </c>
      <c r="AU700" s="54">
        <v>39686</v>
      </c>
      <c r="AV700" s="54">
        <v>35433</v>
      </c>
      <c r="AW700" s="54">
        <v>46326</v>
      </c>
      <c r="AX700" s="54">
        <v>27777</v>
      </c>
      <c r="AY700" s="25">
        <f t="shared" si="20"/>
        <v>350581</v>
      </c>
      <c r="AZ700" s="165">
        <v>288627</v>
      </c>
      <c r="BA700" s="98">
        <f t="shared" si="21"/>
        <v>3233972</v>
      </c>
      <c r="BB700" s="73"/>
      <c r="BC700" s="20">
        <v>540833</v>
      </c>
      <c r="BD700" s="20">
        <v>11880</v>
      </c>
      <c r="BE700" s="19">
        <v>552713</v>
      </c>
      <c r="BF700" s="19">
        <v>3786685</v>
      </c>
      <c r="BH700" s="20">
        <v>20237</v>
      </c>
      <c r="BI700" s="21">
        <v>3766448</v>
      </c>
      <c r="BK700" s="73"/>
      <c r="BL700" s="73"/>
      <c r="BM700" s="73"/>
      <c r="BN700" s="73"/>
      <c r="BO700" s="73"/>
      <c r="BP700" s="73"/>
      <c r="BQ700" s="73"/>
    </row>
    <row r="701" spans="1:69" ht="22.5" customHeight="1" x14ac:dyDescent="0.15">
      <c r="A701" s="125" t="s">
        <v>2505</v>
      </c>
      <c r="B701" s="126" t="s">
        <v>2477</v>
      </c>
      <c r="C701" s="136" t="s">
        <v>797</v>
      </c>
      <c r="D701" s="129">
        <v>6</v>
      </c>
      <c r="E701" s="130" t="s">
        <v>3562</v>
      </c>
      <c r="F701" s="19">
        <v>270775</v>
      </c>
      <c r="G701" s="20">
        <v>36525</v>
      </c>
      <c r="H701" s="20">
        <v>28200</v>
      </c>
      <c r="I701" s="20">
        <v>0</v>
      </c>
      <c r="J701" s="20">
        <v>0</v>
      </c>
      <c r="K701" s="20">
        <v>0</v>
      </c>
      <c r="L701" s="20">
        <v>0</v>
      </c>
      <c r="M701" s="20">
        <v>11078</v>
      </c>
      <c r="N701" s="20">
        <v>6076</v>
      </c>
      <c r="O701" s="20">
        <v>1316</v>
      </c>
      <c r="P701" s="20">
        <v>286915</v>
      </c>
      <c r="Q701" s="20">
        <v>26764</v>
      </c>
      <c r="R701" s="20">
        <v>30062</v>
      </c>
      <c r="S701" s="20">
        <v>22904</v>
      </c>
      <c r="T701" s="21">
        <v>38124</v>
      </c>
      <c r="U701" s="54">
        <v>5925</v>
      </c>
      <c r="V701" s="20">
        <v>30750</v>
      </c>
      <c r="W701" s="20">
        <v>11029</v>
      </c>
      <c r="X701" s="20">
        <v>0</v>
      </c>
      <c r="Y701" s="21">
        <v>0</v>
      </c>
      <c r="Z701" s="20">
        <v>130226</v>
      </c>
      <c r="AA701" s="21">
        <v>0</v>
      </c>
      <c r="AB701" s="32">
        <v>0</v>
      </c>
      <c r="AC701" s="20">
        <v>90458</v>
      </c>
      <c r="AD701" s="20">
        <v>129735</v>
      </c>
      <c r="AE701" s="20">
        <v>302259</v>
      </c>
      <c r="AF701" s="20">
        <v>324666</v>
      </c>
      <c r="AG701" s="20">
        <v>184827</v>
      </c>
      <c r="AH701" s="20">
        <v>149232</v>
      </c>
      <c r="AI701" s="20">
        <v>3312</v>
      </c>
      <c r="AJ701" s="21">
        <v>15225</v>
      </c>
      <c r="AK701" s="25">
        <v>32898</v>
      </c>
      <c r="AL701" s="25">
        <v>55735</v>
      </c>
      <c r="AM701" s="25">
        <v>8667</v>
      </c>
      <c r="AN701" s="22">
        <v>27463</v>
      </c>
      <c r="AO701" s="20">
        <v>69029</v>
      </c>
      <c r="AP701" s="20">
        <v>16589</v>
      </c>
      <c r="AQ701" s="54">
        <v>2346764</v>
      </c>
      <c r="AR701" s="25">
        <v>55427</v>
      </c>
      <c r="AS701" s="25">
        <v>137153</v>
      </c>
      <c r="AT701" s="54">
        <v>102927</v>
      </c>
      <c r="AU701" s="54">
        <v>77914</v>
      </c>
      <c r="AV701" s="54">
        <v>32906</v>
      </c>
      <c r="AW701" s="54">
        <v>40520</v>
      </c>
      <c r="AX701" s="54">
        <v>7837</v>
      </c>
      <c r="AY701" s="25">
        <f t="shared" si="20"/>
        <v>454684</v>
      </c>
      <c r="AZ701" s="165">
        <v>170923</v>
      </c>
      <c r="BA701" s="98">
        <f t="shared" si="21"/>
        <v>2972371</v>
      </c>
      <c r="BB701" s="73"/>
      <c r="BC701" s="20">
        <v>441447</v>
      </c>
      <c r="BD701" s="20">
        <v>57640</v>
      </c>
      <c r="BE701" s="19">
        <v>499087</v>
      </c>
      <c r="BF701" s="19">
        <v>3471458</v>
      </c>
      <c r="BH701" s="20">
        <v>0</v>
      </c>
      <c r="BI701" s="21">
        <v>3471458</v>
      </c>
      <c r="BK701" s="73"/>
      <c r="BL701" s="73"/>
      <c r="BM701" s="73"/>
      <c r="BN701" s="73"/>
      <c r="BO701" s="73"/>
      <c r="BP701" s="73"/>
      <c r="BQ701" s="73"/>
    </row>
    <row r="702" spans="1:69" ht="22.5" customHeight="1" x14ac:dyDescent="0.15">
      <c r="A702" s="125" t="s">
        <v>2506</v>
      </c>
      <c r="B702" s="126" t="s">
        <v>2477</v>
      </c>
      <c r="C702" s="136" t="s">
        <v>798</v>
      </c>
      <c r="D702" s="129">
        <v>6</v>
      </c>
      <c r="E702" s="130" t="s">
        <v>3561</v>
      </c>
      <c r="F702" s="19">
        <v>177118</v>
      </c>
      <c r="G702" s="20">
        <v>14883</v>
      </c>
      <c r="H702" s="20">
        <v>16356</v>
      </c>
      <c r="I702" s="20">
        <v>0</v>
      </c>
      <c r="J702" s="20">
        <v>0</v>
      </c>
      <c r="K702" s="20">
        <v>2190</v>
      </c>
      <c r="L702" s="20">
        <v>870</v>
      </c>
      <c r="M702" s="20">
        <v>6594</v>
      </c>
      <c r="N702" s="20">
        <v>3616</v>
      </c>
      <c r="O702" s="20">
        <v>827</v>
      </c>
      <c r="P702" s="20">
        <v>39386</v>
      </c>
      <c r="Q702" s="20">
        <v>19624</v>
      </c>
      <c r="R702" s="20">
        <v>17237</v>
      </c>
      <c r="S702" s="20">
        <v>8180</v>
      </c>
      <c r="T702" s="21">
        <v>12708</v>
      </c>
      <c r="U702" s="54">
        <v>4930</v>
      </c>
      <c r="V702" s="20">
        <v>7175</v>
      </c>
      <c r="W702" s="20">
        <v>11029</v>
      </c>
      <c r="X702" s="20">
        <v>0</v>
      </c>
      <c r="Y702" s="21">
        <v>0</v>
      </c>
      <c r="Z702" s="20">
        <v>60757</v>
      </c>
      <c r="AA702" s="21">
        <v>0</v>
      </c>
      <c r="AB702" s="32">
        <v>0</v>
      </c>
      <c r="AC702" s="20">
        <v>68506</v>
      </c>
      <c r="AD702" s="20">
        <v>119884</v>
      </c>
      <c r="AE702" s="20">
        <v>132765</v>
      </c>
      <c r="AF702" s="20">
        <v>243193</v>
      </c>
      <c r="AG702" s="20">
        <v>134991</v>
      </c>
      <c r="AH702" s="20">
        <v>62606</v>
      </c>
      <c r="AI702" s="20">
        <v>11684</v>
      </c>
      <c r="AJ702" s="21">
        <v>3150</v>
      </c>
      <c r="AK702" s="25">
        <v>24647</v>
      </c>
      <c r="AL702" s="25">
        <v>32507</v>
      </c>
      <c r="AM702" s="25">
        <v>5780</v>
      </c>
      <c r="AN702" s="22">
        <v>14944</v>
      </c>
      <c r="AO702" s="20">
        <v>63908</v>
      </c>
      <c r="AP702" s="20">
        <v>1997</v>
      </c>
      <c r="AQ702" s="54">
        <v>1324042</v>
      </c>
      <c r="AR702" s="25">
        <v>55017</v>
      </c>
      <c r="AS702" s="25">
        <v>127303</v>
      </c>
      <c r="AT702" s="54">
        <v>63888</v>
      </c>
      <c r="AU702" s="54">
        <v>43455</v>
      </c>
      <c r="AV702" s="54">
        <v>24190</v>
      </c>
      <c r="AW702" s="54">
        <v>25974</v>
      </c>
      <c r="AX702" s="54">
        <v>15982</v>
      </c>
      <c r="AY702" s="25">
        <f t="shared" si="20"/>
        <v>355809</v>
      </c>
      <c r="AZ702" s="165">
        <v>270112</v>
      </c>
      <c r="BA702" s="98">
        <f t="shared" si="21"/>
        <v>1949963</v>
      </c>
      <c r="BB702" s="73"/>
      <c r="BC702" s="20">
        <v>358221</v>
      </c>
      <c r="BD702" s="20">
        <v>7128</v>
      </c>
      <c r="BE702" s="19">
        <v>365349</v>
      </c>
      <c r="BF702" s="19">
        <v>2315312</v>
      </c>
      <c r="BH702" s="20">
        <v>7018</v>
      </c>
      <c r="BI702" s="21">
        <v>2308294</v>
      </c>
      <c r="BK702" s="73"/>
      <c r="BL702" s="73"/>
      <c r="BM702" s="73"/>
      <c r="BN702" s="73"/>
      <c r="BO702" s="73"/>
      <c r="BP702" s="73"/>
      <c r="BQ702" s="73"/>
    </row>
    <row r="703" spans="1:69" ht="22.5" customHeight="1" x14ac:dyDescent="0.15">
      <c r="A703" s="125" t="s">
        <v>2507</v>
      </c>
      <c r="B703" s="126" t="s">
        <v>2477</v>
      </c>
      <c r="C703" s="136" t="s">
        <v>799</v>
      </c>
      <c r="D703" s="129">
        <v>6</v>
      </c>
      <c r="E703" s="130" t="s">
        <v>3561</v>
      </c>
      <c r="F703" s="19">
        <v>382025</v>
      </c>
      <c r="G703" s="20">
        <v>50330</v>
      </c>
      <c r="H703" s="20">
        <v>28576</v>
      </c>
      <c r="I703" s="20">
        <v>0</v>
      </c>
      <c r="J703" s="20">
        <v>0</v>
      </c>
      <c r="K703" s="20">
        <v>2700</v>
      </c>
      <c r="L703" s="20">
        <v>720</v>
      </c>
      <c r="M703" s="20">
        <v>22981</v>
      </c>
      <c r="N703" s="20">
        <v>12603</v>
      </c>
      <c r="O703" s="20">
        <v>9738</v>
      </c>
      <c r="P703" s="20">
        <v>157332</v>
      </c>
      <c r="Q703" s="20">
        <v>44442</v>
      </c>
      <c r="R703" s="20">
        <v>32422</v>
      </c>
      <c r="S703" s="20">
        <v>31084</v>
      </c>
      <c r="T703" s="21">
        <v>38124</v>
      </c>
      <c r="U703" s="54">
        <v>20998</v>
      </c>
      <c r="V703" s="20">
        <v>17425</v>
      </c>
      <c r="W703" s="20">
        <v>11029</v>
      </c>
      <c r="X703" s="20">
        <v>0</v>
      </c>
      <c r="Y703" s="21">
        <v>0</v>
      </c>
      <c r="Z703" s="20">
        <v>158523</v>
      </c>
      <c r="AA703" s="21">
        <v>0</v>
      </c>
      <c r="AB703" s="32">
        <v>0</v>
      </c>
      <c r="AC703" s="20">
        <v>184997</v>
      </c>
      <c r="AD703" s="20">
        <v>233120</v>
      </c>
      <c r="AE703" s="20">
        <v>478749</v>
      </c>
      <c r="AF703" s="20">
        <v>650703</v>
      </c>
      <c r="AG703" s="20">
        <v>467969</v>
      </c>
      <c r="AH703" s="20">
        <v>282009</v>
      </c>
      <c r="AI703" s="20">
        <v>27968</v>
      </c>
      <c r="AJ703" s="21">
        <v>24675</v>
      </c>
      <c r="AK703" s="25">
        <v>51230</v>
      </c>
      <c r="AL703" s="25">
        <v>59756</v>
      </c>
      <c r="AM703" s="25">
        <v>13214</v>
      </c>
      <c r="AN703" s="22">
        <v>36974</v>
      </c>
      <c r="AO703" s="20">
        <v>94077</v>
      </c>
      <c r="AP703" s="20">
        <v>8346</v>
      </c>
      <c r="AQ703" s="54">
        <v>3634839</v>
      </c>
      <c r="AR703" s="25">
        <v>87657</v>
      </c>
      <c r="AS703" s="25">
        <v>162642</v>
      </c>
      <c r="AT703" s="54">
        <v>73958</v>
      </c>
      <c r="AU703" s="54">
        <v>59180</v>
      </c>
      <c r="AV703" s="54">
        <v>43819</v>
      </c>
      <c r="AW703" s="54">
        <v>54290</v>
      </c>
      <c r="AX703" s="54">
        <v>42694</v>
      </c>
      <c r="AY703" s="25">
        <f t="shared" si="20"/>
        <v>524240</v>
      </c>
      <c r="AZ703" s="165">
        <v>479445</v>
      </c>
      <c r="BA703" s="98">
        <f t="shared" si="21"/>
        <v>4638524</v>
      </c>
      <c r="BB703" s="73"/>
      <c r="BC703" s="20">
        <v>635796</v>
      </c>
      <c r="BD703" s="20">
        <v>31372</v>
      </c>
      <c r="BE703" s="19">
        <v>667168</v>
      </c>
      <c r="BF703" s="19">
        <v>5305692</v>
      </c>
      <c r="BH703" s="20">
        <v>26173</v>
      </c>
      <c r="BI703" s="21">
        <v>5279519</v>
      </c>
      <c r="BK703" s="73"/>
      <c r="BL703" s="73"/>
      <c r="BM703" s="73"/>
      <c r="BN703" s="73"/>
      <c r="BO703" s="73"/>
      <c r="BP703" s="73"/>
      <c r="BQ703" s="73"/>
    </row>
    <row r="704" spans="1:69" ht="22.5" customHeight="1" x14ac:dyDescent="0.15">
      <c r="A704" s="125" t="s">
        <v>2508</v>
      </c>
      <c r="B704" s="126" t="s">
        <v>2477</v>
      </c>
      <c r="C704" s="136" t="s">
        <v>800</v>
      </c>
      <c r="D704" s="129">
        <v>6</v>
      </c>
      <c r="E704" s="130" t="s">
        <v>3561</v>
      </c>
      <c r="F704" s="19">
        <v>582896</v>
      </c>
      <c r="G704" s="20">
        <v>117700</v>
      </c>
      <c r="H704" s="20">
        <v>99076</v>
      </c>
      <c r="I704" s="20">
        <v>0</v>
      </c>
      <c r="J704" s="20">
        <v>0</v>
      </c>
      <c r="K704" s="20">
        <v>0</v>
      </c>
      <c r="L704" s="20">
        <v>0</v>
      </c>
      <c r="M704" s="20">
        <v>39580</v>
      </c>
      <c r="N704" s="20">
        <v>22093</v>
      </c>
      <c r="O704" s="20">
        <v>17860</v>
      </c>
      <c r="P704" s="20">
        <v>123888</v>
      </c>
      <c r="Q704" s="20">
        <v>66918</v>
      </c>
      <c r="R704" s="20">
        <v>85979</v>
      </c>
      <c r="S704" s="20">
        <v>74438</v>
      </c>
      <c r="T704" s="21">
        <v>76248</v>
      </c>
      <c r="U704" s="54">
        <v>45741</v>
      </c>
      <c r="V704" s="20">
        <v>42025</v>
      </c>
      <c r="W704" s="20">
        <v>33087</v>
      </c>
      <c r="X704" s="20">
        <v>0</v>
      </c>
      <c r="Y704" s="21">
        <v>0</v>
      </c>
      <c r="Z704" s="20">
        <v>224505</v>
      </c>
      <c r="AA704" s="21">
        <v>0</v>
      </c>
      <c r="AB704" s="32">
        <v>0</v>
      </c>
      <c r="AC704" s="20">
        <v>347261</v>
      </c>
      <c r="AD704" s="20">
        <v>337216</v>
      </c>
      <c r="AE704" s="20">
        <v>926811</v>
      </c>
      <c r="AF704" s="20">
        <v>785602</v>
      </c>
      <c r="AG704" s="20">
        <v>500910</v>
      </c>
      <c r="AH704" s="20">
        <v>215394</v>
      </c>
      <c r="AI704" s="20">
        <v>63940</v>
      </c>
      <c r="AJ704" s="21">
        <v>20475</v>
      </c>
      <c r="AK704" s="25">
        <v>68915</v>
      </c>
      <c r="AL704" s="25">
        <v>82635</v>
      </c>
      <c r="AM704" s="25">
        <v>18696</v>
      </c>
      <c r="AN704" s="22">
        <v>50603</v>
      </c>
      <c r="AO704" s="20">
        <v>116891</v>
      </c>
      <c r="AP704" s="20">
        <v>9984</v>
      </c>
      <c r="AQ704" s="54">
        <v>5197367</v>
      </c>
      <c r="AR704" s="25">
        <v>131029</v>
      </c>
      <c r="AS704" s="25">
        <v>207400</v>
      </c>
      <c r="AT704" s="54">
        <v>73780</v>
      </c>
      <c r="AU704" s="54">
        <v>67782</v>
      </c>
      <c r="AV704" s="54">
        <v>46550</v>
      </c>
      <c r="AW704" s="54">
        <v>76608</v>
      </c>
      <c r="AX704" s="54">
        <v>25376</v>
      </c>
      <c r="AY704" s="25">
        <f t="shared" si="20"/>
        <v>628525</v>
      </c>
      <c r="AZ704" s="165">
        <v>535737</v>
      </c>
      <c r="BA704" s="98">
        <f t="shared" si="21"/>
        <v>6361629</v>
      </c>
      <c r="BB704" s="73"/>
      <c r="BC704" s="20">
        <v>936651</v>
      </c>
      <c r="BD704" s="20">
        <v>33968</v>
      </c>
      <c r="BE704" s="19">
        <v>970619</v>
      </c>
      <c r="BF704" s="19">
        <v>7332248</v>
      </c>
      <c r="BH704" s="20">
        <v>7483</v>
      </c>
      <c r="BI704" s="21">
        <v>7324765</v>
      </c>
      <c r="BK704" s="73"/>
      <c r="BL704" s="73"/>
      <c r="BM704" s="73"/>
      <c r="BN704" s="73"/>
      <c r="BO704" s="73"/>
      <c r="BP704" s="73"/>
      <c r="BQ704" s="73"/>
    </row>
    <row r="705" spans="1:69" ht="22.5" customHeight="1" x14ac:dyDescent="0.15">
      <c r="A705" s="125" t="s">
        <v>2509</v>
      </c>
      <c r="B705" s="126" t="s">
        <v>2477</v>
      </c>
      <c r="C705" s="136" t="s">
        <v>801</v>
      </c>
      <c r="D705" s="129">
        <v>6</v>
      </c>
      <c r="E705" s="130" t="s">
        <v>3561</v>
      </c>
      <c r="F705" s="19">
        <v>127298</v>
      </c>
      <c r="G705" s="20">
        <v>9563</v>
      </c>
      <c r="H705" s="20">
        <v>7144</v>
      </c>
      <c r="I705" s="20">
        <v>0</v>
      </c>
      <c r="J705" s="20">
        <v>0</v>
      </c>
      <c r="K705" s="20">
        <v>0</v>
      </c>
      <c r="L705" s="20">
        <v>0</v>
      </c>
      <c r="M705" s="20">
        <v>0</v>
      </c>
      <c r="N705" s="20">
        <v>1634</v>
      </c>
      <c r="O705" s="20">
        <v>0</v>
      </c>
      <c r="P705" s="20">
        <v>39571</v>
      </c>
      <c r="Q705" s="20">
        <v>12652</v>
      </c>
      <c r="R705" s="20">
        <v>5387</v>
      </c>
      <c r="S705" s="20">
        <v>8180</v>
      </c>
      <c r="T705" s="21">
        <v>25416</v>
      </c>
      <c r="U705" s="54">
        <v>2654</v>
      </c>
      <c r="V705" s="20">
        <v>6150</v>
      </c>
      <c r="W705" s="20">
        <v>22058</v>
      </c>
      <c r="X705" s="20">
        <v>0</v>
      </c>
      <c r="Y705" s="21">
        <v>0</v>
      </c>
      <c r="Z705" s="20">
        <v>54799</v>
      </c>
      <c r="AA705" s="21">
        <v>0</v>
      </c>
      <c r="AB705" s="32">
        <v>0</v>
      </c>
      <c r="AC705" s="20">
        <v>34406</v>
      </c>
      <c r="AD705" s="20">
        <v>93448</v>
      </c>
      <c r="AE705" s="20">
        <v>96036</v>
      </c>
      <c r="AF705" s="20">
        <v>126391</v>
      </c>
      <c r="AG705" s="20">
        <v>44573</v>
      </c>
      <c r="AH705" s="20">
        <v>25114</v>
      </c>
      <c r="AI705" s="20">
        <v>13984</v>
      </c>
      <c r="AJ705" s="21">
        <v>40950</v>
      </c>
      <c r="AK705" s="25">
        <v>14729</v>
      </c>
      <c r="AL705" s="25">
        <v>27176</v>
      </c>
      <c r="AM705" s="25">
        <v>2657</v>
      </c>
      <c r="AN705" s="22">
        <v>9790</v>
      </c>
      <c r="AO705" s="20">
        <v>46740</v>
      </c>
      <c r="AP705" s="20">
        <v>10168</v>
      </c>
      <c r="AQ705" s="54">
        <v>908668</v>
      </c>
      <c r="AR705" s="25">
        <v>40614</v>
      </c>
      <c r="AS705" s="25">
        <v>89542</v>
      </c>
      <c r="AT705" s="54">
        <v>45431</v>
      </c>
      <c r="AU705" s="54">
        <v>41542</v>
      </c>
      <c r="AV705" s="54">
        <v>15637</v>
      </c>
      <c r="AW705" s="54">
        <v>21117</v>
      </c>
      <c r="AX705" s="54">
        <v>8997</v>
      </c>
      <c r="AY705" s="25">
        <f t="shared" si="20"/>
        <v>262880</v>
      </c>
      <c r="AZ705" s="165">
        <v>94410</v>
      </c>
      <c r="BA705" s="98">
        <f t="shared" si="21"/>
        <v>1265958</v>
      </c>
      <c r="BB705" s="73"/>
      <c r="BC705" s="20">
        <v>231209</v>
      </c>
      <c r="BD705" s="20">
        <v>40744</v>
      </c>
      <c r="BE705" s="19">
        <v>271953</v>
      </c>
      <c r="BF705" s="19">
        <v>1537911</v>
      </c>
      <c r="BH705" s="20">
        <v>12702</v>
      </c>
      <c r="BI705" s="21">
        <v>1525209</v>
      </c>
      <c r="BK705" s="73"/>
      <c r="BL705" s="73"/>
      <c r="BM705" s="73"/>
      <c r="BN705" s="73"/>
      <c r="BO705" s="73"/>
      <c r="BP705" s="73"/>
      <c r="BQ705" s="73"/>
    </row>
    <row r="706" spans="1:69" ht="22.5" customHeight="1" x14ac:dyDescent="0.15">
      <c r="A706" s="125" t="s">
        <v>2510</v>
      </c>
      <c r="B706" s="126" t="s">
        <v>2511</v>
      </c>
      <c r="C706" s="136" t="s">
        <v>802</v>
      </c>
      <c r="D706" s="129">
        <v>2</v>
      </c>
      <c r="E706" s="130" t="s">
        <v>3561</v>
      </c>
      <c r="F706" s="19">
        <v>10011958</v>
      </c>
      <c r="G706" s="20">
        <v>6834886</v>
      </c>
      <c r="H706" s="20">
        <v>6608952</v>
      </c>
      <c r="I706" s="20">
        <v>0</v>
      </c>
      <c r="J706" s="20">
        <v>0</v>
      </c>
      <c r="K706" s="20">
        <v>14500</v>
      </c>
      <c r="L706" s="20">
        <v>21275</v>
      </c>
      <c r="M706" s="20">
        <v>920617</v>
      </c>
      <c r="N706" s="20">
        <v>518473</v>
      </c>
      <c r="O706" s="20">
        <v>268614</v>
      </c>
      <c r="P706" s="20">
        <v>3391862</v>
      </c>
      <c r="Q706" s="20">
        <v>1136462</v>
      </c>
      <c r="R706" s="20">
        <v>2025427</v>
      </c>
      <c r="S706" s="20">
        <v>1779968</v>
      </c>
      <c r="T706" s="21">
        <v>1359121</v>
      </c>
      <c r="U706" s="54">
        <v>909701</v>
      </c>
      <c r="V706" s="20">
        <v>946075</v>
      </c>
      <c r="W706" s="20">
        <v>639682</v>
      </c>
      <c r="X706" s="20">
        <v>1068368</v>
      </c>
      <c r="Y706" s="21">
        <v>232988</v>
      </c>
      <c r="Z706" s="20">
        <v>30912446</v>
      </c>
      <c r="AA706" s="21">
        <v>0</v>
      </c>
      <c r="AB706" s="32">
        <v>6609261</v>
      </c>
      <c r="AC706" s="20">
        <v>5495920</v>
      </c>
      <c r="AD706" s="20">
        <v>11628671</v>
      </c>
      <c r="AE706" s="20">
        <v>24415881</v>
      </c>
      <c r="AF706" s="20">
        <v>15988175</v>
      </c>
      <c r="AG706" s="20">
        <v>10015993</v>
      </c>
      <c r="AH706" s="20">
        <v>6039754</v>
      </c>
      <c r="AI706" s="20">
        <v>945484</v>
      </c>
      <c r="AJ706" s="21">
        <v>176925</v>
      </c>
      <c r="AK706" s="25">
        <v>1093809</v>
      </c>
      <c r="AL706" s="25">
        <v>827094</v>
      </c>
      <c r="AM706" s="25">
        <v>285256</v>
      </c>
      <c r="AN706" s="22">
        <v>496421</v>
      </c>
      <c r="AO706" s="20">
        <v>11071855</v>
      </c>
      <c r="AP706" s="20">
        <v>1993032</v>
      </c>
      <c r="AQ706" s="54">
        <v>166684906</v>
      </c>
      <c r="AR706" s="25">
        <v>814721</v>
      </c>
      <c r="AS706" s="25">
        <v>1009008</v>
      </c>
      <c r="AT706" s="54">
        <v>712596</v>
      </c>
      <c r="AU706" s="54">
        <v>577655</v>
      </c>
      <c r="AV706" s="54">
        <v>575556</v>
      </c>
      <c r="AW706" s="54">
        <v>1460948</v>
      </c>
      <c r="AX706" s="54">
        <v>1494712</v>
      </c>
      <c r="AY706" s="25">
        <f t="shared" si="20"/>
        <v>6645196</v>
      </c>
      <c r="AZ706" s="165">
        <v>28238585</v>
      </c>
      <c r="BA706" s="98">
        <f t="shared" si="21"/>
        <v>201568687</v>
      </c>
      <c r="BB706" s="73"/>
      <c r="BC706" s="20">
        <v>10534607</v>
      </c>
      <c r="BD706" s="20">
        <v>1071356</v>
      </c>
      <c r="BE706" s="19">
        <v>11605963</v>
      </c>
      <c r="BF706" s="19">
        <v>213174650</v>
      </c>
      <c r="BH706" s="20">
        <v>5350796</v>
      </c>
      <c r="BI706" s="21">
        <v>207823854</v>
      </c>
      <c r="BK706" s="73"/>
      <c r="BL706" s="73"/>
      <c r="BM706" s="73"/>
      <c r="BN706" s="73"/>
      <c r="BO706" s="73"/>
      <c r="BP706" s="73"/>
      <c r="BQ706" s="73"/>
    </row>
    <row r="707" spans="1:69" ht="22.5" customHeight="1" x14ac:dyDescent="0.15">
      <c r="A707" s="125" t="s">
        <v>2512</v>
      </c>
      <c r="B707" s="126" t="s">
        <v>2511</v>
      </c>
      <c r="C707" s="136" t="s">
        <v>803</v>
      </c>
      <c r="D707" s="129">
        <v>4</v>
      </c>
      <c r="E707" s="130" t="s">
        <v>3561</v>
      </c>
      <c r="F707" s="19">
        <v>3549877</v>
      </c>
      <c r="G707" s="20">
        <v>3270084</v>
      </c>
      <c r="H707" s="20">
        <v>1130256</v>
      </c>
      <c r="I707" s="20">
        <v>0</v>
      </c>
      <c r="J707" s="20">
        <v>0</v>
      </c>
      <c r="K707" s="20">
        <v>0</v>
      </c>
      <c r="L707" s="20">
        <v>0</v>
      </c>
      <c r="M707" s="20">
        <v>249866</v>
      </c>
      <c r="N707" s="20">
        <v>157398</v>
      </c>
      <c r="O707" s="20">
        <v>113665</v>
      </c>
      <c r="P707" s="20">
        <v>2659800</v>
      </c>
      <c r="Q707" s="20">
        <v>473053</v>
      </c>
      <c r="R707" s="20">
        <v>754828</v>
      </c>
      <c r="S707" s="20">
        <v>804094</v>
      </c>
      <c r="T707" s="21">
        <v>699321</v>
      </c>
      <c r="U707" s="54">
        <v>334691</v>
      </c>
      <c r="V707" s="20">
        <v>398725</v>
      </c>
      <c r="W707" s="20">
        <v>297783</v>
      </c>
      <c r="X707" s="20">
        <v>0</v>
      </c>
      <c r="Y707" s="21">
        <v>0</v>
      </c>
      <c r="Z707" s="20">
        <v>2461180</v>
      </c>
      <c r="AA707" s="21">
        <v>0</v>
      </c>
      <c r="AB707" s="32">
        <v>860884</v>
      </c>
      <c r="AC707" s="20">
        <v>1835102</v>
      </c>
      <c r="AD707" s="20">
        <v>2792489</v>
      </c>
      <c r="AE707" s="20">
        <v>6943053</v>
      </c>
      <c r="AF707" s="20">
        <v>5091342</v>
      </c>
      <c r="AG707" s="20">
        <v>3662841</v>
      </c>
      <c r="AH707" s="20">
        <v>1692810</v>
      </c>
      <c r="AI707" s="20">
        <v>584936</v>
      </c>
      <c r="AJ707" s="21">
        <v>165900</v>
      </c>
      <c r="AK707" s="25">
        <v>359403</v>
      </c>
      <c r="AL707" s="25">
        <v>331050</v>
      </c>
      <c r="AM707" s="25">
        <v>122242</v>
      </c>
      <c r="AN707" s="22">
        <v>188681</v>
      </c>
      <c r="AO707" s="20">
        <v>3935443</v>
      </c>
      <c r="AP707" s="20">
        <v>642437</v>
      </c>
      <c r="AQ707" s="54">
        <v>46563234</v>
      </c>
      <c r="AR707" s="25">
        <v>748961</v>
      </c>
      <c r="AS707" s="25">
        <v>520951</v>
      </c>
      <c r="AT707" s="54">
        <v>501265</v>
      </c>
      <c r="AU707" s="54">
        <v>277326</v>
      </c>
      <c r="AV707" s="54">
        <v>249925</v>
      </c>
      <c r="AW707" s="54">
        <v>372776</v>
      </c>
      <c r="AX707" s="54">
        <v>486274</v>
      </c>
      <c r="AY707" s="25">
        <f t="shared" si="20"/>
        <v>3157478</v>
      </c>
      <c r="AZ707" s="165">
        <v>8288201</v>
      </c>
      <c r="BA707" s="98">
        <f t="shared" si="21"/>
        <v>58008913</v>
      </c>
      <c r="BB707" s="73"/>
      <c r="BC707" s="20">
        <v>4220528</v>
      </c>
      <c r="BD707" s="20">
        <v>861168</v>
      </c>
      <c r="BE707" s="19">
        <v>5081696</v>
      </c>
      <c r="BF707" s="19">
        <v>63090609</v>
      </c>
      <c r="BH707" s="20">
        <v>741453</v>
      </c>
      <c r="BI707" s="21">
        <v>62349156</v>
      </c>
      <c r="BK707" s="73"/>
      <c r="BL707" s="73"/>
      <c r="BM707" s="73"/>
      <c r="BN707" s="73"/>
      <c r="BO707" s="73"/>
      <c r="BP707" s="73"/>
      <c r="BQ707" s="73"/>
    </row>
    <row r="708" spans="1:69" ht="22.5" customHeight="1" x14ac:dyDescent="0.15">
      <c r="A708" s="125" t="s">
        <v>2513</v>
      </c>
      <c r="B708" s="126" t="s">
        <v>2511</v>
      </c>
      <c r="C708" s="136" t="s">
        <v>804</v>
      </c>
      <c r="D708" s="129">
        <v>5</v>
      </c>
      <c r="E708" s="130" t="s">
        <v>3561</v>
      </c>
      <c r="F708" s="19">
        <v>1352410</v>
      </c>
      <c r="G708" s="20">
        <v>1009764</v>
      </c>
      <c r="H708" s="20">
        <v>319788</v>
      </c>
      <c r="I708" s="20">
        <v>0</v>
      </c>
      <c r="J708" s="20">
        <v>0</v>
      </c>
      <c r="K708" s="20">
        <v>0</v>
      </c>
      <c r="L708" s="20">
        <v>0</v>
      </c>
      <c r="M708" s="20">
        <v>85176</v>
      </c>
      <c r="N708" s="20">
        <v>52445</v>
      </c>
      <c r="O708" s="20">
        <v>27824</v>
      </c>
      <c r="P708" s="20">
        <v>690630</v>
      </c>
      <c r="Q708" s="20">
        <v>233976</v>
      </c>
      <c r="R708" s="20">
        <v>336990</v>
      </c>
      <c r="S708" s="20">
        <v>294480</v>
      </c>
      <c r="T708" s="21">
        <v>254160</v>
      </c>
      <c r="U708" s="54">
        <v>120396</v>
      </c>
      <c r="V708" s="20">
        <v>172200</v>
      </c>
      <c r="W708" s="20">
        <v>99261</v>
      </c>
      <c r="X708" s="20">
        <v>0</v>
      </c>
      <c r="Y708" s="21">
        <v>0</v>
      </c>
      <c r="Z708" s="20">
        <v>1068385</v>
      </c>
      <c r="AA708" s="21">
        <v>0</v>
      </c>
      <c r="AB708" s="32">
        <v>369486</v>
      </c>
      <c r="AC708" s="20">
        <v>741300</v>
      </c>
      <c r="AD708" s="20">
        <v>958817</v>
      </c>
      <c r="AE708" s="20">
        <v>2379435</v>
      </c>
      <c r="AF708" s="20">
        <v>2177060</v>
      </c>
      <c r="AG708" s="20">
        <v>1381917</v>
      </c>
      <c r="AH708" s="20">
        <v>592858</v>
      </c>
      <c r="AI708" s="20">
        <v>291088</v>
      </c>
      <c r="AJ708" s="21">
        <v>50925</v>
      </c>
      <c r="AK708" s="25">
        <v>132960</v>
      </c>
      <c r="AL708" s="25">
        <v>165434</v>
      </c>
      <c r="AM708" s="25">
        <v>51765</v>
      </c>
      <c r="AN708" s="22">
        <v>82359</v>
      </c>
      <c r="AO708" s="20">
        <v>982628</v>
      </c>
      <c r="AP708" s="20">
        <v>66232</v>
      </c>
      <c r="AQ708" s="54">
        <v>16542149</v>
      </c>
      <c r="AR708" s="25">
        <v>370182</v>
      </c>
      <c r="AS708" s="25">
        <v>307302</v>
      </c>
      <c r="AT708" s="54">
        <v>220539</v>
      </c>
      <c r="AU708" s="54">
        <v>128967</v>
      </c>
      <c r="AV708" s="54">
        <v>110405</v>
      </c>
      <c r="AW708" s="54">
        <v>155733</v>
      </c>
      <c r="AX708" s="54">
        <v>166467</v>
      </c>
      <c r="AY708" s="25">
        <f t="shared" si="20"/>
        <v>1459595</v>
      </c>
      <c r="AZ708" s="165">
        <v>3475995</v>
      </c>
      <c r="BA708" s="98">
        <f t="shared" si="21"/>
        <v>21477739</v>
      </c>
      <c r="BB708" s="73"/>
      <c r="BC708" s="20">
        <v>1850741</v>
      </c>
      <c r="BD708" s="20">
        <v>344344</v>
      </c>
      <c r="BE708" s="19">
        <v>2195085</v>
      </c>
      <c r="BF708" s="19">
        <v>23672824</v>
      </c>
      <c r="BH708" s="20">
        <v>100712</v>
      </c>
      <c r="BI708" s="21">
        <v>23572112</v>
      </c>
      <c r="BK708" s="73"/>
      <c r="BL708" s="73"/>
      <c r="BM708" s="73"/>
      <c r="BN708" s="73"/>
      <c r="BO708" s="73"/>
      <c r="BP708" s="73"/>
      <c r="BQ708" s="73"/>
    </row>
    <row r="709" spans="1:69" ht="22.5" customHeight="1" x14ac:dyDescent="0.15">
      <c r="A709" s="125" t="s">
        <v>2514</v>
      </c>
      <c r="B709" s="126" t="s">
        <v>2511</v>
      </c>
      <c r="C709" s="136" t="s">
        <v>805</v>
      </c>
      <c r="D709" s="129">
        <v>5</v>
      </c>
      <c r="E709" s="130" t="s">
        <v>3561</v>
      </c>
      <c r="F709" s="19">
        <v>1139019</v>
      </c>
      <c r="G709" s="20">
        <v>935060</v>
      </c>
      <c r="H709" s="20">
        <v>269592</v>
      </c>
      <c r="I709" s="20">
        <v>0</v>
      </c>
      <c r="J709" s="20">
        <v>0</v>
      </c>
      <c r="K709" s="20">
        <v>5200</v>
      </c>
      <c r="L709" s="20">
        <v>20893</v>
      </c>
      <c r="M709" s="20">
        <v>65263</v>
      </c>
      <c r="N709" s="20">
        <v>43861</v>
      </c>
      <c r="O709" s="20">
        <v>41886</v>
      </c>
      <c r="P709" s="20">
        <v>1118736</v>
      </c>
      <c r="Q709" s="20">
        <v>151540</v>
      </c>
      <c r="R709" s="20">
        <v>229208</v>
      </c>
      <c r="S709" s="20">
        <v>223314</v>
      </c>
      <c r="T709" s="21">
        <v>254287</v>
      </c>
      <c r="U709" s="54">
        <v>108783</v>
      </c>
      <c r="V709" s="20">
        <v>118900</v>
      </c>
      <c r="W709" s="20">
        <v>124628</v>
      </c>
      <c r="X709" s="20">
        <v>0</v>
      </c>
      <c r="Y709" s="21">
        <v>0</v>
      </c>
      <c r="Z709" s="20">
        <v>497277</v>
      </c>
      <c r="AA709" s="21">
        <v>0</v>
      </c>
      <c r="AB709" s="32">
        <v>349796</v>
      </c>
      <c r="AC709" s="20">
        <v>623473</v>
      </c>
      <c r="AD709" s="20">
        <v>890327</v>
      </c>
      <c r="AE709" s="20">
        <v>1950930</v>
      </c>
      <c r="AF709" s="20">
        <v>1965518</v>
      </c>
      <c r="AG709" s="20">
        <v>1206089</v>
      </c>
      <c r="AH709" s="20">
        <v>469895</v>
      </c>
      <c r="AI709" s="20">
        <v>267444</v>
      </c>
      <c r="AJ709" s="21">
        <v>100800</v>
      </c>
      <c r="AK709" s="25">
        <v>115422</v>
      </c>
      <c r="AL709" s="25">
        <v>169715</v>
      </c>
      <c r="AM709" s="25">
        <v>48689</v>
      </c>
      <c r="AN709" s="22">
        <v>83473</v>
      </c>
      <c r="AO709" s="20">
        <v>721759</v>
      </c>
      <c r="AP709" s="20">
        <v>80445</v>
      </c>
      <c r="AQ709" s="54">
        <v>14391222</v>
      </c>
      <c r="AR709" s="25">
        <v>182954</v>
      </c>
      <c r="AS709" s="25">
        <v>294097</v>
      </c>
      <c r="AT709" s="54">
        <v>241644</v>
      </c>
      <c r="AU709" s="54">
        <v>105208</v>
      </c>
      <c r="AV709" s="54">
        <v>101280</v>
      </c>
      <c r="AW709" s="54">
        <v>141489</v>
      </c>
      <c r="AX709" s="54">
        <v>169963</v>
      </c>
      <c r="AY709" s="25">
        <f t="shared" si="20"/>
        <v>1236635</v>
      </c>
      <c r="AZ709" s="165">
        <v>3015081</v>
      </c>
      <c r="BA709" s="98">
        <f t="shared" si="21"/>
        <v>18642938</v>
      </c>
      <c r="BB709" s="73"/>
      <c r="BC709" s="20">
        <v>1632219</v>
      </c>
      <c r="BD709" s="20">
        <v>352572</v>
      </c>
      <c r="BE709" s="19">
        <v>1984791</v>
      </c>
      <c r="BF709" s="19">
        <v>20627729</v>
      </c>
      <c r="BH709" s="20">
        <v>105669</v>
      </c>
      <c r="BI709" s="21">
        <v>20522060</v>
      </c>
      <c r="BK709" s="73"/>
      <c r="BL709" s="73"/>
      <c r="BM709" s="73"/>
      <c r="BN709" s="73"/>
      <c r="BO709" s="73"/>
      <c r="BP709" s="73"/>
      <c r="BQ709" s="73"/>
    </row>
    <row r="710" spans="1:69" ht="22.5" customHeight="1" x14ac:dyDescent="0.15">
      <c r="A710" s="125" t="s">
        <v>2515</v>
      </c>
      <c r="B710" s="126" t="s">
        <v>2511</v>
      </c>
      <c r="C710" s="136" t="s">
        <v>806</v>
      </c>
      <c r="D710" s="129">
        <v>5</v>
      </c>
      <c r="E710" s="130" t="s">
        <v>3561</v>
      </c>
      <c r="F710" s="19">
        <v>1392329</v>
      </c>
      <c r="G710" s="20">
        <v>1043700</v>
      </c>
      <c r="H710" s="20">
        <v>261320</v>
      </c>
      <c r="I710" s="20">
        <v>0</v>
      </c>
      <c r="J710" s="20">
        <v>0</v>
      </c>
      <c r="K710" s="20">
        <v>3010</v>
      </c>
      <c r="L710" s="20">
        <v>10869</v>
      </c>
      <c r="M710" s="20">
        <v>75804</v>
      </c>
      <c r="N710" s="20">
        <v>52041</v>
      </c>
      <c r="O710" s="20">
        <v>52790</v>
      </c>
      <c r="P710" s="20">
        <v>1412242</v>
      </c>
      <c r="Q710" s="20">
        <v>181571</v>
      </c>
      <c r="R710" s="20">
        <v>385417</v>
      </c>
      <c r="S710" s="20">
        <v>313294</v>
      </c>
      <c r="T710" s="21">
        <v>221119</v>
      </c>
      <c r="U710" s="54">
        <v>128596</v>
      </c>
      <c r="V710" s="20">
        <v>154775</v>
      </c>
      <c r="W710" s="20">
        <v>110290</v>
      </c>
      <c r="X710" s="20">
        <v>0</v>
      </c>
      <c r="Y710" s="21">
        <v>0</v>
      </c>
      <c r="Z710" s="20">
        <v>579855</v>
      </c>
      <c r="AA710" s="21">
        <v>0</v>
      </c>
      <c r="AB710" s="32">
        <v>515614</v>
      </c>
      <c r="AC710" s="20">
        <v>758817</v>
      </c>
      <c r="AD710" s="20">
        <v>938527</v>
      </c>
      <c r="AE710" s="20">
        <v>2643693</v>
      </c>
      <c r="AF710" s="20">
        <v>2099119</v>
      </c>
      <c r="AG710" s="20">
        <v>1325629</v>
      </c>
      <c r="AH710" s="20">
        <v>582889</v>
      </c>
      <c r="AI710" s="20">
        <v>315928</v>
      </c>
      <c r="AJ710" s="21">
        <v>86625</v>
      </c>
      <c r="AK710" s="25">
        <v>132199</v>
      </c>
      <c r="AL710" s="25">
        <v>176159</v>
      </c>
      <c r="AM710" s="25">
        <v>54178</v>
      </c>
      <c r="AN710" s="22">
        <v>85832</v>
      </c>
      <c r="AO710" s="20">
        <v>1067513</v>
      </c>
      <c r="AP710" s="20">
        <v>79985</v>
      </c>
      <c r="AQ710" s="54">
        <v>17241729</v>
      </c>
      <c r="AR710" s="25">
        <v>327347</v>
      </c>
      <c r="AS710" s="25">
        <v>307261</v>
      </c>
      <c r="AT710" s="54">
        <v>234162</v>
      </c>
      <c r="AU710" s="54">
        <v>121130</v>
      </c>
      <c r="AV710" s="54">
        <v>117161</v>
      </c>
      <c r="AW710" s="54">
        <v>160047</v>
      </c>
      <c r="AX710" s="54">
        <v>155281</v>
      </c>
      <c r="AY710" s="25">
        <f t="shared" si="20"/>
        <v>1422389</v>
      </c>
      <c r="AZ710" s="165">
        <v>2925990</v>
      </c>
      <c r="BA710" s="98">
        <f t="shared" si="21"/>
        <v>21590108</v>
      </c>
      <c r="BB710" s="73"/>
      <c r="BC710" s="20">
        <v>1854465</v>
      </c>
      <c r="BD710" s="20">
        <v>465674</v>
      </c>
      <c r="BE710" s="19">
        <v>2320139</v>
      </c>
      <c r="BF710" s="19">
        <v>23910247</v>
      </c>
      <c r="BH710" s="20">
        <v>87583</v>
      </c>
      <c r="BI710" s="21">
        <v>23822664</v>
      </c>
      <c r="BK710" s="73"/>
      <c r="BL710" s="73"/>
      <c r="BM710" s="73"/>
      <c r="BN710" s="73"/>
      <c r="BO710" s="73"/>
      <c r="BP710" s="73"/>
      <c r="BQ710" s="73"/>
    </row>
    <row r="711" spans="1:69" ht="22.5" customHeight="1" x14ac:dyDescent="0.15">
      <c r="A711" s="125" t="s">
        <v>2516</v>
      </c>
      <c r="B711" s="126" t="s">
        <v>2511</v>
      </c>
      <c r="C711" s="136" t="s">
        <v>807</v>
      </c>
      <c r="D711" s="129">
        <v>5</v>
      </c>
      <c r="E711" s="130" t="s">
        <v>3561</v>
      </c>
      <c r="F711" s="19">
        <v>547980</v>
      </c>
      <c r="G711" s="20">
        <v>491365</v>
      </c>
      <c r="H711" s="20">
        <v>93812</v>
      </c>
      <c r="I711" s="20">
        <v>0</v>
      </c>
      <c r="J711" s="20">
        <v>0</v>
      </c>
      <c r="K711" s="20">
        <v>0</v>
      </c>
      <c r="L711" s="20">
        <v>0</v>
      </c>
      <c r="M711" s="20">
        <v>31394</v>
      </c>
      <c r="N711" s="20">
        <v>18344</v>
      </c>
      <c r="O711" s="20">
        <v>21883</v>
      </c>
      <c r="P711" s="20">
        <v>459589</v>
      </c>
      <c r="Q711" s="20">
        <v>83372</v>
      </c>
      <c r="R711" s="20">
        <v>118247</v>
      </c>
      <c r="S711" s="20">
        <v>151330</v>
      </c>
      <c r="T711" s="21">
        <v>101664</v>
      </c>
      <c r="U711" s="54">
        <v>44319</v>
      </c>
      <c r="V711" s="20">
        <v>83025</v>
      </c>
      <c r="W711" s="20">
        <v>55145</v>
      </c>
      <c r="X711" s="20">
        <v>0</v>
      </c>
      <c r="Y711" s="21">
        <v>0</v>
      </c>
      <c r="Z711" s="20">
        <v>308644</v>
      </c>
      <c r="AA711" s="21">
        <v>0</v>
      </c>
      <c r="AB711" s="32">
        <v>124429</v>
      </c>
      <c r="AC711" s="20">
        <v>303018</v>
      </c>
      <c r="AD711" s="20">
        <v>305279</v>
      </c>
      <c r="AE711" s="20">
        <v>1108707</v>
      </c>
      <c r="AF711" s="20">
        <v>866570</v>
      </c>
      <c r="AG711" s="20">
        <v>538945</v>
      </c>
      <c r="AH711" s="20">
        <v>200745</v>
      </c>
      <c r="AI711" s="20">
        <v>188784</v>
      </c>
      <c r="AJ711" s="21">
        <v>27300</v>
      </c>
      <c r="AK711" s="25">
        <v>62507</v>
      </c>
      <c r="AL711" s="25">
        <v>73909</v>
      </c>
      <c r="AM711" s="25">
        <v>22355</v>
      </c>
      <c r="AN711" s="22">
        <v>44051</v>
      </c>
      <c r="AO711" s="20">
        <v>195780</v>
      </c>
      <c r="AP711" s="20">
        <v>29614</v>
      </c>
      <c r="AQ711" s="54">
        <v>6702106</v>
      </c>
      <c r="AR711" s="25">
        <v>121458</v>
      </c>
      <c r="AS711" s="25">
        <v>183165</v>
      </c>
      <c r="AT711" s="54">
        <v>132044</v>
      </c>
      <c r="AU711" s="54">
        <v>72452</v>
      </c>
      <c r="AV711" s="54">
        <v>50072</v>
      </c>
      <c r="AW711" s="54">
        <v>75335</v>
      </c>
      <c r="AX711" s="54">
        <v>61820</v>
      </c>
      <c r="AY711" s="25">
        <f t="shared" ref="AY711:AY774" si="22">SUM(AR711:AX711)</f>
        <v>696346</v>
      </c>
      <c r="AZ711" s="165">
        <v>841878</v>
      </c>
      <c r="BA711" s="98">
        <f t="shared" ref="BA711:BA774" si="23">AQ711+AY711+AZ711</f>
        <v>8240330</v>
      </c>
      <c r="BB711" s="73"/>
      <c r="BC711" s="20">
        <v>840718</v>
      </c>
      <c r="BD711" s="20">
        <v>151602</v>
      </c>
      <c r="BE711" s="19">
        <v>992320</v>
      </c>
      <c r="BF711" s="19">
        <v>9232650</v>
      </c>
      <c r="BH711" s="20">
        <v>36958</v>
      </c>
      <c r="BI711" s="21">
        <v>9195692</v>
      </c>
      <c r="BK711" s="73"/>
      <c r="BL711" s="73"/>
      <c r="BM711" s="73"/>
      <c r="BN711" s="73"/>
      <c r="BO711" s="73"/>
      <c r="BP711" s="73"/>
      <c r="BQ711" s="73"/>
    </row>
    <row r="712" spans="1:69" ht="22.5" customHeight="1" x14ac:dyDescent="0.15">
      <c r="A712" s="125" t="s">
        <v>2517</v>
      </c>
      <c r="B712" s="126" t="s">
        <v>2511</v>
      </c>
      <c r="C712" s="136" t="s">
        <v>808</v>
      </c>
      <c r="D712" s="129">
        <v>5</v>
      </c>
      <c r="E712" s="130" t="s">
        <v>3561</v>
      </c>
      <c r="F712" s="19">
        <v>429591</v>
      </c>
      <c r="G712" s="20">
        <v>193699</v>
      </c>
      <c r="H712" s="20">
        <v>80840</v>
      </c>
      <c r="I712" s="20">
        <v>0</v>
      </c>
      <c r="J712" s="20">
        <v>0</v>
      </c>
      <c r="K712" s="20">
        <v>0</v>
      </c>
      <c r="L712" s="20">
        <v>0</v>
      </c>
      <c r="M712" s="20">
        <v>23061</v>
      </c>
      <c r="N712" s="20">
        <v>13687</v>
      </c>
      <c r="O712" s="20">
        <v>16732</v>
      </c>
      <c r="P712" s="20">
        <v>288797</v>
      </c>
      <c r="Q712" s="20">
        <v>50323</v>
      </c>
      <c r="R712" s="20">
        <v>185450</v>
      </c>
      <c r="S712" s="20">
        <v>51534</v>
      </c>
      <c r="T712" s="21">
        <v>87685</v>
      </c>
      <c r="U712" s="54">
        <v>66360</v>
      </c>
      <c r="V712" s="20">
        <v>34850</v>
      </c>
      <c r="W712" s="20">
        <v>55145</v>
      </c>
      <c r="X712" s="20">
        <v>0</v>
      </c>
      <c r="Y712" s="21">
        <v>0</v>
      </c>
      <c r="Z712" s="20">
        <v>222087</v>
      </c>
      <c r="AA712" s="21">
        <v>0</v>
      </c>
      <c r="AB712" s="32">
        <v>148268</v>
      </c>
      <c r="AC712" s="20">
        <v>208076</v>
      </c>
      <c r="AD712" s="20">
        <v>289160</v>
      </c>
      <c r="AE712" s="20">
        <v>623280</v>
      </c>
      <c r="AF712" s="20">
        <v>696847</v>
      </c>
      <c r="AG712" s="20">
        <v>411510</v>
      </c>
      <c r="AH712" s="20">
        <v>148474</v>
      </c>
      <c r="AI712" s="20">
        <v>110768</v>
      </c>
      <c r="AJ712" s="21">
        <v>50400</v>
      </c>
      <c r="AK712" s="25">
        <v>53283</v>
      </c>
      <c r="AL712" s="25">
        <v>64573</v>
      </c>
      <c r="AM712" s="25">
        <v>18129</v>
      </c>
      <c r="AN712" s="22">
        <v>36211</v>
      </c>
      <c r="AO712" s="20">
        <v>188491</v>
      </c>
      <c r="AP712" s="20">
        <v>22630</v>
      </c>
      <c r="AQ712" s="54">
        <v>4869941</v>
      </c>
      <c r="AR712" s="25">
        <v>100474</v>
      </c>
      <c r="AS712" s="25">
        <v>179574</v>
      </c>
      <c r="AT712" s="54">
        <v>95102</v>
      </c>
      <c r="AU712" s="54">
        <v>56226</v>
      </c>
      <c r="AV712" s="54">
        <v>43117</v>
      </c>
      <c r="AW712" s="54">
        <v>62471</v>
      </c>
      <c r="AX712" s="54">
        <v>39939</v>
      </c>
      <c r="AY712" s="25">
        <f t="shared" si="22"/>
        <v>576903</v>
      </c>
      <c r="AZ712" s="165">
        <v>488528</v>
      </c>
      <c r="BA712" s="98">
        <f t="shared" si="23"/>
        <v>5935372</v>
      </c>
      <c r="BB712" s="73"/>
      <c r="BC712" s="20">
        <v>677642</v>
      </c>
      <c r="BD712" s="20">
        <v>103994</v>
      </c>
      <c r="BE712" s="19">
        <v>781636</v>
      </c>
      <c r="BF712" s="19">
        <v>6717008</v>
      </c>
      <c r="BH712" s="20">
        <v>20720</v>
      </c>
      <c r="BI712" s="21">
        <v>6696288</v>
      </c>
      <c r="BK712" s="73"/>
      <c r="BL712" s="73"/>
      <c r="BM712" s="73"/>
      <c r="BN712" s="73"/>
      <c r="BO712" s="73"/>
      <c r="BP712" s="73"/>
      <c r="BQ712" s="73"/>
    </row>
    <row r="713" spans="1:69" ht="22.5" customHeight="1" x14ac:dyDescent="0.15">
      <c r="A713" s="125" t="s">
        <v>2518</v>
      </c>
      <c r="B713" s="126" t="s">
        <v>2511</v>
      </c>
      <c r="C713" s="136" t="s">
        <v>809</v>
      </c>
      <c r="D713" s="129">
        <v>5</v>
      </c>
      <c r="E713" s="130" t="s">
        <v>3561</v>
      </c>
      <c r="F713" s="19">
        <v>911798</v>
      </c>
      <c r="G713" s="20">
        <v>1083174</v>
      </c>
      <c r="H713" s="20">
        <v>249288</v>
      </c>
      <c r="I713" s="20">
        <v>0</v>
      </c>
      <c r="J713" s="20">
        <v>0</v>
      </c>
      <c r="K713" s="20">
        <v>0</v>
      </c>
      <c r="L713" s="20">
        <v>0</v>
      </c>
      <c r="M713" s="20">
        <v>38880</v>
      </c>
      <c r="N713" s="20">
        <v>26803</v>
      </c>
      <c r="O713" s="20">
        <v>49294</v>
      </c>
      <c r="P713" s="20">
        <v>727913</v>
      </c>
      <c r="Q713" s="20">
        <v>86379</v>
      </c>
      <c r="R713" s="20">
        <v>246804</v>
      </c>
      <c r="S713" s="20">
        <v>229040</v>
      </c>
      <c r="T713" s="21">
        <v>223661</v>
      </c>
      <c r="U713" s="54">
        <v>69536</v>
      </c>
      <c r="V713" s="20">
        <v>127100</v>
      </c>
      <c r="W713" s="20">
        <v>110290</v>
      </c>
      <c r="X713" s="20">
        <v>0</v>
      </c>
      <c r="Y713" s="21">
        <v>0</v>
      </c>
      <c r="Z713" s="20">
        <v>413544</v>
      </c>
      <c r="AA713" s="21">
        <v>0</v>
      </c>
      <c r="AB713" s="32">
        <v>173823</v>
      </c>
      <c r="AC713" s="20">
        <v>516552</v>
      </c>
      <c r="AD713" s="20">
        <v>907502</v>
      </c>
      <c r="AE713" s="20">
        <v>1230024</v>
      </c>
      <c r="AF713" s="20">
        <v>1624846</v>
      </c>
      <c r="AG713" s="20">
        <v>921759</v>
      </c>
      <c r="AH713" s="20">
        <v>349358</v>
      </c>
      <c r="AI713" s="20">
        <v>385480</v>
      </c>
      <c r="AJ713" s="21">
        <v>168525</v>
      </c>
      <c r="AK713" s="25">
        <v>80018</v>
      </c>
      <c r="AL713" s="25">
        <v>113242</v>
      </c>
      <c r="AM713" s="25">
        <v>38382</v>
      </c>
      <c r="AN713" s="22">
        <v>58990</v>
      </c>
      <c r="AO713" s="20">
        <v>1215348</v>
      </c>
      <c r="AP713" s="20">
        <v>84244</v>
      </c>
      <c r="AQ713" s="54">
        <v>12461597</v>
      </c>
      <c r="AR713" s="25">
        <v>167514</v>
      </c>
      <c r="AS713" s="25">
        <v>263568</v>
      </c>
      <c r="AT713" s="54">
        <v>212076</v>
      </c>
      <c r="AU713" s="54">
        <v>110939</v>
      </c>
      <c r="AV713" s="54">
        <v>78446</v>
      </c>
      <c r="AW713" s="54">
        <v>106938</v>
      </c>
      <c r="AX713" s="54">
        <v>109109</v>
      </c>
      <c r="AY713" s="25">
        <f t="shared" si="22"/>
        <v>1048590</v>
      </c>
      <c r="AZ713" s="165">
        <v>3495294</v>
      </c>
      <c r="BA713" s="98">
        <f t="shared" si="23"/>
        <v>17005481</v>
      </c>
      <c r="BB713" s="73"/>
      <c r="BC713" s="20">
        <v>1102793</v>
      </c>
      <c r="BD713" s="20">
        <v>438042</v>
      </c>
      <c r="BE713" s="19">
        <v>1540835</v>
      </c>
      <c r="BF713" s="19">
        <v>18546316</v>
      </c>
      <c r="BH713" s="20">
        <v>47536</v>
      </c>
      <c r="BI713" s="21">
        <v>18498780</v>
      </c>
      <c r="BK713" s="73"/>
      <c r="BL713" s="73"/>
      <c r="BM713" s="73"/>
      <c r="BN713" s="73"/>
      <c r="BO713" s="73"/>
      <c r="BP713" s="73"/>
      <c r="BQ713" s="73"/>
    </row>
    <row r="714" spans="1:69" ht="22.5" customHeight="1" x14ac:dyDescent="0.15">
      <c r="A714" s="125" t="s">
        <v>2519</v>
      </c>
      <c r="B714" s="126" t="s">
        <v>2511</v>
      </c>
      <c r="C714" s="136" t="s">
        <v>810</v>
      </c>
      <c r="D714" s="129">
        <v>5</v>
      </c>
      <c r="E714" s="130" t="s">
        <v>3561</v>
      </c>
      <c r="F714" s="19">
        <v>575970</v>
      </c>
      <c r="G714" s="20">
        <v>386175</v>
      </c>
      <c r="H714" s="20">
        <v>75576</v>
      </c>
      <c r="I714" s="20">
        <v>0</v>
      </c>
      <c r="J714" s="20">
        <v>0</v>
      </c>
      <c r="K714" s="20">
        <v>0</v>
      </c>
      <c r="L714" s="20">
        <v>0</v>
      </c>
      <c r="M714" s="20">
        <v>37443</v>
      </c>
      <c r="N714" s="20">
        <v>21110</v>
      </c>
      <c r="O714" s="20">
        <v>12483</v>
      </c>
      <c r="P714" s="20">
        <v>401911</v>
      </c>
      <c r="Q714" s="20">
        <v>67194</v>
      </c>
      <c r="R714" s="20">
        <v>98342</v>
      </c>
      <c r="S714" s="20">
        <v>171780</v>
      </c>
      <c r="T714" s="21">
        <v>101664</v>
      </c>
      <c r="U714" s="54">
        <v>43039</v>
      </c>
      <c r="V714" s="20">
        <v>58425</v>
      </c>
      <c r="W714" s="20">
        <v>44116</v>
      </c>
      <c r="X714" s="20">
        <v>0</v>
      </c>
      <c r="Y714" s="21">
        <v>0</v>
      </c>
      <c r="Z714" s="20">
        <v>268811</v>
      </c>
      <c r="AA714" s="21">
        <v>0</v>
      </c>
      <c r="AB714" s="32">
        <v>123212</v>
      </c>
      <c r="AC714" s="20">
        <v>310489</v>
      </c>
      <c r="AD714" s="20">
        <v>525971</v>
      </c>
      <c r="AE714" s="20">
        <v>1104732</v>
      </c>
      <c r="AF714" s="20">
        <v>982363</v>
      </c>
      <c r="AG714" s="20">
        <v>579782</v>
      </c>
      <c r="AH714" s="20">
        <v>302680</v>
      </c>
      <c r="AI714" s="20">
        <v>137632</v>
      </c>
      <c r="AJ714" s="21">
        <v>17850</v>
      </c>
      <c r="AK714" s="25">
        <v>68250</v>
      </c>
      <c r="AL714" s="25">
        <v>71754</v>
      </c>
      <c r="AM714" s="25">
        <v>21652</v>
      </c>
      <c r="AN714" s="22">
        <v>45940</v>
      </c>
      <c r="AO714" s="20">
        <v>139003</v>
      </c>
      <c r="AP714" s="20">
        <v>20132</v>
      </c>
      <c r="AQ714" s="54">
        <v>6815481</v>
      </c>
      <c r="AR714" s="25">
        <v>141460</v>
      </c>
      <c r="AS714" s="25">
        <v>181567</v>
      </c>
      <c r="AT714" s="54">
        <v>91662</v>
      </c>
      <c r="AU714" s="54">
        <v>57613</v>
      </c>
      <c r="AV714" s="54">
        <v>51756</v>
      </c>
      <c r="AW714" s="54">
        <v>76748</v>
      </c>
      <c r="AX714" s="54">
        <v>59018</v>
      </c>
      <c r="AY714" s="25">
        <f t="shared" si="22"/>
        <v>659824</v>
      </c>
      <c r="AZ714" s="165">
        <v>707857</v>
      </c>
      <c r="BA714" s="98">
        <f t="shared" si="23"/>
        <v>8183162</v>
      </c>
      <c r="BB714" s="73"/>
      <c r="BC714" s="20">
        <v>926369</v>
      </c>
      <c r="BD714" s="20">
        <v>93918</v>
      </c>
      <c r="BE714" s="19">
        <v>1020287</v>
      </c>
      <c r="BF714" s="19">
        <v>9203449</v>
      </c>
      <c r="BH714" s="20">
        <v>40663</v>
      </c>
      <c r="BI714" s="21">
        <v>9162786</v>
      </c>
      <c r="BK714" s="73"/>
      <c r="BL714" s="73"/>
      <c r="BM714" s="73"/>
      <c r="BN714" s="73"/>
      <c r="BO714" s="73"/>
      <c r="BP714" s="73"/>
      <c r="BQ714" s="73"/>
    </row>
    <row r="715" spans="1:69" ht="22.5" customHeight="1" x14ac:dyDescent="0.15">
      <c r="A715" s="125" t="s">
        <v>2520</v>
      </c>
      <c r="B715" s="126" t="s">
        <v>2511</v>
      </c>
      <c r="C715" s="136" t="s">
        <v>811</v>
      </c>
      <c r="D715" s="129">
        <v>5</v>
      </c>
      <c r="E715" s="130" t="s">
        <v>3561</v>
      </c>
      <c r="F715" s="19">
        <v>1141638</v>
      </c>
      <c r="G715" s="20">
        <v>982945</v>
      </c>
      <c r="H715" s="20">
        <v>294972</v>
      </c>
      <c r="I715" s="20">
        <v>0</v>
      </c>
      <c r="J715" s="20">
        <v>0</v>
      </c>
      <c r="K715" s="20">
        <v>6220</v>
      </c>
      <c r="L715" s="20">
        <v>14957</v>
      </c>
      <c r="M715" s="20">
        <v>50229</v>
      </c>
      <c r="N715" s="20">
        <v>30891</v>
      </c>
      <c r="O715" s="20">
        <v>53354</v>
      </c>
      <c r="P715" s="20">
        <v>1235422</v>
      </c>
      <c r="Q715" s="20">
        <v>89034</v>
      </c>
      <c r="R715" s="20">
        <v>359818</v>
      </c>
      <c r="S715" s="20">
        <v>203682</v>
      </c>
      <c r="T715" s="21">
        <v>176641</v>
      </c>
      <c r="U715" s="54">
        <v>97028</v>
      </c>
      <c r="V715" s="20">
        <v>83025</v>
      </c>
      <c r="W715" s="20">
        <v>77203</v>
      </c>
      <c r="X715" s="20">
        <v>0</v>
      </c>
      <c r="Y715" s="21">
        <v>0</v>
      </c>
      <c r="Z715" s="20">
        <v>478898</v>
      </c>
      <c r="AA715" s="21">
        <v>0</v>
      </c>
      <c r="AB715" s="32">
        <v>371438</v>
      </c>
      <c r="AC715" s="20">
        <v>550499</v>
      </c>
      <c r="AD715" s="20">
        <v>856682</v>
      </c>
      <c r="AE715" s="20">
        <v>1808148</v>
      </c>
      <c r="AF715" s="20">
        <v>1622683</v>
      </c>
      <c r="AG715" s="20">
        <v>1046477</v>
      </c>
      <c r="AH715" s="20">
        <v>418048</v>
      </c>
      <c r="AI715" s="20">
        <v>309304</v>
      </c>
      <c r="AJ715" s="21">
        <v>357000</v>
      </c>
      <c r="AK715" s="25">
        <v>88475</v>
      </c>
      <c r="AL715" s="25">
        <v>135659</v>
      </c>
      <c r="AM715" s="25">
        <v>43420</v>
      </c>
      <c r="AN715" s="22">
        <v>66205</v>
      </c>
      <c r="AO715" s="20">
        <v>1585130</v>
      </c>
      <c r="AP715" s="20">
        <v>146207</v>
      </c>
      <c r="AQ715" s="54">
        <v>14781332</v>
      </c>
      <c r="AR715" s="25">
        <v>200761</v>
      </c>
      <c r="AS715" s="25">
        <v>275652</v>
      </c>
      <c r="AT715" s="54">
        <v>242629</v>
      </c>
      <c r="AU715" s="54">
        <v>141168</v>
      </c>
      <c r="AV715" s="54">
        <v>85596</v>
      </c>
      <c r="AW715" s="54">
        <v>124712</v>
      </c>
      <c r="AX715" s="54">
        <v>119347</v>
      </c>
      <c r="AY715" s="25">
        <f t="shared" si="22"/>
        <v>1189865</v>
      </c>
      <c r="AZ715" s="165">
        <v>2541621</v>
      </c>
      <c r="BA715" s="98">
        <f t="shared" si="23"/>
        <v>18512818</v>
      </c>
      <c r="BB715" s="73"/>
      <c r="BC715" s="20">
        <v>1229747</v>
      </c>
      <c r="BD715" s="20">
        <v>737594</v>
      </c>
      <c r="BE715" s="19">
        <v>1967341</v>
      </c>
      <c r="BF715" s="19">
        <v>20480159</v>
      </c>
      <c r="BH715" s="20">
        <v>54109</v>
      </c>
      <c r="BI715" s="21">
        <v>20426050</v>
      </c>
      <c r="BK715" s="73"/>
      <c r="BL715" s="73"/>
      <c r="BM715" s="73"/>
      <c r="BN715" s="73"/>
      <c r="BO715" s="73"/>
      <c r="BP715" s="73"/>
      <c r="BQ715" s="73"/>
    </row>
    <row r="716" spans="1:69" ht="22.5" customHeight="1" x14ac:dyDescent="0.15">
      <c r="A716" s="125" t="s">
        <v>2521</v>
      </c>
      <c r="B716" s="126" t="s">
        <v>2511</v>
      </c>
      <c r="C716" s="136" t="s">
        <v>812</v>
      </c>
      <c r="D716" s="129">
        <v>5</v>
      </c>
      <c r="E716" s="130" t="s">
        <v>3561</v>
      </c>
      <c r="F716" s="19">
        <v>1085883</v>
      </c>
      <c r="G716" s="20">
        <v>700953</v>
      </c>
      <c r="H716" s="20">
        <v>200408</v>
      </c>
      <c r="I716" s="20">
        <v>0</v>
      </c>
      <c r="J716" s="20">
        <v>0</v>
      </c>
      <c r="K716" s="20">
        <v>0</v>
      </c>
      <c r="L716" s="20">
        <v>0</v>
      </c>
      <c r="M716" s="20">
        <v>75388</v>
      </c>
      <c r="N716" s="20">
        <v>41534</v>
      </c>
      <c r="O716" s="20">
        <v>16168</v>
      </c>
      <c r="P716" s="20">
        <v>303857</v>
      </c>
      <c r="Q716" s="20">
        <v>119162</v>
      </c>
      <c r="R716" s="20">
        <v>210843</v>
      </c>
      <c r="S716" s="20">
        <v>183232</v>
      </c>
      <c r="T716" s="21">
        <v>190493</v>
      </c>
      <c r="U716" s="54">
        <v>87548</v>
      </c>
      <c r="V716" s="20">
        <v>84050</v>
      </c>
      <c r="W716" s="20">
        <v>55145</v>
      </c>
      <c r="X716" s="20">
        <v>0</v>
      </c>
      <c r="Y716" s="21">
        <v>0</v>
      </c>
      <c r="Z716" s="20">
        <v>355903</v>
      </c>
      <c r="AA716" s="21">
        <v>0</v>
      </c>
      <c r="AB716" s="32">
        <v>275186</v>
      </c>
      <c r="AC716" s="20">
        <v>612766</v>
      </c>
      <c r="AD716" s="20">
        <v>728906</v>
      </c>
      <c r="AE716" s="20">
        <v>2322036</v>
      </c>
      <c r="AF716" s="20">
        <v>1732996</v>
      </c>
      <c r="AG716" s="20">
        <v>1059212</v>
      </c>
      <c r="AH716" s="20">
        <v>434209</v>
      </c>
      <c r="AI716" s="20">
        <v>195224</v>
      </c>
      <c r="AJ716" s="21">
        <v>13125</v>
      </c>
      <c r="AK716" s="25">
        <v>110558</v>
      </c>
      <c r="AL716" s="25">
        <v>124560</v>
      </c>
      <c r="AM716" s="25">
        <v>39171</v>
      </c>
      <c r="AN716" s="22">
        <v>68374</v>
      </c>
      <c r="AO716" s="20">
        <v>940980</v>
      </c>
      <c r="AP716" s="20">
        <v>62884</v>
      </c>
      <c r="AQ716" s="54">
        <v>12430754</v>
      </c>
      <c r="AR716" s="25">
        <v>195708</v>
      </c>
      <c r="AS716" s="25">
        <v>247785</v>
      </c>
      <c r="AT716" s="54">
        <v>167101</v>
      </c>
      <c r="AU716" s="54">
        <v>127965</v>
      </c>
      <c r="AV716" s="54">
        <v>89591</v>
      </c>
      <c r="AW716" s="54">
        <v>122519</v>
      </c>
      <c r="AX716" s="54">
        <v>137034</v>
      </c>
      <c r="AY716" s="25">
        <f t="shared" si="22"/>
        <v>1087703</v>
      </c>
      <c r="AZ716" s="165">
        <v>3012173</v>
      </c>
      <c r="BA716" s="98">
        <f t="shared" si="23"/>
        <v>16530630</v>
      </c>
      <c r="BB716" s="73"/>
      <c r="BC716" s="20">
        <v>1559100</v>
      </c>
      <c r="BD716" s="20">
        <v>170896</v>
      </c>
      <c r="BE716" s="19">
        <v>1729996</v>
      </c>
      <c r="BF716" s="19">
        <v>18260626</v>
      </c>
      <c r="BH716" s="20">
        <v>81490</v>
      </c>
      <c r="BI716" s="21">
        <v>18179136</v>
      </c>
      <c r="BK716" s="73"/>
      <c r="BL716" s="73"/>
      <c r="BM716" s="73"/>
      <c r="BN716" s="73"/>
      <c r="BO716" s="73"/>
      <c r="BP716" s="73"/>
      <c r="BQ716" s="73"/>
    </row>
    <row r="717" spans="1:69" ht="22.5" customHeight="1" x14ac:dyDescent="0.15">
      <c r="A717" s="125" t="s">
        <v>2522</v>
      </c>
      <c r="B717" s="126" t="s">
        <v>2511</v>
      </c>
      <c r="C717" s="136" t="s">
        <v>813</v>
      </c>
      <c r="D717" s="129">
        <v>5</v>
      </c>
      <c r="E717" s="130" t="s">
        <v>3561</v>
      </c>
      <c r="F717" s="19">
        <v>794659</v>
      </c>
      <c r="G717" s="20">
        <v>689305</v>
      </c>
      <c r="H717" s="20">
        <v>154348</v>
      </c>
      <c r="I717" s="20">
        <v>0</v>
      </c>
      <c r="J717" s="20">
        <v>0</v>
      </c>
      <c r="K717" s="20">
        <v>3740</v>
      </c>
      <c r="L717" s="20">
        <v>23501</v>
      </c>
      <c r="M717" s="20">
        <v>35711</v>
      </c>
      <c r="N717" s="20">
        <v>21932</v>
      </c>
      <c r="O717" s="20">
        <v>30606</v>
      </c>
      <c r="P717" s="20">
        <v>527186</v>
      </c>
      <c r="Q717" s="20">
        <v>114615</v>
      </c>
      <c r="R717" s="20">
        <v>105114</v>
      </c>
      <c r="S717" s="20">
        <v>181596</v>
      </c>
      <c r="T717" s="21">
        <v>177912</v>
      </c>
      <c r="U717" s="54">
        <v>39626</v>
      </c>
      <c r="V717" s="20">
        <v>76875</v>
      </c>
      <c r="W717" s="20">
        <v>44116</v>
      </c>
      <c r="X717" s="20">
        <v>0</v>
      </c>
      <c r="Y717" s="21">
        <v>0</v>
      </c>
      <c r="Z717" s="20">
        <v>391714</v>
      </c>
      <c r="AA717" s="21">
        <v>0</v>
      </c>
      <c r="AB717" s="32">
        <v>156453</v>
      </c>
      <c r="AC717" s="20">
        <v>348501</v>
      </c>
      <c r="AD717" s="20">
        <v>569869</v>
      </c>
      <c r="AE717" s="20">
        <v>1105527</v>
      </c>
      <c r="AF717" s="20">
        <v>1152591</v>
      </c>
      <c r="AG717" s="20">
        <v>776326</v>
      </c>
      <c r="AH717" s="20">
        <v>273872</v>
      </c>
      <c r="AI717" s="20">
        <v>178296</v>
      </c>
      <c r="AJ717" s="21">
        <v>174825</v>
      </c>
      <c r="AK717" s="25">
        <v>69965</v>
      </c>
      <c r="AL717" s="25">
        <v>108929</v>
      </c>
      <c r="AM717" s="25">
        <v>32332</v>
      </c>
      <c r="AN717" s="22">
        <v>56804</v>
      </c>
      <c r="AO717" s="20">
        <v>888980</v>
      </c>
      <c r="AP717" s="20">
        <v>96788</v>
      </c>
      <c r="AQ717" s="54">
        <v>9402614</v>
      </c>
      <c r="AR717" s="25">
        <v>181209</v>
      </c>
      <c r="AS717" s="25">
        <v>230493</v>
      </c>
      <c r="AT717" s="54">
        <v>171861</v>
      </c>
      <c r="AU717" s="54">
        <v>98118</v>
      </c>
      <c r="AV717" s="54">
        <v>59289</v>
      </c>
      <c r="AW717" s="54">
        <v>98570</v>
      </c>
      <c r="AX717" s="54">
        <v>89901</v>
      </c>
      <c r="AY717" s="25">
        <f t="shared" si="22"/>
        <v>929441</v>
      </c>
      <c r="AZ717" s="165">
        <v>2817776</v>
      </c>
      <c r="BA717" s="98">
        <f t="shared" si="23"/>
        <v>13149831</v>
      </c>
      <c r="BB717" s="73"/>
      <c r="BC717" s="20">
        <v>951376</v>
      </c>
      <c r="BD717" s="20">
        <v>436876</v>
      </c>
      <c r="BE717" s="19">
        <v>1388252</v>
      </c>
      <c r="BF717" s="19">
        <v>14538083</v>
      </c>
      <c r="BH717" s="20">
        <v>49774</v>
      </c>
      <c r="BI717" s="21">
        <v>14488309</v>
      </c>
      <c r="BK717" s="73"/>
      <c r="BL717" s="73"/>
      <c r="BM717" s="73"/>
      <c r="BN717" s="73"/>
      <c r="BO717" s="73"/>
      <c r="BP717" s="73"/>
      <c r="BQ717" s="73"/>
    </row>
    <row r="718" spans="1:69" ht="22.5" customHeight="1" x14ac:dyDescent="0.15">
      <c r="A718" s="125" t="s">
        <v>2523</v>
      </c>
      <c r="B718" s="126" t="s">
        <v>2511</v>
      </c>
      <c r="C718" s="136" t="s">
        <v>814</v>
      </c>
      <c r="D718" s="129">
        <v>5</v>
      </c>
      <c r="E718" s="130" t="s">
        <v>3561</v>
      </c>
      <c r="F718" s="19">
        <v>623111</v>
      </c>
      <c r="G718" s="20">
        <v>774291</v>
      </c>
      <c r="H718" s="20">
        <v>126336</v>
      </c>
      <c r="I718" s="20">
        <v>0</v>
      </c>
      <c r="J718" s="20">
        <v>0</v>
      </c>
      <c r="K718" s="20">
        <v>0</v>
      </c>
      <c r="L718" s="20">
        <v>0</v>
      </c>
      <c r="M718" s="20">
        <v>26702</v>
      </c>
      <c r="N718" s="20">
        <v>16346</v>
      </c>
      <c r="O718" s="20">
        <v>14326</v>
      </c>
      <c r="P718" s="20">
        <v>578673</v>
      </c>
      <c r="Q718" s="20">
        <v>67003</v>
      </c>
      <c r="R718" s="20">
        <v>137587</v>
      </c>
      <c r="S718" s="20">
        <v>134970</v>
      </c>
      <c r="T718" s="21">
        <v>101664</v>
      </c>
      <c r="U718" s="54">
        <v>91340</v>
      </c>
      <c r="V718" s="20">
        <v>60475</v>
      </c>
      <c r="W718" s="20">
        <v>33087</v>
      </c>
      <c r="X718" s="20">
        <v>0</v>
      </c>
      <c r="Y718" s="21">
        <v>0</v>
      </c>
      <c r="Z718" s="20">
        <v>328614</v>
      </c>
      <c r="AA718" s="21">
        <v>0</v>
      </c>
      <c r="AB718" s="32">
        <v>149843</v>
      </c>
      <c r="AC718" s="20">
        <v>299863</v>
      </c>
      <c r="AD718" s="20">
        <v>477527</v>
      </c>
      <c r="AE718" s="20">
        <v>1017282</v>
      </c>
      <c r="AF718" s="20">
        <v>940977</v>
      </c>
      <c r="AG718" s="20">
        <v>519673</v>
      </c>
      <c r="AH718" s="20">
        <v>206317</v>
      </c>
      <c r="AI718" s="20">
        <v>174892</v>
      </c>
      <c r="AJ718" s="21">
        <v>82425</v>
      </c>
      <c r="AK718" s="25">
        <v>58345</v>
      </c>
      <c r="AL718" s="25">
        <v>82635</v>
      </c>
      <c r="AM718" s="25">
        <v>23257</v>
      </c>
      <c r="AN718" s="22">
        <v>44093</v>
      </c>
      <c r="AO718" s="20">
        <v>727600</v>
      </c>
      <c r="AP718" s="20">
        <v>51569</v>
      </c>
      <c r="AQ718" s="54">
        <v>7970823</v>
      </c>
      <c r="AR718" s="25">
        <v>128294</v>
      </c>
      <c r="AS718" s="25">
        <v>196792</v>
      </c>
      <c r="AT718" s="54">
        <v>145688</v>
      </c>
      <c r="AU718" s="54">
        <v>83035</v>
      </c>
      <c r="AV718" s="54">
        <v>46921</v>
      </c>
      <c r="AW718" s="54">
        <v>80120</v>
      </c>
      <c r="AX718" s="54">
        <v>71134</v>
      </c>
      <c r="AY718" s="25">
        <f t="shared" si="22"/>
        <v>751984</v>
      </c>
      <c r="AZ718" s="165">
        <v>1312338</v>
      </c>
      <c r="BA718" s="98">
        <f t="shared" si="23"/>
        <v>10035145</v>
      </c>
      <c r="BB718" s="73"/>
      <c r="BC718" s="20">
        <v>778638</v>
      </c>
      <c r="BD718" s="20">
        <v>276562</v>
      </c>
      <c r="BE718" s="19">
        <v>1055200</v>
      </c>
      <c r="BF718" s="19">
        <v>11090345</v>
      </c>
      <c r="BH718" s="20">
        <v>34792</v>
      </c>
      <c r="BI718" s="21">
        <v>11055553</v>
      </c>
      <c r="BK718" s="73"/>
      <c r="BL718" s="73"/>
      <c r="BM718" s="73"/>
      <c r="BN718" s="73"/>
      <c r="BO718" s="73"/>
      <c r="BP718" s="73"/>
      <c r="BQ718" s="73"/>
    </row>
    <row r="719" spans="1:69" ht="22.5" customHeight="1" x14ac:dyDescent="0.15">
      <c r="A719" s="125" t="s">
        <v>2524</v>
      </c>
      <c r="B719" s="126" t="s">
        <v>2511</v>
      </c>
      <c r="C719" s="136" t="s">
        <v>815</v>
      </c>
      <c r="D719" s="129">
        <v>5</v>
      </c>
      <c r="E719" s="130" t="s">
        <v>3561</v>
      </c>
      <c r="F719" s="19">
        <v>766540</v>
      </c>
      <c r="G719" s="20">
        <v>388979</v>
      </c>
      <c r="H719" s="20">
        <v>129908</v>
      </c>
      <c r="I719" s="20">
        <v>0</v>
      </c>
      <c r="J719" s="20">
        <v>0</v>
      </c>
      <c r="K719" s="20">
        <v>0</v>
      </c>
      <c r="L719" s="20">
        <v>0</v>
      </c>
      <c r="M719" s="20">
        <v>46328</v>
      </c>
      <c r="N719" s="20">
        <v>25622</v>
      </c>
      <c r="O719" s="20">
        <v>22447</v>
      </c>
      <c r="P719" s="20">
        <v>579462</v>
      </c>
      <c r="Q719" s="20">
        <v>75743</v>
      </c>
      <c r="R719" s="20">
        <v>174625</v>
      </c>
      <c r="S719" s="20">
        <v>99796</v>
      </c>
      <c r="T719" s="21">
        <v>114372</v>
      </c>
      <c r="U719" s="54">
        <v>78542</v>
      </c>
      <c r="V719" s="20">
        <v>63550</v>
      </c>
      <c r="W719" s="20">
        <v>44116</v>
      </c>
      <c r="X719" s="20">
        <v>0</v>
      </c>
      <c r="Y719" s="21">
        <v>0</v>
      </c>
      <c r="Z719" s="20">
        <v>352380</v>
      </c>
      <c r="AA719" s="21">
        <v>0</v>
      </c>
      <c r="AB719" s="32">
        <v>195814</v>
      </c>
      <c r="AC719" s="20">
        <v>396414</v>
      </c>
      <c r="AD719" s="20">
        <v>657911</v>
      </c>
      <c r="AE719" s="20">
        <v>1232727</v>
      </c>
      <c r="AF719" s="20">
        <v>1376894</v>
      </c>
      <c r="AG719" s="20">
        <v>753912</v>
      </c>
      <c r="AH719" s="20">
        <v>296370</v>
      </c>
      <c r="AI719" s="20">
        <v>220524</v>
      </c>
      <c r="AJ719" s="21">
        <v>65100</v>
      </c>
      <c r="AK719" s="25">
        <v>77595</v>
      </c>
      <c r="AL719" s="25">
        <v>102036</v>
      </c>
      <c r="AM719" s="25">
        <v>32881</v>
      </c>
      <c r="AN719" s="22">
        <v>56135</v>
      </c>
      <c r="AO719" s="20">
        <v>521485</v>
      </c>
      <c r="AP719" s="20">
        <v>52644</v>
      </c>
      <c r="AQ719" s="54">
        <v>9000852</v>
      </c>
      <c r="AR719" s="25">
        <v>179653</v>
      </c>
      <c r="AS719" s="25">
        <v>238517</v>
      </c>
      <c r="AT719" s="54">
        <v>169765</v>
      </c>
      <c r="AU719" s="54">
        <v>83104</v>
      </c>
      <c r="AV719" s="54">
        <v>65226</v>
      </c>
      <c r="AW719" s="54">
        <v>97442</v>
      </c>
      <c r="AX719" s="54">
        <v>77216</v>
      </c>
      <c r="AY719" s="25">
        <f t="shared" si="22"/>
        <v>910923</v>
      </c>
      <c r="AZ719" s="165">
        <v>1465139</v>
      </c>
      <c r="BA719" s="98">
        <f t="shared" si="23"/>
        <v>11376914</v>
      </c>
      <c r="BB719" s="73"/>
      <c r="BC719" s="20">
        <v>1066205</v>
      </c>
      <c r="BD719" s="20">
        <v>278212</v>
      </c>
      <c r="BE719" s="19">
        <v>1344417</v>
      </c>
      <c r="BF719" s="19">
        <v>12721331</v>
      </c>
      <c r="BH719" s="20">
        <v>39905</v>
      </c>
      <c r="BI719" s="21">
        <v>12681426</v>
      </c>
      <c r="BK719" s="73"/>
      <c r="BL719" s="73"/>
      <c r="BM719" s="73"/>
      <c r="BN719" s="73"/>
      <c r="BO719" s="73"/>
      <c r="BP719" s="73"/>
      <c r="BQ719" s="73"/>
    </row>
    <row r="720" spans="1:69" ht="22.5" customHeight="1" x14ac:dyDescent="0.15">
      <c r="A720" s="125" t="s">
        <v>2525</v>
      </c>
      <c r="B720" s="126" t="s">
        <v>2511</v>
      </c>
      <c r="C720" s="136" t="s">
        <v>816</v>
      </c>
      <c r="D720" s="129">
        <v>4</v>
      </c>
      <c r="E720" s="130" t="s">
        <v>3561</v>
      </c>
      <c r="F720" s="19">
        <v>2809202</v>
      </c>
      <c r="G720" s="20">
        <v>3561926</v>
      </c>
      <c r="H720" s="20">
        <v>671160</v>
      </c>
      <c r="I720" s="20">
        <v>0</v>
      </c>
      <c r="J720" s="20">
        <v>0</v>
      </c>
      <c r="K720" s="20">
        <v>9260</v>
      </c>
      <c r="L720" s="20">
        <v>11400</v>
      </c>
      <c r="M720" s="20">
        <v>159550</v>
      </c>
      <c r="N720" s="20">
        <v>105924</v>
      </c>
      <c r="O720" s="20">
        <v>60799</v>
      </c>
      <c r="P720" s="20">
        <v>3223282</v>
      </c>
      <c r="Q720" s="20">
        <v>336453</v>
      </c>
      <c r="R720" s="20">
        <v>582204</v>
      </c>
      <c r="S720" s="20">
        <v>762376</v>
      </c>
      <c r="T720" s="21">
        <v>624217</v>
      </c>
      <c r="U720" s="54">
        <v>235199</v>
      </c>
      <c r="V720" s="20">
        <v>376175</v>
      </c>
      <c r="W720" s="20">
        <v>242638</v>
      </c>
      <c r="X720" s="20">
        <v>0</v>
      </c>
      <c r="Y720" s="21">
        <v>0</v>
      </c>
      <c r="Z720" s="20">
        <v>961659</v>
      </c>
      <c r="AA720" s="21">
        <v>0</v>
      </c>
      <c r="AB720" s="32">
        <v>835215</v>
      </c>
      <c r="AC720" s="20">
        <v>1581897</v>
      </c>
      <c r="AD720" s="20">
        <v>2515384</v>
      </c>
      <c r="AE720" s="20">
        <v>5351463</v>
      </c>
      <c r="AF720" s="20">
        <v>4604090</v>
      </c>
      <c r="AG720" s="20">
        <v>2713404</v>
      </c>
      <c r="AH720" s="20">
        <v>1090643</v>
      </c>
      <c r="AI720" s="20">
        <v>562212</v>
      </c>
      <c r="AJ720" s="21">
        <v>211575</v>
      </c>
      <c r="AK720" s="25">
        <v>257534</v>
      </c>
      <c r="AL720" s="25">
        <v>278232</v>
      </c>
      <c r="AM720" s="25">
        <v>97591</v>
      </c>
      <c r="AN720" s="22">
        <v>143274</v>
      </c>
      <c r="AO720" s="20">
        <v>3851819</v>
      </c>
      <c r="AP720" s="20">
        <v>187126</v>
      </c>
      <c r="AQ720" s="54">
        <v>39014883</v>
      </c>
      <c r="AR720" s="25">
        <v>449591</v>
      </c>
      <c r="AS720" s="25">
        <v>439878</v>
      </c>
      <c r="AT720" s="54">
        <v>435630</v>
      </c>
      <c r="AU720" s="54">
        <v>223663</v>
      </c>
      <c r="AV720" s="54">
        <v>191636</v>
      </c>
      <c r="AW720" s="54">
        <v>279815</v>
      </c>
      <c r="AX720" s="54">
        <v>377427</v>
      </c>
      <c r="AY720" s="25">
        <f t="shared" si="22"/>
        <v>2397640</v>
      </c>
      <c r="AZ720" s="165">
        <v>6943632</v>
      </c>
      <c r="BA720" s="98">
        <f t="shared" si="23"/>
        <v>48356155</v>
      </c>
      <c r="BB720" s="73"/>
      <c r="BC720" s="20">
        <v>3151976</v>
      </c>
      <c r="BD720" s="20">
        <v>873730</v>
      </c>
      <c r="BE720" s="19">
        <v>4025706</v>
      </c>
      <c r="BF720" s="19">
        <v>52381861</v>
      </c>
      <c r="BH720" s="20">
        <v>604399</v>
      </c>
      <c r="BI720" s="21">
        <v>51777462</v>
      </c>
      <c r="BK720" s="73"/>
      <c r="BL720" s="73"/>
      <c r="BM720" s="73"/>
      <c r="BN720" s="73"/>
      <c r="BO720" s="73"/>
      <c r="BP720" s="73"/>
      <c r="BQ720" s="73"/>
    </row>
    <row r="721" spans="1:69" ht="22.5" customHeight="1" x14ac:dyDescent="0.15">
      <c r="A721" s="125" t="s">
        <v>2526</v>
      </c>
      <c r="B721" s="126" t="s">
        <v>2511</v>
      </c>
      <c r="C721" s="136" t="s">
        <v>817</v>
      </c>
      <c r="D721" s="129">
        <v>5</v>
      </c>
      <c r="E721" s="130" t="s">
        <v>3561</v>
      </c>
      <c r="F721" s="19">
        <v>767378</v>
      </c>
      <c r="G721" s="20">
        <v>427446</v>
      </c>
      <c r="H721" s="20">
        <v>110544</v>
      </c>
      <c r="I721" s="20">
        <v>0</v>
      </c>
      <c r="J721" s="20">
        <v>0</v>
      </c>
      <c r="K721" s="20">
        <v>0</v>
      </c>
      <c r="L721" s="20">
        <v>0</v>
      </c>
      <c r="M721" s="20">
        <v>39923</v>
      </c>
      <c r="N721" s="20">
        <v>21894</v>
      </c>
      <c r="O721" s="20">
        <v>26771</v>
      </c>
      <c r="P721" s="20">
        <v>571260</v>
      </c>
      <c r="Q721" s="20">
        <v>67439</v>
      </c>
      <c r="R721" s="20">
        <v>198531</v>
      </c>
      <c r="S721" s="20">
        <v>93252</v>
      </c>
      <c r="T721" s="21">
        <v>101664</v>
      </c>
      <c r="U721" s="54">
        <v>51002</v>
      </c>
      <c r="V721" s="20">
        <v>49200</v>
      </c>
      <c r="W721" s="20">
        <v>44116</v>
      </c>
      <c r="X721" s="20">
        <v>0</v>
      </c>
      <c r="Y721" s="21">
        <v>0</v>
      </c>
      <c r="Z721" s="20">
        <v>294279</v>
      </c>
      <c r="AA721" s="21">
        <v>0</v>
      </c>
      <c r="AB721" s="32">
        <v>199944</v>
      </c>
      <c r="AC721" s="20">
        <v>384275</v>
      </c>
      <c r="AD721" s="20">
        <v>713548</v>
      </c>
      <c r="AE721" s="20">
        <v>1008378</v>
      </c>
      <c r="AF721" s="20">
        <v>1024325</v>
      </c>
      <c r="AG721" s="20">
        <v>598121</v>
      </c>
      <c r="AH721" s="20">
        <v>234981</v>
      </c>
      <c r="AI721" s="20">
        <v>245088</v>
      </c>
      <c r="AJ721" s="21">
        <v>36225</v>
      </c>
      <c r="AK721" s="25">
        <v>69847</v>
      </c>
      <c r="AL721" s="25">
        <v>79887</v>
      </c>
      <c r="AM721" s="25">
        <v>26646</v>
      </c>
      <c r="AN721" s="22">
        <v>48388</v>
      </c>
      <c r="AO721" s="20">
        <v>914454</v>
      </c>
      <c r="AP721" s="20">
        <v>39547</v>
      </c>
      <c r="AQ721" s="54">
        <v>8488353</v>
      </c>
      <c r="AR721" s="25">
        <v>172769</v>
      </c>
      <c r="AS721" s="25">
        <v>204228</v>
      </c>
      <c r="AT721" s="54">
        <v>166967</v>
      </c>
      <c r="AU721" s="54">
        <v>78684</v>
      </c>
      <c r="AV721" s="54">
        <v>56558</v>
      </c>
      <c r="AW721" s="54">
        <v>83753</v>
      </c>
      <c r="AX721" s="54">
        <v>75611</v>
      </c>
      <c r="AY721" s="25">
        <f t="shared" si="22"/>
        <v>838570</v>
      </c>
      <c r="AZ721" s="165">
        <v>1455747</v>
      </c>
      <c r="BA721" s="98">
        <f t="shared" si="23"/>
        <v>10782670</v>
      </c>
      <c r="BB721" s="73"/>
      <c r="BC721" s="20">
        <v>950561</v>
      </c>
      <c r="BD721" s="20">
        <v>220066</v>
      </c>
      <c r="BE721" s="19">
        <v>1170627</v>
      </c>
      <c r="BF721" s="19">
        <v>11953297</v>
      </c>
      <c r="BH721" s="20">
        <v>37138</v>
      </c>
      <c r="BI721" s="21">
        <v>11916159</v>
      </c>
      <c r="BK721" s="73"/>
      <c r="BL721" s="73"/>
      <c r="BM721" s="73"/>
      <c r="BN721" s="73"/>
      <c r="BO721" s="73"/>
      <c r="BP721" s="73"/>
      <c r="BQ721" s="73"/>
    </row>
    <row r="722" spans="1:69" ht="22.5" customHeight="1" x14ac:dyDescent="0.15">
      <c r="A722" s="125" t="s">
        <v>2527</v>
      </c>
      <c r="B722" s="126" t="s">
        <v>2511</v>
      </c>
      <c r="C722" s="136" t="s">
        <v>818</v>
      </c>
      <c r="D722" s="129">
        <v>5</v>
      </c>
      <c r="E722" s="130" t="s">
        <v>3561</v>
      </c>
      <c r="F722" s="19">
        <v>1193334</v>
      </c>
      <c r="G722" s="20">
        <v>1054342</v>
      </c>
      <c r="H722" s="20">
        <v>506284</v>
      </c>
      <c r="I722" s="20">
        <v>0</v>
      </c>
      <c r="J722" s="20">
        <v>0</v>
      </c>
      <c r="K722" s="20">
        <v>80640</v>
      </c>
      <c r="L722" s="20">
        <v>116294</v>
      </c>
      <c r="M722" s="20">
        <v>34705</v>
      </c>
      <c r="N722" s="20">
        <v>27703</v>
      </c>
      <c r="O722" s="20">
        <v>12784</v>
      </c>
      <c r="P722" s="20">
        <v>692977</v>
      </c>
      <c r="Q722" s="20">
        <v>84744</v>
      </c>
      <c r="R722" s="20">
        <v>203148</v>
      </c>
      <c r="S722" s="20">
        <v>159510</v>
      </c>
      <c r="T722" s="21">
        <v>279576</v>
      </c>
      <c r="U722" s="54">
        <v>84893</v>
      </c>
      <c r="V722" s="20">
        <v>80975</v>
      </c>
      <c r="W722" s="20">
        <v>143377</v>
      </c>
      <c r="X722" s="20">
        <v>0</v>
      </c>
      <c r="Y722" s="21">
        <v>0</v>
      </c>
      <c r="Z722" s="20">
        <v>423781</v>
      </c>
      <c r="AA722" s="21">
        <v>0</v>
      </c>
      <c r="AB722" s="32">
        <v>224821</v>
      </c>
      <c r="AC722" s="20">
        <v>499897</v>
      </c>
      <c r="AD722" s="20">
        <v>1373484</v>
      </c>
      <c r="AE722" s="20">
        <v>1610829</v>
      </c>
      <c r="AF722" s="20">
        <v>1810143</v>
      </c>
      <c r="AG722" s="20">
        <v>1076023</v>
      </c>
      <c r="AH722" s="20">
        <v>342222</v>
      </c>
      <c r="AI722" s="20">
        <v>475364</v>
      </c>
      <c r="AJ722" s="21">
        <v>216300</v>
      </c>
      <c r="AK722" s="25">
        <v>81935</v>
      </c>
      <c r="AL722" s="25">
        <v>132005</v>
      </c>
      <c r="AM722" s="25">
        <v>42656</v>
      </c>
      <c r="AN722" s="22">
        <v>65275</v>
      </c>
      <c r="AO722" s="20">
        <v>3330913</v>
      </c>
      <c r="AP722" s="20">
        <v>143196</v>
      </c>
      <c r="AQ722" s="54">
        <v>16604130</v>
      </c>
      <c r="AR722" s="25">
        <v>199582</v>
      </c>
      <c r="AS722" s="25">
        <v>310053</v>
      </c>
      <c r="AT722" s="54">
        <v>296408</v>
      </c>
      <c r="AU722" s="54">
        <v>138417</v>
      </c>
      <c r="AV722" s="54">
        <v>86956</v>
      </c>
      <c r="AW722" s="54">
        <v>111995</v>
      </c>
      <c r="AX722" s="54">
        <v>135778</v>
      </c>
      <c r="AY722" s="25">
        <f t="shared" si="22"/>
        <v>1279189</v>
      </c>
      <c r="AZ722" s="165">
        <v>4193504</v>
      </c>
      <c r="BA722" s="98">
        <f t="shared" si="23"/>
        <v>22076823</v>
      </c>
      <c r="BB722" s="73"/>
      <c r="BC722" s="20">
        <v>1130807</v>
      </c>
      <c r="BD722" s="20">
        <v>664048</v>
      </c>
      <c r="BE722" s="19">
        <v>1794855</v>
      </c>
      <c r="BF722" s="19">
        <v>23871678</v>
      </c>
      <c r="BH722" s="20">
        <v>49179</v>
      </c>
      <c r="BI722" s="21">
        <v>23822499</v>
      </c>
      <c r="BK722" s="73"/>
      <c r="BL722" s="73"/>
      <c r="BM722" s="73"/>
      <c r="BN722" s="73"/>
      <c r="BO722" s="73"/>
      <c r="BP722" s="73"/>
      <c r="BQ722" s="73"/>
    </row>
    <row r="723" spans="1:69" ht="22.5" customHeight="1" x14ac:dyDescent="0.15">
      <c r="A723" s="125" t="s">
        <v>2528</v>
      </c>
      <c r="B723" s="126" t="s">
        <v>2511</v>
      </c>
      <c r="C723" s="136" t="s">
        <v>819</v>
      </c>
      <c r="D723" s="129">
        <v>5</v>
      </c>
      <c r="E723" s="130" t="s">
        <v>3561</v>
      </c>
      <c r="F723" s="19">
        <v>832927</v>
      </c>
      <c r="G723" s="20">
        <v>833896</v>
      </c>
      <c r="H723" s="20">
        <v>224848</v>
      </c>
      <c r="I723" s="20">
        <v>0</v>
      </c>
      <c r="J723" s="20">
        <v>0</v>
      </c>
      <c r="K723" s="20">
        <v>0</v>
      </c>
      <c r="L723" s="20">
        <v>0</v>
      </c>
      <c r="M723" s="20">
        <v>33346</v>
      </c>
      <c r="N723" s="20">
        <v>18552</v>
      </c>
      <c r="O723" s="20">
        <v>23500</v>
      </c>
      <c r="P723" s="20">
        <v>562761</v>
      </c>
      <c r="Q723" s="20">
        <v>66104</v>
      </c>
      <c r="R723" s="20">
        <v>135381</v>
      </c>
      <c r="S723" s="20">
        <v>139060</v>
      </c>
      <c r="T723" s="21">
        <v>114372</v>
      </c>
      <c r="U723" s="54">
        <v>57781</v>
      </c>
      <c r="V723" s="20">
        <v>83025</v>
      </c>
      <c r="W723" s="20">
        <v>55145</v>
      </c>
      <c r="X723" s="20">
        <v>0</v>
      </c>
      <c r="Y723" s="21">
        <v>0</v>
      </c>
      <c r="Z723" s="20">
        <v>355125</v>
      </c>
      <c r="AA723" s="21">
        <v>0</v>
      </c>
      <c r="AB723" s="32">
        <v>186648</v>
      </c>
      <c r="AC723" s="20">
        <v>387237</v>
      </c>
      <c r="AD723" s="20">
        <v>880670</v>
      </c>
      <c r="AE723" s="20">
        <v>1117929</v>
      </c>
      <c r="AF723" s="20">
        <v>1038817</v>
      </c>
      <c r="AG723" s="20">
        <v>577065</v>
      </c>
      <c r="AH723" s="20">
        <v>245905</v>
      </c>
      <c r="AI723" s="20">
        <v>263304</v>
      </c>
      <c r="AJ723" s="21">
        <v>208950</v>
      </c>
      <c r="AK723" s="25">
        <v>62935</v>
      </c>
      <c r="AL723" s="25">
        <v>91901</v>
      </c>
      <c r="AM723" s="25">
        <v>26743</v>
      </c>
      <c r="AN723" s="22">
        <v>49276</v>
      </c>
      <c r="AO723" s="20">
        <v>1310049</v>
      </c>
      <c r="AP723" s="20">
        <v>105687</v>
      </c>
      <c r="AQ723" s="54">
        <v>10088939</v>
      </c>
      <c r="AR723" s="25">
        <v>143949</v>
      </c>
      <c r="AS723" s="25">
        <v>223934</v>
      </c>
      <c r="AT723" s="54">
        <v>177787</v>
      </c>
      <c r="AU723" s="54">
        <v>96756</v>
      </c>
      <c r="AV723" s="54">
        <v>55550</v>
      </c>
      <c r="AW723" s="54">
        <v>90932</v>
      </c>
      <c r="AX723" s="54">
        <v>88334</v>
      </c>
      <c r="AY723" s="25">
        <f t="shared" si="22"/>
        <v>877242</v>
      </c>
      <c r="AZ723" s="165">
        <v>2644148</v>
      </c>
      <c r="BA723" s="98">
        <f t="shared" si="23"/>
        <v>13610329</v>
      </c>
      <c r="BB723" s="73"/>
      <c r="BC723" s="20">
        <v>846907</v>
      </c>
      <c r="BD723" s="20">
        <v>550484</v>
      </c>
      <c r="BE723" s="19">
        <v>1397391</v>
      </c>
      <c r="BF723" s="19">
        <v>15007720</v>
      </c>
      <c r="BH723" s="20">
        <v>35103</v>
      </c>
      <c r="BI723" s="21">
        <v>14972617</v>
      </c>
      <c r="BK723" s="73"/>
      <c r="BL723" s="73"/>
      <c r="BM723" s="73"/>
      <c r="BN723" s="73"/>
      <c r="BO723" s="73"/>
      <c r="BP723" s="73"/>
      <c r="BQ723" s="73"/>
    </row>
    <row r="724" spans="1:69" ht="22.5" customHeight="1" x14ac:dyDescent="0.15">
      <c r="A724" s="125" t="s">
        <v>2529</v>
      </c>
      <c r="B724" s="126" t="s">
        <v>2511</v>
      </c>
      <c r="C724" s="136" t="s">
        <v>820</v>
      </c>
      <c r="D724" s="129">
        <v>5</v>
      </c>
      <c r="E724" s="130" t="s">
        <v>3561</v>
      </c>
      <c r="F724" s="19">
        <v>946266</v>
      </c>
      <c r="G724" s="20">
        <v>1029392</v>
      </c>
      <c r="H724" s="20">
        <v>163184</v>
      </c>
      <c r="I724" s="20">
        <v>0</v>
      </c>
      <c r="J724" s="20">
        <v>0</v>
      </c>
      <c r="K724" s="20">
        <v>0</v>
      </c>
      <c r="L724" s="20">
        <v>0</v>
      </c>
      <c r="M724" s="20">
        <v>53809</v>
      </c>
      <c r="N724" s="20">
        <v>29510</v>
      </c>
      <c r="O724" s="20">
        <v>15454</v>
      </c>
      <c r="P724" s="20">
        <v>894675</v>
      </c>
      <c r="Q724" s="20">
        <v>85288</v>
      </c>
      <c r="R724" s="20">
        <v>195402</v>
      </c>
      <c r="S724" s="20">
        <v>276484</v>
      </c>
      <c r="T724" s="21">
        <v>218578</v>
      </c>
      <c r="U724" s="54">
        <v>161255</v>
      </c>
      <c r="V724" s="20">
        <v>110700</v>
      </c>
      <c r="W724" s="20">
        <v>44116</v>
      </c>
      <c r="X724" s="20">
        <v>0</v>
      </c>
      <c r="Y724" s="21">
        <v>0</v>
      </c>
      <c r="Z724" s="20">
        <v>465974</v>
      </c>
      <c r="AA724" s="21">
        <v>0</v>
      </c>
      <c r="AB724" s="32">
        <v>163450</v>
      </c>
      <c r="AC724" s="20">
        <v>454801</v>
      </c>
      <c r="AD724" s="20">
        <v>945190</v>
      </c>
      <c r="AE724" s="20">
        <v>1918494</v>
      </c>
      <c r="AF724" s="20">
        <v>1436016</v>
      </c>
      <c r="AG724" s="20">
        <v>780316</v>
      </c>
      <c r="AH724" s="20">
        <v>349827</v>
      </c>
      <c r="AI724" s="20">
        <v>394128</v>
      </c>
      <c r="AJ724" s="21">
        <v>146475</v>
      </c>
      <c r="AK724" s="25">
        <v>85638</v>
      </c>
      <c r="AL724" s="25">
        <v>120011</v>
      </c>
      <c r="AM724" s="25">
        <v>35653</v>
      </c>
      <c r="AN724" s="22">
        <v>61576</v>
      </c>
      <c r="AO724" s="20">
        <v>907260</v>
      </c>
      <c r="AP724" s="20">
        <v>78305</v>
      </c>
      <c r="AQ724" s="54">
        <v>12567227</v>
      </c>
      <c r="AR724" s="25">
        <v>151679</v>
      </c>
      <c r="AS724" s="25">
        <v>241509</v>
      </c>
      <c r="AT724" s="54">
        <v>230925</v>
      </c>
      <c r="AU724" s="54">
        <v>129271</v>
      </c>
      <c r="AV724" s="54">
        <v>78169</v>
      </c>
      <c r="AW724" s="54">
        <v>113460</v>
      </c>
      <c r="AX724" s="54">
        <v>106528</v>
      </c>
      <c r="AY724" s="25">
        <f t="shared" si="22"/>
        <v>1051541</v>
      </c>
      <c r="AZ724" s="165">
        <v>2180426</v>
      </c>
      <c r="BA724" s="98">
        <f t="shared" si="23"/>
        <v>15799194</v>
      </c>
      <c r="BB724" s="73"/>
      <c r="BC724" s="20">
        <v>1186485</v>
      </c>
      <c r="BD724" s="20">
        <v>416548</v>
      </c>
      <c r="BE724" s="19">
        <v>1603033</v>
      </c>
      <c r="BF724" s="19">
        <v>17402227</v>
      </c>
      <c r="BH724" s="20">
        <v>51582</v>
      </c>
      <c r="BI724" s="21">
        <v>17350645</v>
      </c>
      <c r="BK724" s="73"/>
      <c r="BL724" s="73"/>
      <c r="BM724" s="73"/>
      <c r="BN724" s="73"/>
      <c r="BO724" s="73"/>
      <c r="BP724" s="73"/>
      <c r="BQ724" s="73"/>
    </row>
    <row r="725" spans="1:69" ht="22.5" customHeight="1" x14ac:dyDescent="0.15">
      <c r="A725" s="125" t="s">
        <v>2530</v>
      </c>
      <c r="B725" s="126" t="s">
        <v>2511</v>
      </c>
      <c r="C725" s="136" t="s">
        <v>821</v>
      </c>
      <c r="D725" s="129">
        <v>5</v>
      </c>
      <c r="E725" s="130" t="s">
        <v>3561</v>
      </c>
      <c r="F725" s="19">
        <v>538245</v>
      </c>
      <c r="G725" s="20">
        <v>350441</v>
      </c>
      <c r="H725" s="20">
        <v>74260</v>
      </c>
      <c r="I725" s="20">
        <v>0</v>
      </c>
      <c r="J725" s="20">
        <v>0</v>
      </c>
      <c r="K725" s="20">
        <v>0</v>
      </c>
      <c r="L725" s="20">
        <v>0</v>
      </c>
      <c r="M725" s="20">
        <v>26361</v>
      </c>
      <c r="N725" s="20">
        <v>15338</v>
      </c>
      <c r="O725" s="20">
        <v>10265</v>
      </c>
      <c r="P725" s="20">
        <v>476580</v>
      </c>
      <c r="Q725" s="20">
        <v>62303</v>
      </c>
      <c r="R725" s="20">
        <v>140203</v>
      </c>
      <c r="S725" s="20">
        <v>98978</v>
      </c>
      <c r="T725" s="21">
        <v>63540</v>
      </c>
      <c r="U725" s="54">
        <v>27492</v>
      </c>
      <c r="V725" s="20">
        <v>42025</v>
      </c>
      <c r="W725" s="20">
        <v>44116</v>
      </c>
      <c r="X725" s="20">
        <v>0</v>
      </c>
      <c r="Y725" s="21">
        <v>0</v>
      </c>
      <c r="Z725" s="20">
        <v>261094</v>
      </c>
      <c r="AA725" s="21">
        <v>0</v>
      </c>
      <c r="AB725" s="32">
        <v>121515</v>
      </c>
      <c r="AC725" s="20">
        <v>287329</v>
      </c>
      <c r="AD725" s="20">
        <v>406725</v>
      </c>
      <c r="AE725" s="20">
        <v>771309</v>
      </c>
      <c r="AF725" s="20">
        <v>746523</v>
      </c>
      <c r="AG725" s="20">
        <v>451244</v>
      </c>
      <c r="AH725" s="20">
        <v>189769</v>
      </c>
      <c r="AI725" s="20">
        <v>168728</v>
      </c>
      <c r="AJ725" s="21">
        <v>28350</v>
      </c>
      <c r="AK725" s="25">
        <v>56414</v>
      </c>
      <c r="AL725" s="25">
        <v>75062</v>
      </c>
      <c r="AM725" s="25">
        <v>20103</v>
      </c>
      <c r="AN725" s="22">
        <v>40339</v>
      </c>
      <c r="AO725" s="20">
        <v>369760</v>
      </c>
      <c r="AP725" s="20">
        <v>35850</v>
      </c>
      <c r="AQ725" s="54">
        <v>6000261</v>
      </c>
      <c r="AR725" s="25">
        <v>118579</v>
      </c>
      <c r="AS725" s="25">
        <v>164104</v>
      </c>
      <c r="AT725" s="54">
        <v>130032</v>
      </c>
      <c r="AU725" s="54">
        <v>73342</v>
      </c>
      <c r="AV725" s="54">
        <v>42702</v>
      </c>
      <c r="AW725" s="54">
        <v>73296</v>
      </c>
      <c r="AX725" s="54">
        <v>54758</v>
      </c>
      <c r="AY725" s="25">
        <f t="shared" si="22"/>
        <v>656813</v>
      </c>
      <c r="AZ725" s="165">
        <v>1235408</v>
      </c>
      <c r="BA725" s="98">
        <f t="shared" si="23"/>
        <v>7892482</v>
      </c>
      <c r="BB725" s="73"/>
      <c r="BC725" s="20">
        <v>741119</v>
      </c>
      <c r="BD725" s="20">
        <v>211332</v>
      </c>
      <c r="BE725" s="19">
        <v>952451</v>
      </c>
      <c r="BF725" s="19">
        <v>8844933</v>
      </c>
      <c r="BH725" s="20">
        <v>31568</v>
      </c>
      <c r="BI725" s="21">
        <v>8813365</v>
      </c>
      <c r="BK725" s="73"/>
      <c r="BL725" s="73"/>
      <c r="BM725" s="73"/>
      <c r="BN725" s="73"/>
      <c r="BO725" s="73"/>
      <c r="BP725" s="73"/>
      <c r="BQ725" s="73"/>
    </row>
    <row r="726" spans="1:69" ht="22.5" customHeight="1" x14ac:dyDescent="0.15">
      <c r="A726" s="125" t="s">
        <v>2531</v>
      </c>
      <c r="B726" s="126" t="s">
        <v>2511</v>
      </c>
      <c r="C726" s="136" t="s">
        <v>822</v>
      </c>
      <c r="D726" s="129">
        <v>6</v>
      </c>
      <c r="E726" s="130" t="s">
        <v>3562</v>
      </c>
      <c r="F726" s="19">
        <v>374874</v>
      </c>
      <c r="G726" s="20">
        <v>143584</v>
      </c>
      <c r="H726" s="20">
        <v>24252</v>
      </c>
      <c r="I726" s="20">
        <v>0</v>
      </c>
      <c r="J726" s="20">
        <v>0</v>
      </c>
      <c r="K726" s="20">
        <v>0</v>
      </c>
      <c r="L726" s="20">
        <v>0</v>
      </c>
      <c r="M726" s="20">
        <v>13988</v>
      </c>
      <c r="N726" s="20">
        <v>7671</v>
      </c>
      <c r="O726" s="20">
        <v>4362</v>
      </c>
      <c r="P726" s="20">
        <v>208576</v>
      </c>
      <c r="Q726" s="20">
        <v>30979</v>
      </c>
      <c r="R726" s="20">
        <v>44580</v>
      </c>
      <c r="S726" s="20">
        <v>44990</v>
      </c>
      <c r="T726" s="21">
        <v>38124</v>
      </c>
      <c r="U726" s="54">
        <v>19813</v>
      </c>
      <c r="V726" s="20">
        <v>46125</v>
      </c>
      <c r="W726" s="20">
        <v>11029</v>
      </c>
      <c r="X726" s="20">
        <v>0</v>
      </c>
      <c r="Y726" s="21">
        <v>0</v>
      </c>
      <c r="Z726" s="20">
        <v>120127</v>
      </c>
      <c r="AA726" s="21">
        <v>0</v>
      </c>
      <c r="AB726" s="32">
        <v>0</v>
      </c>
      <c r="AC726" s="20">
        <v>107894</v>
      </c>
      <c r="AD726" s="20">
        <v>155720</v>
      </c>
      <c r="AE726" s="20">
        <v>380805</v>
      </c>
      <c r="AF726" s="20">
        <v>328776</v>
      </c>
      <c r="AG726" s="20">
        <v>156386</v>
      </c>
      <c r="AH726" s="20">
        <v>78876</v>
      </c>
      <c r="AI726" s="20">
        <v>75440</v>
      </c>
      <c r="AJ726" s="21">
        <v>3150</v>
      </c>
      <c r="AK726" s="25">
        <v>37970</v>
      </c>
      <c r="AL726" s="25">
        <v>40813</v>
      </c>
      <c r="AM726" s="25">
        <v>8352</v>
      </c>
      <c r="AN726" s="22">
        <v>20371</v>
      </c>
      <c r="AO726" s="20">
        <v>55128</v>
      </c>
      <c r="AP726" s="20">
        <v>13066</v>
      </c>
      <c r="AQ726" s="54">
        <v>2595821</v>
      </c>
      <c r="AR726" s="25">
        <v>79040</v>
      </c>
      <c r="AS726" s="25">
        <v>107192</v>
      </c>
      <c r="AT726" s="54">
        <v>61700</v>
      </c>
      <c r="AU726" s="54">
        <v>30690</v>
      </c>
      <c r="AV726" s="54">
        <v>27319</v>
      </c>
      <c r="AW726" s="54">
        <v>41216</v>
      </c>
      <c r="AX726" s="54">
        <v>7696</v>
      </c>
      <c r="AY726" s="25">
        <f t="shared" si="22"/>
        <v>354853</v>
      </c>
      <c r="AZ726" s="165">
        <v>123067</v>
      </c>
      <c r="BA726" s="98">
        <f t="shared" si="23"/>
        <v>3073741</v>
      </c>
      <c r="BB726" s="73"/>
      <c r="BC726" s="20">
        <v>483254</v>
      </c>
      <c r="BD726" s="20">
        <v>55286</v>
      </c>
      <c r="BE726" s="19">
        <v>538540</v>
      </c>
      <c r="BF726" s="19">
        <v>3612281</v>
      </c>
      <c r="BH726" s="20">
        <v>0</v>
      </c>
      <c r="BI726" s="21">
        <v>3612281</v>
      </c>
      <c r="BK726" s="73"/>
      <c r="BL726" s="73"/>
      <c r="BM726" s="73"/>
      <c r="BN726" s="73"/>
      <c r="BO726" s="73"/>
      <c r="BP726" s="73"/>
      <c r="BQ726" s="73"/>
    </row>
    <row r="727" spans="1:69" ht="22.5" customHeight="1" x14ac:dyDescent="0.15">
      <c r="A727" s="125" t="s">
        <v>2532</v>
      </c>
      <c r="B727" s="126" t="s">
        <v>2511</v>
      </c>
      <c r="C727" s="136" t="s">
        <v>823</v>
      </c>
      <c r="D727" s="129">
        <v>6</v>
      </c>
      <c r="E727" s="130" t="s">
        <v>3561</v>
      </c>
      <c r="F727" s="19">
        <v>195384</v>
      </c>
      <c r="G727" s="20">
        <v>100301</v>
      </c>
      <c r="H727" s="20">
        <v>31020</v>
      </c>
      <c r="I727" s="20">
        <v>0</v>
      </c>
      <c r="J727" s="20">
        <v>0</v>
      </c>
      <c r="K727" s="20">
        <v>0</v>
      </c>
      <c r="L727" s="20">
        <v>0</v>
      </c>
      <c r="M727" s="20">
        <v>7559</v>
      </c>
      <c r="N727" s="20">
        <v>4145</v>
      </c>
      <c r="O727" s="20">
        <v>4625</v>
      </c>
      <c r="P727" s="20">
        <v>118547</v>
      </c>
      <c r="Q727" s="20">
        <v>21598</v>
      </c>
      <c r="R727" s="20">
        <v>47504</v>
      </c>
      <c r="S727" s="20">
        <v>16360</v>
      </c>
      <c r="T727" s="21">
        <v>12708</v>
      </c>
      <c r="U727" s="54">
        <v>9243</v>
      </c>
      <c r="V727" s="20">
        <v>9225</v>
      </c>
      <c r="W727" s="20">
        <v>11029</v>
      </c>
      <c r="X727" s="20">
        <v>0</v>
      </c>
      <c r="Y727" s="21">
        <v>0</v>
      </c>
      <c r="Z727" s="20">
        <v>82720</v>
      </c>
      <c r="AA727" s="21">
        <v>0</v>
      </c>
      <c r="AB727" s="32">
        <v>0</v>
      </c>
      <c r="AC727" s="20">
        <v>70832</v>
      </c>
      <c r="AD727" s="20">
        <v>106551</v>
      </c>
      <c r="AE727" s="20">
        <v>301941</v>
      </c>
      <c r="AF727" s="20">
        <v>233748</v>
      </c>
      <c r="AG727" s="20">
        <v>101710</v>
      </c>
      <c r="AH727" s="20">
        <v>48267</v>
      </c>
      <c r="AI727" s="20">
        <v>51428</v>
      </c>
      <c r="AJ727" s="21">
        <v>3675</v>
      </c>
      <c r="AK727" s="25">
        <v>26553</v>
      </c>
      <c r="AL727" s="25">
        <v>32841</v>
      </c>
      <c r="AM727" s="25">
        <v>5812</v>
      </c>
      <c r="AN727" s="22">
        <v>14237</v>
      </c>
      <c r="AO727" s="20">
        <v>54271</v>
      </c>
      <c r="AP727" s="20">
        <v>6236</v>
      </c>
      <c r="AQ727" s="54">
        <v>1730070</v>
      </c>
      <c r="AR727" s="25">
        <v>45616</v>
      </c>
      <c r="AS727" s="25">
        <v>90562</v>
      </c>
      <c r="AT727" s="54">
        <v>67415</v>
      </c>
      <c r="AU727" s="54">
        <v>28055</v>
      </c>
      <c r="AV727" s="54">
        <v>22459</v>
      </c>
      <c r="AW727" s="54">
        <v>28662</v>
      </c>
      <c r="AX727" s="54">
        <v>16053</v>
      </c>
      <c r="AY727" s="25">
        <f t="shared" si="22"/>
        <v>298822</v>
      </c>
      <c r="AZ727" s="165">
        <v>202168</v>
      </c>
      <c r="BA727" s="98">
        <f t="shared" si="23"/>
        <v>2231060</v>
      </c>
      <c r="BB727" s="73"/>
      <c r="BC727" s="20">
        <v>386855</v>
      </c>
      <c r="BD727" s="20">
        <v>32560</v>
      </c>
      <c r="BE727" s="19">
        <v>419415</v>
      </c>
      <c r="BF727" s="19">
        <v>2650475</v>
      </c>
      <c r="BH727" s="20">
        <v>8140</v>
      </c>
      <c r="BI727" s="21">
        <v>2642335</v>
      </c>
      <c r="BK727" s="73"/>
      <c r="BL727" s="73"/>
      <c r="BM727" s="73"/>
      <c r="BN727" s="73"/>
      <c r="BO727" s="73"/>
      <c r="BP727" s="73"/>
      <c r="BQ727" s="73"/>
    </row>
    <row r="728" spans="1:69" ht="22.5" customHeight="1" x14ac:dyDescent="0.15">
      <c r="A728" s="125" t="s">
        <v>2533</v>
      </c>
      <c r="B728" s="126" t="s">
        <v>2511</v>
      </c>
      <c r="C728" s="136" t="s">
        <v>824</v>
      </c>
      <c r="D728" s="129">
        <v>6</v>
      </c>
      <c r="E728" s="130" t="s">
        <v>3561</v>
      </c>
      <c r="F728" s="19">
        <v>255151</v>
      </c>
      <c r="G728" s="20">
        <v>129780</v>
      </c>
      <c r="H728" s="20">
        <v>50760</v>
      </c>
      <c r="I728" s="20">
        <v>0</v>
      </c>
      <c r="J728" s="20">
        <v>0</v>
      </c>
      <c r="K728" s="20">
        <v>0</v>
      </c>
      <c r="L728" s="20">
        <v>0</v>
      </c>
      <c r="M728" s="20">
        <v>11014</v>
      </c>
      <c r="N728" s="20">
        <v>6040</v>
      </c>
      <c r="O728" s="20">
        <v>5790</v>
      </c>
      <c r="P728" s="20">
        <v>81861</v>
      </c>
      <c r="Q728" s="20">
        <v>26513</v>
      </c>
      <c r="R728" s="20">
        <v>45041</v>
      </c>
      <c r="S728" s="20">
        <v>22086</v>
      </c>
      <c r="T728" s="21">
        <v>25416</v>
      </c>
      <c r="U728" s="54">
        <v>22610</v>
      </c>
      <c r="V728" s="20">
        <v>12300</v>
      </c>
      <c r="W728" s="20">
        <v>11029</v>
      </c>
      <c r="X728" s="20">
        <v>0</v>
      </c>
      <c r="Y728" s="21">
        <v>0</v>
      </c>
      <c r="Z728" s="20">
        <v>103614</v>
      </c>
      <c r="AA728" s="21">
        <v>0</v>
      </c>
      <c r="AB728" s="32">
        <v>0</v>
      </c>
      <c r="AC728" s="20">
        <v>104658</v>
      </c>
      <c r="AD728" s="20">
        <v>155741</v>
      </c>
      <c r="AE728" s="20">
        <v>335013</v>
      </c>
      <c r="AF728" s="20">
        <v>348459</v>
      </c>
      <c r="AG728" s="20">
        <v>180243</v>
      </c>
      <c r="AH728" s="20">
        <v>64304</v>
      </c>
      <c r="AI728" s="20">
        <v>49588</v>
      </c>
      <c r="AJ728" s="21">
        <v>7350</v>
      </c>
      <c r="AK728" s="25">
        <v>32781</v>
      </c>
      <c r="AL728" s="25">
        <v>38501</v>
      </c>
      <c r="AM728" s="25">
        <v>7483</v>
      </c>
      <c r="AN728" s="22">
        <v>18246</v>
      </c>
      <c r="AO728" s="20">
        <v>66282</v>
      </c>
      <c r="AP728" s="20">
        <v>9257</v>
      </c>
      <c r="AQ728" s="54">
        <v>2226911</v>
      </c>
      <c r="AR728" s="25">
        <v>69960</v>
      </c>
      <c r="AS728" s="25">
        <v>121234</v>
      </c>
      <c r="AT728" s="54">
        <v>76493</v>
      </c>
      <c r="AU728" s="54">
        <v>35828</v>
      </c>
      <c r="AV728" s="54">
        <v>29028</v>
      </c>
      <c r="AW728" s="54">
        <v>36375</v>
      </c>
      <c r="AX728" s="54">
        <v>19657</v>
      </c>
      <c r="AY728" s="25">
        <f t="shared" si="22"/>
        <v>388575</v>
      </c>
      <c r="AZ728" s="165">
        <v>225943</v>
      </c>
      <c r="BA728" s="98">
        <f t="shared" si="23"/>
        <v>2841429</v>
      </c>
      <c r="BB728" s="73"/>
      <c r="BC728" s="20">
        <v>440399</v>
      </c>
      <c r="BD728" s="20">
        <v>35442</v>
      </c>
      <c r="BE728" s="19">
        <v>475841</v>
      </c>
      <c r="BF728" s="19">
        <v>3317270</v>
      </c>
      <c r="BH728" s="20">
        <v>9810</v>
      </c>
      <c r="BI728" s="21">
        <v>3307460</v>
      </c>
      <c r="BK728" s="73"/>
      <c r="BL728" s="73"/>
      <c r="BM728" s="73"/>
      <c r="BN728" s="73"/>
      <c r="BO728" s="73"/>
      <c r="BP728" s="73"/>
      <c r="BQ728" s="73"/>
    </row>
    <row r="729" spans="1:69" ht="22.5" customHeight="1" x14ac:dyDescent="0.15">
      <c r="A729" s="125" t="s">
        <v>2534</v>
      </c>
      <c r="B729" s="126" t="s">
        <v>2511</v>
      </c>
      <c r="C729" s="136" t="s">
        <v>825</v>
      </c>
      <c r="D729" s="129">
        <v>6</v>
      </c>
      <c r="E729" s="130" t="s">
        <v>3561</v>
      </c>
      <c r="F729" s="19">
        <v>375098</v>
      </c>
      <c r="G729" s="20">
        <v>368056</v>
      </c>
      <c r="H729" s="20">
        <v>90240</v>
      </c>
      <c r="I729" s="20">
        <v>0</v>
      </c>
      <c r="J729" s="20">
        <v>0</v>
      </c>
      <c r="K729" s="20">
        <v>0</v>
      </c>
      <c r="L729" s="20">
        <v>0</v>
      </c>
      <c r="M729" s="20">
        <v>3287</v>
      </c>
      <c r="N729" s="20">
        <v>5361</v>
      </c>
      <c r="O729" s="20">
        <v>0</v>
      </c>
      <c r="P729" s="20">
        <v>267400</v>
      </c>
      <c r="Q729" s="20">
        <v>25767</v>
      </c>
      <c r="R729" s="20">
        <v>84645</v>
      </c>
      <c r="S729" s="20">
        <v>40082</v>
      </c>
      <c r="T729" s="21">
        <v>38124</v>
      </c>
      <c r="U729" s="54">
        <v>37162</v>
      </c>
      <c r="V729" s="20">
        <v>24600</v>
      </c>
      <c r="W729" s="20">
        <v>22058</v>
      </c>
      <c r="X729" s="20">
        <v>0</v>
      </c>
      <c r="Y729" s="21">
        <v>0</v>
      </c>
      <c r="Z729" s="20">
        <v>202166</v>
      </c>
      <c r="AA729" s="21">
        <v>0</v>
      </c>
      <c r="AB729" s="32">
        <v>0</v>
      </c>
      <c r="AC729" s="20">
        <v>112789</v>
      </c>
      <c r="AD729" s="20">
        <v>330194</v>
      </c>
      <c r="AE729" s="20">
        <v>269028</v>
      </c>
      <c r="AF729" s="20">
        <v>624170</v>
      </c>
      <c r="AG729" s="20">
        <v>255379</v>
      </c>
      <c r="AH729" s="20">
        <v>96255</v>
      </c>
      <c r="AI729" s="20">
        <v>108100</v>
      </c>
      <c r="AJ729" s="21">
        <v>165375</v>
      </c>
      <c r="AK729" s="25">
        <v>30561</v>
      </c>
      <c r="AL729" s="25">
        <v>53321</v>
      </c>
      <c r="AM729" s="25">
        <v>12683</v>
      </c>
      <c r="AN729" s="22">
        <v>21583</v>
      </c>
      <c r="AO729" s="20">
        <v>644372</v>
      </c>
      <c r="AP729" s="20">
        <v>104980</v>
      </c>
      <c r="AQ729" s="54">
        <v>4412836</v>
      </c>
      <c r="AR729" s="25">
        <v>72004</v>
      </c>
      <c r="AS729" s="25">
        <v>166933</v>
      </c>
      <c r="AT729" s="54">
        <v>130018</v>
      </c>
      <c r="AU729" s="54">
        <v>86753</v>
      </c>
      <c r="AV729" s="54">
        <v>32770</v>
      </c>
      <c r="AW729" s="54">
        <v>45710</v>
      </c>
      <c r="AX729" s="54">
        <v>42941</v>
      </c>
      <c r="AY729" s="25">
        <f t="shared" si="22"/>
        <v>577129</v>
      </c>
      <c r="AZ729" s="165">
        <v>1423349</v>
      </c>
      <c r="BA729" s="98">
        <f t="shared" si="23"/>
        <v>6413314</v>
      </c>
      <c r="BB729" s="73"/>
      <c r="BC729" s="20">
        <v>422784</v>
      </c>
      <c r="BD729" s="20">
        <v>512094</v>
      </c>
      <c r="BE729" s="19">
        <v>934878</v>
      </c>
      <c r="BF729" s="19">
        <v>7348192</v>
      </c>
      <c r="BH729" s="20">
        <v>13688</v>
      </c>
      <c r="BI729" s="21">
        <v>7334504</v>
      </c>
      <c r="BK729" s="73"/>
      <c r="BL729" s="73"/>
      <c r="BM729" s="73"/>
      <c r="BN729" s="73"/>
      <c r="BO729" s="73"/>
      <c r="BP729" s="73"/>
      <c r="BQ729" s="73"/>
    </row>
    <row r="730" spans="1:69" ht="22.5" customHeight="1" x14ac:dyDescent="0.15">
      <c r="A730" s="125" t="s">
        <v>2535</v>
      </c>
      <c r="B730" s="126" t="s">
        <v>2511</v>
      </c>
      <c r="C730" s="136" t="s">
        <v>826</v>
      </c>
      <c r="D730" s="129">
        <v>6</v>
      </c>
      <c r="E730" s="130" t="s">
        <v>3561</v>
      </c>
      <c r="F730" s="19">
        <v>158262</v>
      </c>
      <c r="G730" s="20">
        <v>64638</v>
      </c>
      <c r="H730" s="20">
        <v>15980</v>
      </c>
      <c r="I730" s="20">
        <v>0</v>
      </c>
      <c r="J730" s="20">
        <v>0</v>
      </c>
      <c r="K730" s="20">
        <v>0</v>
      </c>
      <c r="L730" s="20">
        <v>0</v>
      </c>
      <c r="M730" s="20">
        <v>0</v>
      </c>
      <c r="N730" s="20">
        <v>2213</v>
      </c>
      <c r="O730" s="20">
        <v>0</v>
      </c>
      <c r="P730" s="20">
        <v>74738</v>
      </c>
      <c r="Q730" s="20">
        <v>17347</v>
      </c>
      <c r="R730" s="20">
        <v>25701</v>
      </c>
      <c r="S730" s="20">
        <v>8180</v>
      </c>
      <c r="T730" s="21">
        <v>12708</v>
      </c>
      <c r="U730" s="54">
        <v>3365</v>
      </c>
      <c r="V730" s="20">
        <v>6150</v>
      </c>
      <c r="W730" s="20">
        <v>11029</v>
      </c>
      <c r="X730" s="20">
        <v>0</v>
      </c>
      <c r="Y730" s="21">
        <v>0</v>
      </c>
      <c r="Z730" s="20">
        <v>63701</v>
      </c>
      <c r="AA730" s="21">
        <v>0</v>
      </c>
      <c r="AB730" s="32">
        <v>0</v>
      </c>
      <c r="AC730" s="20">
        <v>67974</v>
      </c>
      <c r="AD730" s="20">
        <v>130382</v>
      </c>
      <c r="AE730" s="20">
        <v>100170</v>
      </c>
      <c r="AF730" s="20">
        <v>174843</v>
      </c>
      <c r="AG730" s="20">
        <v>87617</v>
      </c>
      <c r="AH730" s="20">
        <v>25723</v>
      </c>
      <c r="AI730" s="20">
        <v>41032</v>
      </c>
      <c r="AJ730" s="21">
        <v>11025</v>
      </c>
      <c r="AK730" s="25">
        <v>19611</v>
      </c>
      <c r="AL730" s="25">
        <v>29635</v>
      </c>
      <c r="AM730" s="25">
        <v>5125</v>
      </c>
      <c r="AN730" s="22">
        <v>11244</v>
      </c>
      <c r="AO730" s="20">
        <v>69226</v>
      </c>
      <c r="AP730" s="20">
        <v>7322</v>
      </c>
      <c r="AQ730" s="54">
        <v>1244941</v>
      </c>
      <c r="AR730" s="25">
        <v>55630</v>
      </c>
      <c r="AS730" s="25">
        <v>128612</v>
      </c>
      <c r="AT730" s="54">
        <v>72930</v>
      </c>
      <c r="AU730" s="54">
        <v>50280</v>
      </c>
      <c r="AV730" s="54">
        <v>20621</v>
      </c>
      <c r="AW730" s="54">
        <v>25850</v>
      </c>
      <c r="AX730" s="54">
        <v>10903</v>
      </c>
      <c r="AY730" s="25">
        <f t="shared" si="22"/>
        <v>364826</v>
      </c>
      <c r="AZ730" s="165">
        <v>280289</v>
      </c>
      <c r="BA730" s="98">
        <f t="shared" si="23"/>
        <v>1890056</v>
      </c>
      <c r="BB730" s="73"/>
      <c r="BC730" s="20">
        <v>282309</v>
      </c>
      <c r="BD730" s="20">
        <v>33616</v>
      </c>
      <c r="BE730" s="19">
        <v>315925</v>
      </c>
      <c r="BF730" s="19">
        <v>2205981</v>
      </c>
      <c r="BH730" s="20">
        <v>4666</v>
      </c>
      <c r="BI730" s="21">
        <v>2201315</v>
      </c>
      <c r="BK730" s="73"/>
      <c r="BL730" s="73"/>
      <c r="BM730" s="73"/>
      <c r="BN730" s="73"/>
      <c r="BO730" s="73"/>
      <c r="BP730" s="73"/>
      <c r="BQ730" s="73"/>
    </row>
    <row r="731" spans="1:69" ht="22.5" customHeight="1" x14ac:dyDescent="0.15">
      <c r="A731" s="125" t="s">
        <v>2536</v>
      </c>
      <c r="B731" s="126" t="s">
        <v>2511</v>
      </c>
      <c r="C731" s="136" t="s">
        <v>827</v>
      </c>
      <c r="D731" s="129">
        <v>6</v>
      </c>
      <c r="E731" s="130" t="s">
        <v>3561</v>
      </c>
      <c r="F731" s="19">
        <v>240673</v>
      </c>
      <c r="G731" s="20">
        <v>181260</v>
      </c>
      <c r="H731" s="20">
        <v>32900</v>
      </c>
      <c r="I731" s="20">
        <v>0</v>
      </c>
      <c r="J731" s="20">
        <v>0</v>
      </c>
      <c r="K731" s="20">
        <v>0</v>
      </c>
      <c r="L731" s="20">
        <v>0</v>
      </c>
      <c r="M731" s="20">
        <v>6919</v>
      </c>
      <c r="N731" s="20">
        <v>4179</v>
      </c>
      <c r="O731" s="20">
        <v>9738</v>
      </c>
      <c r="P731" s="20">
        <v>159064</v>
      </c>
      <c r="Q731" s="20">
        <v>20922</v>
      </c>
      <c r="R731" s="20">
        <v>19186</v>
      </c>
      <c r="S731" s="20">
        <v>26994</v>
      </c>
      <c r="T731" s="21">
        <v>12708</v>
      </c>
      <c r="U731" s="54">
        <v>6352</v>
      </c>
      <c r="V731" s="20">
        <v>19475</v>
      </c>
      <c r="W731" s="20">
        <v>11029</v>
      </c>
      <c r="X731" s="20">
        <v>0</v>
      </c>
      <c r="Y731" s="21">
        <v>0</v>
      </c>
      <c r="Z731" s="20">
        <v>129939</v>
      </c>
      <c r="AA731" s="21">
        <v>0</v>
      </c>
      <c r="AB731" s="32">
        <v>0</v>
      </c>
      <c r="AC731" s="20">
        <v>63651</v>
      </c>
      <c r="AD731" s="20">
        <v>249728</v>
      </c>
      <c r="AE731" s="20">
        <v>253764</v>
      </c>
      <c r="AF731" s="20">
        <v>255522</v>
      </c>
      <c r="AG731" s="20">
        <v>129812</v>
      </c>
      <c r="AH731" s="20">
        <v>78153</v>
      </c>
      <c r="AI731" s="20">
        <v>40480</v>
      </c>
      <c r="AJ731" s="21">
        <v>67725</v>
      </c>
      <c r="AK731" s="25">
        <v>26672</v>
      </c>
      <c r="AL731" s="25">
        <v>48995</v>
      </c>
      <c r="AM731" s="25">
        <v>6316</v>
      </c>
      <c r="AN731" s="22">
        <v>19523</v>
      </c>
      <c r="AO731" s="20">
        <v>74020</v>
      </c>
      <c r="AP731" s="20">
        <v>22764</v>
      </c>
      <c r="AQ731" s="54">
        <v>2218463</v>
      </c>
      <c r="AR731" s="25">
        <v>59149</v>
      </c>
      <c r="AS731" s="25">
        <v>115879</v>
      </c>
      <c r="AT731" s="54">
        <v>72427</v>
      </c>
      <c r="AU731" s="54">
        <v>60529</v>
      </c>
      <c r="AV731" s="54">
        <v>26531</v>
      </c>
      <c r="AW731" s="54">
        <v>38412</v>
      </c>
      <c r="AX731" s="54">
        <v>15345</v>
      </c>
      <c r="AY731" s="25">
        <f t="shared" si="22"/>
        <v>388272</v>
      </c>
      <c r="AZ731" s="165">
        <v>243042</v>
      </c>
      <c r="BA731" s="98">
        <f t="shared" si="23"/>
        <v>2849777</v>
      </c>
      <c r="BB731" s="73"/>
      <c r="BC731" s="20">
        <v>388601</v>
      </c>
      <c r="BD731" s="20">
        <v>169180</v>
      </c>
      <c r="BE731" s="19">
        <v>557781</v>
      </c>
      <c r="BF731" s="19">
        <v>3407558</v>
      </c>
      <c r="BH731" s="20">
        <v>11288</v>
      </c>
      <c r="BI731" s="21">
        <v>3396270</v>
      </c>
      <c r="BK731" s="73"/>
      <c r="BL731" s="73"/>
      <c r="BM731" s="73"/>
      <c r="BN731" s="73"/>
      <c r="BO731" s="73"/>
      <c r="BP731" s="73"/>
      <c r="BQ731" s="73"/>
    </row>
    <row r="732" spans="1:69" ht="22.5" customHeight="1" x14ac:dyDescent="0.15">
      <c r="A732" s="125" t="s">
        <v>2537</v>
      </c>
      <c r="B732" s="126" t="s">
        <v>2511</v>
      </c>
      <c r="C732" s="136" t="s">
        <v>828</v>
      </c>
      <c r="D732" s="129">
        <v>6</v>
      </c>
      <c r="E732" s="130" t="s">
        <v>3561</v>
      </c>
      <c r="F732" s="19">
        <v>251175</v>
      </c>
      <c r="G732" s="20">
        <v>254095</v>
      </c>
      <c r="H732" s="20">
        <v>60348</v>
      </c>
      <c r="I732" s="20">
        <v>0</v>
      </c>
      <c r="J732" s="20">
        <v>0</v>
      </c>
      <c r="K732" s="20">
        <v>0</v>
      </c>
      <c r="L732" s="20">
        <v>0</v>
      </c>
      <c r="M732" s="20">
        <v>0</v>
      </c>
      <c r="N732" s="20">
        <v>4836</v>
      </c>
      <c r="O732" s="20">
        <v>0</v>
      </c>
      <c r="P732" s="20">
        <v>319307</v>
      </c>
      <c r="Q732" s="20">
        <v>23155</v>
      </c>
      <c r="R732" s="20">
        <v>36013</v>
      </c>
      <c r="S732" s="20">
        <v>41718</v>
      </c>
      <c r="T732" s="21">
        <v>38124</v>
      </c>
      <c r="U732" s="54">
        <v>5261</v>
      </c>
      <c r="V732" s="20">
        <v>18450</v>
      </c>
      <c r="W732" s="20">
        <v>11029</v>
      </c>
      <c r="X732" s="20">
        <v>0</v>
      </c>
      <c r="Y732" s="21">
        <v>0</v>
      </c>
      <c r="Z732" s="20">
        <v>125749</v>
      </c>
      <c r="AA732" s="21">
        <v>0</v>
      </c>
      <c r="AB732" s="32">
        <v>0</v>
      </c>
      <c r="AC732" s="20">
        <v>95376</v>
      </c>
      <c r="AD732" s="20">
        <v>262616</v>
      </c>
      <c r="AE732" s="20">
        <v>361407</v>
      </c>
      <c r="AF732" s="20">
        <v>418252</v>
      </c>
      <c r="AG732" s="20">
        <v>190261</v>
      </c>
      <c r="AH732" s="20">
        <v>60811</v>
      </c>
      <c r="AI732" s="20">
        <v>184368</v>
      </c>
      <c r="AJ732" s="21">
        <v>77175</v>
      </c>
      <c r="AK732" s="25">
        <v>28851</v>
      </c>
      <c r="AL732" s="25">
        <v>45683</v>
      </c>
      <c r="AM732" s="25">
        <v>9019</v>
      </c>
      <c r="AN732" s="22">
        <v>17778</v>
      </c>
      <c r="AO732" s="20">
        <v>145648</v>
      </c>
      <c r="AP732" s="20">
        <v>24832</v>
      </c>
      <c r="AQ732" s="54">
        <v>3111337</v>
      </c>
      <c r="AR732" s="25">
        <v>62041</v>
      </c>
      <c r="AS732" s="25">
        <v>138417</v>
      </c>
      <c r="AT732" s="54">
        <v>104926</v>
      </c>
      <c r="AU732" s="54">
        <v>78277</v>
      </c>
      <c r="AV732" s="54">
        <v>28308</v>
      </c>
      <c r="AW732" s="54">
        <v>38051</v>
      </c>
      <c r="AX732" s="54">
        <v>21642</v>
      </c>
      <c r="AY732" s="25">
        <f t="shared" si="22"/>
        <v>471662</v>
      </c>
      <c r="AZ732" s="165">
        <v>502883</v>
      </c>
      <c r="BA732" s="98">
        <f t="shared" si="23"/>
        <v>4085882</v>
      </c>
      <c r="BB732" s="73"/>
      <c r="BC732" s="20">
        <v>409107</v>
      </c>
      <c r="BD732" s="20">
        <v>138534</v>
      </c>
      <c r="BE732" s="19">
        <v>547641</v>
      </c>
      <c r="BF732" s="19">
        <v>4633523</v>
      </c>
      <c r="BH732" s="20">
        <v>10082</v>
      </c>
      <c r="BI732" s="21">
        <v>4623441</v>
      </c>
      <c r="BK732" s="73"/>
      <c r="BL732" s="73"/>
      <c r="BM732" s="73"/>
      <c r="BN732" s="73"/>
      <c r="BO732" s="73"/>
      <c r="BP732" s="73"/>
      <c r="BQ732" s="73"/>
    </row>
    <row r="733" spans="1:69" ht="22.5" customHeight="1" x14ac:dyDescent="0.15">
      <c r="A733" s="125" t="s">
        <v>2538</v>
      </c>
      <c r="B733" s="126" t="s">
        <v>2511</v>
      </c>
      <c r="C733" s="136" t="s">
        <v>829</v>
      </c>
      <c r="D733" s="129">
        <v>6</v>
      </c>
      <c r="E733" s="130" t="s">
        <v>3562</v>
      </c>
      <c r="F733" s="19">
        <v>157483</v>
      </c>
      <c r="G733" s="20">
        <v>72907</v>
      </c>
      <c r="H733" s="20">
        <v>14852</v>
      </c>
      <c r="I733" s="20">
        <v>0</v>
      </c>
      <c r="J733" s="20">
        <v>0</v>
      </c>
      <c r="K733" s="20">
        <v>0</v>
      </c>
      <c r="L733" s="20">
        <v>0</v>
      </c>
      <c r="M733" s="20">
        <v>0</v>
      </c>
      <c r="N733" s="20">
        <v>2356</v>
      </c>
      <c r="O733" s="20">
        <v>0</v>
      </c>
      <c r="P733" s="20">
        <v>24802</v>
      </c>
      <c r="Q733" s="20">
        <v>17073</v>
      </c>
      <c r="R733" s="20">
        <v>23393</v>
      </c>
      <c r="S733" s="20">
        <v>10634</v>
      </c>
      <c r="T733" s="21">
        <v>12708</v>
      </c>
      <c r="U733" s="54">
        <v>5356</v>
      </c>
      <c r="V733" s="20">
        <v>6150</v>
      </c>
      <c r="W733" s="20">
        <v>11029</v>
      </c>
      <c r="X733" s="20">
        <v>0</v>
      </c>
      <c r="Y733" s="21">
        <v>0</v>
      </c>
      <c r="Z733" s="20">
        <v>61155</v>
      </c>
      <c r="AA733" s="21">
        <v>0</v>
      </c>
      <c r="AB733" s="32">
        <v>0</v>
      </c>
      <c r="AC733" s="20">
        <v>53347</v>
      </c>
      <c r="AD733" s="20">
        <v>97397</v>
      </c>
      <c r="AE733" s="20">
        <v>187461</v>
      </c>
      <c r="AF733" s="20">
        <v>169651</v>
      </c>
      <c r="AG733" s="20">
        <v>56204</v>
      </c>
      <c r="AH733" s="20">
        <v>25382</v>
      </c>
      <c r="AI733" s="20">
        <v>39192</v>
      </c>
      <c r="AJ733" s="21">
        <v>3675</v>
      </c>
      <c r="AK733" s="25">
        <v>20128</v>
      </c>
      <c r="AL733" s="25">
        <v>27546</v>
      </c>
      <c r="AM733" s="25">
        <v>3889</v>
      </c>
      <c r="AN733" s="22">
        <v>11138</v>
      </c>
      <c r="AO733" s="20">
        <v>45689</v>
      </c>
      <c r="AP733" s="20">
        <v>5386</v>
      </c>
      <c r="AQ733" s="54">
        <v>1165983</v>
      </c>
      <c r="AR733" s="25">
        <v>36968</v>
      </c>
      <c r="AS733" s="25">
        <v>92004</v>
      </c>
      <c r="AT733" s="54">
        <v>60111</v>
      </c>
      <c r="AU733" s="54">
        <v>41000</v>
      </c>
      <c r="AV733" s="54">
        <v>20381</v>
      </c>
      <c r="AW733" s="54">
        <v>24651</v>
      </c>
      <c r="AX733" s="54">
        <v>4381</v>
      </c>
      <c r="AY733" s="25">
        <f t="shared" si="22"/>
        <v>279496</v>
      </c>
      <c r="AZ733" s="165">
        <v>53374</v>
      </c>
      <c r="BA733" s="98">
        <f t="shared" si="23"/>
        <v>1498853</v>
      </c>
      <c r="BB733" s="73"/>
      <c r="BC733" s="20">
        <v>290011</v>
      </c>
      <c r="BD733" s="20">
        <v>26774</v>
      </c>
      <c r="BE733" s="19">
        <v>316785</v>
      </c>
      <c r="BF733" s="19">
        <v>1815638</v>
      </c>
      <c r="BH733" s="20">
        <v>0</v>
      </c>
      <c r="BI733" s="21">
        <v>1815638</v>
      </c>
      <c r="BK733" s="73"/>
      <c r="BL733" s="73"/>
      <c r="BM733" s="73"/>
      <c r="BN733" s="73"/>
      <c r="BO733" s="73"/>
      <c r="BP733" s="73"/>
      <c r="BQ733" s="73"/>
    </row>
    <row r="734" spans="1:69" ht="22.5" customHeight="1" x14ac:dyDescent="0.15">
      <c r="A734" s="125" t="s">
        <v>2539</v>
      </c>
      <c r="B734" s="126" t="s">
        <v>2511</v>
      </c>
      <c r="C734" s="136" t="s">
        <v>830</v>
      </c>
      <c r="D734" s="129">
        <v>6</v>
      </c>
      <c r="E734" s="130" t="s">
        <v>3561</v>
      </c>
      <c r="F734" s="19">
        <v>210146</v>
      </c>
      <c r="G734" s="20">
        <v>196934</v>
      </c>
      <c r="H734" s="20">
        <v>78020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20">
        <v>2767</v>
      </c>
      <c r="O734" s="20">
        <v>0</v>
      </c>
      <c r="P734" s="20">
        <v>216922</v>
      </c>
      <c r="Q734" s="20">
        <v>19846</v>
      </c>
      <c r="R734" s="20">
        <v>8721</v>
      </c>
      <c r="S734" s="20">
        <v>15542</v>
      </c>
      <c r="T734" s="21">
        <v>12708</v>
      </c>
      <c r="U734" s="54">
        <v>28867</v>
      </c>
      <c r="V734" s="20">
        <v>11275</v>
      </c>
      <c r="W734" s="20">
        <v>11029</v>
      </c>
      <c r="X734" s="20">
        <v>0</v>
      </c>
      <c r="Y734" s="21">
        <v>0</v>
      </c>
      <c r="Z734" s="20">
        <v>102358</v>
      </c>
      <c r="AA734" s="21">
        <v>0</v>
      </c>
      <c r="AB734" s="32">
        <v>0</v>
      </c>
      <c r="AC734" s="20">
        <v>65471</v>
      </c>
      <c r="AD734" s="20">
        <v>145740</v>
      </c>
      <c r="AE734" s="20">
        <v>161703</v>
      </c>
      <c r="AF734" s="20">
        <v>228629</v>
      </c>
      <c r="AG734" s="20">
        <v>109351</v>
      </c>
      <c r="AH734" s="20">
        <v>44407</v>
      </c>
      <c r="AI734" s="20">
        <v>82708</v>
      </c>
      <c r="AJ734" s="21">
        <v>41475</v>
      </c>
      <c r="AK734" s="25">
        <v>21604</v>
      </c>
      <c r="AL734" s="25">
        <v>34023</v>
      </c>
      <c r="AM734" s="25">
        <v>6191</v>
      </c>
      <c r="AN734" s="22">
        <v>12515</v>
      </c>
      <c r="AO734" s="20">
        <v>88871</v>
      </c>
      <c r="AP734" s="20">
        <v>21750</v>
      </c>
      <c r="AQ734" s="54">
        <v>1979573</v>
      </c>
      <c r="AR734" s="25">
        <v>61193</v>
      </c>
      <c r="AS734" s="25">
        <v>127395</v>
      </c>
      <c r="AT734" s="54">
        <v>89645</v>
      </c>
      <c r="AU734" s="54">
        <v>69752</v>
      </c>
      <c r="AV734" s="54">
        <v>24003</v>
      </c>
      <c r="AW734" s="54">
        <v>33002</v>
      </c>
      <c r="AX734" s="54">
        <v>16378</v>
      </c>
      <c r="AY734" s="25">
        <f t="shared" si="22"/>
        <v>421368</v>
      </c>
      <c r="AZ734" s="165">
        <v>377293</v>
      </c>
      <c r="BA734" s="98">
        <f t="shared" si="23"/>
        <v>2778234</v>
      </c>
      <c r="BB734" s="73"/>
      <c r="BC734" s="20">
        <v>312262</v>
      </c>
      <c r="BD734" s="20">
        <v>160006</v>
      </c>
      <c r="BE734" s="19">
        <v>472268</v>
      </c>
      <c r="BF734" s="19">
        <v>3250502</v>
      </c>
      <c r="BH734" s="20">
        <v>6592</v>
      </c>
      <c r="BI734" s="21">
        <v>3243910</v>
      </c>
      <c r="BK734" s="73"/>
      <c r="BL734" s="73"/>
      <c r="BM734" s="73"/>
      <c r="BN734" s="73"/>
      <c r="BO734" s="73"/>
      <c r="BP734" s="73"/>
      <c r="BQ734" s="73"/>
    </row>
    <row r="735" spans="1:69" ht="22.5" customHeight="1" x14ac:dyDescent="0.15">
      <c r="A735" s="125" t="s">
        <v>2540</v>
      </c>
      <c r="B735" s="126" t="s">
        <v>2511</v>
      </c>
      <c r="C735" s="136" t="s">
        <v>831</v>
      </c>
      <c r="D735" s="129">
        <v>6</v>
      </c>
      <c r="E735" s="130" t="s">
        <v>3561</v>
      </c>
      <c r="F735" s="19">
        <v>15411</v>
      </c>
      <c r="G735" s="20">
        <v>10066</v>
      </c>
      <c r="H735" s="20">
        <v>3572</v>
      </c>
      <c r="I735" s="20">
        <v>0</v>
      </c>
      <c r="J735" s="20">
        <v>0</v>
      </c>
      <c r="K735" s="20">
        <v>2200</v>
      </c>
      <c r="L735" s="20">
        <v>1861</v>
      </c>
      <c r="M735" s="20">
        <v>0</v>
      </c>
      <c r="N735" s="20">
        <v>190</v>
      </c>
      <c r="O735" s="20">
        <v>0</v>
      </c>
      <c r="P735" s="20">
        <v>1315</v>
      </c>
      <c r="Q735" s="20">
        <v>3374</v>
      </c>
      <c r="R735" s="20">
        <v>564</v>
      </c>
      <c r="S735" s="20">
        <v>2454</v>
      </c>
      <c r="T735" s="21">
        <v>12708</v>
      </c>
      <c r="U735" s="54">
        <v>758</v>
      </c>
      <c r="V735" s="20">
        <v>3075</v>
      </c>
      <c r="W735" s="20">
        <v>11029</v>
      </c>
      <c r="X735" s="20">
        <v>0</v>
      </c>
      <c r="Y735" s="21">
        <v>0</v>
      </c>
      <c r="Z735" s="20">
        <v>6528</v>
      </c>
      <c r="AA735" s="21">
        <v>0</v>
      </c>
      <c r="AB735" s="32">
        <v>0</v>
      </c>
      <c r="AC735" s="20">
        <v>3703</v>
      </c>
      <c r="AD735" s="20">
        <v>17706</v>
      </c>
      <c r="AE735" s="20">
        <v>20352</v>
      </c>
      <c r="AF735" s="20">
        <v>18602</v>
      </c>
      <c r="AG735" s="20">
        <v>7471</v>
      </c>
      <c r="AH735" s="20">
        <v>2626</v>
      </c>
      <c r="AI735" s="20">
        <v>12420</v>
      </c>
      <c r="AJ735" s="21">
        <v>10500</v>
      </c>
      <c r="AK735" s="25">
        <v>1711</v>
      </c>
      <c r="AL735" s="25">
        <v>4429</v>
      </c>
      <c r="AM735" s="25">
        <v>398</v>
      </c>
      <c r="AN735" s="22">
        <v>1580</v>
      </c>
      <c r="AO735" s="20">
        <v>61718</v>
      </c>
      <c r="AP735" s="20">
        <v>1495</v>
      </c>
      <c r="AQ735" s="54">
        <v>239816</v>
      </c>
      <c r="AR735" s="25">
        <v>17417</v>
      </c>
      <c r="AS735" s="25">
        <v>20216</v>
      </c>
      <c r="AT735" s="54">
        <v>17078</v>
      </c>
      <c r="AU735" s="54">
        <v>57844</v>
      </c>
      <c r="AV735" s="54">
        <v>9478</v>
      </c>
      <c r="AW735" s="54">
        <v>2454</v>
      </c>
      <c r="AX735" s="54">
        <v>2120</v>
      </c>
      <c r="AY735" s="25">
        <f t="shared" si="22"/>
        <v>126607</v>
      </c>
      <c r="AZ735" s="165">
        <v>82261</v>
      </c>
      <c r="BA735" s="98">
        <f t="shared" si="23"/>
        <v>448684</v>
      </c>
      <c r="BB735" s="73"/>
      <c r="BC735" s="20">
        <v>79268</v>
      </c>
      <c r="BD735" s="20">
        <v>6446</v>
      </c>
      <c r="BE735" s="19">
        <v>85714</v>
      </c>
      <c r="BF735" s="19">
        <v>534398</v>
      </c>
      <c r="BH735" s="20">
        <v>863</v>
      </c>
      <c r="BI735" s="21">
        <v>533535</v>
      </c>
      <c r="BK735" s="73"/>
      <c r="BL735" s="73"/>
      <c r="BM735" s="73"/>
      <c r="BN735" s="73"/>
      <c r="BO735" s="73"/>
      <c r="BP735" s="73"/>
      <c r="BQ735" s="73"/>
    </row>
    <row r="736" spans="1:69" ht="22.5" customHeight="1" x14ac:dyDescent="0.15">
      <c r="A736" s="125" t="s">
        <v>2541</v>
      </c>
      <c r="B736" s="126" t="s">
        <v>2542</v>
      </c>
      <c r="C736" s="136" t="s">
        <v>832</v>
      </c>
      <c r="D736" s="129">
        <v>3</v>
      </c>
      <c r="E736" s="130" t="s">
        <v>3561</v>
      </c>
      <c r="F736" s="19">
        <v>4884468</v>
      </c>
      <c r="G736" s="20">
        <v>2457542</v>
      </c>
      <c r="H736" s="20">
        <v>1061636</v>
      </c>
      <c r="I736" s="20">
        <v>0</v>
      </c>
      <c r="J736" s="20">
        <v>0</v>
      </c>
      <c r="K736" s="20">
        <v>19070</v>
      </c>
      <c r="L736" s="20">
        <v>11791</v>
      </c>
      <c r="M736" s="20">
        <v>453372</v>
      </c>
      <c r="N736" s="20">
        <v>255213</v>
      </c>
      <c r="O736" s="20">
        <v>180706</v>
      </c>
      <c r="P736" s="20">
        <v>3465040</v>
      </c>
      <c r="Q736" s="20">
        <v>691831</v>
      </c>
      <c r="R736" s="20">
        <v>1012765</v>
      </c>
      <c r="S736" s="20">
        <v>997960</v>
      </c>
      <c r="T736" s="21">
        <v>837711</v>
      </c>
      <c r="U736" s="54">
        <v>463856</v>
      </c>
      <c r="V736" s="20">
        <v>460225</v>
      </c>
      <c r="W736" s="20">
        <v>296790</v>
      </c>
      <c r="X736" s="20">
        <v>0</v>
      </c>
      <c r="Y736" s="21">
        <v>0</v>
      </c>
      <c r="Z736" s="20">
        <v>1948530</v>
      </c>
      <c r="AA736" s="21">
        <v>0</v>
      </c>
      <c r="AB736" s="32">
        <v>1858031</v>
      </c>
      <c r="AC736" s="20">
        <v>2852365</v>
      </c>
      <c r="AD736" s="20">
        <v>4737486</v>
      </c>
      <c r="AE736" s="20">
        <v>10336431</v>
      </c>
      <c r="AF736" s="20">
        <v>8727561</v>
      </c>
      <c r="AG736" s="20">
        <v>5536414</v>
      </c>
      <c r="AH736" s="20">
        <v>2725435</v>
      </c>
      <c r="AI736" s="20">
        <v>491924</v>
      </c>
      <c r="AJ736" s="21">
        <v>305025</v>
      </c>
      <c r="AK736" s="25">
        <v>551696</v>
      </c>
      <c r="AL736" s="25">
        <v>487309</v>
      </c>
      <c r="AM736" s="25">
        <v>166851</v>
      </c>
      <c r="AN736" s="22">
        <v>287087</v>
      </c>
      <c r="AO736" s="20">
        <v>4773111</v>
      </c>
      <c r="AP736" s="20">
        <v>1157519</v>
      </c>
      <c r="AQ736" s="54">
        <v>64492751</v>
      </c>
      <c r="AR736" s="25">
        <v>630453</v>
      </c>
      <c r="AS736" s="25">
        <v>620660</v>
      </c>
      <c r="AT736" s="54">
        <v>477042</v>
      </c>
      <c r="AU736" s="54">
        <v>346996</v>
      </c>
      <c r="AV736" s="54">
        <v>346168</v>
      </c>
      <c r="AW736" s="54">
        <v>568130</v>
      </c>
      <c r="AX736" s="54">
        <v>688174</v>
      </c>
      <c r="AY736" s="25">
        <f t="shared" si="22"/>
        <v>3677623</v>
      </c>
      <c r="AZ736" s="165">
        <v>12774372</v>
      </c>
      <c r="BA736" s="98">
        <f t="shared" si="23"/>
        <v>80944746</v>
      </c>
      <c r="BB736" s="73"/>
      <c r="BC736" s="20">
        <v>6095073</v>
      </c>
      <c r="BD736" s="20">
        <v>993828</v>
      </c>
      <c r="BE736" s="19">
        <v>7088901</v>
      </c>
      <c r="BF736" s="19">
        <v>88033647</v>
      </c>
      <c r="BH736" s="20">
        <v>1189088</v>
      </c>
      <c r="BI736" s="21">
        <v>86844559</v>
      </c>
      <c r="BK736" s="73"/>
      <c r="BL736" s="73"/>
      <c r="BM736" s="73"/>
      <c r="BN736" s="73"/>
      <c r="BO736" s="73"/>
      <c r="BP736" s="73"/>
      <c r="BQ736" s="73"/>
    </row>
    <row r="737" spans="1:69" ht="22.5" customHeight="1" x14ac:dyDescent="0.15">
      <c r="A737" s="125" t="s">
        <v>2543</v>
      </c>
      <c r="B737" s="126" t="s">
        <v>2542</v>
      </c>
      <c r="C737" s="136" t="s">
        <v>833</v>
      </c>
      <c r="D737" s="129">
        <v>5</v>
      </c>
      <c r="E737" s="130" t="s">
        <v>3561</v>
      </c>
      <c r="F737" s="19">
        <v>1912391</v>
      </c>
      <c r="G737" s="20">
        <v>1125810</v>
      </c>
      <c r="H737" s="20">
        <v>435784</v>
      </c>
      <c r="I737" s="20">
        <v>0</v>
      </c>
      <c r="J737" s="20">
        <v>0</v>
      </c>
      <c r="K737" s="20">
        <v>0</v>
      </c>
      <c r="L737" s="20">
        <v>0</v>
      </c>
      <c r="M737" s="20">
        <v>166423</v>
      </c>
      <c r="N737" s="20">
        <v>95875</v>
      </c>
      <c r="O737" s="20">
        <v>49482</v>
      </c>
      <c r="P737" s="20">
        <v>1262089</v>
      </c>
      <c r="Q737" s="20">
        <v>307634</v>
      </c>
      <c r="R737" s="20">
        <v>372695</v>
      </c>
      <c r="S737" s="20">
        <v>364828</v>
      </c>
      <c r="T737" s="21">
        <v>320242</v>
      </c>
      <c r="U737" s="54">
        <v>165947</v>
      </c>
      <c r="V737" s="20">
        <v>182450</v>
      </c>
      <c r="W737" s="20">
        <v>132348</v>
      </c>
      <c r="X737" s="20">
        <v>0</v>
      </c>
      <c r="Y737" s="21">
        <v>0</v>
      </c>
      <c r="Z737" s="20">
        <v>701626</v>
      </c>
      <c r="AA737" s="21">
        <v>0</v>
      </c>
      <c r="AB737" s="32">
        <v>498970</v>
      </c>
      <c r="AC737" s="20">
        <v>1190780</v>
      </c>
      <c r="AD737" s="20">
        <v>2070418</v>
      </c>
      <c r="AE737" s="20">
        <v>3628698</v>
      </c>
      <c r="AF737" s="20">
        <v>3966293</v>
      </c>
      <c r="AG737" s="20">
        <v>2512021</v>
      </c>
      <c r="AH737" s="20">
        <v>918692</v>
      </c>
      <c r="AI737" s="20">
        <v>236256</v>
      </c>
      <c r="AJ737" s="21">
        <v>81900</v>
      </c>
      <c r="AK737" s="25">
        <v>236930</v>
      </c>
      <c r="AL737" s="25">
        <v>224009</v>
      </c>
      <c r="AM737" s="25">
        <v>78636</v>
      </c>
      <c r="AN737" s="22">
        <v>120626</v>
      </c>
      <c r="AO737" s="20">
        <v>1005805</v>
      </c>
      <c r="AP737" s="20">
        <v>136878</v>
      </c>
      <c r="AQ737" s="54">
        <v>24502536</v>
      </c>
      <c r="AR737" s="25">
        <v>498855</v>
      </c>
      <c r="AS737" s="25">
        <v>449759</v>
      </c>
      <c r="AT737" s="54">
        <v>289749</v>
      </c>
      <c r="AU737" s="54">
        <v>198540</v>
      </c>
      <c r="AV737" s="54">
        <v>167889</v>
      </c>
      <c r="AW737" s="54">
        <v>230621</v>
      </c>
      <c r="AX737" s="54">
        <v>273065</v>
      </c>
      <c r="AY737" s="25">
        <f t="shared" si="22"/>
        <v>2108478</v>
      </c>
      <c r="AZ737" s="165">
        <v>4930107</v>
      </c>
      <c r="BA737" s="98">
        <f t="shared" si="23"/>
        <v>31541121</v>
      </c>
      <c r="BB737" s="73"/>
      <c r="BC737" s="20">
        <v>2853565</v>
      </c>
      <c r="BD737" s="20">
        <v>256476</v>
      </c>
      <c r="BE737" s="19">
        <v>3110041</v>
      </c>
      <c r="BF737" s="19">
        <v>34651162</v>
      </c>
      <c r="BH737" s="20">
        <v>189851</v>
      </c>
      <c r="BI737" s="21">
        <v>34461311</v>
      </c>
      <c r="BK737" s="73"/>
      <c r="BL737" s="73"/>
      <c r="BM737" s="73"/>
      <c r="BN737" s="73"/>
      <c r="BO737" s="73"/>
      <c r="BP737" s="73"/>
      <c r="BQ737" s="73"/>
    </row>
    <row r="738" spans="1:69" ht="22.5" customHeight="1" x14ac:dyDescent="0.15">
      <c r="A738" s="125" t="s">
        <v>2544</v>
      </c>
      <c r="B738" s="126" t="s">
        <v>2542</v>
      </c>
      <c r="C738" s="136" t="s">
        <v>834</v>
      </c>
      <c r="D738" s="129">
        <v>5</v>
      </c>
      <c r="E738" s="130" t="s">
        <v>3561</v>
      </c>
      <c r="F738" s="19">
        <v>603629</v>
      </c>
      <c r="G738" s="20">
        <v>259200</v>
      </c>
      <c r="H738" s="20">
        <v>80464</v>
      </c>
      <c r="I738" s="20">
        <v>0</v>
      </c>
      <c r="J738" s="20">
        <v>0</v>
      </c>
      <c r="K738" s="20">
        <v>11170</v>
      </c>
      <c r="L738" s="20">
        <v>1412</v>
      </c>
      <c r="M738" s="20">
        <v>37609</v>
      </c>
      <c r="N738" s="20">
        <v>21808</v>
      </c>
      <c r="O738" s="20">
        <v>22635</v>
      </c>
      <c r="P738" s="20">
        <v>488711</v>
      </c>
      <c r="Q738" s="20">
        <v>70453</v>
      </c>
      <c r="R738" s="20">
        <v>126249</v>
      </c>
      <c r="S738" s="20">
        <v>127608</v>
      </c>
      <c r="T738" s="21">
        <v>63540</v>
      </c>
      <c r="U738" s="54">
        <v>40100</v>
      </c>
      <c r="V738" s="20">
        <v>38950</v>
      </c>
      <c r="W738" s="20">
        <v>22058</v>
      </c>
      <c r="X738" s="20">
        <v>0</v>
      </c>
      <c r="Y738" s="21">
        <v>0</v>
      </c>
      <c r="Z738" s="20">
        <v>295623</v>
      </c>
      <c r="AA738" s="21">
        <v>0</v>
      </c>
      <c r="AB738" s="32">
        <v>155576</v>
      </c>
      <c r="AC738" s="20">
        <v>334139</v>
      </c>
      <c r="AD738" s="20">
        <v>341976</v>
      </c>
      <c r="AE738" s="20">
        <v>919020</v>
      </c>
      <c r="AF738" s="20">
        <v>981569</v>
      </c>
      <c r="AG738" s="20">
        <v>634628</v>
      </c>
      <c r="AH738" s="20">
        <v>265843</v>
      </c>
      <c r="AI738" s="20">
        <v>100832</v>
      </c>
      <c r="AJ738" s="21">
        <v>63525</v>
      </c>
      <c r="AK738" s="25">
        <v>69681</v>
      </c>
      <c r="AL738" s="25">
        <v>90158</v>
      </c>
      <c r="AM738" s="25">
        <v>25907</v>
      </c>
      <c r="AN738" s="22">
        <v>52603</v>
      </c>
      <c r="AO738" s="20">
        <v>201577</v>
      </c>
      <c r="AP738" s="20">
        <v>32707</v>
      </c>
      <c r="AQ738" s="54">
        <v>6580960</v>
      </c>
      <c r="AR738" s="25">
        <v>115474</v>
      </c>
      <c r="AS738" s="25">
        <v>184953</v>
      </c>
      <c r="AT738" s="54">
        <v>126707</v>
      </c>
      <c r="AU738" s="54">
        <v>59087</v>
      </c>
      <c r="AV738" s="54">
        <v>56661</v>
      </c>
      <c r="AW738" s="54">
        <v>83907</v>
      </c>
      <c r="AX738" s="54">
        <v>71991</v>
      </c>
      <c r="AY738" s="25">
        <f t="shared" si="22"/>
        <v>698780</v>
      </c>
      <c r="AZ738" s="165">
        <v>875634</v>
      </c>
      <c r="BA738" s="98">
        <f t="shared" si="23"/>
        <v>8155374</v>
      </c>
      <c r="BB738" s="73"/>
      <c r="BC738" s="20">
        <v>947593</v>
      </c>
      <c r="BD738" s="20">
        <v>150106</v>
      </c>
      <c r="BE738" s="19">
        <v>1097699</v>
      </c>
      <c r="BF738" s="19">
        <v>9253073</v>
      </c>
      <c r="BH738" s="20">
        <v>50366</v>
      </c>
      <c r="BI738" s="21">
        <v>9202707</v>
      </c>
      <c r="BK738" s="73"/>
      <c r="BL738" s="73"/>
      <c r="BM738" s="73"/>
      <c r="BN738" s="73"/>
      <c r="BO738" s="73"/>
      <c r="BP738" s="73"/>
      <c r="BQ738" s="73"/>
    </row>
    <row r="739" spans="1:69" ht="22.5" customHeight="1" x14ac:dyDescent="0.15">
      <c r="A739" s="125" t="s">
        <v>2545</v>
      </c>
      <c r="B739" s="126" t="s">
        <v>2542</v>
      </c>
      <c r="C739" s="136" t="s">
        <v>835</v>
      </c>
      <c r="D739" s="129">
        <v>5</v>
      </c>
      <c r="E739" s="130" t="s">
        <v>3561</v>
      </c>
      <c r="F739" s="19">
        <v>645153</v>
      </c>
      <c r="G739" s="20">
        <v>330452</v>
      </c>
      <c r="H739" s="20">
        <v>123516</v>
      </c>
      <c r="I739" s="20">
        <v>0</v>
      </c>
      <c r="J739" s="20">
        <v>0</v>
      </c>
      <c r="K739" s="20">
        <v>20170</v>
      </c>
      <c r="L739" s="20">
        <v>28219</v>
      </c>
      <c r="M739" s="20">
        <v>43115</v>
      </c>
      <c r="N739" s="20">
        <v>23645</v>
      </c>
      <c r="O739" s="20">
        <v>35870</v>
      </c>
      <c r="P739" s="20">
        <v>341916</v>
      </c>
      <c r="Q739" s="20">
        <v>80196</v>
      </c>
      <c r="R739" s="20">
        <v>161492</v>
      </c>
      <c r="S739" s="20">
        <v>81800</v>
      </c>
      <c r="T739" s="21">
        <v>134705</v>
      </c>
      <c r="U739" s="54">
        <v>65933</v>
      </c>
      <c r="V739" s="20">
        <v>48175</v>
      </c>
      <c r="W739" s="20">
        <v>55145</v>
      </c>
      <c r="X739" s="20">
        <v>0</v>
      </c>
      <c r="Y739" s="21">
        <v>0</v>
      </c>
      <c r="Z739" s="20">
        <v>314700</v>
      </c>
      <c r="AA739" s="21">
        <v>0</v>
      </c>
      <c r="AB739" s="32">
        <v>129304</v>
      </c>
      <c r="AC739" s="20">
        <v>395545</v>
      </c>
      <c r="AD739" s="20">
        <v>702757</v>
      </c>
      <c r="AE739" s="20">
        <v>870684</v>
      </c>
      <c r="AF739" s="20">
        <v>1246393</v>
      </c>
      <c r="AG739" s="20">
        <v>778193</v>
      </c>
      <c r="AH739" s="20">
        <v>270776</v>
      </c>
      <c r="AI739" s="20">
        <v>171672</v>
      </c>
      <c r="AJ739" s="21">
        <v>80850</v>
      </c>
      <c r="AK739" s="25">
        <v>73520</v>
      </c>
      <c r="AL739" s="25">
        <v>90768</v>
      </c>
      <c r="AM739" s="25">
        <v>32716</v>
      </c>
      <c r="AN739" s="22">
        <v>52764</v>
      </c>
      <c r="AO739" s="20">
        <v>314152</v>
      </c>
      <c r="AP739" s="20">
        <v>43336</v>
      </c>
      <c r="AQ739" s="54">
        <v>7787632</v>
      </c>
      <c r="AR739" s="25">
        <v>127874</v>
      </c>
      <c r="AS739" s="25">
        <v>244616</v>
      </c>
      <c r="AT739" s="54">
        <v>193344</v>
      </c>
      <c r="AU739" s="54">
        <v>88348</v>
      </c>
      <c r="AV739" s="54">
        <v>64986</v>
      </c>
      <c r="AW739" s="54">
        <v>88736</v>
      </c>
      <c r="AX739" s="54">
        <v>69492</v>
      </c>
      <c r="AY739" s="25">
        <f t="shared" si="22"/>
        <v>877396</v>
      </c>
      <c r="AZ739" s="165">
        <v>1490780</v>
      </c>
      <c r="BA739" s="98">
        <f t="shared" si="23"/>
        <v>10155808</v>
      </c>
      <c r="BB739" s="73"/>
      <c r="BC739" s="20">
        <v>1005250</v>
      </c>
      <c r="BD739" s="20">
        <v>206118</v>
      </c>
      <c r="BE739" s="19">
        <v>1211368</v>
      </c>
      <c r="BF739" s="19">
        <v>11367176</v>
      </c>
      <c r="BH739" s="20">
        <v>39773</v>
      </c>
      <c r="BI739" s="21">
        <v>11327403</v>
      </c>
      <c r="BK739" s="73"/>
      <c r="BL739" s="73"/>
      <c r="BM739" s="73"/>
      <c r="BN739" s="73"/>
      <c r="BO739" s="73"/>
      <c r="BP739" s="73"/>
      <c r="BQ739" s="73"/>
    </row>
    <row r="740" spans="1:69" ht="22.5" customHeight="1" x14ac:dyDescent="0.15">
      <c r="A740" s="125" t="s">
        <v>2546</v>
      </c>
      <c r="B740" s="126" t="s">
        <v>2542</v>
      </c>
      <c r="C740" s="136" t="s">
        <v>836</v>
      </c>
      <c r="D740" s="129">
        <v>5</v>
      </c>
      <c r="E740" s="130" t="s">
        <v>3561</v>
      </c>
      <c r="F740" s="19">
        <v>500049</v>
      </c>
      <c r="G740" s="20">
        <v>190032</v>
      </c>
      <c r="H740" s="20">
        <v>43428</v>
      </c>
      <c r="I740" s="20">
        <v>0</v>
      </c>
      <c r="J740" s="20">
        <v>0</v>
      </c>
      <c r="K740" s="20">
        <v>1030</v>
      </c>
      <c r="L740" s="20">
        <v>7746</v>
      </c>
      <c r="M740" s="20">
        <v>31724</v>
      </c>
      <c r="N740" s="20">
        <v>17404</v>
      </c>
      <c r="O740" s="20">
        <v>13874</v>
      </c>
      <c r="P740" s="20">
        <v>492388</v>
      </c>
      <c r="Q740" s="20">
        <v>57741</v>
      </c>
      <c r="R740" s="20">
        <v>87159</v>
      </c>
      <c r="S740" s="20">
        <v>76892</v>
      </c>
      <c r="T740" s="21">
        <v>88956</v>
      </c>
      <c r="U740" s="54">
        <v>36593</v>
      </c>
      <c r="V740" s="20">
        <v>58425</v>
      </c>
      <c r="W740" s="20">
        <v>22058</v>
      </c>
      <c r="X740" s="20">
        <v>0</v>
      </c>
      <c r="Y740" s="21">
        <v>0</v>
      </c>
      <c r="Z740" s="20">
        <v>195315</v>
      </c>
      <c r="AA740" s="21">
        <v>0</v>
      </c>
      <c r="AB740" s="32">
        <v>85417</v>
      </c>
      <c r="AC740" s="20">
        <v>286451</v>
      </c>
      <c r="AD740" s="20">
        <v>261302</v>
      </c>
      <c r="AE740" s="20">
        <v>864165</v>
      </c>
      <c r="AF740" s="20">
        <v>703912</v>
      </c>
      <c r="AG740" s="20">
        <v>435367</v>
      </c>
      <c r="AH740" s="20">
        <v>172096</v>
      </c>
      <c r="AI740" s="20">
        <v>89516</v>
      </c>
      <c r="AJ740" s="21">
        <v>12600</v>
      </c>
      <c r="AK740" s="25">
        <v>60536</v>
      </c>
      <c r="AL740" s="25">
        <v>64639</v>
      </c>
      <c r="AM740" s="25">
        <v>17622</v>
      </c>
      <c r="AN740" s="22">
        <v>41018</v>
      </c>
      <c r="AO740" s="20">
        <v>105538</v>
      </c>
      <c r="AP740" s="20">
        <v>18227</v>
      </c>
      <c r="AQ740" s="54">
        <v>5139220</v>
      </c>
      <c r="AR740" s="25">
        <v>112699</v>
      </c>
      <c r="AS740" s="25">
        <v>157389</v>
      </c>
      <c r="AT740" s="54">
        <v>95378</v>
      </c>
      <c r="AU740" s="54">
        <v>67413</v>
      </c>
      <c r="AV740" s="54">
        <v>42147</v>
      </c>
      <c r="AW740" s="54">
        <v>67350</v>
      </c>
      <c r="AX740" s="54">
        <v>52431</v>
      </c>
      <c r="AY740" s="25">
        <f t="shared" si="22"/>
        <v>594807</v>
      </c>
      <c r="AZ740" s="165">
        <v>618080</v>
      </c>
      <c r="BA740" s="98">
        <f t="shared" si="23"/>
        <v>6352107</v>
      </c>
      <c r="BB740" s="73"/>
      <c r="BC740" s="20">
        <v>811444</v>
      </c>
      <c r="BD740" s="20">
        <v>80344</v>
      </c>
      <c r="BE740" s="19">
        <v>891788</v>
      </c>
      <c r="BF740" s="19">
        <v>7243895</v>
      </c>
      <c r="BH740" s="20">
        <v>41604</v>
      </c>
      <c r="BI740" s="21">
        <v>7202291</v>
      </c>
      <c r="BK740" s="73"/>
      <c r="BL740" s="73"/>
      <c r="BM740" s="73"/>
      <c r="BN740" s="73"/>
      <c r="BO740" s="73"/>
      <c r="BP740" s="73"/>
      <c r="BQ740" s="73"/>
    </row>
    <row r="741" spans="1:69" ht="22.5" customHeight="1" x14ac:dyDescent="0.15">
      <c r="A741" s="125" t="s">
        <v>2547</v>
      </c>
      <c r="B741" s="126" t="s">
        <v>2542</v>
      </c>
      <c r="C741" s="136" t="s">
        <v>837</v>
      </c>
      <c r="D741" s="129">
        <v>5</v>
      </c>
      <c r="E741" s="130" t="s">
        <v>3561</v>
      </c>
      <c r="F741" s="19">
        <v>661838</v>
      </c>
      <c r="G741" s="20">
        <v>490646</v>
      </c>
      <c r="H741" s="20">
        <v>57904</v>
      </c>
      <c r="I741" s="20">
        <v>0</v>
      </c>
      <c r="J741" s="20">
        <v>0</v>
      </c>
      <c r="K741" s="20">
        <v>3600</v>
      </c>
      <c r="L741" s="20">
        <v>3390</v>
      </c>
      <c r="M741" s="20">
        <v>38874</v>
      </c>
      <c r="N741" s="20">
        <v>21325</v>
      </c>
      <c r="O741" s="20">
        <v>38239</v>
      </c>
      <c r="P741" s="20">
        <v>526829</v>
      </c>
      <c r="Q741" s="20">
        <v>75930</v>
      </c>
      <c r="R741" s="20">
        <v>109679</v>
      </c>
      <c r="S741" s="20">
        <v>137424</v>
      </c>
      <c r="T741" s="21">
        <v>114372</v>
      </c>
      <c r="U741" s="54">
        <v>76978</v>
      </c>
      <c r="V741" s="20">
        <v>88150</v>
      </c>
      <c r="W741" s="20">
        <v>28675</v>
      </c>
      <c r="X741" s="20">
        <v>0</v>
      </c>
      <c r="Y741" s="21">
        <v>0</v>
      </c>
      <c r="Z741" s="20">
        <v>327624</v>
      </c>
      <c r="AA741" s="21">
        <v>0</v>
      </c>
      <c r="AB741" s="32">
        <v>105786</v>
      </c>
      <c r="AC741" s="20">
        <v>321960</v>
      </c>
      <c r="AD741" s="20">
        <v>1003218</v>
      </c>
      <c r="AE741" s="20">
        <v>1133352</v>
      </c>
      <c r="AF741" s="20">
        <v>845589</v>
      </c>
      <c r="AG741" s="20">
        <v>565010</v>
      </c>
      <c r="AH741" s="20">
        <v>285529</v>
      </c>
      <c r="AI741" s="20">
        <v>124660</v>
      </c>
      <c r="AJ741" s="21">
        <v>66675</v>
      </c>
      <c r="AK741" s="25">
        <v>68679</v>
      </c>
      <c r="AL741" s="25">
        <v>99321</v>
      </c>
      <c r="AM741" s="25">
        <v>25163</v>
      </c>
      <c r="AN741" s="22">
        <v>53981</v>
      </c>
      <c r="AO741" s="20">
        <v>442995</v>
      </c>
      <c r="AP741" s="20">
        <v>43244</v>
      </c>
      <c r="AQ741" s="54">
        <v>7986639</v>
      </c>
      <c r="AR741" s="25">
        <v>132575</v>
      </c>
      <c r="AS741" s="25">
        <v>168596</v>
      </c>
      <c r="AT741" s="54">
        <v>131245</v>
      </c>
      <c r="AU741" s="54">
        <v>69227</v>
      </c>
      <c r="AV741" s="54">
        <v>51324</v>
      </c>
      <c r="AW741" s="54">
        <v>90255</v>
      </c>
      <c r="AX741" s="54">
        <v>85122</v>
      </c>
      <c r="AY741" s="25">
        <f t="shared" si="22"/>
        <v>728344</v>
      </c>
      <c r="AZ741" s="165">
        <v>1488004</v>
      </c>
      <c r="BA741" s="98">
        <f t="shared" si="23"/>
        <v>10202987</v>
      </c>
      <c r="BB741" s="73"/>
      <c r="BC741" s="20">
        <v>932771</v>
      </c>
      <c r="BD741" s="20">
        <v>259380</v>
      </c>
      <c r="BE741" s="19">
        <v>1192151</v>
      </c>
      <c r="BF741" s="19">
        <v>11395138</v>
      </c>
      <c r="BH741" s="20">
        <v>53518</v>
      </c>
      <c r="BI741" s="21">
        <v>11341620</v>
      </c>
      <c r="BK741" s="73"/>
      <c r="BL741" s="73"/>
      <c r="BM741" s="73"/>
      <c r="BN741" s="73"/>
      <c r="BO741" s="73"/>
      <c r="BP741" s="73"/>
      <c r="BQ741" s="73"/>
    </row>
    <row r="742" spans="1:69" ht="22.5" customHeight="1" x14ac:dyDescent="0.15">
      <c r="A742" s="125" t="s">
        <v>2548</v>
      </c>
      <c r="B742" s="126" t="s">
        <v>2542</v>
      </c>
      <c r="C742" s="136" t="s">
        <v>838</v>
      </c>
      <c r="D742" s="129">
        <v>5</v>
      </c>
      <c r="E742" s="130" t="s">
        <v>3561</v>
      </c>
      <c r="F742" s="19">
        <v>717664</v>
      </c>
      <c r="G742" s="20">
        <v>551617</v>
      </c>
      <c r="H742" s="20">
        <v>128968</v>
      </c>
      <c r="I742" s="20">
        <v>0</v>
      </c>
      <c r="J742" s="20">
        <v>0</v>
      </c>
      <c r="K742" s="20">
        <v>0</v>
      </c>
      <c r="L742" s="20">
        <v>0</v>
      </c>
      <c r="M742" s="20">
        <v>47239</v>
      </c>
      <c r="N742" s="20">
        <v>25907</v>
      </c>
      <c r="O742" s="20">
        <v>36735</v>
      </c>
      <c r="P742" s="20">
        <v>548483</v>
      </c>
      <c r="Q742" s="20">
        <v>77542</v>
      </c>
      <c r="R742" s="20">
        <v>141793</v>
      </c>
      <c r="S742" s="20">
        <v>130880</v>
      </c>
      <c r="T742" s="21">
        <v>101664</v>
      </c>
      <c r="U742" s="54">
        <v>56880</v>
      </c>
      <c r="V742" s="20">
        <v>58425</v>
      </c>
      <c r="W742" s="20">
        <v>44116</v>
      </c>
      <c r="X742" s="20">
        <v>0</v>
      </c>
      <c r="Y742" s="21">
        <v>0</v>
      </c>
      <c r="Z742" s="20">
        <v>274778</v>
      </c>
      <c r="AA742" s="21">
        <v>0</v>
      </c>
      <c r="AB742" s="32">
        <v>84002</v>
      </c>
      <c r="AC742" s="20">
        <v>362443</v>
      </c>
      <c r="AD742" s="20">
        <v>1133011</v>
      </c>
      <c r="AE742" s="20">
        <v>1487286</v>
      </c>
      <c r="AF742" s="20">
        <v>1003776</v>
      </c>
      <c r="AG742" s="20">
        <v>634288</v>
      </c>
      <c r="AH742" s="20">
        <v>278790</v>
      </c>
      <c r="AI742" s="20">
        <v>168176</v>
      </c>
      <c r="AJ742" s="21">
        <v>51450</v>
      </c>
      <c r="AK742" s="25">
        <v>78195</v>
      </c>
      <c r="AL742" s="25">
        <v>85836</v>
      </c>
      <c r="AM742" s="25">
        <v>24600</v>
      </c>
      <c r="AN742" s="22">
        <v>51032</v>
      </c>
      <c r="AO742" s="20">
        <v>406288</v>
      </c>
      <c r="AP742" s="20">
        <v>54241</v>
      </c>
      <c r="AQ742" s="54">
        <v>8846105</v>
      </c>
      <c r="AR742" s="25">
        <v>97709</v>
      </c>
      <c r="AS742" s="25">
        <v>177477</v>
      </c>
      <c r="AT742" s="54">
        <v>139911</v>
      </c>
      <c r="AU742" s="54">
        <v>79526</v>
      </c>
      <c r="AV742" s="54">
        <v>60697</v>
      </c>
      <c r="AW742" s="54">
        <v>88266</v>
      </c>
      <c r="AX742" s="54">
        <v>84852</v>
      </c>
      <c r="AY742" s="25">
        <f t="shared" si="22"/>
        <v>728438</v>
      </c>
      <c r="AZ742" s="165">
        <v>1450377</v>
      </c>
      <c r="BA742" s="98">
        <f t="shared" si="23"/>
        <v>11024920</v>
      </c>
      <c r="BB742" s="73"/>
      <c r="BC742" s="20">
        <v>1075245</v>
      </c>
      <c r="BD742" s="20">
        <v>163724</v>
      </c>
      <c r="BE742" s="19">
        <v>1238969</v>
      </c>
      <c r="BF742" s="19">
        <v>12263889</v>
      </c>
      <c r="BH742" s="20">
        <v>52469</v>
      </c>
      <c r="BI742" s="21">
        <v>12211420</v>
      </c>
      <c r="BK742" s="73"/>
      <c r="BL742" s="73"/>
      <c r="BM742" s="73"/>
      <c r="BN742" s="73"/>
      <c r="BO742" s="73"/>
      <c r="BP742" s="73"/>
      <c r="BQ742" s="73"/>
    </row>
    <row r="743" spans="1:69" ht="22.5" customHeight="1" x14ac:dyDescent="0.15">
      <c r="A743" s="125" t="s">
        <v>2549</v>
      </c>
      <c r="B743" s="126" t="s">
        <v>2542</v>
      </c>
      <c r="C743" s="136" t="s">
        <v>839</v>
      </c>
      <c r="D743" s="129">
        <v>5</v>
      </c>
      <c r="E743" s="130" t="s">
        <v>3561</v>
      </c>
      <c r="F743" s="19">
        <v>479139</v>
      </c>
      <c r="G743" s="20">
        <v>362160</v>
      </c>
      <c r="H743" s="20">
        <v>115056</v>
      </c>
      <c r="I743" s="20">
        <v>0</v>
      </c>
      <c r="J743" s="20">
        <v>0</v>
      </c>
      <c r="K743" s="20">
        <v>0</v>
      </c>
      <c r="L743" s="20">
        <v>0</v>
      </c>
      <c r="M743" s="20">
        <v>28432</v>
      </c>
      <c r="N743" s="20">
        <v>15593</v>
      </c>
      <c r="O743" s="20">
        <v>14589</v>
      </c>
      <c r="P743" s="20">
        <v>584842</v>
      </c>
      <c r="Q743" s="20">
        <v>54860</v>
      </c>
      <c r="R743" s="20">
        <v>93366</v>
      </c>
      <c r="S743" s="20">
        <v>57260</v>
      </c>
      <c r="T743" s="21">
        <v>63540</v>
      </c>
      <c r="U743" s="54">
        <v>27587</v>
      </c>
      <c r="V743" s="20">
        <v>34850</v>
      </c>
      <c r="W743" s="20">
        <v>44116</v>
      </c>
      <c r="X743" s="20">
        <v>0</v>
      </c>
      <c r="Y743" s="21">
        <v>0</v>
      </c>
      <c r="Z743" s="20">
        <v>237504</v>
      </c>
      <c r="AA743" s="21">
        <v>0</v>
      </c>
      <c r="AB743" s="32">
        <v>75978</v>
      </c>
      <c r="AC743" s="20">
        <v>244277</v>
      </c>
      <c r="AD743" s="20">
        <v>249720</v>
      </c>
      <c r="AE743" s="20">
        <v>911229</v>
      </c>
      <c r="AF743" s="20">
        <v>844652</v>
      </c>
      <c r="AG743" s="20">
        <v>483845</v>
      </c>
      <c r="AH743" s="20">
        <v>178268</v>
      </c>
      <c r="AI743" s="20">
        <v>117944</v>
      </c>
      <c r="AJ743" s="21">
        <v>40950</v>
      </c>
      <c r="AK743" s="25">
        <v>56917</v>
      </c>
      <c r="AL743" s="25">
        <v>64676</v>
      </c>
      <c r="AM743" s="25">
        <v>19570</v>
      </c>
      <c r="AN743" s="22">
        <v>36813</v>
      </c>
      <c r="AO743" s="20">
        <v>187753</v>
      </c>
      <c r="AP743" s="20">
        <v>30075</v>
      </c>
      <c r="AQ743" s="54">
        <v>5755561</v>
      </c>
      <c r="AR743" s="25">
        <v>123922</v>
      </c>
      <c r="AS743" s="25">
        <v>188904</v>
      </c>
      <c r="AT743" s="54">
        <v>136319</v>
      </c>
      <c r="AU743" s="54">
        <v>85796</v>
      </c>
      <c r="AV743" s="54">
        <v>45022</v>
      </c>
      <c r="AW743" s="54">
        <v>67560</v>
      </c>
      <c r="AX743" s="54">
        <v>52263</v>
      </c>
      <c r="AY743" s="25">
        <f t="shared" si="22"/>
        <v>699786</v>
      </c>
      <c r="AZ743" s="165">
        <v>694270</v>
      </c>
      <c r="BA743" s="98">
        <f t="shared" si="23"/>
        <v>7149617</v>
      </c>
      <c r="BB743" s="73"/>
      <c r="BC743" s="20">
        <v>751187</v>
      </c>
      <c r="BD743" s="20">
        <v>144496</v>
      </c>
      <c r="BE743" s="19">
        <v>895683</v>
      </c>
      <c r="BF743" s="19">
        <v>8045300</v>
      </c>
      <c r="BH743" s="20">
        <v>36103</v>
      </c>
      <c r="BI743" s="21">
        <v>8009197</v>
      </c>
      <c r="BK743" s="73"/>
      <c r="BL743" s="73"/>
      <c r="BM743" s="73"/>
      <c r="BN743" s="73"/>
      <c r="BO743" s="73"/>
      <c r="BP743" s="73"/>
      <c r="BQ743" s="73"/>
    </row>
    <row r="744" spans="1:69" ht="22.5" customHeight="1" x14ac:dyDescent="0.15">
      <c r="A744" s="125" t="s">
        <v>2550</v>
      </c>
      <c r="B744" s="126" t="s">
        <v>2542</v>
      </c>
      <c r="C744" s="136" t="s">
        <v>840</v>
      </c>
      <c r="D744" s="129">
        <v>5</v>
      </c>
      <c r="E744" s="130" t="s">
        <v>3561</v>
      </c>
      <c r="F744" s="19">
        <v>963317</v>
      </c>
      <c r="G744" s="20">
        <v>1236968</v>
      </c>
      <c r="H744" s="20">
        <v>211312</v>
      </c>
      <c r="I744" s="20">
        <v>0</v>
      </c>
      <c r="J744" s="20">
        <v>0</v>
      </c>
      <c r="K744" s="20">
        <v>0</v>
      </c>
      <c r="L744" s="20">
        <v>0</v>
      </c>
      <c r="M744" s="20">
        <v>44664</v>
      </c>
      <c r="N744" s="20">
        <v>25790</v>
      </c>
      <c r="O744" s="20">
        <v>23011</v>
      </c>
      <c r="P744" s="20">
        <v>899159</v>
      </c>
      <c r="Q744" s="20">
        <v>76035</v>
      </c>
      <c r="R744" s="20">
        <v>182269</v>
      </c>
      <c r="S744" s="20">
        <v>137424</v>
      </c>
      <c r="T744" s="21">
        <v>114372</v>
      </c>
      <c r="U744" s="54">
        <v>52851</v>
      </c>
      <c r="V744" s="20">
        <v>75850</v>
      </c>
      <c r="W744" s="20">
        <v>88232</v>
      </c>
      <c r="X744" s="20">
        <v>0</v>
      </c>
      <c r="Y744" s="21">
        <v>0</v>
      </c>
      <c r="Z744" s="20">
        <v>388381</v>
      </c>
      <c r="AA744" s="21">
        <v>0</v>
      </c>
      <c r="AB744" s="32">
        <v>78656</v>
      </c>
      <c r="AC744" s="20">
        <v>441848</v>
      </c>
      <c r="AD744" s="20">
        <v>1194328</v>
      </c>
      <c r="AE744" s="20">
        <v>1524333</v>
      </c>
      <c r="AF744" s="20">
        <v>1392684</v>
      </c>
      <c r="AG744" s="20">
        <v>852990</v>
      </c>
      <c r="AH744" s="20">
        <v>321809</v>
      </c>
      <c r="AI744" s="20">
        <v>231104</v>
      </c>
      <c r="AJ744" s="21">
        <v>231000</v>
      </c>
      <c r="AK744" s="25">
        <v>77908</v>
      </c>
      <c r="AL744" s="25">
        <v>106959</v>
      </c>
      <c r="AM744" s="25">
        <v>36337</v>
      </c>
      <c r="AN744" s="22">
        <v>56463</v>
      </c>
      <c r="AO744" s="20">
        <v>1720589</v>
      </c>
      <c r="AP744" s="20">
        <v>98785</v>
      </c>
      <c r="AQ744" s="54">
        <v>12885428</v>
      </c>
      <c r="AR744" s="25">
        <v>134621</v>
      </c>
      <c r="AS744" s="25">
        <v>248064</v>
      </c>
      <c r="AT744" s="54">
        <v>223503</v>
      </c>
      <c r="AU744" s="54">
        <v>119971</v>
      </c>
      <c r="AV744" s="54">
        <v>67589</v>
      </c>
      <c r="AW744" s="54">
        <v>104478</v>
      </c>
      <c r="AX744" s="54">
        <v>117478</v>
      </c>
      <c r="AY744" s="25">
        <f t="shared" si="22"/>
        <v>1015704</v>
      </c>
      <c r="AZ744" s="165">
        <v>4153328</v>
      </c>
      <c r="BA744" s="98">
        <f t="shared" si="23"/>
        <v>18054460</v>
      </c>
      <c r="BB744" s="73"/>
      <c r="BC744" s="20">
        <v>1071326</v>
      </c>
      <c r="BD744" s="20">
        <v>494934</v>
      </c>
      <c r="BE744" s="19">
        <v>1566260</v>
      </c>
      <c r="BF744" s="19">
        <v>19620720</v>
      </c>
      <c r="BH744" s="20">
        <v>51311</v>
      </c>
      <c r="BI744" s="21">
        <v>19569409</v>
      </c>
      <c r="BK744" s="73"/>
      <c r="BL744" s="73"/>
      <c r="BM744" s="73"/>
      <c r="BN744" s="73"/>
      <c r="BO744" s="73"/>
      <c r="BP744" s="73"/>
      <c r="BQ744" s="73"/>
    </row>
    <row r="745" spans="1:69" ht="22.5" customHeight="1" x14ac:dyDescent="0.15">
      <c r="A745" s="125" t="s">
        <v>2551</v>
      </c>
      <c r="B745" s="126" t="s">
        <v>2542</v>
      </c>
      <c r="C745" s="136" t="s">
        <v>841</v>
      </c>
      <c r="D745" s="129">
        <v>5</v>
      </c>
      <c r="E745" s="130" t="s">
        <v>3561</v>
      </c>
      <c r="F745" s="19">
        <v>1379137</v>
      </c>
      <c r="G745" s="20">
        <v>706777</v>
      </c>
      <c r="H745" s="20">
        <v>220524</v>
      </c>
      <c r="I745" s="20">
        <v>0</v>
      </c>
      <c r="J745" s="20">
        <v>0</v>
      </c>
      <c r="K745" s="20">
        <v>0</v>
      </c>
      <c r="L745" s="20">
        <v>6083</v>
      </c>
      <c r="M745" s="20">
        <v>89285</v>
      </c>
      <c r="N745" s="20">
        <v>49551</v>
      </c>
      <c r="O745" s="20">
        <v>43315</v>
      </c>
      <c r="P745" s="20">
        <v>929495</v>
      </c>
      <c r="Q745" s="20">
        <v>140451</v>
      </c>
      <c r="R745" s="20">
        <v>270454</v>
      </c>
      <c r="S745" s="20">
        <v>231494</v>
      </c>
      <c r="T745" s="21">
        <v>190620</v>
      </c>
      <c r="U745" s="54">
        <v>106318</v>
      </c>
      <c r="V745" s="20">
        <v>110700</v>
      </c>
      <c r="W745" s="20">
        <v>66174</v>
      </c>
      <c r="X745" s="20">
        <v>0</v>
      </c>
      <c r="Y745" s="21">
        <v>0</v>
      </c>
      <c r="Z745" s="20">
        <v>412311</v>
      </c>
      <c r="AA745" s="21">
        <v>0</v>
      </c>
      <c r="AB745" s="32">
        <v>186544</v>
      </c>
      <c r="AC745" s="20">
        <v>635515</v>
      </c>
      <c r="AD745" s="20">
        <v>1278298</v>
      </c>
      <c r="AE745" s="20">
        <v>2588679</v>
      </c>
      <c r="AF745" s="20">
        <v>2034302</v>
      </c>
      <c r="AG745" s="20">
        <v>1248115</v>
      </c>
      <c r="AH745" s="20">
        <v>504282</v>
      </c>
      <c r="AI745" s="20">
        <v>115184</v>
      </c>
      <c r="AJ745" s="21">
        <v>29925</v>
      </c>
      <c r="AK745" s="25">
        <v>126989</v>
      </c>
      <c r="AL745" s="25">
        <v>143903</v>
      </c>
      <c r="AM745" s="25">
        <v>44060</v>
      </c>
      <c r="AN745" s="22">
        <v>76392</v>
      </c>
      <c r="AO745" s="20">
        <v>1508808</v>
      </c>
      <c r="AP745" s="20">
        <v>63846</v>
      </c>
      <c r="AQ745" s="54">
        <v>15537531</v>
      </c>
      <c r="AR745" s="25">
        <v>305796</v>
      </c>
      <c r="AS745" s="25">
        <v>285692</v>
      </c>
      <c r="AT745" s="54">
        <v>167037</v>
      </c>
      <c r="AU745" s="54">
        <v>137239</v>
      </c>
      <c r="AV745" s="54">
        <v>97606</v>
      </c>
      <c r="AW745" s="54">
        <v>139244</v>
      </c>
      <c r="AX745" s="54">
        <v>161998</v>
      </c>
      <c r="AY745" s="25">
        <f t="shared" si="22"/>
        <v>1294612</v>
      </c>
      <c r="AZ745" s="165">
        <v>4114387</v>
      </c>
      <c r="BA745" s="98">
        <f t="shared" si="23"/>
        <v>20946530</v>
      </c>
      <c r="BB745" s="73"/>
      <c r="BC745" s="20">
        <v>1785033</v>
      </c>
      <c r="BD745" s="20">
        <v>156750</v>
      </c>
      <c r="BE745" s="19">
        <v>1941783</v>
      </c>
      <c r="BF745" s="19">
        <v>22888313</v>
      </c>
      <c r="BH745" s="20">
        <v>125627</v>
      </c>
      <c r="BI745" s="21">
        <v>22762686</v>
      </c>
      <c r="BK745" s="73"/>
      <c r="BL745" s="73"/>
      <c r="BM745" s="73"/>
      <c r="BN745" s="73"/>
      <c r="BO745" s="73"/>
      <c r="BP745" s="73"/>
      <c r="BQ745" s="73"/>
    </row>
    <row r="746" spans="1:69" ht="22.5" customHeight="1" x14ac:dyDescent="0.15">
      <c r="A746" s="125" t="s">
        <v>2552</v>
      </c>
      <c r="B746" s="126" t="s">
        <v>2542</v>
      </c>
      <c r="C746" s="136" t="s">
        <v>842</v>
      </c>
      <c r="D746" s="129">
        <v>6</v>
      </c>
      <c r="E746" s="130" t="s">
        <v>3561</v>
      </c>
      <c r="F746" s="19">
        <v>111722</v>
      </c>
      <c r="G746" s="20">
        <v>21498</v>
      </c>
      <c r="H746" s="20">
        <v>4888</v>
      </c>
      <c r="I746" s="20">
        <v>0</v>
      </c>
      <c r="J746" s="20">
        <v>0</v>
      </c>
      <c r="K746" s="20">
        <v>0</v>
      </c>
      <c r="L746" s="20">
        <v>0</v>
      </c>
      <c r="M746" s="20">
        <v>3072</v>
      </c>
      <c r="N746" s="20">
        <v>1685</v>
      </c>
      <c r="O746" s="20">
        <v>1429</v>
      </c>
      <c r="P746" s="20">
        <v>42342</v>
      </c>
      <c r="Q746" s="20">
        <v>13044</v>
      </c>
      <c r="R746" s="20">
        <v>9747</v>
      </c>
      <c r="S746" s="20">
        <v>13088</v>
      </c>
      <c r="T746" s="21">
        <v>12708</v>
      </c>
      <c r="U746" s="54">
        <v>5072</v>
      </c>
      <c r="V746" s="20">
        <v>5125</v>
      </c>
      <c r="W746" s="20">
        <v>11029</v>
      </c>
      <c r="X746" s="20">
        <v>0</v>
      </c>
      <c r="Y746" s="21">
        <v>0</v>
      </c>
      <c r="Z746" s="20">
        <v>33154</v>
      </c>
      <c r="AA746" s="21">
        <v>0</v>
      </c>
      <c r="AB746" s="32">
        <v>0</v>
      </c>
      <c r="AC746" s="20">
        <v>30687</v>
      </c>
      <c r="AD746" s="20">
        <v>88695</v>
      </c>
      <c r="AE746" s="20">
        <v>206064</v>
      </c>
      <c r="AF746" s="20">
        <v>73037</v>
      </c>
      <c r="AG746" s="20">
        <v>30989</v>
      </c>
      <c r="AH746" s="20">
        <v>16192</v>
      </c>
      <c r="AI746" s="20">
        <v>15088</v>
      </c>
      <c r="AJ746" s="21">
        <v>525</v>
      </c>
      <c r="AK746" s="25">
        <v>15186</v>
      </c>
      <c r="AL746" s="25">
        <v>19537</v>
      </c>
      <c r="AM746" s="25">
        <v>1730</v>
      </c>
      <c r="AN746" s="22">
        <v>8356</v>
      </c>
      <c r="AO746" s="20">
        <v>28263</v>
      </c>
      <c r="AP746" s="20">
        <v>1157</v>
      </c>
      <c r="AQ746" s="54">
        <v>825109</v>
      </c>
      <c r="AR746" s="25">
        <v>37662</v>
      </c>
      <c r="AS746" s="25">
        <v>77619</v>
      </c>
      <c r="AT746" s="54">
        <v>20465</v>
      </c>
      <c r="AU746" s="54">
        <v>24474</v>
      </c>
      <c r="AV746" s="54">
        <v>15814</v>
      </c>
      <c r="AW746" s="54">
        <v>17241</v>
      </c>
      <c r="AX746" s="54">
        <v>6790</v>
      </c>
      <c r="AY746" s="25">
        <f t="shared" si="22"/>
        <v>200065</v>
      </c>
      <c r="AZ746" s="165">
        <v>81800</v>
      </c>
      <c r="BA746" s="98">
        <f t="shared" si="23"/>
        <v>1106974</v>
      </c>
      <c r="BB746" s="73"/>
      <c r="BC746" s="20">
        <v>235865</v>
      </c>
      <c r="BD746" s="20">
        <v>5500</v>
      </c>
      <c r="BE746" s="19">
        <v>241365</v>
      </c>
      <c r="BF746" s="19">
        <v>1348339</v>
      </c>
      <c r="BH746" s="20">
        <v>3699</v>
      </c>
      <c r="BI746" s="21">
        <v>1344640</v>
      </c>
      <c r="BK746" s="73"/>
      <c r="BL746" s="73"/>
      <c r="BM746" s="73"/>
      <c r="BN746" s="73"/>
      <c r="BO746" s="73"/>
      <c r="BP746" s="73"/>
      <c r="BQ746" s="73"/>
    </row>
    <row r="747" spans="1:69" ht="22.5" customHeight="1" x14ac:dyDescent="0.15">
      <c r="A747" s="125" t="s">
        <v>2553</v>
      </c>
      <c r="B747" s="126" t="s">
        <v>2542</v>
      </c>
      <c r="C747" s="136" t="s">
        <v>843</v>
      </c>
      <c r="D747" s="129">
        <v>6</v>
      </c>
      <c r="E747" s="130" t="s">
        <v>3561</v>
      </c>
      <c r="F747" s="19">
        <v>356443</v>
      </c>
      <c r="G747" s="20">
        <v>299176</v>
      </c>
      <c r="H747" s="20">
        <v>66364</v>
      </c>
      <c r="I747" s="20">
        <v>0</v>
      </c>
      <c r="J747" s="20">
        <v>0</v>
      </c>
      <c r="K747" s="20">
        <v>0</v>
      </c>
      <c r="L747" s="20">
        <v>0</v>
      </c>
      <c r="M747" s="20">
        <v>18894</v>
      </c>
      <c r="N747" s="20">
        <v>10411</v>
      </c>
      <c r="O747" s="20">
        <v>10190</v>
      </c>
      <c r="P747" s="20">
        <v>404081</v>
      </c>
      <c r="Q747" s="20">
        <v>39871</v>
      </c>
      <c r="R747" s="20">
        <v>41861</v>
      </c>
      <c r="S747" s="20">
        <v>56442</v>
      </c>
      <c r="T747" s="21">
        <v>76248</v>
      </c>
      <c r="U747" s="54">
        <v>36877</v>
      </c>
      <c r="V747" s="20">
        <v>20500</v>
      </c>
      <c r="W747" s="20">
        <v>11029</v>
      </c>
      <c r="X747" s="20">
        <v>0</v>
      </c>
      <c r="Y747" s="21">
        <v>0</v>
      </c>
      <c r="Z747" s="20">
        <v>211006</v>
      </c>
      <c r="AA747" s="21">
        <v>0</v>
      </c>
      <c r="AB747" s="32">
        <v>0</v>
      </c>
      <c r="AC747" s="20">
        <v>182727</v>
      </c>
      <c r="AD747" s="20">
        <v>504352</v>
      </c>
      <c r="AE747" s="20">
        <v>405927</v>
      </c>
      <c r="AF747" s="20">
        <v>538803</v>
      </c>
      <c r="AG747" s="20">
        <v>329412</v>
      </c>
      <c r="AH747" s="20">
        <v>125615</v>
      </c>
      <c r="AI747" s="20">
        <v>96324</v>
      </c>
      <c r="AJ747" s="21">
        <v>31500</v>
      </c>
      <c r="AK747" s="25">
        <v>46634</v>
      </c>
      <c r="AL747" s="25">
        <v>63077</v>
      </c>
      <c r="AM747" s="25">
        <v>14194</v>
      </c>
      <c r="AN747" s="22">
        <v>30830</v>
      </c>
      <c r="AO747" s="20">
        <v>127410</v>
      </c>
      <c r="AP747" s="20">
        <v>31713</v>
      </c>
      <c r="AQ747" s="54">
        <v>4187911</v>
      </c>
      <c r="AR747" s="25">
        <v>80340</v>
      </c>
      <c r="AS747" s="25">
        <v>144483</v>
      </c>
      <c r="AT747" s="54">
        <v>104902</v>
      </c>
      <c r="AU747" s="54">
        <v>55062</v>
      </c>
      <c r="AV747" s="54">
        <v>33910</v>
      </c>
      <c r="AW747" s="54">
        <v>57038</v>
      </c>
      <c r="AX747" s="54">
        <v>36162</v>
      </c>
      <c r="AY747" s="25">
        <f t="shared" si="22"/>
        <v>511897</v>
      </c>
      <c r="AZ747" s="165">
        <v>474800</v>
      </c>
      <c r="BA747" s="98">
        <f t="shared" si="23"/>
        <v>5174608</v>
      </c>
      <c r="BB747" s="73"/>
      <c r="BC747" s="20">
        <v>555228</v>
      </c>
      <c r="BD747" s="20">
        <v>158224</v>
      </c>
      <c r="BE747" s="19">
        <v>713452</v>
      </c>
      <c r="BF747" s="19">
        <v>5888060</v>
      </c>
      <c r="BH747" s="20">
        <v>20632</v>
      </c>
      <c r="BI747" s="21">
        <v>5867428</v>
      </c>
      <c r="BK747" s="73"/>
      <c r="BL747" s="73"/>
      <c r="BM747" s="73"/>
      <c r="BN747" s="73"/>
      <c r="BO747" s="73"/>
      <c r="BP747" s="73"/>
      <c r="BQ747" s="73"/>
    </row>
    <row r="748" spans="1:69" ht="22.5" customHeight="1" x14ac:dyDescent="0.15">
      <c r="A748" s="125" t="s">
        <v>2554</v>
      </c>
      <c r="B748" s="126" t="s">
        <v>2542</v>
      </c>
      <c r="C748" s="136" t="s">
        <v>844</v>
      </c>
      <c r="D748" s="129">
        <v>6</v>
      </c>
      <c r="E748" s="130" t="s">
        <v>3561</v>
      </c>
      <c r="F748" s="19">
        <v>438228</v>
      </c>
      <c r="G748" s="20">
        <v>339009</v>
      </c>
      <c r="H748" s="20">
        <v>74072</v>
      </c>
      <c r="I748" s="20">
        <v>0</v>
      </c>
      <c r="J748" s="20">
        <v>0</v>
      </c>
      <c r="K748" s="20">
        <v>0</v>
      </c>
      <c r="L748" s="20">
        <v>0</v>
      </c>
      <c r="M748" s="20">
        <v>23339</v>
      </c>
      <c r="N748" s="20">
        <v>13338</v>
      </c>
      <c r="O748" s="20">
        <v>13724</v>
      </c>
      <c r="P748" s="20">
        <v>534213</v>
      </c>
      <c r="Q748" s="20">
        <v>47738</v>
      </c>
      <c r="R748" s="20">
        <v>71923</v>
      </c>
      <c r="S748" s="20">
        <v>80982</v>
      </c>
      <c r="T748" s="21">
        <v>76248</v>
      </c>
      <c r="U748" s="54">
        <v>45646</v>
      </c>
      <c r="V748" s="20">
        <v>31775</v>
      </c>
      <c r="W748" s="20">
        <v>11029</v>
      </c>
      <c r="X748" s="20">
        <v>0</v>
      </c>
      <c r="Y748" s="21">
        <v>0</v>
      </c>
      <c r="Z748" s="20">
        <v>248749</v>
      </c>
      <c r="AA748" s="21">
        <v>0</v>
      </c>
      <c r="AB748" s="32">
        <v>0</v>
      </c>
      <c r="AC748" s="20">
        <v>214742</v>
      </c>
      <c r="AD748" s="20">
        <v>223219</v>
      </c>
      <c r="AE748" s="20">
        <v>808515</v>
      </c>
      <c r="AF748" s="20">
        <v>622728</v>
      </c>
      <c r="AG748" s="20">
        <v>365155</v>
      </c>
      <c r="AH748" s="20">
        <v>162468</v>
      </c>
      <c r="AI748" s="20">
        <v>140484</v>
      </c>
      <c r="AJ748" s="21">
        <v>26775</v>
      </c>
      <c r="AK748" s="25">
        <v>52632</v>
      </c>
      <c r="AL748" s="25">
        <v>71342</v>
      </c>
      <c r="AM748" s="25">
        <v>16908</v>
      </c>
      <c r="AN748" s="22">
        <v>36663</v>
      </c>
      <c r="AO748" s="20">
        <v>181783</v>
      </c>
      <c r="AP748" s="20">
        <v>35564</v>
      </c>
      <c r="AQ748" s="54">
        <v>5008991</v>
      </c>
      <c r="AR748" s="25">
        <v>118234</v>
      </c>
      <c r="AS748" s="25">
        <v>153160</v>
      </c>
      <c r="AT748" s="54">
        <v>116897</v>
      </c>
      <c r="AU748" s="54">
        <v>60746</v>
      </c>
      <c r="AV748" s="54">
        <v>39989</v>
      </c>
      <c r="AW748" s="54">
        <v>67460</v>
      </c>
      <c r="AX748" s="54">
        <v>41475</v>
      </c>
      <c r="AY748" s="25">
        <f t="shared" si="22"/>
        <v>597961</v>
      </c>
      <c r="AZ748" s="165">
        <v>696563</v>
      </c>
      <c r="BA748" s="98">
        <f t="shared" si="23"/>
        <v>6303515</v>
      </c>
      <c r="BB748" s="73"/>
      <c r="BC748" s="20">
        <v>664217</v>
      </c>
      <c r="BD748" s="20">
        <v>211442</v>
      </c>
      <c r="BE748" s="19">
        <v>875659</v>
      </c>
      <c r="BF748" s="19">
        <v>7179174</v>
      </c>
      <c r="BH748" s="20">
        <v>25616</v>
      </c>
      <c r="BI748" s="21">
        <v>7153558</v>
      </c>
      <c r="BK748" s="73"/>
      <c r="BL748" s="73"/>
      <c r="BM748" s="73"/>
      <c r="BN748" s="73"/>
      <c r="BO748" s="73"/>
      <c r="BP748" s="73"/>
      <c r="BQ748" s="73"/>
    </row>
    <row r="749" spans="1:69" ht="22.5" customHeight="1" x14ac:dyDescent="0.15">
      <c r="A749" s="125" t="s">
        <v>2555</v>
      </c>
      <c r="B749" s="126" t="s">
        <v>2542</v>
      </c>
      <c r="C749" s="136" t="s">
        <v>845</v>
      </c>
      <c r="D749" s="129">
        <v>6</v>
      </c>
      <c r="E749" s="130" t="s">
        <v>3561</v>
      </c>
      <c r="F749" s="19">
        <v>397200</v>
      </c>
      <c r="G749" s="20">
        <v>244532</v>
      </c>
      <c r="H749" s="20">
        <v>92120</v>
      </c>
      <c r="I749" s="20">
        <v>0</v>
      </c>
      <c r="J749" s="20">
        <v>0</v>
      </c>
      <c r="K749" s="20">
        <v>5210</v>
      </c>
      <c r="L749" s="20">
        <v>5284</v>
      </c>
      <c r="M749" s="20">
        <v>23386</v>
      </c>
      <c r="N749" s="20">
        <v>12825</v>
      </c>
      <c r="O749" s="20">
        <v>22485</v>
      </c>
      <c r="P749" s="20">
        <v>434592</v>
      </c>
      <c r="Q749" s="20">
        <v>54027</v>
      </c>
      <c r="R749" s="20">
        <v>41963</v>
      </c>
      <c r="S749" s="20">
        <v>51534</v>
      </c>
      <c r="T749" s="21">
        <v>76248</v>
      </c>
      <c r="U749" s="54">
        <v>29246</v>
      </c>
      <c r="V749" s="20">
        <v>25625</v>
      </c>
      <c r="W749" s="20">
        <v>22058</v>
      </c>
      <c r="X749" s="20">
        <v>0</v>
      </c>
      <c r="Y749" s="21">
        <v>0</v>
      </c>
      <c r="Z749" s="20">
        <v>186714</v>
      </c>
      <c r="AA749" s="21">
        <v>0</v>
      </c>
      <c r="AB749" s="32">
        <v>0</v>
      </c>
      <c r="AC749" s="20">
        <v>202651</v>
      </c>
      <c r="AD749" s="20">
        <v>230385</v>
      </c>
      <c r="AE749" s="20">
        <v>742848</v>
      </c>
      <c r="AF749" s="20">
        <v>660292</v>
      </c>
      <c r="AG749" s="20">
        <v>393002</v>
      </c>
      <c r="AH749" s="20">
        <v>152039</v>
      </c>
      <c r="AI749" s="20">
        <v>124752</v>
      </c>
      <c r="AJ749" s="21">
        <v>18375</v>
      </c>
      <c r="AK749" s="25">
        <v>51647</v>
      </c>
      <c r="AL749" s="25">
        <v>56485</v>
      </c>
      <c r="AM749" s="25">
        <v>15618</v>
      </c>
      <c r="AN749" s="22">
        <v>32090</v>
      </c>
      <c r="AO749" s="20">
        <v>165422</v>
      </c>
      <c r="AP749" s="20">
        <v>19487</v>
      </c>
      <c r="AQ749" s="54">
        <v>4590142</v>
      </c>
      <c r="AR749" s="25">
        <v>93605</v>
      </c>
      <c r="AS749" s="25">
        <v>152218</v>
      </c>
      <c r="AT749" s="54">
        <v>126861</v>
      </c>
      <c r="AU749" s="54">
        <v>50241</v>
      </c>
      <c r="AV749" s="54">
        <v>38861</v>
      </c>
      <c r="AW749" s="54">
        <v>56678</v>
      </c>
      <c r="AX749" s="54">
        <v>43390</v>
      </c>
      <c r="AY749" s="25">
        <f t="shared" si="22"/>
        <v>561854</v>
      </c>
      <c r="AZ749" s="165">
        <v>619722</v>
      </c>
      <c r="BA749" s="98">
        <f t="shared" si="23"/>
        <v>5771718</v>
      </c>
      <c r="BB749" s="73"/>
      <c r="BC749" s="20">
        <v>644235</v>
      </c>
      <c r="BD749" s="20">
        <v>106150</v>
      </c>
      <c r="BE749" s="19">
        <v>750385</v>
      </c>
      <c r="BF749" s="19">
        <v>6522103</v>
      </c>
      <c r="BH749" s="20">
        <v>26943</v>
      </c>
      <c r="BI749" s="21">
        <v>6495160</v>
      </c>
      <c r="BK749" s="73"/>
      <c r="BL749" s="73"/>
      <c r="BM749" s="73"/>
      <c r="BN749" s="73"/>
      <c r="BO749" s="73"/>
      <c r="BP749" s="73"/>
      <c r="BQ749" s="73"/>
    </row>
    <row r="750" spans="1:69" ht="22.5" customHeight="1" x14ac:dyDescent="0.15">
      <c r="A750" s="125" t="s">
        <v>2556</v>
      </c>
      <c r="B750" s="126" t="s">
        <v>2542</v>
      </c>
      <c r="C750" s="136" t="s">
        <v>435</v>
      </c>
      <c r="D750" s="129">
        <v>6</v>
      </c>
      <c r="E750" s="130" t="s">
        <v>3561</v>
      </c>
      <c r="F750" s="19">
        <v>291059</v>
      </c>
      <c r="G750" s="20">
        <v>176802</v>
      </c>
      <c r="H750" s="20">
        <v>35908</v>
      </c>
      <c r="I750" s="20">
        <v>0</v>
      </c>
      <c r="J750" s="20">
        <v>0</v>
      </c>
      <c r="K750" s="20">
        <v>0</v>
      </c>
      <c r="L750" s="20">
        <v>2465</v>
      </c>
      <c r="M750" s="20">
        <v>10857</v>
      </c>
      <c r="N750" s="20">
        <v>5962</v>
      </c>
      <c r="O750" s="20">
        <v>4850</v>
      </c>
      <c r="P750" s="20">
        <v>181289</v>
      </c>
      <c r="Q750" s="20">
        <v>26419</v>
      </c>
      <c r="R750" s="20">
        <v>54378</v>
      </c>
      <c r="S750" s="20">
        <v>25358</v>
      </c>
      <c r="T750" s="21">
        <v>25416</v>
      </c>
      <c r="U750" s="54">
        <v>15310</v>
      </c>
      <c r="V750" s="20">
        <v>13325</v>
      </c>
      <c r="W750" s="20">
        <v>11029</v>
      </c>
      <c r="X750" s="20">
        <v>0</v>
      </c>
      <c r="Y750" s="21">
        <v>0</v>
      </c>
      <c r="Z750" s="20">
        <v>152079</v>
      </c>
      <c r="AA750" s="21">
        <v>0</v>
      </c>
      <c r="AB750" s="32">
        <v>0</v>
      </c>
      <c r="AC750" s="20">
        <v>110969</v>
      </c>
      <c r="AD750" s="20">
        <v>422952</v>
      </c>
      <c r="AE750" s="20">
        <v>288267</v>
      </c>
      <c r="AF750" s="20">
        <v>414431</v>
      </c>
      <c r="AG750" s="20">
        <v>238314</v>
      </c>
      <c r="AH750" s="20">
        <v>87137</v>
      </c>
      <c r="AI750" s="20">
        <v>69828</v>
      </c>
      <c r="AJ750" s="21">
        <v>24675</v>
      </c>
      <c r="AK750" s="25">
        <v>32522</v>
      </c>
      <c r="AL750" s="25">
        <v>51776</v>
      </c>
      <c r="AM750" s="25">
        <v>11409</v>
      </c>
      <c r="AN750" s="22">
        <v>21807</v>
      </c>
      <c r="AO750" s="20">
        <v>144124</v>
      </c>
      <c r="AP750" s="20">
        <v>21658</v>
      </c>
      <c r="AQ750" s="54">
        <v>2972375</v>
      </c>
      <c r="AR750" s="25">
        <v>60864</v>
      </c>
      <c r="AS750" s="25">
        <v>146407</v>
      </c>
      <c r="AT750" s="54">
        <v>103956</v>
      </c>
      <c r="AU750" s="54">
        <v>74405</v>
      </c>
      <c r="AV750" s="54">
        <v>32781</v>
      </c>
      <c r="AW750" s="54">
        <v>44663</v>
      </c>
      <c r="AX750" s="54">
        <v>25439</v>
      </c>
      <c r="AY750" s="25">
        <f t="shared" si="22"/>
        <v>488515</v>
      </c>
      <c r="AZ750" s="165">
        <v>797958</v>
      </c>
      <c r="BA750" s="98">
        <f t="shared" si="23"/>
        <v>4258848</v>
      </c>
      <c r="BB750" s="73"/>
      <c r="BC750" s="20">
        <v>438324</v>
      </c>
      <c r="BD750" s="20">
        <v>136290</v>
      </c>
      <c r="BE750" s="19">
        <v>574614</v>
      </c>
      <c r="BF750" s="19">
        <v>4833462</v>
      </c>
      <c r="BH750" s="20">
        <v>13506</v>
      </c>
      <c r="BI750" s="21">
        <v>4819956</v>
      </c>
      <c r="BK750" s="73"/>
      <c r="BL750" s="73"/>
      <c r="BM750" s="73"/>
      <c r="BN750" s="73"/>
      <c r="BO750" s="73"/>
      <c r="BP750" s="73"/>
      <c r="BQ750" s="73"/>
    </row>
    <row r="751" spans="1:69" ht="22.5" customHeight="1" x14ac:dyDescent="0.15">
      <c r="A751" s="125" t="s">
        <v>2557</v>
      </c>
      <c r="B751" s="126" t="s">
        <v>3563</v>
      </c>
      <c r="C751" s="136" t="s">
        <v>846</v>
      </c>
      <c r="D751" s="129">
        <v>3</v>
      </c>
      <c r="E751" s="130" t="s">
        <v>3561</v>
      </c>
      <c r="F751" s="19">
        <v>5100149</v>
      </c>
      <c r="G751" s="20">
        <v>1992421</v>
      </c>
      <c r="H751" s="20">
        <v>968576</v>
      </c>
      <c r="I751" s="20">
        <v>0</v>
      </c>
      <c r="J751" s="20">
        <v>108191</v>
      </c>
      <c r="K751" s="20">
        <v>0</v>
      </c>
      <c r="L751" s="20">
        <v>0</v>
      </c>
      <c r="M751" s="20">
        <v>535259</v>
      </c>
      <c r="N751" s="20">
        <v>301320</v>
      </c>
      <c r="O751" s="20">
        <v>115470</v>
      </c>
      <c r="P751" s="20">
        <v>5792007</v>
      </c>
      <c r="Q751" s="20">
        <v>808461</v>
      </c>
      <c r="R751" s="20">
        <v>1132653</v>
      </c>
      <c r="S751" s="20">
        <v>948880</v>
      </c>
      <c r="T751" s="21">
        <v>699321</v>
      </c>
      <c r="U751" s="54">
        <v>497463</v>
      </c>
      <c r="V751" s="20">
        <v>470475</v>
      </c>
      <c r="W751" s="20">
        <v>275725</v>
      </c>
      <c r="X751" s="20">
        <v>528646</v>
      </c>
      <c r="Y751" s="21">
        <v>128897</v>
      </c>
      <c r="Z751" s="20">
        <v>2590191</v>
      </c>
      <c r="AA751" s="21">
        <v>0</v>
      </c>
      <c r="AB751" s="32">
        <v>2865730</v>
      </c>
      <c r="AC751" s="20">
        <v>3468149</v>
      </c>
      <c r="AD751" s="20">
        <v>4536884</v>
      </c>
      <c r="AE751" s="20">
        <v>11293611</v>
      </c>
      <c r="AF751" s="20">
        <v>8565336</v>
      </c>
      <c r="AG751" s="20">
        <v>5480295</v>
      </c>
      <c r="AH751" s="20">
        <v>3645344</v>
      </c>
      <c r="AI751" s="20">
        <v>221996</v>
      </c>
      <c r="AJ751" s="21">
        <v>239400</v>
      </c>
      <c r="AK751" s="25">
        <v>652706</v>
      </c>
      <c r="AL751" s="25">
        <v>538641</v>
      </c>
      <c r="AM751" s="25">
        <v>170834</v>
      </c>
      <c r="AN751" s="22">
        <v>327890</v>
      </c>
      <c r="AO751" s="20">
        <v>3832825</v>
      </c>
      <c r="AP751" s="20">
        <v>396892</v>
      </c>
      <c r="AQ751" s="54">
        <v>69230638</v>
      </c>
      <c r="AR751" s="25">
        <v>732521</v>
      </c>
      <c r="AS751" s="25">
        <v>601674</v>
      </c>
      <c r="AT751" s="54">
        <v>278230</v>
      </c>
      <c r="AU751" s="54">
        <v>383055</v>
      </c>
      <c r="AV751" s="54">
        <v>379924</v>
      </c>
      <c r="AW751" s="54">
        <v>627477</v>
      </c>
      <c r="AX751" s="54">
        <v>689415</v>
      </c>
      <c r="AY751" s="25">
        <f t="shared" si="22"/>
        <v>3692296</v>
      </c>
      <c r="AZ751" s="165">
        <v>8354643</v>
      </c>
      <c r="BA751" s="98">
        <f t="shared" si="23"/>
        <v>81277577</v>
      </c>
      <c r="BB751" s="73"/>
      <c r="BC751" s="20">
        <v>6677441</v>
      </c>
      <c r="BD751" s="20">
        <v>397408</v>
      </c>
      <c r="BE751" s="19">
        <v>7074849</v>
      </c>
      <c r="BF751" s="19">
        <v>88352426</v>
      </c>
      <c r="BH751" s="20">
        <v>1148812</v>
      </c>
      <c r="BI751" s="21">
        <v>87203614</v>
      </c>
      <c r="BK751" s="73"/>
      <c r="BL751" s="73"/>
      <c r="BM751" s="73"/>
      <c r="BN751" s="73"/>
      <c r="BO751" s="73"/>
      <c r="BP751" s="73"/>
      <c r="BQ751" s="73"/>
    </row>
    <row r="752" spans="1:69" ht="22.5" customHeight="1" x14ac:dyDescent="0.15">
      <c r="A752" s="125" t="s">
        <v>2558</v>
      </c>
      <c r="B752" s="126" t="s">
        <v>3563</v>
      </c>
      <c r="C752" s="136" t="s">
        <v>847</v>
      </c>
      <c r="D752" s="129">
        <v>5</v>
      </c>
      <c r="E752" s="130" t="s">
        <v>3561</v>
      </c>
      <c r="F752" s="19">
        <v>867760</v>
      </c>
      <c r="G752" s="20">
        <v>444054</v>
      </c>
      <c r="H752" s="20">
        <v>183300</v>
      </c>
      <c r="I752" s="20">
        <v>12622</v>
      </c>
      <c r="J752" s="20">
        <v>33306</v>
      </c>
      <c r="K752" s="20">
        <v>56930</v>
      </c>
      <c r="L752" s="20">
        <v>70139</v>
      </c>
      <c r="M752" s="20">
        <v>34346</v>
      </c>
      <c r="N752" s="20">
        <v>27061</v>
      </c>
      <c r="O752" s="20">
        <v>18650</v>
      </c>
      <c r="P752" s="20">
        <v>850079</v>
      </c>
      <c r="Q752" s="20">
        <v>131353</v>
      </c>
      <c r="R752" s="20">
        <v>213254</v>
      </c>
      <c r="S752" s="20">
        <v>93252</v>
      </c>
      <c r="T752" s="21">
        <v>127080</v>
      </c>
      <c r="U752" s="54">
        <v>85036</v>
      </c>
      <c r="V752" s="20">
        <v>74825</v>
      </c>
      <c r="W752" s="20">
        <v>44116</v>
      </c>
      <c r="X752" s="20">
        <v>0</v>
      </c>
      <c r="Y752" s="21">
        <v>0</v>
      </c>
      <c r="Z752" s="20">
        <v>362170</v>
      </c>
      <c r="AA752" s="21">
        <v>0</v>
      </c>
      <c r="AB752" s="32">
        <v>139932</v>
      </c>
      <c r="AC752" s="20">
        <v>530036</v>
      </c>
      <c r="AD752" s="20">
        <v>1326160</v>
      </c>
      <c r="AE752" s="20">
        <v>1073091</v>
      </c>
      <c r="AF752" s="20">
        <v>1578125</v>
      </c>
      <c r="AG752" s="20">
        <v>859782</v>
      </c>
      <c r="AH752" s="20">
        <v>305487</v>
      </c>
      <c r="AI752" s="20">
        <v>213440</v>
      </c>
      <c r="AJ752" s="21">
        <v>130725</v>
      </c>
      <c r="AK752" s="25">
        <v>80584</v>
      </c>
      <c r="AL752" s="25">
        <v>114153</v>
      </c>
      <c r="AM752" s="25">
        <v>36540</v>
      </c>
      <c r="AN752" s="22">
        <v>61350</v>
      </c>
      <c r="AO752" s="20">
        <v>965281</v>
      </c>
      <c r="AP752" s="20">
        <v>58122</v>
      </c>
      <c r="AQ752" s="54">
        <v>11202141</v>
      </c>
      <c r="AR752" s="25">
        <v>191397</v>
      </c>
      <c r="AS752" s="25">
        <v>260464</v>
      </c>
      <c r="AT752" s="54">
        <v>211374</v>
      </c>
      <c r="AU752" s="54">
        <v>117475</v>
      </c>
      <c r="AV752" s="54">
        <v>73207</v>
      </c>
      <c r="AW752" s="54">
        <v>100424</v>
      </c>
      <c r="AX752" s="54">
        <v>108428</v>
      </c>
      <c r="AY752" s="25">
        <f t="shared" si="22"/>
        <v>1062769</v>
      </c>
      <c r="AZ752" s="165">
        <v>2508149</v>
      </c>
      <c r="BA752" s="98">
        <f t="shared" si="23"/>
        <v>14773059</v>
      </c>
      <c r="BB752" s="73"/>
      <c r="BC752" s="20">
        <v>1110475</v>
      </c>
      <c r="BD752" s="20">
        <v>264000</v>
      </c>
      <c r="BE752" s="19">
        <v>1374475</v>
      </c>
      <c r="BF752" s="19">
        <v>16147534</v>
      </c>
      <c r="BH752" s="20">
        <v>54049</v>
      </c>
      <c r="BI752" s="21">
        <v>16093485</v>
      </c>
      <c r="BK752" s="73"/>
      <c r="BL752" s="73"/>
      <c r="BM752" s="73"/>
      <c r="BN752" s="73"/>
      <c r="BO752" s="73"/>
      <c r="BP752" s="73"/>
      <c r="BQ752" s="73"/>
    </row>
    <row r="753" spans="1:69" ht="22.5" customHeight="1" x14ac:dyDescent="0.15">
      <c r="A753" s="125" t="s">
        <v>2559</v>
      </c>
      <c r="B753" s="126" t="s">
        <v>3563</v>
      </c>
      <c r="C753" s="136" t="s">
        <v>848</v>
      </c>
      <c r="D753" s="129">
        <v>5</v>
      </c>
      <c r="E753" s="130" t="s">
        <v>3561</v>
      </c>
      <c r="F753" s="19">
        <v>1243319</v>
      </c>
      <c r="G753" s="20">
        <v>657382</v>
      </c>
      <c r="H753" s="20">
        <v>197212</v>
      </c>
      <c r="I753" s="20">
        <v>0</v>
      </c>
      <c r="J753" s="20">
        <v>0</v>
      </c>
      <c r="K753" s="20">
        <v>4700</v>
      </c>
      <c r="L753" s="20">
        <v>3253</v>
      </c>
      <c r="M753" s="20">
        <v>100516</v>
      </c>
      <c r="N753" s="20">
        <v>57373</v>
      </c>
      <c r="O753" s="20">
        <v>34254</v>
      </c>
      <c r="P753" s="20">
        <v>1191932</v>
      </c>
      <c r="Q753" s="20">
        <v>202560</v>
      </c>
      <c r="R753" s="20">
        <v>306210</v>
      </c>
      <c r="S753" s="20">
        <v>289572</v>
      </c>
      <c r="T753" s="21">
        <v>292284</v>
      </c>
      <c r="U753" s="54">
        <v>128549</v>
      </c>
      <c r="V753" s="20">
        <v>161950</v>
      </c>
      <c r="W753" s="20">
        <v>110290</v>
      </c>
      <c r="X753" s="20">
        <v>249052</v>
      </c>
      <c r="Y753" s="21">
        <v>36895</v>
      </c>
      <c r="Z753" s="20">
        <v>1924848</v>
      </c>
      <c r="AA753" s="21">
        <v>0</v>
      </c>
      <c r="AB753" s="32">
        <v>303486</v>
      </c>
      <c r="AC753" s="20">
        <v>843922</v>
      </c>
      <c r="AD753" s="20">
        <v>1173686</v>
      </c>
      <c r="AE753" s="20">
        <v>2788542</v>
      </c>
      <c r="AF753" s="20">
        <v>2227890</v>
      </c>
      <c r="AG753" s="20">
        <v>1395501</v>
      </c>
      <c r="AH753" s="20">
        <v>755249</v>
      </c>
      <c r="AI753" s="20">
        <v>143796</v>
      </c>
      <c r="AJ753" s="21">
        <v>100800</v>
      </c>
      <c r="AK753" s="25">
        <v>142576</v>
      </c>
      <c r="AL753" s="25">
        <v>189611</v>
      </c>
      <c r="AM753" s="25">
        <v>53614</v>
      </c>
      <c r="AN753" s="22">
        <v>92042</v>
      </c>
      <c r="AO753" s="20">
        <v>375730</v>
      </c>
      <c r="AP753" s="20">
        <v>116029</v>
      </c>
      <c r="AQ753" s="54">
        <v>17894625</v>
      </c>
      <c r="AR753" s="25">
        <v>279745</v>
      </c>
      <c r="AS753" s="25">
        <v>308407</v>
      </c>
      <c r="AT753" s="54">
        <v>192001</v>
      </c>
      <c r="AU753" s="54">
        <v>143205</v>
      </c>
      <c r="AV753" s="54">
        <v>115217</v>
      </c>
      <c r="AW753" s="54">
        <v>172866</v>
      </c>
      <c r="AX753" s="54">
        <v>179663</v>
      </c>
      <c r="AY753" s="25">
        <f t="shared" si="22"/>
        <v>1391104</v>
      </c>
      <c r="AZ753" s="165">
        <v>2392464</v>
      </c>
      <c r="BA753" s="98">
        <f t="shared" si="23"/>
        <v>21678193</v>
      </c>
      <c r="BB753" s="73"/>
      <c r="BC753" s="20">
        <v>2025554</v>
      </c>
      <c r="BD753" s="20">
        <v>307230</v>
      </c>
      <c r="BE753" s="19">
        <v>2332784</v>
      </c>
      <c r="BF753" s="19">
        <v>24010977</v>
      </c>
      <c r="BH753" s="20">
        <v>128196</v>
      </c>
      <c r="BI753" s="21">
        <v>23882781</v>
      </c>
      <c r="BK753" s="73"/>
      <c r="BL753" s="73"/>
      <c r="BM753" s="73"/>
      <c r="BN753" s="73"/>
      <c r="BO753" s="73"/>
      <c r="BP753" s="73"/>
      <c r="BQ753" s="73"/>
    </row>
    <row r="754" spans="1:69" ht="22.5" customHeight="1" x14ac:dyDescent="0.15">
      <c r="A754" s="125" t="s">
        <v>2560</v>
      </c>
      <c r="B754" s="126" t="s">
        <v>3563</v>
      </c>
      <c r="C754" s="136" t="s">
        <v>849</v>
      </c>
      <c r="D754" s="129">
        <v>5</v>
      </c>
      <c r="E754" s="130" t="s">
        <v>3561</v>
      </c>
      <c r="F754" s="19">
        <v>499447</v>
      </c>
      <c r="G754" s="20">
        <v>378985</v>
      </c>
      <c r="H754" s="20">
        <v>126524</v>
      </c>
      <c r="I754" s="20">
        <v>1217</v>
      </c>
      <c r="J754" s="20">
        <v>4051</v>
      </c>
      <c r="K754" s="20">
        <v>20110</v>
      </c>
      <c r="L754" s="20">
        <v>35303</v>
      </c>
      <c r="M754" s="20">
        <v>12510</v>
      </c>
      <c r="N754" s="20">
        <v>13239</v>
      </c>
      <c r="O754" s="20">
        <v>4850</v>
      </c>
      <c r="P754" s="20">
        <v>352539</v>
      </c>
      <c r="Q754" s="20">
        <v>54896</v>
      </c>
      <c r="R754" s="20">
        <v>69204</v>
      </c>
      <c r="S754" s="20">
        <v>54806</v>
      </c>
      <c r="T754" s="21">
        <v>114372</v>
      </c>
      <c r="U754" s="54">
        <v>25217</v>
      </c>
      <c r="V754" s="20">
        <v>27675</v>
      </c>
      <c r="W754" s="20">
        <v>33087</v>
      </c>
      <c r="X754" s="20">
        <v>0</v>
      </c>
      <c r="Y754" s="21">
        <v>0</v>
      </c>
      <c r="Z754" s="20">
        <v>283229</v>
      </c>
      <c r="AA754" s="21">
        <v>0</v>
      </c>
      <c r="AB754" s="32">
        <v>141554</v>
      </c>
      <c r="AC754" s="20">
        <v>315761</v>
      </c>
      <c r="AD754" s="20">
        <v>860810</v>
      </c>
      <c r="AE754" s="20">
        <v>495603</v>
      </c>
      <c r="AF754" s="20">
        <v>1091882</v>
      </c>
      <c r="AG754" s="20">
        <v>544294</v>
      </c>
      <c r="AH754" s="20">
        <v>163675</v>
      </c>
      <c r="AI754" s="20">
        <v>167072</v>
      </c>
      <c r="AJ754" s="21">
        <v>228900</v>
      </c>
      <c r="AK754" s="25">
        <v>52443</v>
      </c>
      <c r="AL754" s="25">
        <v>78478</v>
      </c>
      <c r="AM754" s="25">
        <v>24685</v>
      </c>
      <c r="AN754" s="22">
        <v>40707</v>
      </c>
      <c r="AO754" s="20">
        <v>506493</v>
      </c>
      <c r="AP754" s="20">
        <v>70134</v>
      </c>
      <c r="AQ754" s="54">
        <v>6893752</v>
      </c>
      <c r="AR754" s="25">
        <v>77512</v>
      </c>
      <c r="AS754" s="25">
        <v>205989</v>
      </c>
      <c r="AT754" s="54">
        <v>152114</v>
      </c>
      <c r="AU754" s="54">
        <v>92500</v>
      </c>
      <c r="AV754" s="54">
        <v>51721</v>
      </c>
      <c r="AW754" s="54">
        <v>69579</v>
      </c>
      <c r="AX754" s="54">
        <v>54202</v>
      </c>
      <c r="AY754" s="25">
        <f t="shared" si="22"/>
        <v>703617</v>
      </c>
      <c r="AZ754" s="165">
        <v>2313038</v>
      </c>
      <c r="BA754" s="98">
        <f t="shared" si="23"/>
        <v>9910407</v>
      </c>
      <c r="BB754" s="73"/>
      <c r="BC754" s="20">
        <v>660240</v>
      </c>
      <c r="BD754" s="20">
        <v>305536</v>
      </c>
      <c r="BE754" s="19">
        <v>965776</v>
      </c>
      <c r="BF754" s="19">
        <v>10876183</v>
      </c>
      <c r="BH754" s="20">
        <v>22772</v>
      </c>
      <c r="BI754" s="21">
        <v>10853411</v>
      </c>
      <c r="BK754" s="73"/>
      <c r="BL754" s="73"/>
      <c r="BM754" s="73"/>
      <c r="BN754" s="73"/>
      <c r="BO754" s="73"/>
      <c r="BP754" s="73"/>
      <c r="BQ754" s="73"/>
    </row>
    <row r="755" spans="1:69" ht="22.5" customHeight="1" x14ac:dyDescent="0.15">
      <c r="A755" s="125" t="s">
        <v>2561</v>
      </c>
      <c r="B755" s="126" t="s">
        <v>3563</v>
      </c>
      <c r="C755" s="136" t="s">
        <v>850</v>
      </c>
      <c r="D755" s="129">
        <v>5</v>
      </c>
      <c r="E755" s="130" t="s">
        <v>3561</v>
      </c>
      <c r="F755" s="19">
        <v>315497</v>
      </c>
      <c r="G755" s="20">
        <v>267540</v>
      </c>
      <c r="H755" s="20">
        <v>77456</v>
      </c>
      <c r="I755" s="20">
        <v>0</v>
      </c>
      <c r="J755" s="20">
        <v>3864</v>
      </c>
      <c r="K755" s="20">
        <v>14230</v>
      </c>
      <c r="L755" s="20">
        <v>20479</v>
      </c>
      <c r="M755" s="20">
        <v>9503</v>
      </c>
      <c r="N755" s="20">
        <v>6956</v>
      </c>
      <c r="O755" s="20">
        <v>6655</v>
      </c>
      <c r="P755" s="20">
        <v>127437</v>
      </c>
      <c r="Q755" s="20">
        <v>29283</v>
      </c>
      <c r="R755" s="20">
        <v>36064</v>
      </c>
      <c r="S755" s="20">
        <v>42536</v>
      </c>
      <c r="T755" s="21">
        <v>114372</v>
      </c>
      <c r="U755" s="54">
        <v>6541</v>
      </c>
      <c r="V755" s="20">
        <v>18450</v>
      </c>
      <c r="W755" s="20">
        <v>44116</v>
      </c>
      <c r="X755" s="20">
        <v>0</v>
      </c>
      <c r="Y755" s="21">
        <v>0</v>
      </c>
      <c r="Z755" s="20">
        <v>178294</v>
      </c>
      <c r="AA755" s="21">
        <v>0</v>
      </c>
      <c r="AB755" s="32">
        <v>72668</v>
      </c>
      <c r="AC755" s="20">
        <v>150704</v>
      </c>
      <c r="AD755" s="20">
        <v>577868</v>
      </c>
      <c r="AE755" s="20">
        <v>376512</v>
      </c>
      <c r="AF755" s="20">
        <v>596628</v>
      </c>
      <c r="AG755" s="20">
        <v>321092</v>
      </c>
      <c r="AH755" s="20">
        <v>87127</v>
      </c>
      <c r="AI755" s="20">
        <v>142416</v>
      </c>
      <c r="AJ755" s="21">
        <v>95025</v>
      </c>
      <c r="AK755" s="25">
        <v>35712</v>
      </c>
      <c r="AL755" s="25">
        <v>57099</v>
      </c>
      <c r="AM755" s="25">
        <v>15931</v>
      </c>
      <c r="AN755" s="22">
        <v>25552</v>
      </c>
      <c r="AO755" s="20">
        <v>233244</v>
      </c>
      <c r="AP755" s="20">
        <v>39434</v>
      </c>
      <c r="AQ755" s="54">
        <v>4146285</v>
      </c>
      <c r="AR755" s="25">
        <v>51782</v>
      </c>
      <c r="AS755" s="25">
        <v>192056</v>
      </c>
      <c r="AT755" s="54">
        <v>134000</v>
      </c>
      <c r="AU755" s="54">
        <v>78834</v>
      </c>
      <c r="AV755" s="54">
        <v>37060</v>
      </c>
      <c r="AW755" s="54">
        <v>48212</v>
      </c>
      <c r="AX755" s="54">
        <v>30026</v>
      </c>
      <c r="AY755" s="25">
        <f t="shared" si="22"/>
        <v>571970</v>
      </c>
      <c r="AZ755" s="165">
        <v>1110853</v>
      </c>
      <c r="BA755" s="98">
        <f t="shared" si="23"/>
        <v>5829108</v>
      </c>
      <c r="BB755" s="73"/>
      <c r="BC755" s="20">
        <v>464281</v>
      </c>
      <c r="BD755" s="20">
        <v>185130</v>
      </c>
      <c r="BE755" s="19">
        <v>649411</v>
      </c>
      <c r="BF755" s="19">
        <v>6478519</v>
      </c>
      <c r="BH755" s="20">
        <v>13301</v>
      </c>
      <c r="BI755" s="21">
        <v>6465218</v>
      </c>
      <c r="BK755" s="73"/>
      <c r="BL755" s="73"/>
      <c r="BM755" s="73"/>
      <c r="BN755" s="73"/>
      <c r="BO755" s="73"/>
      <c r="BP755" s="73"/>
      <c r="BQ755" s="73"/>
    </row>
    <row r="756" spans="1:69" ht="22.5" customHeight="1" x14ac:dyDescent="0.15">
      <c r="A756" s="125" t="s">
        <v>2562</v>
      </c>
      <c r="B756" s="126" t="s">
        <v>3563</v>
      </c>
      <c r="C756" s="136" t="s">
        <v>851</v>
      </c>
      <c r="D756" s="129">
        <v>5</v>
      </c>
      <c r="E756" s="130" t="s">
        <v>3561</v>
      </c>
      <c r="F756" s="19">
        <v>885496</v>
      </c>
      <c r="G756" s="20">
        <v>490142</v>
      </c>
      <c r="H756" s="20">
        <v>127088</v>
      </c>
      <c r="I756" s="20">
        <v>0</v>
      </c>
      <c r="J756" s="20">
        <v>2018</v>
      </c>
      <c r="K756" s="20">
        <v>0</v>
      </c>
      <c r="L756" s="20">
        <v>3844</v>
      </c>
      <c r="M756" s="20">
        <v>61962</v>
      </c>
      <c r="N756" s="20">
        <v>34012</v>
      </c>
      <c r="O756" s="20">
        <v>41435</v>
      </c>
      <c r="P756" s="20">
        <v>527968</v>
      </c>
      <c r="Q756" s="20">
        <v>126938</v>
      </c>
      <c r="R756" s="20">
        <v>167392</v>
      </c>
      <c r="S756" s="20">
        <v>152966</v>
      </c>
      <c r="T756" s="21">
        <v>227473</v>
      </c>
      <c r="U756" s="54">
        <v>66644</v>
      </c>
      <c r="V756" s="20">
        <v>104550</v>
      </c>
      <c r="W756" s="20">
        <v>66174</v>
      </c>
      <c r="X756" s="20">
        <v>0</v>
      </c>
      <c r="Y756" s="21">
        <v>0</v>
      </c>
      <c r="Z756" s="20">
        <v>400704</v>
      </c>
      <c r="AA756" s="21">
        <v>0</v>
      </c>
      <c r="AB756" s="32">
        <v>441758</v>
      </c>
      <c r="AC756" s="20">
        <v>624447</v>
      </c>
      <c r="AD756" s="20">
        <v>1354040</v>
      </c>
      <c r="AE756" s="20">
        <v>1686036</v>
      </c>
      <c r="AF756" s="20">
        <v>1511000</v>
      </c>
      <c r="AG756" s="20">
        <v>1016083</v>
      </c>
      <c r="AH756" s="20">
        <v>423755</v>
      </c>
      <c r="AI756" s="20">
        <v>145728</v>
      </c>
      <c r="AJ756" s="21">
        <v>88200</v>
      </c>
      <c r="AK756" s="25">
        <v>95007</v>
      </c>
      <c r="AL756" s="25">
        <v>129990</v>
      </c>
      <c r="AM756" s="25">
        <v>39891</v>
      </c>
      <c r="AN756" s="22">
        <v>68477</v>
      </c>
      <c r="AO756" s="20">
        <v>522183</v>
      </c>
      <c r="AP756" s="20">
        <v>53760</v>
      </c>
      <c r="AQ756" s="54">
        <v>11687161</v>
      </c>
      <c r="AR756" s="25">
        <v>171623</v>
      </c>
      <c r="AS756" s="25">
        <v>274917</v>
      </c>
      <c r="AT756" s="54">
        <v>217094</v>
      </c>
      <c r="AU756" s="54">
        <v>120838</v>
      </c>
      <c r="AV756" s="54">
        <v>80901</v>
      </c>
      <c r="AW756" s="54">
        <v>114935</v>
      </c>
      <c r="AX756" s="54">
        <v>115287</v>
      </c>
      <c r="AY756" s="25">
        <f t="shared" si="22"/>
        <v>1095595</v>
      </c>
      <c r="AZ756" s="165">
        <v>2097140</v>
      </c>
      <c r="BA756" s="98">
        <f t="shared" si="23"/>
        <v>14879896</v>
      </c>
      <c r="BB756" s="73"/>
      <c r="BC756" s="20">
        <v>1325815</v>
      </c>
      <c r="BD756" s="20">
        <v>241230</v>
      </c>
      <c r="BE756" s="19">
        <v>1567045</v>
      </c>
      <c r="BF756" s="19">
        <v>16446941</v>
      </c>
      <c r="BH756" s="20">
        <v>73831</v>
      </c>
      <c r="BI756" s="21">
        <v>16373110</v>
      </c>
      <c r="BK756" s="73"/>
      <c r="BL756" s="73"/>
      <c r="BM756" s="73"/>
      <c r="BN756" s="73"/>
      <c r="BO756" s="73"/>
      <c r="BP756" s="73"/>
      <c r="BQ756" s="73"/>
    </row>
    <row r="757" spans="1:69" ht="22.5" customHeight="1" x14ac:dyDescent="0.15">
      <c r="A757" s="125" t="s">
        <v>2563</v>
      </c>
      <c r="B757" s="126" t="s">
        <v>3563</v>
      </c>
      <c r="C757" s="136" t="s">
        <v>852</v>
      </c>
      <c r="D757" s="129">
        <v>5</v>
      </c>
      <c r="E757" s="130" t="s">
        <v>3561</v>
      </c>
      <c r="F757" s="19">
        <v>347475</v>
      </c>
      <c r="G757" s="20">
        <v>189888</v>
      </c>
      <c r="H757" s="20">
        <v>55836</v>
      </c>
      <c r="I757" s="20">
        <v>0</v>
      </c>
      <c r="J757" s="20">
        <v>3344</v>
      </c>
      <c r="K757" s="20">
        <v>3060</v>
      </c>
      <c r="L757" s="20">
        <v>7844</v>
      </c>
      <c r="M757" s="20">
        <v>13734</v>
      </c>
      <c r="N757" s="20">
        <v>10979</v>
      </c>
      <c r="O757" s="20">
        <v>10641</v>
      </c>
      <c r="P757" s="20">
        <v>429001</v>
      </c>
      <c r="Q757" s="20">
        <v>39642</v>
      </c>
      <c r="R757" s="20">
        <v>68486</v>
      </c>
      <c r="S757" s="20">
        <v>43354</v>
      </c>
      <c r="T757" s="21">
        <v>76248</v>
      </c>
      <c r="U757" s="54">
        <v>35787</v>
      </c>
      <c r="V757" s="20">
        <v>19475</v>
      </c>
      <c r="W757" s="20">
        <v>22058</v>
      </c>
      <c r="X757" s="20">
        <v>0</v>
      </c>
      <c r="Y757" s="21">
        <v>0</v>
      </c>
      <c r="Z757" s="20">
        <v>185088</v>
      </c>
      <c r="AA757" s="21">
        <v>0</v>
      </c>
      <c r="AB757" s="32">
        <v>73507</v>
      </c>
      <c r="AC757" s="20">
        <v>190890</v>
      </c>
      <c r="AD757" s="20">
        <v>400443</v>
      </c>
      <c r="AE757" s="20">
        <v>667164</v>
      </c>
      <c r="AF757" s="20">
        <v>618402</v>
      </c>
      <c r="AG757" s="20">
        <v>374664</v>
      </c>
      <c r="AH757" s="20">
        <v>117302</v>
      </c>
      <c r="AI757" s="20">
        <v>105892</v>
      </c>
      <c r="AJ757" s="21">
        <v>24150</v>
      </c>
      <c r="AK757" s="25">
        <v>48152</v>
      </c>
      <c r="AL757" s="25">
        <v>56885</v>
      </c>
      <c r="AM757" s="25">
        <v>15874</v>
      </c>
      <c r="AN757" s="22">
        <v>31210</v>
      </c>
      <c r="AO757" s="20">
        <v>136707</v>
      </c>
      <c r="AP757" s="20">
        <v>18647</v>
      </c>
      <c r="AQ757" s="54">
        <v>4441829</v>
      </c>
      <c r="AR757" s="25">
        <v>90766</v>
      </c>
      <c r="AS757" s="25">
        <v>159582</v>
      </c>
      <c r="AT757" s="54">
        <v>105731</v>
      </c>
      <c r="AU757" s="54">
        <v>71575</v>
      </c>
      <c r="AV757" s="54">
        <v>38913</v>
      </c>
      <c r="AW757" s="54">
        <v>52497</v>
      </c>
      <c r="AX757" s="54">
        <v>37810</v>
      </c>
      <c r="AY757" s="25">
        <f t="shared" si="22"/>
        <v>556874</v>
      </c>
      <c r="AZ757" s="165">
        <v>835024</v>
      </c>
      <c r="BA757" s="98">
        <f t="shared" si="23"/>
        <v>5833727</v>
      </c>
      <c r="BB757" s="73"/>
      <c r="BC757" s="20">
        <v>572863</v>
      </c>
      <c r="BD757" s="20">
        <v>92532</v>
      </c>
      <c r="BE757" s="19">
        <v>665395</v>
      </c>
      <c r="BF757" s="19">
        <v>6499122</v>
      </c>
      <c r="BH757" s="20">
        <v>20023</v>
      </c>
      <c r="BI757" s="21">
        <v>6479099</v>
      </c>
      <c r="BK757" s="73"/>
      <c r="BL757" s="73"/>
      <c r="BM757" s="73"/>
      <c r="BN757" s="73"/>
      <c r="BO757" s="73"/>
      <c r="BP757" s="73"/>
      <c r="BQ757" s="73"/>
    </row>
    <row r="758" spans="1:69" ht="22.5" customHeight="1" x14ac:dyDescent="0.15">
      <c r="A758" s="125" t="s">
        <v>2564</v>
      </c>
      <c r="B758" s="126" t="s">
        <v>3563</v>
      </c>
      <c r="C758" s="136" t="s">
        <v>853</v>
      </c>
      <c r="D758" s="129">
        <v>5</v>
      </c>
      <c r="E758" s="130" t="s">
        <v>3561</v>
      </c>
      <c r="F758" s="19">
        <v>645944</v>
      </c>
      <c r="G758" s="20">
        <v>180397</v>
      </c>
      <c r="H758" s="20">
        <v>46060</v>
      </c>
      <c r="I758" s="20">
        <v>0</v>
      </c>
      <c r="J758" s="20">
        <v>0</v>
      </c>
      <c r="K758" s="20">
        <v>0</v>
      </c>
      <c r="L758" s="20">
        <v>0</v>
      </c>
      <c r="M758" s="20">
        <v>33476</v>
      </c>
      <c r="N758" s="20">
        <v>18770</v>
      </c>
      <c r="O758" s="20">
        <v>19778</v>
      </c>
      <c r="P758" s="20">
        <v>502050</v>
      </c>
      <c r="Q758" s="20">
        <v>60640</v>
      </c>
      <c r="R758" s="20">
        <v>130353</v>
      </c>
      <c r="S758" s="20">
        <v>83436</v>
      </c>
      <c r="T758" s="21">
        <v>76248</v>
      </c>
      <c r="U758" s="54">
        <v>40859</v>
      </c>
      <c r="V758" s="20">
        <v>57400</v>
      </c>
      <c r="W758" s="20">
        <v>33087</v>
      </c>
      <c r="X758" s="20">
        <v>0</v>
      </c>
      <c r="Y758" s="21">
        <v>0</v>
      </c>
      <c r="Z758" s="20">
        <v>204482</v>
      </c>
      <c r="AA758" s="21">
        <v>0</v>
      </c>
      <c r="AB758" s="32">
        <v>110878</v>
      </c>
      <c r="AC758" s="20">
        <v>322700</v>
      </c>
      <c r="AD758" s="20">
        <v>399050</v>
      </c>
      <c r="AE758" s="20">
        <v>1489989</v>
      </c>
      <c r="AF758" s="20">
        <v>704201</v>
      </c>
      <c r="AG758" s="20">
        <v>466441</v>
      </c>
      <c r="AH758" s="20">
        <v>191550</v>
      </c>
      <c r="AI758" s="20">
        <v>75440</v>
      </c>
      <c r="AJ758" s="21">
        <v>25200</v>
      </c>
      <c r="AK758" s="25">
        <v>63392</v>
      </c>
      <c r="AL758" s="25">
        <v>66068</v>
      </c>
      <c r="AM758" s="25">
        <v>19100</v>
      </c>
      <c r="AN758" s="22">
        <v>42182</v>
      </c>
      <c r="AO758" s="20">
        <v>682891</v>
      </c>
      <c r="AP758" s="20">
        <v>17490</v>
      </c>
      <c r="AQ758" s="54">
        <v>6809552</v>
      </c>
      <c r="AR758" s="25">
        <v>93919</v>
      </c>
      <c r="AS758" s="25">
        <v>243175</v>
      </c>
      <c r="AT758" s="54">
        <v>82797</v>
      </c>
      <c r="AU758" s="54">
        <v>72838</v>
      </c>
      <c r="AV758" s="54">
        <v>50037</v>
      </c>
      <c r="AW758" s="54">
        <v>70493</v>
      </c>
      <c r="AX758" s="54">
        <v>60611</v>
      </c>
      <c r="AY758" s="25">
        <f t="shared" si="22"/>
        <v>673870</v>
      </c>
      <c r="AZ758" s="165">
        <v>1345585</v>
      </c>
      <c r="BA758" s="98">
        <f t="shared" si="23"/>
        <v>8829007</v>
      </c>
      <c r="BB758" s="73"/>
      <c r="BC758" s="20">
        <v>853503</v>
      </c>
      <c r="BD758" s="20">
        <v>73084</v>
      </c>
      <c r="BE758" s="19">
        <v>926587</v>
      </c>
      <c r="BF758" s="19">
        <v>9755594</v>
      </c>
      <c r="BH758" s="20">
        <v>30240</v>
      </c>
      <c r="BI758" s="21">
        <v>9725354</v>
      </c>
      <c r="BK758" s="73"/>
      <c r="BL758" s="73"/>
      <c r="BM758" s="73"/>
      <c r="BN758" s="73"/>
      <c r="BO758" s="73"/>
      <c r="BP758" s="73"/>
      <c r="BQ758" s="73"/>
    </row>
    <row r="759" spans="1:69" ht="22.5" customHeight="1" x14ac:dyDescent="0.15">
      <c r="A759" s="125" t="s">
        <v>2565</v>
      </c>
      <c r="B759" s="126" t="s">
        <v>3563</v>
      </c>
      <c r="C759" s="136" t="s">
        <v>854</v>
      </c>
      <c r="D759" s="129">
        <v>5</v>
      </c>
      <c r="E759" s="130" t="s">
        <v>3561</v>
      </c>
      <c r="F759" s="19">
        <v>1620706</v>
      </c>
      <c r="G759" s="20">
        <v>1069369</v>
      </c>
      <c r="H759" s="20">
        <v>225036</v>
      </c>
      <c r="I759" s="20">
        <v>0</v>
      </c>
      <c r="J759" s="20">
        <v>0</v>
      </c>
      <c r="K759" s="20">
        <v>3050</v>
      </c>
      <c r="L759" s="20">
        <v>1982</v>
      </c>
      <c r="M759" s="20">
        <v>103558</v>
      </c>
      <c r="N759" s="20">
        <v>60350</v>
      </c>
      <c r="O759" s="20">
        <v>28952</v>
      </c>
      <c r="P759" s="20">
        <v>1120715</v>
      </c>
      <c r="Q759" s="20">
        <v>199737</v>
      </c>
      <c r="R759" s="20">
        <v>397216</v>
      </c>
      <c r="S759" s="20">
        <v>337834</v>
      </c>
      <c r="T759" s="21">
        <v>241452</v>
      </c>
      <c r="U759" s="54">
        <v>144997</v>
      </c>
      <c r="V759" s="20">
        <v>162975</v>
      </c>
      <c r="W759" s="20">
        <v>99261</v>
      </c>
      <c r="X759" s="20">
        <v>0</v>
      </c>
      <c r="Y759" s="21">
        <v>0</v>
      </c>
      <c r="Z759" s="20">
        <v>664662</v>
      </c>
      <c r="AA759" s="21">
        <v>0</v>
      </c>
      <c r="AB759" s="32">
        <v>199897</v>
      </c>
      <c r="AC759" s="20">
        <v>919890</v>
      </c>
      <c r="AD759" s="20">
        <v>1745587</v>
      </c>
      <c r="AE759" s="20">
        <v>3219432</v>
      </c>
      <c r="AF759" s="20">
        <v>2027308</v>
      </c>
      <c r="AG759" s="20">
        <v>1326647</v>
      </c>
      <c r="AH759" s="20">
        <v>710424</v>
      </c>
      <c r="AI759" s="20">
        <v>158148</v>
      </c>
      <c r="AJ759" s="21">
        <v>135975</v>
      </c>
      <c r="AK759" s="25">
        <v>148203</v>
      </c>
      <c r="AL759" s="25">
        <v>208402</v>
      </c>
      <c r="AM759" s="25">
        <v>54174</v>
      </c>
      <c r="AN759" s="22">
        <v>96731</v>
      </c>
      <c r="AO759" s="20">
        <v>1916681</v>
      </c>
      <c r="AP759" s="20">
        <v>109292</v>
      </c>
      <c r="AQ759" s="54">
        <v>19458643</v>
      </c>
      <c r="AR759" s="25">
        <v>404474</v>
      </c>
      <c r="AS759" s="25">
        <v>310444</v>
      </c>
      <c r="AT759" s="54">
        <v>183647</v>
      </c>
      <c r="AU759" s="54">
        <v>136102</v>
      </c>
      <c r="AV759" s="54">
        <v>114857</v>
      </c>
      <c r="AW759" s="54">
        <v>184658</v>
      </c>
      <c r="AX759" s="54">
        <v>196684</v>
      </c>
      <c r="AY759" s="25">
        <f t="shared" si="22"/>
        <v>1530866</v>
      </c>
      <c r="AZ759" s="165">
        <v>4980313</v>
      </c>
      <c r="BA759" s="98">
        <f t="shared" si="23"/>
        <v>25969822</v>
      </c>
      <c r="BB759" s="73"/>
      <c r="BC759" s="20">
        <v>2084084</v>
      </c>
      <c r="BD759" s="20">
        <v>490842</v>
      </c>
      <c r="BE759" s="19">
        <v>2574926</v>
      </c>
      <c r="BF759" s="19">
        <v>28544748</v>
      </c>
      <c r="BH759" s="20">
        <v>143735</v>
      </c>
      <c r="BI759" s="21">
        <v>28401013</v>
      </c>
      <c r="BK759" s="73"/>
      <c r="BL759" s="73"/>
      <c r="BM759" s="73"/>
      <c r="BN759" s="73"/>
      <c r="BO759" s="73"/>
      <c r="BP759" s="73"/>
      <c r="BQ759" s="73"/>
    </row>
    <row r="760" spans="1:69" ht="22.5" customHeight="1" x14ac:dyDescent="0.15">
      <c r="A760" s="125" t="s">
        <v>2566</v>
      </c>
      <c r="B760" s="126" t="s">
        <v>3563</v>
      </c>
      <c r="C760" s="136" t="s">
        <v>855</v>
      </c>
      <c r="D760" s="129">
        <v>5</v>
      </c>
      <c r="E760" s="130" t="s">
        <v>3561</v>
      </c>
      <c r="F760" s="19">
        <v>799887</v>
      </c>
      <c r="G760" s="20">
        <v>339512</v>
      </c>
      <c r="H760" s="20">
        <v>90428</v>
      </c>
      <c r="I760" s="20">
        <v>0</v>
      </c>
      <c r="J760" s="20">
        <v>0</v>
      </c>
      <c r="K760" s="20">
        <v>0</v>
      </c>
      <c r="L760" s="20">
        <v>0</v>
      </c>
      <c r="M760" s="20">
        <v>47156</v>
      </c>
      <c r="N760" s="20">
        <v>26105</v>
      </c>
      <c r="O760" s="20">
        <v>55723</v>
      </c>
      <c r="P760" s="20">
        <v>619618</v>
      </c>
      <c r="Q760" s="20">
        <v>93707</v>
      </c>
      <c r="R760" s="20">
        <v>134970</v>
      </c>
      <c r="S760" s="20">
        <v>113702</v>
      </c>
      <c r="T760" s="21">
        <v>101664</v>
      </c>
      <c r="U760" s="54">
        <v>64085</v>
      </c>
      <c r="V760" s="20">
        <v>56375</v>
      </c>
      <c r="W760" s="20">
        <v>33087</v>
      </c>
      <c r="X760" s="20">
        <v>0</v>
      </c>
      <c r="Y760" s="21">
        <v>0</v>
      </c>
      <c r="Z760" s="20">
        <v>253293</v>
      </c>
      <c r="AA760" s="21">
        <v>0</v>
      </c>
      <c r="AB760" s="32">
        <v>131784</v>
      </c>
      <c r="AC760" s="20">
        <v>412876</v>
      </c>
      <c r="AD760" s="20">
        <v>641045</v>
      </c>
      <c r="AE760" s="20">
        <v>2078289</v>
      </c>
      <c r="AF760" s="20">
        <v>920573</v>
      </c>
      <c r="AG760" s="20">
        <v>578509</v>
      </c>
      <c r="AH760" s="20">
        <v>287933</v>
      </c>
      <c r="AI760" s="20">
        <v>73508</v>
      </c>
      <c r="AJ760" s="21">
        <v>30450</v>
      </c>
      <c r="AK760" s="25">
        <v>78596</v>
      </c>
      <c r="AL760" s="25">
        <v>86644</v>
      </c>
      <c r="AM760" s="25">
        <v>23184</v>
      </c>
      <c r="AN760" s="22">
        <v>52317</v>
      </c>
      <c r="AO760" s="20">
        <v>828511</v>
      </c>
      <c r="AP760" s="20">
        <v>23429</v>
      </c>
      <c r="AQ760" s="54">
        <v>9076960</v>
      </c>
      <c r="AR760" s="25">
        <v>139337</v>
      </c>
      <c r="AS760" s="25">
        <v>161843</v>
      </c>
      <c r="AT760" s="54">
        <v>94809</v>
      </c>
      <c r="AU760" s="54">
        <v>74529</v>
      </c>
      <c r="AV760" s="54">
        <v>57242</v>
      </c>
      <c r="AW760" s="54">
        <v>87705</v>
      </c>
      <c r="AX760" s="54">
        <v>88637</v>
      </c>
      <c r="AY760" s="25">
        <f t="shared" si="22"/>
        <v>704102</v>
      </c>
      <c r="AZ760" s="165">
        <v>1623560</v>
      </c>
      <c r="BA760" s="98">
        <f t="shared" si="23"/>
        <v>11404622</v>
      </c>
      <c r="BB760" s="73"/>
      <c r="BC760" s="20">
        <v>1081608</v>
      </c>
      <c r="BD760" s="20">
        <v>91124</v>
      </c>
      <c r="BE760" s="19">
        <v>1172732</v>
      </c>
      <c r="BF760" s="19">
        <v>12577354</v>
      </c>
      <c r="BH760" s="20">
        <v>67514</v>
      </c>
      <c r="BI760" s="21">
        <v>12509840</v>
      </c>
      <c r="BK760" s="73"/>
      <c r="BL760" s="73"/>
      <c r="BM760" s="73"/>
      <c r="BN760" s="73"/>
      <c r="BO760" s="73"/>
      <c r="BP760" s="73"/>
      <c r="BQ760" s="73"/>
    </row>
    <row r="761" spans="1:69" ht="22.5" customHeight="1" x14ac:dyDescent="0.15">
      <c r="A761" s="125" t="s">
        <v>2567</v>
      </c>
      <c r="B761" s="126" t="s">
        <v>3563</v>
      </c>
      <c r="C761" s="136" t="s">
        <v>856</v>
      </c>
      <c r="D761" s="129">
        <v>5</v>
      </c>
      <c r="E761" s="130" t="s">
        <v>3561</v>
      </c>
      <c r="F761" s="19">
        <v>771319</v>
      </c>
      <c r="G761" s="20">
        <v>198444</v>
      </c>
      <c r="H761" s="20">
        <v>61664</v>
      </c>
      <c r="I761" s="20">
        <v>0</v>
      </c>
      <c r="J761" s="20">
        <v>0</v>
      </c>
      <c r="K761" s="20">
        <v>0</v>
      </c>
      <c r="L761" s="20">
        <v>0</v>
      </c>
      <c r="M761" s="20">
        <v>56656</v>
      </c>
      <c r="N761" s="20">
        <v>31841</v>
      </c>
      <c r="O761" s="20">
        <v>12408</v>
      </c>
      <c r="P761" s="20">
        <v>516054</v>
      </c>
      <c r="Q761" s="20">
        <v>115984</v>
      </c>
      <c r="R761" s="20">
        <v>255628</v>
      </c>
      <c r="S761" s="20">
        <v>140696</v>
      </c>
      <c r="T761" s="21">
        <v>63540</v>
      </c>
      <c r="U761" s="54">
        <v>71100</v>
      </c>
      <c r="V761" s="20">
        <v>54325</v>
      </c>
      <c r="W761" s="20">
        <v>22058</v>
      </c>
      <c r="X761" s="20">
        <v>0</v>
      </c>
      <c r="Y761" s="21">
        <v>0</v>
      </c>
      <c r="Z761" s="20">
        <v>298023</v>
      </c>
      <c r="AA761" s="21">
        <v>0</v>
      </c>
      <c r="AB761" s="32">
        <v>255308</v>
      </c>
      <c r="AC761" s="20">
        <v>397179</v>
      </c>
      <c r="AD761" s="20">
        <v>544122</v>
      </c>
      <c r="AE761" s="20">
        <v>1632930</v>
      </c>
      <c r="AF761" s="20">
        <v>717251</v>
      </c>
      <c r="AG761" s="20">
        <v>508381</v>
      </c>
      <c r="AH761" s="20">
        <v>327835</v>
      </c>
      <c r="AI761" s="20">
        <v>32752</v>
      </c>
      <c r="AJ761" s="21">
        <v>15225</v>
      </c>
      <c r="AK761" s="25">
        <v>90532</v>
      </c>
      <c r="AL761" s="25">
        <v>116040</v>
      </c>
      <c r="AM761" s="25">
        <v>17096</v>
      </c>
      <c r="AN761" s="22">
        <v>64780</v>
      </c>
      <c r="AO761" s="20">
        <v>194109</v>
      </c>
      <c r="AP761" s="20">
        <v>7547</v>
      </c>
      <c r="AQ761" s="54">
        <v>7590827</v>
      </c>
      <c r="AR761" s="25">
        <v>152632</v>
      </c>
      <c r="AS761" s="25">
        <v>234114</v>
      </c>
      <c r="AT761" s="54">
        <v>29355</v>
      </c>
      <c r="AU761" s="54">
        <v>56247</v>
      </c>
      <c r="AV761" s="54">
        <v>71280</v>
      </c>
      <c r="AW761" s="54">
        <v>98822</v>
      </c>
      <c r="AX761" s="54">
        <v>74985</v>
      </c>
      <c r="AY761" s="25">
        <f t="shared" si="22"/>
        <v>717435</v>
      </c>
      <c r="AZ761" s="165">
        <v>902605</v>
      </c>
      <c r="BA761" s="98">
        <f t="shared" si="23"/>
        <v>9210867</v>
      </c>
      <c r="BB761" s="73"/>
      <c r="BC761" s="20">
        <v>1227011</v>
      </c>
      <c r="BD761" s="20">
        <v>21230</v>
      </c>
      <c r="BE761" s="19">
        <v>1248241</v>
      </c>
      <c r="BF761" s="19">
        <v>10459108</v>
      </c>
      <c r="BH761" s="20">
        <v>62263</v>
      </c>
      <c r="BI761" s="21">
        <v>10396845</v>
      </c>
      <c r="BK761" s="73"/>
      <c r="BL761" s="73"/>
      <c r="BM761" s="73"/>
      <c r="BN761" s="73"/>
      <c r="BO761" s="73"/>
      <c r="BP761" s="73"/>
      <c r="BQ761" s="73"/>
    </row>
    <row r="762" spans="1:69" ht="22.5" customHeight="1" x14ac:dyDescent="0.15">
      <c r="A762" s="125" t="s">
        <v>2568</v>
      </c>
      <c r="B762" s="126" t="s">
        <v>3563</v>
      </c>
      <c r="C762" s="136" t="s">
        <v>857</v>
      </c>
      <c r="D762" s="129">
        <v>6</v>
      </c>
      <c r="E762" s="130" t="s">
        <v>3561</v>
      </c>
      <c r="F762" s="19">
        <v>170050</v>
      </c>
      <c r="G762" s="20">
        <v>37460</v>
      </c>
      <c r="H762" s="20">
        <v>8272</v>
      </c>
      <c r="I762" s="20">
        <v>0</v>
      </c>
      <c r="J762" s="20">
        <v>0</v>
      </c>
      <c r="K762" s="20">
        <v>0</v>
      </c>
      <c r="L762" s="20">
        <v>0</v>
      </c>
      <c r="M762" s="20">
        <v>6018</v>
      </c>
      <c r="N762" s="20">
        <v>3301</v>
      </c>
      <c r="O762" s="20">
        <v>0</v>
      </c>
      <c r="P762" s="20">
        <v>18930</v>
      </c>
      <c r="Q762" s="20">
        <v>22868</v>
      </c>
      <c r="R762" s="20">
        <v>26266</v>
      </c>
      <c r="S762" s="20">
        <v>25358</v>
      </c>
      <c r="T762" s="21">
        <v>38124</v>
      </c>
      <c r="U762" s="54">
        <v>9338</v>
      </c>
      <c r="V762" s="20">
        <v>12300</v>
      </c>
      <c r="W762" s="20">
        <v>11029</v>
      </c>
      <c r="X762" s="20">
        <v>0</v>
      </c>
      <c r="Y762" s="21">
        <v>0</v>
      </c>
      <c r="Z762" s="20">
        <v>58843</v>
      </c>
      <c r="AA762" s="21">
        <v>0</v>
      </c>
      <c r="AB762" s="32">
        <v>0</v>
      </c>
      <c r="AC762" s="20">
        <v>58274</v>
      </c>
      <c r="AD762" s="20">
        <v>177604</v>
      </c>
      <c r="AE762" s="20">
        <v>299715</v>
      </c>
      <c r="AF762" s="20">
        <v>157971</v>
      </c>
      <c r="AG762" s="20">
        <v>65118</v>
      </c>
      <c r="AH762" s="20">
        <v>35583</v>
      </c>
      <c r="AI762" s="20">
        <v>35420</v>
      </c>
      <c r="AJ762" s="21">
        <v>5250</v>
      </c>
      <c r="AK762" s="25">
        <v>23521</v>
      </c>
      <c r="AL762" s="25">
        <v>25626</v>
      </c>
      <c r="AM762" s="25">
        <v>3619</v>
      </c>
      <c r="AN762" s="22">
        <v>11267</v>
      </c>
      <c r="AO762" s="20">
        <v>40629</v>
      </c>
      <c r="AP762" s="20">
        <v>4157</v>
      </c>
      <c r="AQ762" s="54">
        <v>1391911</v>
      </c>
      <c r="AR762" s="25">
        <v>37282</v>
      </c>
      <c r="AS762" s="25">
        <v>68959</v>
      </c>
      <c r="AT762" s="54">
        <v>42853</v>
      </c>
      <c r="AU762" s="54">
        <v>32843</v>
      </c>
      <c r="AV762" s="54">
        <v>18595</v>
      </c>
      <c r="AW762" s="54">
        <v>25197</v>
      </c>
      <c r="AX762" s="54">
        <v>17540</v>
      </c>
      <c r="AY762" s="25">
        <f t="shared" si="22"/>
        <v>243269</v>
      </c>
      <c r="AZ762" s="165">
        <v>208934</v>
      </c>
      <c r="BA762" s="98">
        <f t="shared" si="23"/>
        <v>1844114</v>
      </c>
      <c r="BB762" s="73"/>
      <c r="BC762" s="20">
        <v>341110</v>
      </c>
      <c r="BD762" s="20">
        <v>22308</v>
      </c>
      <c r="BE762" s="19">
        <v>363418</v>
      </c>
      <c r="BF762" s="19">
        <v>2207532</v>
      </c>
      <c r="BH762" s="20">
        <v>10534</v>
      </c>
      <c r="BI762" s="21">
        <v>2196998</v>
      </c>
      <c r="BK762" s="73"/>
      <c r="BL762" s="73"/>
      <c r="BM762" s="73"/>
      <c r="BN762" s="73"/>
      <c r="BO762" s="73"/>
      <c r="BP762" s="73"/>
      <c r="BQ762" s="73"/>
    </row>
    <row r="763" spans="1:69" ht="22.5" customHeight="1" x14ac:dyDescent="0.15">
      <c r="A763" s="125" t="s">
        <v>2569</v>
      </c>
      <c r="B763" s="126" t="s">
        <v>3563</v>
      </c>
      <c r="C763" s="136" t="s">
        <v>858</v>
      </c>
      <c r="D763" s="129">
        <v>6</v>
      </c>
      <c r="E763" s="130" t="s">
        <v>3561</v>
      </c>
      <c r="F763" s="19">
        <v>549479</v>
      </c>
      <c r="G763" s="20">
        <v>199810</v>
      </c>
      <c r="H763" s="20">
        <v>63544</v>
      </c>
      <c r="I763" s="20">
        <v>0</v>
      </c>
      <c r="J763" s="20">
        <v>0</v>
      </c>
      <c r="K763" s="20">
        <v>0</v>
      </c>
      <c r="L763" s="20">
        <v>0</v>
      </c>
      <c r="M763" s="20">
        <v>33882</v>
      </c>
      <c r="N763" s="20">
        <v>19883</v>
      </c>
      <c r="O763" s="20">
        <v>16431</v>
      </c>
      <c r="P763" s="20">
        <v>482534</v>
      </c>
      <c r="Q763" s="20">
        <v>67855</v>
      </c>
      <c r="R763" s="20">
        <v>107935</v>
      </c>
      <c r="S763" s="20">
        <v>131698</v>
      </c>
      <c r="T763" s="21">
        <v>114372</v>
      </c>
      <c r="U763" s="54">
        <v>47874</v>
      </c>
      <c r="V763" s="20">
        <v>69700</v>
      </c>
      <c r="W763" s="20">
        <v>22058</v>
      </c>
      <c r="X763" s="20">
        <v>0</v>
      </c>
      <c r="Y763" s="21">
        <v>0</v>
      </c>
      <c r="Z763" s="20">
        <v>247476</v>
      </c>
      <c r="AA763" s="21">
        <v>0</v>
      </c>
      <c r="AB763" s="32">
        <v>0</v>
      </c>
      <c r="AC763" s="20">
        <v>302261</v>
      </c>
      <c r="AD763" s="20">
        <v>395640</v>
      </c>
      <c r="AE763" s="20">
        <v>1193772</v>
      </c>
      <c r="AF763" s="20">
        <v>628352</v>
      </c>
      <c r="AG763" s="20">
        <v>391729</v>
      </c>
      <c r="AH763" s="20">
        <v>215678</v>
      </c>
      <c r="AI763" s="20">
        <v>88596</v>
      </c>
      <c r="AJ763" s="21">
        <v>42000</v>
      </c>
      <c r="AK763" s="25">
        <v>65692</v>
      </c>
      <c r="AL763" s="25">
        <v>73863</v>
      </c>
      <c r="AM763" s="25">
        <v>17160</v>
      </c>
      <c r="AN763" s="22">
        <v>45815</v>
      </c>
      <c r="AO763" s="20">
        <v>176067</v>
      </c>
      <c r="AP763" s="20">
        <v>50575</v>
      </c>
      <c r="AQ763" s="54">
        <v>5861731</v>
      </c>
      <c r="AR763" s="25">
        <v>118186</v>
      </c>
      <c r="AS763" s="25">
        <v>146513</v>
      </c>
      <c r="AT763" s="54">
        <v>61760</v>
      </c>
      <c r="AU763" s="54">
        <v>63140</v>
      </c>
      <c r="AV763" s="54">
        <v>50316</v>
      </c>
      <c r="AW763" s="54">
        <v>75393</v>
      </c>
      <c r="AX763" s="54">
        <v>49670</v>
      </c>
      <c r="AY763" s="25">
        <f t="shared" si="22"/>
        <v>564978</v>
      </c>
      <c r="AZ763" s="165">
        <v>744002</v>
      </c>
      <c r="BA763" s="98">
        <f t="shared" si="23"/>
        <v>7170711</v>
      </c>
      <c r="BB763" s="73"/>
      <c r="BC763" s="20">
        <v>888326</v>
      </c>
      <c r="BD763" s="20">
        <v>107228</v>
      </c>
      <c r="BE763" s="19">
        <v>995554</v>
      </c>
      <c r="BF763" s="19">
        <v>8166265</v>
      </c>
      <c r="BH763" s="20">
        <v>36190</v>
      </c>
      <c r="BI763" s="21">
        <v>8130075</v>
      </c>
      <c r="BK763" s="73"/>
      <c r="BL763" s="73"/>
      <c r="BM763" s="73"/>
      <c r="BN763" s="73"/>
      <c r="BO763" s="73"/>
      <c r="BP763" s="73"/>
      <c r="BQ763" s="73"/>
    </row>
    <row r="764" spans="1:69" ht="22.5" customHeight="1" x14ac:dyDescent="0.15">
      <c r="A764" s="125" t="s">
        <v>2570</v>
      </c>
      <c r="B764" s="126" t="s">
        <v>3563</v>
      </c>
      <c r="C764" s="136" t="s">
        <v>859</v>
      </c>
      <c r="D764" s="129">
        <v>6</v>
      </c>
      <c r="E764" s="130" t="s">
        <v>3561</v>
      </c>
      <c r="F764" s="19">
        <v>426145</v>
      </c>
      <c r="G764" s="20">
        <v>110726</v>
      </c>
      <c r="H764" s="20">
        <v>27072</v>
      </c>
      <c r="I764" s="20">
        <v>0</v>
      </c>
      <c r="J764" s="20">
        <v>0</v>
      </c>
      <c r="K764" s="20">
        <v>0</v>
      </c>
      <c r="L764" s="20">
        <v>0</v>
      </c>
      <c r="M764" s="20">
        <v>26069</v>
      </c>
      <c r="N764" s="20">
        <v>14297</v>
      </c>
      <c r="O764" s="20">
        <v>18537</v>
      </c>
      <c r="P764" s="20">
        <v>285832</v>
      </c>
      <c r="Q764" s="20">
        <v>49811</v>
      </c>
      <c r="R764" s="20">
        <v>70794</v>
      </c>
      <c r="S764" s="20">
        <v>77710</v>
      </c>
      <c r="T764" s="21">
        <v>87685</v>
      </c>
      <c r="U764" s="54">
        <v>45551</v>
      </c>
      <c r="V764" s="20">
        <v>47150</v>
      </c>
      <c r="W764" s="20">
        <v>22058</v>
      </c>
      <c r="X764" s="20">
        <v>0</v>
      </c>
      <c r="Y764" s="21">
        <v>0</v>
      </c>
      <c r="Z764" s="20">
        <v>172075</v>
      </c>
      <c r="AA764" s="21">
        <v>0</v>
      </c>
      <c r="AB764" s="32">
        <v>0</v>
      </c>
      <c r="AC764" s="20">
        <v>257350</v>
      </c>
      <c r="AD764" s="20">
        <v>227628</v>
      </c>
      <c r="AE764" s="20">
        <v>624393</v>
      </c>
      <c r="AF764" s="20">
        <v>506935</v>
      </c>
      <c r="AG764" s="20">
        <v>323045</v>
      </c>
      <c r="AH764" s="20">
        <v>143979</v>
      </c>
      <c r="AI764" s="20">
        <v>21528</v>
      </c>
      <c r="AJ764" s="21">
        <v>9975</v>
      </c>
      <c r="AK764" s="25">
        <v>54427</v>
      </c>
      <c r="AL764" s="25">
        <v>60972</v>
      </c>
      <c r="AM764" s="25">
        <v>11658</v>
      </c>
      <c r="AN764" s="22">
        <v>37837</v>
      </c>
      <c r="AO764" s="20">
        <v>116891</v>
      </c>
      <c r="AP764" s="20">
        <v>5837</v>
      </c>
      <c r="AQ764" s="54">
        <v>3883967</v>
      </c>
      <c r="AR764" s="25">
        <v>76242</v>
      </c>
      <c r="AS764" s="25">
        <v>133630</v>
      </c>
      <c r="AT764" s="54">
        <v>37206</v>
      </c>
      <c r="AU764" s="54">
        <v>44493</v>
      </c>
      <c r="AV764" s="54">
        <v>45252</v>
      </c>
      <c r="AW764" s="54">
        <v>60191</v>
      </c>
      <c r="AX764" s="54">
        <v>35961</v>
      </c>
      <c r="AY764" s="25">
        <f t="shared" si="22"/>
        <v>432975</v>
      </c>
      <c r="AZ764" s="165">
        <v>527273</v>
      </c>
      <c r="BA764" s="98">
        <f t="shared" si="23"/>
        <v>4844215</v>
      </c>
      <c r="BB764" s="73"/>
      <c r="BC764" s="20">
        <v>701135</v>
      </c>
      <c r="BD764" s="20">
        <v>25850</v>
      </c>
      <c r="BE764" s="19">
        <v>726985</v>
      </c>
      <c r="BF764" s="19">
        <v>5571200</v>
      </c>
      <c r="BH764" s="20">
        <v>21290</v>
      </c>
      <c r="BI764" s="21">
        <v>5549910</v>
      </c>
      <c r="BK764" s="73"/>
      <c r="BL764" s="73"/>
      <c r="BM764" s="73"/>
      <c r="BN764" s="73"/>
      <c r="BO764" s="73"/>
      <c r="BP764" s="73"/>
      <c r="BQ764" s="73"/>
    </row>
    <row r="765" spans="1:69" ht="22.5" customHeight="1" x14ac:dyDescent="0.15">
      <c r="A765" s="125" t="s">
        <v>2571</v>
      </c>
      <c r="B765" s="126" t="s">
        <v>3563</v>
      </c>
      <c r="C765" s="136" t="s">
        <v>860</v>
      </c>
      <c r="D765" s="129">
        <v>6</v>
      </c>
      <c r="E765" s="130" t="s">
        <v>3561</v>
      </c>
      <c r="F765" s="19">
        <v>392409</v>
      </c>
      <c r="G765" s="20">
        <v>331675</v>
      </c>
      <c r="H765" s="20">
        <v>106596</v>
      </c>
      <c r="I765" s="20">
        <v>0</v>
      </c>
      <c r="J765" s="20">
        <v>993</v>
      </c>
      <c r="K765" s="20">
        <v>33470</v>
      </c>
      <c r="L765" s="20">
        <v>25731</v>
      </c>
      <c r="M765" s="20">
        <v>14230</v>
      </c>
      <c r="N765" s="20">
        <v>10023</v>
      </c>
      <c r="O765" s="20">
        <v>15792</v>
      </c>
      <c r="P765" s="20">
        <v>256240</v>
      </c>
      <c r="Q765" s="20">
        <v>41295</v>
      </c>
      <c r="R765" s="20">
        <v>139485</v>
      </c>
      <c r="S765" s="20">
        <v>26994</v>
      </c>
      <c r="T765" s="21">
        <v>25416</v>
      </c>
      <c r="U765" s="54">
        <v>29104</v>
      </c>
      <c r="V765" s="20">
        <v>25625</v>
      </c>
      <c r="W765" s="20">
        <v>22058</v>
      </c>
      <c r="X765" s="20">
        <v>0</v>
      </c>
      <c r="Y765" s="21">
        <v>0</v>
      </c>
      <c r="Z765" s="20">
        <v>211051</v>
      </c>
      <c r="AA765" s="21">
        <v>0</v>
      </c>
      <c r="AB765" s="32">
        <v>0</v>
      </c>
      <c r="AC765" s="20">
        <v>195712</v>
      </c>
      <c r="AD765" s="20">
        <v>484492</v>
      </c>
      <c r="AE765" s="20">
        <v>356319</v>
      </c>
      <c r="AF765" s="20">
        <v>578891</v>
      </c>
      <c r="AG765" s="20">
        <v>376192</v>
      </c>
      <c r="AH765" s="20">
        <v>143329</v>
      </c>
      <c r="AI765" s="20">
        <v>160172</v>
      </c>
      <c r="AJ765" s="21">
        <v>67200</v>
      </c>
      <c r="AK765" s="25">
        <v>45404</v>
      </c>
      <c r="AL765" s="25">
        <v>64371</v>
      </c>
      <c r="AM765" s="25">
        <v>18171</v>
      </c>
      <c r="AN765" s="22">
        <v>31534</v>
      </c>
      <c r="AO765" s="20">
        <v>445301</v>
      </c>
      <c r="AP765" s="20">
        <v>47534</v>
      </c>
      <c r="AQ765" s="54">
        <v>4722809</v>
      </c>
      <c r="AR765" s="25">
        <v>76120</v>
      </c>
      <c r="AS765" s="25">
        <v>157087</v>
      </c>
      <c r="AT765" s="54">
        <v>147785</v>
      </c>
      <c r="AU765" s="54">
        <v>76981</v>
      </c>
      <c r="AV765" s="54">
        <v>36202</v>
      </c>
      <c r="AW765" s="54">
        <v>56058</v>
      </c>
      <c r="AX765" s="54">
        <v>52044</v>
      </c>
      <c r="AY765" s="25">
        <f t="shared" si="22"/>
        <v>602277</v>
      </c>
      <c r="AZ765" s="165">
        <v>1115064</v>
      </c>
      <c r="BA765" s="98">
        <f t="shared" si="23"/>
        <v>6440150</v>
      </c>
      <c r="BB765" s="73"/>
      <c r="BC765" s="20">
        <v>545024</v>
      </c>
      <c r="BD765" s="20">
        <v>197098</v>
      </c>
      <c r="BE765" s="19">
        <v>742122</v>
      </c>
      <c r="BF765" s="19">
        <v>7182272</v>
      </c>
      <c r="BH765" s="20">
        <v>29771</v>
      </c>
      <c r="BI765" s="21">
        <v>7152501</v>
      </c>
      <c r="BK765" s="73"/>
      <c r="BL765" s="73"/>
      <c r="BM765" s="73"/>
      <c r="BN765" s="73"/>
      <c r="BO765" s="73"/>
      <c r="BP765" s="73"/>
      <c r="BQ765" s="73"/>
    </row>
    <row r="766" spans="1:69" ht="22.5" customHeight="1" x14ac:dyDescent="0.15">
      <c r="A766" s="125" t="s">
        <v>2572</v>
      </c>
      <c r="B766" s="126" t="s">
        <v>3563</v>
      </c>
      <c r="C766" s="136" t="s">
        <v>861</v>
      </c>
      <c r="D766" s="129">
        <v>6</v>
      </c>
      <c r="E766" s="130" t="s">
        <v>3561</v>
      </c>
      <c r="F766" s="19">
        <v>297643</v>
      </c>
      <c r="G766" s="20">
        <v>161775</v>
      </c>
      <c r="H766" s="20">
        <v>46060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6521</v>
      </c>
      <c r="O766" s="20">
        <v>0</v>
      </c>
      <c r="P766" s="20">
        <v>178461</v>
      </c>
      <c r="Q766" s="20">
        <v>28176</v>
      </c>
      <c r="R766" s="20">
        <v>32832</v>
      </c>
      <c r="S766" s="20">
        <v>35992</v>
      </c>
      <c r="T766" s="21">
        <v>63540</v>
      </c>
      <c r="U766" s="54">
        <v>47495</v>
      </c>
      <c r="V766" s="20">
        <v>12300</v>
      </c>
      <c r="W766" s="20">
        <v>11029</v>
      </c>
      <c r="X766" s="20">
        <v>0</v>
      </c>
      <c r="Y766" s="21">
        <v>0</v>
      </c>
      <c r="Z766" s="20">
        <v>141170</v>
      </c>
      <c r="AA766" s="21">
        <v>0</v>
      </c>
      <c r="AB766" s="32">
        <v>0</v>
      </c>
      <c r="AC766" s="20">
        <v>134942</v>
      </c>
      <c r="AD766" s="20">
        <v>337582</v>
      </c>
      <c r="AE766" s="20">
        <v>381759</v>
      </c>
      <c r="AF766" s="20">
        <v>370955</v>
      </c>
      <c r="AG766" s="20">
        <v>215561</v>
      </c>
      <c r="AH766" s="20">
        <v>83122</v>
      </c>
      <c r="AI766" s="20">
        <v>84272</v>
      </c>
      <c r="AJ766" s="21">
        <v>25725</v>
      </c>
      <c r="AK766" s="25">
        <v>34337</v>
      </c>
      <c r="AL766" s="25">
        <v>48855</v>
      </c>
      <c r="AM766" s="25">
        <v>10955</v>
      </c>
      <c r="AN766" s="22">
        <v>21554</v>
      </c>
      <c r="AO766" s="20">
        <v>345400</v>
      </c>
      <c r="AP766" s="20">
        <v>19323</v>
      </c>
      <c r="AQ766" s="54">
        <v>3177336</v>
      </c>
      <c r="AR766" s="25">
        <v>72004</v>
      </c>
      <c r="AS766" s="25">
        <v>133977</v>
      </c>
      <c r="AT766" s="54">
        <v>104637</v>
      </c>
      <c r="AU766" s="54">
        <v>59334</v>
      </c>
      <c r="AV766" s="54">
        <v>25207</v>
      </c>
      <c r="AW766" s="54">
        <v>43545</v>
      </c>
      <c r="AX766" s="54">
        <v>29940</v>
      </c>
      <c r="AY766" s="25">
        <f t="shared" si="22"/>
        <v>468644</v>
      </c>
      <c r="AZ766" s="165">
        <v>693563</v>
      </c>
      <c r="BA766" s="98">
        <f t="shared" si="23"/>
        <v>4339543</v>
      </c>
      <c r="BB766" s="73"/>
      <c r="BC766" s="20">
        <v>452893</v>
      </c>
      <c r="BD766" s="20">
        <v>93456</v>
      </c>
      <c r="BE766" s="19">
        <v>546349</v>
      </c>
      <c r="BF766" s="19">
        <v>4885892</v>
      </c>
      <c r="BH766" s="20">
        <v>14821</v>
      </c>
      <c r="BI766" s="21">
        <v>4871071</v>
      </c>
      <c r="BK766" s="73"/>
      <c r="BL766" s="73"/>
      <c r="BM766" s="73"/>
      <c r="BN766" s="73"/>
      <c r="BO766" s="73"/>
      <c r="BP766" s="73"/>
      <c r="BQ766" s="73"/>
    </row>
    <row r="767" spans="1:69" ht="22.5" customHeight="1" x14ac:dyDescent="0.15">
      <c r="A767" s="125" t="s">
        <v>2573</v>
      </c>
      <c r="B767" s="126" t="s">
        <v>3563</v>
      </c>
      <c r="C767" s="136" t="s">
        <v>862</v>
      </c>
      <c r="D767" s="129">
        <v>6</v>
      </c>
      <c r="E767" s="130" t="s">
        <v>3561</v>
      </c>
      <c r="F767" s="19">
        <v>375901</v>
      </c>
      <c r="G767" s="20">
        <v>189672</v>
      </c>
      <c r="H767" s="20">
        <v>68996</v>
      </c>
      <c r="I767" s="20">
        <v>0</v>
      </c>
      <c r="J767" s="20">
        <v>0</v>
      </c>
      <c r="K767" s="20">
        <v>0</v>
      </c>
      <c r="L767" s="20">
        <v>0</v>
      </c>
      <c r="M767" s="20">
        <v>0</v>
      </c>
      <c r="N767" s="20">
        <v>8899</v>
      </c>
      <c r="O767" s="20">
        <v>0</v>
      </c>
      <c r="P767" s="20">
        <v>469852</v>
      </c>
      <c r="Q767" s="20">
        <v>40562</v>
      </c>
      <c r="R767" s="20">
        <v>75360</v>
      </c>
      <c r="S767" s="20">
        <v>33538</v>
      </c>
      <c r="T767" s="21">
        <v>38124</v>
      </c>
      <c r="U767" s="54">
        <v>25833</v>
      </c>
      <c r="V767" s="20">
        <v>18450</v>
      </c>
      <c r="W767" s="20">
        <v>11029</v>
      </c>
      <c r="X767" s="20">
        <v>0</v>
      </c>
      <c r="Y767" s="21">
        <v>0</v>
      </c>
      <c r="Z767" s="20">
        <v>164928</v>
      </c>
      <c r="AA767" s="21">
        <v>0</v>
      </c>
      <c r="AB767" s="32">
        <v>0</v>
      </c>
      <c r="AC767" s="20">
        <v>196122</v>
      </c>
      <c r="AD767" s="20">
        <v>280264</v>
      </c>
      <c r="AE767" s="20">
        <v>625188</v>
      </c>
      <c r="AF767" s="20">
        <v>505709</v>
      </c>
      <c r="AG767" s="20">
        <v>280000</v>
      </c>
      <c r="AH767" s="20">
        <v>95331</v>
      </c>
      <c r="AI767" s="20">
        <v>94484</v>
      </c>
      <c r="AJ767" s="21">
        <v>22050</v>
      </c>
      <c r="AK767" s="25">
        <v>41862</v>
      </c>
      <c r="AL767" s="25">
        <v>51521</v>
      </c>
      <c r="AM767" s="25">
        <v>14439</v>
      </c>
      <c r="AN767" s="22">
        <v>26073</v>
      </c>
      <c r="AO767" s="20">
        <v>531071</v>
      </c>
      <c r="AP767" s="20">
        <v>21791</v>
      </c>
      <c r="AQ767" s="54">
        <v>4307049</v>
      </c>
      <c r="AR767" s="25">
        <v>69507</v>
      </c>
      <c r="AS767" s="25">
        <v>145653</v>
      </c>
      <c r="AT767" s="54">
        <v>104501</v>
      </c>
      <c r="AU767" s="54">
        <v>61745</v>
      </c>
      <c r="AV767" s="54">
        <v>36267</v>
      </c>
      <c r="AW767" s="54">
        <v>47958</v>
      </c>
      <c r="AX767" s="54">
        <v>36310</v>
      </c>
      <c r="AY767" s="25">
        <f t="shared" si="22"/>
        <v>501941</v>
      </c>
      <c r="AZ767" s="165">
        <v>756478</v>
      </c>
      <c r="BA767" s="98">
        <f t="shared" si="23"/>
        <v>5565468</v>
      </c>
      <c r="BB767" s="73"/>
      <c r="BC767" s="20">
        <v>515652</v>
      </c>
      <c r="BD767" s="20">
        <v>83292</v>
      </c>
      <c r="BE767" s="19">
        <v>598944</v>
      </c>
      <c r="BF767" s="19">
        <v>6164412</v>
      </c>
      <c r="BH767" s="20">
        <v>14618</v>
      </c>
      <c r="BI767" s="21">
        <v>6149794</v>
      </c>
      <c r="BK767" s="73"/>
      <c r="BL767" s="73"/>
      <c r="BM767" s="73"/>
      <c r="BN767" s="73"/>
      <c r="BO767" s="73"/>
      <c r="BP767" s="73"/>
      <c r="BQ767" s="73"/>
    </row>
    <row r="768" spans="1:69" ht="22.5" customHeight="1" x14ac:dyDescent="0.15">
      <c r="A768" s="125" t="s">
        <v>2574</v>
      </c>
      <c r="B768" s="126" t="s">
        <v>3563</v>
      </c>
      <c r="C768" s="136" t="s">
        <v>863</v>
      </c>
      <c r="D768" s="129">
        <v>6</v>
      </c>
      <c r="E768" s="130" t="s">
        <v>3561</v>
      </c>
      <c r="F768" s="19">
        <v>226513</v>
      </c>
      <c r="G768" s="20">
        <v>128557</v>
      </c>
      <c r="H768" s="20">
        <v>40420</v>
      </c>
      <c r="I768" s="20">
        <v>877</v>
      </c>
      <c r="J768" s="20">
        <v>7566</v>
      </c>
      <c r="K768" s="20">
        <v>20790</v>
      </c>
      <c r="L768" s="20">
        <v>37435</v>
      </c>
      <c r="M768" s="20">
        <v>4372</v>
      </c>
      <c r="N768" s="20">
        <v>4245</v>
      </c>
      <c r="O768" s="20">
        <v>8009</v>
      </c>
      <c r="P768" s="20">
        <v>141586</v>
      </c>
      <c r="Q768" s="20">
        <v>21601</v>
      </c>
      <c r="R768" s="20">
        <v>9131</v>
      </c>
      <c r="S768" s="20">
        <v>10634</v>
      </c>
      <c r="T768" s="21">
        <v>25416</v>
      </c>
      <c r="U768" s="54">
        <v>4835</v>
      </c>
      <c r="V768" s="20">
        <v>7175</v>
      </c>
      <c r="W768" s="20">
        <v>11029</v>
      </c>
      <c r="X768" s="20">
        <v>0</v>
      </c>
      <c r="Y768" s="21">
        <v>0</v>
      </c>
      <c r="Z768" s="20">
        <v>118677</v>
      </c>
      <c r="AA768" s="21">
        <v>0</v>
      </c>
      <c r="AB768" s="32">
        <v>0</v>
      </c>
      <c r="AC768" s="20">
        <v>109689</v>
      </c>
      <c r="AD768" s="20">
        <v>290560</v>
      </c>
      <c r="AE768" s="20">
        <v>152322</v>
      </c>
      <c r="AF768" s="20">
        <v>390854</v>
      </c>
      <c r="AG768" s="20">
        <v>185846</v>
      </c>
      <c r="AH768" s="20">
        <v>68845</v>
      </c>
      <c r="AI768" s="20">
        <v>80316</v>
      </c>
      <c r="AJ768" s="21">
        <v>75600</v>
      </c>
      <c r="AK768" s="25">
        <v>26901</v>
      </c>
      <c r="AL768" s="25">
        <v>46816</v>
      </c>
      <c r="AM768" s="25">
        <v>8951</v>
      </c>
      <c r="AN768" s="22">
        <v>18382</v>
      </c>
      <c r="AO768" s="20">
        <v>116103</v>
      </c>
      <c r="AP768" s="20">
        <v>33444</v>
      </c>
      <c r="AQ768" s="54">
        <v>2433497</v>
      </c>
      <c r="AR768" s="25">
        <v>63437</v>
      </c>
      <c r="AS768" s="25">
        <v>176004</v>
      </c>
      <c r="AT768" s="54">
        <v>110345</v>
      </c>
      <c r="AU768" s="54">
        <v>72766</v>
      </c>
      <c r="AV768" s="54">
        <v>28417</v>
      </c>
      <c r="AW768" s="54">
        <v>35706</v>
      </c>
      <c r="AX768" s="54">
        <v>19835</v>
      </c>
      <c r="AY768" s="25">
        <f t="shared" si="22"/>
        <v>506510</v>
      </c>
      <c r="AZ768" s="165">
        <v>669595</v>
      </c>
      <c r="BA768" s="98">
        <f t="shared" si="23"/>
        <v>3609602</v>
      </c>
      <c r="BB768" s="73"/>
      <c r="BC768" s="20">
        <v>392152</v>
      </c>
      <c r="BD768" s="20">
        <v>135146</v>
      </c>
      <c r="BE768" s="19">
        <v>527298</v>
      </c>
      <c r="BF768" s="19">
        <v>4136900</v>
      </c>
      <c r="BH768" s="20">
        <v>8779</v>
      </c>
      <c r="BI768" s="21">
        <v>4128121</v>
      </c>
      <c r="BK768" s="73"/>
      <c r="BL768" s="73"/>
      <c r="BM768" s="73"/>
      <c r="BN768" s="73"/>
      <c r="BO768" s="73"/>
      <c r="BP768" s="73"/>
      <c r="BQ768" s="73"/>
    </row>
    <row r="769" spans="1:69" ht="22.5" customHeight="1" x14ac:dyDescent="0.15">
      <c r="A769" s="125" t="s">
        <v>2575</v>
      </c>
      <c r="B769" s="126" t="s">
        <v>3563</v>
      </c>
      <c r="C769" s="136" t="s">
        <v>864</v>
      </c>
      <c r="D769" s="129">
        <v>6</v>
      </c>
      <c r="E769" s="130" t="s">
        <v>3561</v>
      </c>
      <c r="F769" s="19">
        <v>397424</v>
      </c>
      <c r="G769" s="20">
        <v>365612</v>
      </c>
      <c r="H769" s="20">
        <v>98324</v>
      </c>
      <c r="I769" s="20">
        <v>0</v>
      </c>
      <c r="J769" s="20">
        <v>8611</v>
      </c>
      <c r="K769" s="20">
        <v>36620</v>
      </c>
      <c r="L769" s="20">
        <v>42536</v>
      </c>
      <c r="M769" s="20">
        <v>9216</v>
      </c>
      <c r="N769" s="20">
        <v>8440</v>
      </c>
      <c r="O769" s="20">
        <v>13649</v>
      </c>
      <c r="P769" s="20">
        <v>190806</v>
      </c>
      <c r="Q769" s="20">
        <v>33858</v>
      </c>
      <c r="R769" s="20">
        <v>99112</v>
      </c>
      <c r="S769" s="20">
        <v>34356</v>
      </c>
      <c r="T769" s="21">
        <v>63540</v>
      </c>
      <c r="U769" s="54">
        <v>21851</v>
      </c>
      <c r="V769" s="20">
        <v>22550</v>
      </c>
      <c r="W769" s="20">
        <v>44116</v>
      </c>
      <c r="X769" s="20">
        <v>0</v>
      </c>
      <c r="Y769" s="21">
        <v>0</v>
      </c>
      <c r="Z769" s="20">
        <v>195735</v>
      </c>
      <c r="AA769" s="21">
        <v>0</v>
      </c>
      <c r="AB769" s="32">
        <v>0</v>
      </c>
      <c r="AC769" s="20">
        <v>206595</v>
      </c>
      <c r="AD769" s="20">
        <v>516982</v>
      </c>
      <c r="AE769" s="20">
        <v>421509</v>
      </c>
      <c r="AF769" s="20">
        <v>725470</v>
      </c>
      <c r="AG769" s="20">
        <v>377550</v>
      </c>
      <c r="AH769" s="20">
        <v>104743</v>
      </c>
      <c r="AI769" s="20">
        <v>138460</v>
      </c>
      <c r="AJ769" s="21">
        <v>133350</v>
      </c>
      <c r="AK769" s="25">
        <v>40407</v>
      </c>
      <c r="AL769" s="25">
        <v>61038</v>
      </c>
      <c r="AM769" s="25">
        <v>17609</v>
      </c>
      <c r="AN769" s="22">
        <v>28547</v>
      </c>
      <c r="AO769" s="20">
        <v>623781</v>
      </c>
      <c r="AP769" s="20">
        <v>46531</v>
      </c>
      <c r="AQ769" s="54">
        <v>5128928</v>
      </c>
      <c r="AR769" s="25">
        <v>77193</v>
      </c>
      <c r="AS769" s="25">
        <v>203691</v>
      </c>
      <c r="AT769" s="54">
        <v>145913</v>
      </c>
      <c r="AU769" s="54">
        <v>91872</v>
      </c>
      <c r="AV769" s="54">
        <v>39277</v>
      </c>
      <c r="AW769" s="54">
        <v>52944</v>
      </c>
      <c r="AX769" s="54">
        <v>43164</v>
      </c>
      <c r="AY769" s="25">
        <f t="shared" si="22"/>
        <v>654054</v>
      </c>
      <c r="AZ769" s="165">
        <v>2173770</v>
      </c>
      <c r="BA769" s="98">
        <f t="shared" si="23"/>
        <v>7956752</v>
      </c>
      <c r="BB769" s="73"/>
      <c r="BC769" s="20">
        <v>503352</v>
      </c>
      <c r="BD769" s="20">
        <v>208472</v>
      </c>
      <c r="BE769" s="19">
        <v>711824</v>
      </c>
      <c r="BF769" s="19">
        <v>8668576</v>
      </c>
      <c r="BH769" s="20">
        <v>16246</v>
      </c>
      <c r="BI769" s="21">
        <v>8652330</v>
      </c>
      <c r="BK769" s="73"/>
      <c r="BL769" s="73"/>
      <c r="BM769" s="73"/>
      <c r="BN769" s="73"/>
      <c r="BO769" s="73"/>
      <c r="BP769" s="73"/>
      <c r="BQ769" s="73"/>
    </row>
    <row r="770" spans="1:69" ht="22.5" customHeight="1" x14ac:dyDescent="0.15">
      <c r="A770" s="125" t="s">
        <v>2576</v>
      </c>
      <c r="B770" s="126" t="s">
        <v>2577</v>
      </c>
      <c r="C770" s="136" t="s">
        <v>865</v>
      </c>
      <c r="D770" s="129">
        <v>3</v>
      </c>
      <c r="E770" s="130" t="s">
        <v>3561</v>
      </c>
      <c r="F770" s="19">
        <v>2996421</v>
      </c>
      <c r="G770" s="20">
        <v>1713449</v>
      </c>
      <c r="H770" s="20">
        <v>683380</v>
      </c>
      <c r="I770" s="20">
        <v>0</v>
      </c>
      <c r="J770" s="20">
        <v>0</v>
      </c>
      <c r="K770" s="20">
        <v>15240</v>
      </c>
      <c r="L770" s="20">
        <v>11267</v>
      </c>
      <c r="M770" s="20">
        <v>259400</v>
      </c>
      <c r="N770" s="20">
        <v>159621</v>
      </c>
      <c r="O770" s="20">
        <v>103776</v>
      </c>
      <c r="P770" s="20">
        <v>2396339</v>
      </c>
      <c r="Q770" s="20">
        <v>477925</v>
      </c>
      <c r="R770" s="20">
        <v>632324</v>
      </c>
      <c r="S770" s="20">
        <v>566874</v>
      </c>
      <c r="T770" s="21">
        <v>648108</v>
      </c>
      <c r="U770" s="54">
        <v>296866</v>
      </c>
      <c r="V770" s="20">
        <v>332100</v>
      </c>
      <c r="W770" s="20">
        <v>264586</v>
      </c>
      <c r="X770" s="20">
        <v>0</v>
      </c>
      <c r="Y770" s="21">
        <v>0</v>
      </c>
      <c r="Z770" s="20">
        <v>1087603</v>
      </c>
      <c r="AA770" s="21">
        <v>0</v>
      </c>
      <c r="AB770" s="32">
        <v>1726680</v>
      </c>
      <c r="AC770" s="20">
        <v>2335587</v>
      </c>
      <c r="AD770" s="20">
        <v>2488121</v>
      </c>
      <c r="AE770" s="20">
        <v>6739533</v>
      </c>
      <c r="AF770" s="20">
        <v>5323431</v>
      </c>
      <c r="AG770" s="20">
        <v>3359408</v>
      </c>
      <c r="AH770" s="20">
        <v>1598614</v>
      </c>
      <c r="AI770" s="20">
        <v>396612</v>
      </c>
      <c r="AJ770" s="21">
        <v>308175</v>
      </c>
      <c r="AK770" s="25">
        <v>366043</v>
      </c>
      <c r="AL770" s="25">
        <v>305164</v>
      </c>
      <c r="AM770" s="25">
        <v>112552</v>
      </c>
      <c r="AN770" s="22">
        <v>183408</v>
      </c>
      <c r="AO770" s="20">
        <v>1906139</v>
      </c>
      <c r="AP770" s="20">
        <v>395428</v>
      </c>
      <c r="AQ770" s="54">
        <v>40190174</v>
      </c>
      <c r="AR770" s="25">
        <v>743332</v>
      </c>
      <c r="AS770" s="25">
        <v>492337</v>
      </c>
      <c r="AT770" s="54">
        <v>305390</v>
      </c>
      <c r="AU770" s="54">
        <v>262569</v>
      </c>
      <c r="AV770" s="54">
        <v>254353</v>
      </c>
      <c r="AW770" s="54">
        <v>370277</v>
      </c>
      <c r="AX770" s="54">
        <v>429946</v>
      </c>
      <c r="AY770" s="25">
        <f t="shared" si="22"/>
        <v>2858204</v>
      </c>
      <c r="AZ770" s="165">
        <v>6473736</v>
      </c>
      <c r="BA770" s="98">
        <f t="shared" si="23"/>
        <v>49522114</v>
      </c>
      <c r="BB770" s="73"/>
      <c r="BC770" s="20">
        <v>4162930</v>
      </c>
      <c r="BD770" s="20">
        <v>487498</v>
      </c>
      <c r="BE770" s="19">
        <v>4650428</v>
      </c>
      <c r="BF770" s="19">
        <v>54172542</v>
      </c>
      <c r="BH770" s="20">
        <v>749657</v>
      </c>
      <c r="BI770" s="21">
        <v>53422885</v>
      </c>
      <c r="BK770" s="73"/>
      <c r="BL770" s="73"/>
      <c r="BM770" s="73"/>
      <c r="BN770" s="73"/>
      <c r="BO770" s="73"/>
      <c r="BP770" s="73"/>
      <c r="BQ770" s="73"/>
    </row>
    <row r="771" spans="1:69" ht="22.5" customHeight="1" x14ac:dyDescent="0.15">
      <c r="A771" s="125" t="s">
        <v>2578</v>
      </c>
      <c r="B771" s="126" t="s">
        <v>2577</v>
      </c>
      <c r="C771" s="136" t="s">
        <v>866</v>
      </c>
      <c r="D771" s="129">
        <v>5</v>
      </c>
      <c r="E771" s="130" t="s">
        <v>3561</v>
      </c>
      <c r="F771" s="19">
        <v>832632</v>
      </c>
      <c r="G771" s="20">
        <v>326426</v>
      </c>
      <c r="H771" s="20">
        <v>100016</v>
      </c>
      <c r="I771" s="20">
        <v>0</v>
      </c>
      <c r="J771" s="20">
        <v>10140</v>
      </c>
      <c r="K771" s="20">
        <v>12090</v>
      </c>
      <c r="L771" s="20">
        <v>3938</v>
      </c>
      <c r="M771" s="20">
        <v>60758</v>
      </c>
      <c r="N771" s="20">
        <v>34574</v>
      </c>
      <c r="O771" s="20">
        <v>54482</v>
      </c>
      <c r="P771" s="20">
        <v>602504</v>
      </c>
      <c r="Q771" s="20">
        <v>114434</v>
      </c>
      <c r="R771" s="20">
        <v>208894</v>
      </c>
      <c r="S771" s="20">
        <v>153784</v>
      </c>
      <c r="T771" s="21">
        <v>155038</v>
      </c>
      <c r="U771" s="54">
        <v>75698</v>
      </c>
      <c r="V771" s="20">
        <v>76875</v>
      </c>
      <c r="W771" s="20">
        <v>55145</v>
      </c>
      <c r="X771" s="20">
        <v>0</v>
      </c>
      <c r="Y771" s="21">
        <v>0</v>
      </c>
      <c r="Z771" s="20">
        <v>835667</v>
      </c>
      <c r="AA771" s="21">
        <v>0</v>
      </c>
      <c r="AB771" s="32">
        <v>233921</v>
      </c>
      <c r="AC771" s="20">
        <v>549920</v>
      </c>
      <c r="AD771" s="20">
        <v>924676</v>
      </c>
      <c r="AE771" s="20">
        <v>1830408</v>
      </c>
      <c r="AF771" s="20">
        <v>1345242</v>
      </c>
      <c r="AG771" s="20">
        <v>787787</v>
      </c>
      <c r="AH771" s="20">
        <v>385323</v>
      </c>
      <c r="AI771" s="20">
        <v>97980</v>
      </c>
      <c r="AJ771" s="21">
        <v>48300</v>
      </c>
      <c r="AK771" s="25">
        <v>96138</v>
      </c>
      <c r="AL771" s="25">
        <v>136883</v>
      </c>
      <c r="AM771" s="25">
        <v>34252</v>
      </c>
      <c r="AN771" s="22">
        <v>71242</v>
      </c>
      <c r="AO771" s="20">
        <v>261211</v>
      </c>
      <c r="AP771" s="20">
        <v>44769</v>
      </c>
      <c r="AQ771" s="54">
        <v>10561147</v>
      </c>
      <c r="AR771" s="25">
        <v>156410</v>
      </c>
      <c r="AS771" s="25">
        <v>236416</v>
      </c>
      <c r="AT771" s="54">
        <v>111530</v>
      </c>
      <c r="AU771" s="54">
        <v>101832</v>
      </c>
      <c r="AV771" s="54">
        <v>83016</v>
      </c>
      <c r="AW771" s="54">
        <v>112688</v>
      </c>
      <c r="AX771" s="54">
        <v>87367</v>
      </c>
      <c r="AY771" s="25">
        <f t="shared" si="22"/>
        <v>889259</v>
      </c>
      <c r="AZ771" s="165">
        <v>1136999</v>
      </c>
      <c r="BA771" s="98">
        <f t="shared" si="23"/>
        <v>12587405</v>
      </c>
      <c r="BB771" s="73"/>
      <c r="BC771" s="20">
        <v>1343974</v>
      </c>
      <c r="BD771" s="20">
        <v>170544</v>
      </c>
      <c r="BE771" s="19">
        <v>1514518</v>
      </c>
      <c r="BF771" s="19">
        <v>14101923</v>
      </c>
      <c r="BH771" s="20">
        <v>82067</v>
      </c>
      <c r="BI771" s="21">
        <v>14019856</v>
      </c>
      <c r="BK771" s="73"/>
      <c r="BL771" s="73"/>
      <c r="BM771" s="73"/>
      <c r="BN771" s="73"/>
      <c r="BO771" s="73"/>
      <c r="BP771" s="73"/>
      <c r="BQ771" s="73"/>
    </row>
    <row r="772" spans="1:69" ht="22.5" customHeight="1" x14ac:dyDescent="0.15">
      <c r="A772" s="125" t="s">
        <v>2579</v>
      </c>
      <c r="B772" s="126" t="s">
        <v>2577</v>
      </c>
      <c r="C772" s="136" t="s">
        <v>867</v>
      </c>
      <c r="D772" s="129">
        <v>5</v>
      </c>
      <c r="E772" s="130" t="s">
        <v>3561</v>
      </c>
      <c r="F772" s="19">
        <v>492957</v>
      </c>
      <c r="G772" s="20">
        <v>213543</v>
      </c>
      <c r="H772" s="20">
        <v>76704</v>
      </c>
      <c r="I772" s="20">
        <v>0</v>
      </c>
      <c r="J772" s="20">
        <v>0</v>
      </c>
      <c r="K772" s="20">
        <v>17120</v>
      </c>
      <c r="L772" s="20">
        <v>18263</v>
      </c>
      <c r="M772" s="20">
        <v>22956</v>
      </c>
      <c r="N772" s="20">
        <v>15597</v>
      </c>
      <c r="O772" s="20">
        <v>2030</v>
      </c>
      <c r="P772" s="20">
        <v>570124</v>
      </c>
      <c r="Q772" s="20">
        <v>56894</v>
      </c>
      <c r="R772" s="20">
        <v>107474</v>
      </c>
      <c r="S772" s="20">
        <v>71984</v>
      </c>
      <c r="T772" s="21">
        <v>114372</v>
      </c>
      <c r="U772" s="54">
        <v>34033</v>
      </c>
      <c r="V772" s="20">
        <v>28700</v>
      </c>
      <c r="W772" s="20">
        <v>22058</v>
      </c>
      <c r="X772" s="20">
        <v>0</v>
      </c>
      <c r="Y772" s="21">
        <v>0</v>
      </c>
      <c r="Z772" s="20">
        <v>259613</v>
      </c>
      <c r="AA772" s="21">
        <v>0</v>
      </c>
      <c r="AB772" s="32">
        <v>137235</v>
      </c>
      <c r="AC772" s="20">
        <v>302455</v>
      </c>
      <c r="AD772" s="20">
        <v>798897</v>
      </c>
      <c r="AE772" s="20">
        <v>1012353</v>
      </c>
      <c r="AF772" s="20">
        <v>771326</v>
      </c>
      <c r="AG772" s="20">
        <v>424415</v>
      </c>
      <c r="AH772" s="20">
        <v>202401</v>
      </c>
      <c r="AI772" s="20">
        <v>114816</v>
      </c>
      <c r="AJ772" s="21">
        <v>71925</v>
      </c>
      <c r="AK772" s="25">
        <v>56894</v>
      </c>
      <c r="AL772" s="25">
        <v>81036</v>
      </c>
      <c r="AM772" s="25">
        <v>20755</v>
      </c>
      <c r="AN772" s="22">
        <v>45654</v>
      </c>
      <c r="AO772" s="20">
        <v>125052</v>
      </c>
      <c r="AP772" s="20">
        <v>37519</v>
      </c>
      <c r="AQ772" s="54">
        <v>6327155</v>
      </c>
      <c r="AR772" s="25">
        <v>92345</v>
      </c>
      <c r="AS772" s="25">
        <v>205714</v>
      </c>
      <c r="AT772" s="54">
        <v>112443</v>
      </c>
      <c r="AU772" s="54">
        <v>75926</v>
      </c>
      <c r="AV772" s="54">
        <v>49368</v>
      </c>
      <c r="AW772" s="54">
        <v>71970</v>
      </c>
      <c r="AX772" s="54">
        <v>48012</v>
      </c>
      <c r="AY772" s="25">
        <f t="shared" si="22"/>
        <v>655778</v>
      </c>
      <c r="AZ772" s="165">
        <v>690271</v>
      </c>
      <c r="BA772" s="98">
        <f t="shared" si="23"/>
        <v>7673204</v>
      </c>
      <c r="BB772" s="73"/>
      <c r="BC772" s="20">
        <v>751401</v>
      </c>
      <c r="BD772" s="20">
        <v>158554</v>
      </c>
      <c r="BE772" s="19">
        <v>909955</v>
      </c>
      <c r="BF772" s="19">
        <v>8583159</v>
      </c>
      <c r="BH772" s="20">
        <v>26235</v>
      </c>
      <c r="BI772" s="21">
        <v>8556924</v>
      </c>
      <c r="BK772" s="73"/>
      <c r="BL772" s="73"/>
      <c r="BM772" s="73"/>
      <c r="BN772" s="73"/>
      <c r="BO772" s="73"/>
      <c r="BP772" s="73"/>
      <c r="BQ772" s="73"/>
    </row>
    <row r="773" spans="1:69" ht="22.5" customHeight="1" x14ac:dyDescent="0.15">
      <c r="A773" s="125" t="s">
        <v>2580</v>
      </c>
      <c r="B773" s="126" t="s">
        <v>2577</v>
      </c>
      <c r="C773" s="136" t="s">
        <v>868</v>
      </c>
      <c r="D773" s="129">
        <v>5</v>
      </c>
      <c r="E773" s="130" t="s">
        <v>3561</v>
      </c>
      <c r="F773" s="19">
        <v>594744</v>
      </c>
      <c r="G773" s="20">
        <v>459801</v>
      </c>
      <c r="H773" s="20">
        <v>80276</v>
      </c>
      <c r="I773" s="20">
        <v>0</v>
      </c>
      <c r="J773" s="20">
        <v>0</v>
      </c>
      <c r="K773" s="20">
        <v>0</v>
      </c>
      <c r="L773" s="20">
        <v>0</v>
      </c>
      <c r="M773" s="20">
        <v>26655</v>
      </c>
      <c r="N773" s="20">
        <v>16832</v>
      </c>
      <c r="O773" s="20">
        <v>8272</v>
      </c>
      <c r="P773" s="20">
        <v>292299</v>
      </c>
      <c r="Q773" s="20">
        <v>56421</v>
      </c>
      <c r="R773" s="20">
        <v>85517</v>
      </c>
      <c r="S773" s="20">
        <v>96524</v>
      </c>
      <c r="T773" s="21">
        <v>121997</v>
      </c>
      <c r="U773" s="54">
        <v>72475</v>
      </c>
      <c r="V773" s="20">
        <v>45100</v>
      </c>
      <c r="W773" s="20">
        <v>55145</v>
      </c>
      <c r="X773" s="20">
        <v>0</v>
      </c>
      <c r="Y773" s="21">
        <v>0</v>
      </c>
      <c r="Z773" s="20">
        <v>335063</v>
      </c>
      <c r="AA773" s="21">
        <v>0</v>
      </c>
      <c r="AB773" s="32">
        <v>100609</v>
      </c>
      <c r="AC773" s="20">
        <v>378785</v>
      </c>
      <c r="AD773" s="20">
        <v>337625</v>
      </c>
      <c r="AE773" s="20">
        <v>727425</v>
      </c>
      <c r="AF773" s="20">
        <v>920429</v>
      </c>
      <c r="AG773" s="20">
        <v>522644</v>
      </c>
      <c r="AH773" s="20">
        <v>219228</v>
      </c>
      <c r="AI773" s="20">
        <v>173972</v>
      </c>
      <c r="AJ773" s="21">
        <v>209475</v>
      </c>
      <c r="AK773" s="25">
        <v>59356</v>
      </c>
      <c r="AL773" s="25">
        <v>83105</v>
      </c>
      <c r="AM773" s="25">
        <v>25022</v>
      </c>
      <c r="AN773" s="22">
        <v>43225</v>
      </c>
      <c r="AO773" s="20">
        <v>322706</v>
      </c>
      <c r="AP773" s="20">
        <v>105339</v>
      </c>
      <c r="AQ773" s="54">
        <v>6576066</v>
      </c>
      <c r="AR773" s="25">
        <v>114852</v>
      </c>
      <c r="AS773" s="25">
        <v>208063</v>
      </c>
      <c r="AT773" s="54">
        <v>128482</v>
      </c>
      <c r="AU773" s="54">
        <v>99865</v>
      </c>
      <c r="AV773" s="54">
        <v>55204</v>
      </c>
      <c r="AW773" s="54">
        <v>84848</v>
      </c>
      <c r="AX773" s="54">
        <v>57593</v>
      </c>
      <c r="AY773" s="25">
        <f t="shared" si="22"/>
        <v>748907</v>
      </c>
      <c r="AZ773" s="165">
        <v>978485</v>
      </c>
      <c r="BA773" s="98">
        <f t="shared" si="23"/>
        <v>8303458</v>
      </c>
      <c r="BB773" s="73"/>
      <c r="BC773" s="20">
        <v>793285</v>
      </c>
      <c r="BD773" s="20">
        <v>517132</v>
      </c>
      <c r="BE773" s="19">
        <v>1310417</v>
      </c>
      <c r="BF773" s="19">
        <v>9613875</v>
      </c>
      <c r="BH773" s="20">
        <v>30230</v>
      </c>
      <c r="BI773" s="21">
        <v>9583645</v>
      </c>
      <c r="BK773" s="73"/>
      <c r="BL773" s="73"/>
      <c r="BM773" s="73"/>
      <c r="BN773" s="73"/>
      <c r="BO773" s="73"/>
      <c r="BP773" s="73"/>
      <c r="BQ773" s="73"/>
    </row>
    <row r="774" spans="1:69" ht="22.5" customHeight="1" x14ac:dyDescent="0.15">
      <c r="A774" s="125" t="s">
        <v>2581</v>
      </c>
      <c r="B774" s="126" t="s">
        <v>2577</v>
      </c>
      <c r="C774" s="136" t="s">
        <v>869</v>
      </c>
      <c r="D774" s="129">
        <v>5</v>
      </c>
      <c r="E774" s="130" t="s">
        <v>3561</v>
      </c>
      <c r="F774" s="19">
        <v>400940</v>
      </c>
      <c r="G774" s="20">
        <v>358709</v>
      </c>
      <c r="H774" s="20">
        <v>82908</v>
      </c>
      <c r="I774" s="20">
        <v>0</v>
      </c>
      <c r="J774" s="20">
        <v>0</v>
      </c>
      <c r="K774" s="20">
        <v>0</v>
      </c>
      <c r="L774" s="20">
        <v>0</v>
      </c>
      <c r="M774" s="20">
        <v>20735</v>
      </c>
      <c r="N774" s="20">
        <v>11917</v>
      </c>
      <c r="O774" s="20">
        <v>42526</v>
      </c>
      <c r="P774" s="20">
        <v>306264</v>
      </c>
      <c r="Q774" s="20">
        <v>46110</v>
      </c>
      <c r="R774" s="20">
        <v>45452</v>
      </c>
      <c r="S774" s="20">
        <v>76074</v>
      </c>
      <c r="T774" s="21">
        <v>114372</v>
      </c>
      <c r="U774" s="54">
        <v>22752</v>
      </c>
      <c r="V774" s="20">
        <v>32800</v>
      </c>
      <c r="W774" s="20">
        <v>33087</v>
      </c>
      <c r="X774" s="20">
        <v>0</v>
      </c>
      <c r="Y774" s="21">
        <v>0</v>
      </c>
      <c r="Z774" s="20">
        <v>228505</v>
      </c>
      <c r="AA774" s="21">
        <v>0</v>
      </c>
      <c r="AB774" s="32">
        <v>68301</v>
      </c>
      <c r="AC774" s="20">
        <v>263895</v>
      </c>
      <c r="AD774" s="20">
        <v>228216</v>
      </c>
      <c r="AE774" s="20">
        <v>487653</v>
      </c>
      <c r="AF774" s="20">
        <v>628279</v>
      </c>
      <c r="AG774" s="20">
        <v>365834</v>
      </c>
      <c r="AH774" s="20">
        <v>141952</v>
      </c>
      <c r="AI774" s="20">
        <v>123096</v>
      </c>
      <c r="AJ774" s="21">
        <v>103950</v>
      </c>
      <c r="AK774" s="25">
        <v>49916</v>
      </c>
      <c r="AL774" s="25">
        <v>64107</v>
      </c>
      <c r="AM774" s="25">
        <v>17958</v>
      </c>
      <c r="AN774" s="22">
        <v>31670</v>
      </c>
      <c r="AO774" s="20">
        <v>237721</v>
      </c>
      <c r="AP774" s="20">
        <v>38072</v>
      </c>
      <c r="AQ774" s="54">
        <v>4673771</v>
      </c>
      <c r="AR774" s="25">
        <v>100871</v>
      </c>
      <c r="AS774" s="25">
        <v>172234</v>
      </c>
      <c r="AT774" s="54">
        <v>109104</v>
      </c>
      <c r="AU774" s="54">
        <v>57690</v>
      </c>
      <c r="AV774" s="54">
        <v>41342</v>
      </c>
      <c r="AW774" s="54">
        <v>62597</v>
      </c>
      <c r="AX774" s="54">
        <v>39769</v>
      </c>
      <c r="AY774" s="25">
        <f t="shared" si="22"/>
        <v>583607</v>
      </c>
      <c r="AZ774" s="165">
        <v>569194</v>
      </c>
      <c r="BA774" s="98">
        <f t="shared" si="23"/>
        <v>5826572</v>
      </c>
      <c r="BB774" s="73"/>
      <c r="BC774" s="20">
        <v>609335</v>
      </c>
      <c r="BD774" s="20">
        <v>171578</v>
      </c>
      <c r="BE774" s="19">
        <v>780913</v>
      </c>
      <c r="BF774" s="19">
        <v>6607485</v>
      </c>
      <c r="BH774" s="20">
        <v>20738</v>
      </c>
      <c r="BI774" s="21">
        <v>6586747</v>
      </c>
      <c r="BK774" s="73"/>
      <c r="BL774" s="73"/>
      <c r="BM774" s="73"/>
      <c r="BN774" s="73"/>
      <c r="BO774" s="73"/>
      <c r="BP774" s="73"/>
      <c r="BQ774" s="73"/>
    </row>
    <row r="775" spans="1:69" ht="22.5" customHeight="1" x14ac:dyDescent="0.15">
      <c r="A775" s="125" t="s">
        <v>2582</v>
      </c>
      <c r="B775" s="126" t="s">
        <v>2577</v>
      </c>
      <c r="C775" s="136" t="s">
        <v>870</v>
      </c>
      <c r="D775" s="129">
        <v>5</v>
      </c>
      <c r="E775" s="130" t="s">
        <v>3561</v>
      </c>
      <c r="F775" s="19">
        <v>862379</v>
      </c>
      <c r="G775" s="20">
        <v>379848</v>
      </c>
      <c r="H775" s="20">
        <v>127088</v>
      </c>
      <c r="I775" s="20">
        <v>0</v>
      </c>
      <c r="J775" s="20">
        <v>0</v>
      </c>
      <c r="K775" s="20">
        <v>0</v>
      </c>
      <c r="L775" s="20">
        <v>0</v>
      </c>
      <c r="M775" s="20">
        <v>66788</v>
      </c>
      <c r="N775" s="20">
        <v>36746</v>
      </c>
      <c r="O775" s="20">
        <v>32787</v>
      </c>
      <c r="P775" s="20">
        <v>714015</v>
      </c>
      <c r="Q775" s="20">
        <v>103390</v>
      </c>
      <c r="R775" s="20">
        <v>186629</v>
      </c>
      <c r="S775" s="20">
        <v>164418</v>
      </c>
      <c r="T775" s="21">
        <v>152496</v>
      </c>
      <c r="U775" s="54">
        <v>93094</v>
      </c>
      <c r="V775" s="20">
        <v>73800</v>
      </c>
      <c r="W775" s="20">
        <v>33087</v>
      </c>
      <c r="X775" s="20">
        <v>0</v>
      </c>
      <c r="Y775" s="21">
        <v>0</v>
      </c>
      <c r="Z775" s="20">
        <v>324234</v>
      </c>
      <c r="AA775" s="21">
        <v>0</v>
      </c>
      <c r="AB775" s="32">
        <v>138480</v>
      </c>
      <c r="AC775" s="20">
        <v>655946</v>
      </c>
      <c r="AD775" s="20">
        <v>745909</v>
      </c>
      <c r="AE775" s="20">
        <v>2137914</v>
      </c>
      <c r="AF775" s="20">
        <v>1225267</v>
      </c>
      <c r="AG775" s="20">
        <v>823106</v>
      </c>
      <c r="AH775" s="20">
        <v>413409</v>
      </c>
      <c r="AI775" s="20">
        <v>107088</v>
      </c>
      <c r="AJ775" s="21">
        <v>44625</v>
      </c>
      <c r="AK775" s="25">
        <v>100693</v>
      </c>
      <c r="AL775" s="25">
        <v>107594</v>
      </c>
      <c r="AM775" s="25">
        <v>32512</v>
      </c>
      <c r="AN775" s="22">
        <v>61279</v>
      </c>
      <c r="AO775" s="20">
        <v>179695</v>
      </c>
      <c r="AP775" s="20">
        <v>27064</v>
      </c>
      <c r="AQ775" s="54">
        <v>10151380</v>
      </c>
      <c r="AR775" s="25">
        <v>193887</v>
      </c>
      <c r="AS775" s="25">
        <v>227814</v>
      </c>
      <c r="AT775" s="54">
        <v>108016</v>
      </c>
      <c r="AU775" s="54">
        <v>107193</v>
      </c>
      <c r="AV775" s="54">
        <v>86025</v>
      </c>
      <c r="AW775" s="54">
        <v>111572</v>
      </c>
      <c r="AX775" s="54">
        <v>101042</v>
      </c>
      <c r="AY775" s="25">
        <f t="shared" ref="AY775:AY838" si="24">SUM(AR775:AX775)</f>
        <v>935549</v>
      </c>
      <c r="AZ775" s="165">
        <v>1292635</v>
      </c>
      <c r="BA775" s="98">
        <f t="shared" ref="BA775:BA838" si="25">AQ775+AY775+AZ775</f>
        <v>12379564</v>
      </c>
      <c r="BB775" s="73"/>
      <c r="BC775" s="20">
        <v>1411195</v>
      </c>
      <c r="BD775" s="20">
        <v>99066</v>
      </c>
      <c r="BE775" s="19">
        <v>1510261</v>
      </c>
      <c r="BF775" s="19">
        <v>13889825</v>
      </c>
      <c r="BH775" s="20">
        <v>62968</v>
      </c>
      <c r="BI775" s="21">
        <v>13826857</v>
      </c>
      <c r="BK775" s="73"/>
      <c r="BL775" s="73"/>
      <c r="BM775" s="73"/>
      <c r="BN775" s="73"/>
      <c r="BO775" s="73"/>
      <c r="BP775" s="73"/>
      <c r="BQ775" s="73"/>
    </row>
    <row r="776" spans="1:69" ht="22.5" customHeight="1" x14ac:dyDescent="0.15">
      <c r="A776" s="125" t="s">
        <v>2583</v>
      </c>
      <c r="B776" s="126" t="s">
        <v>2577</v>
      </c>
      <c r="C776" s="136" t="s">
        <v>871</v>
      </c>
      <c r="D776" s="129">
        <v>5</v>
      </c>
      <c r="E776" s="130" t="s">
        <v>3561</v>
      </c>
      <c r="F776" s="19">
        <v>512828</v>
      </c>
      <c r="G776" s="20">
        <v>199523</v>
      </c>
      <c r="H776" s="20">
        <v>46812</v>
      </c>
      <c r="I776" s="20">
        <v>0</v>
      </c>
      <c r="J776" s="20">
        <v>0</v>
      </c>
      <c r="K776" s="20">
        <v>750</v>
      </c>
      <c r="L776" s="20">
        <v>49</v>
      </c>
      <c r="M776" s="20">
        <v>27001</v>
      </c>
      <c r="N776" s="20">
        <v>14808</v>
      </c>
      <c r="O776" s="20">
        <v>4399</v>
      </c>
      <c r="P776" s="20">
        <v>324159</v>
      </c>
      <c r="Q776" s="20">
        <v>54991</v>
      </c>
      <c r="R776" s="20">
        <v>101369</v>
      </c>
      <c r="S776" s="20">
        <v>62986</v>
      </c>
      <c r="T776" s="21">
        <v>88956</v>
      </c>
      <c r="U776" s="54">
        <v>76646</v>
      </c>
      <c r="V776" s="20">
        <v>25625</v>
      </c>
      <c r="W776" s="20">
        <v>22058</v>
      </c>
      <c r="X776" s="20">
        <v>0</v>
      </c>
      <c r="Y776" s="21">
        <v>0</v>
      </c>
      <c r="Z776" s="20">
        <v>226158</v>
      </c>
      <c r="AA776" s="21">
        <v>0</v>
      </c>
      <c r="AB776" s="32">
        <v>112641</v>
      </c>
      <c r="AC776" s="20">
        <v>285823</v>
      </c>
      <c r="AD776" s="20">
        <v>295249</v>
      </c>
      <c r="AE776" s="20">
        <v>728061</v>
      </c>
      <c r="AF776" s="20">
        <v>745514</v>
      </c>
      <c r="AG776" s="20">
        <v>397926</v>
      </c>
      <c r="AH776" s="20">
        <v>182783</v>
      </c>
      <c r="AI776" s="20">
        <v>118864</v>
      </c>
      <c r="AJ776" s="21">
        <v>46725</v>
      </c>
      <c r="AK776" s="25">
        <v>55401</v>
      </c>
      <c r="AL776" s="25">
        <v>64700</v>
      </c>
      <c r="AM776" s="25">
        <v>17420</v>
      </c>
      <c r="AN776" s="22">
        <v>37118</v>
      </c>
      <c r="AO776" s="20">
        <v>393719</v>
      </c>
      <c r="AP776" s="20">
        <v>25098</v>
      </c>
      <c r="AQ776" s="54">
        <v>5296160</v>
      </c>
      <c r="AR776" s="25">
        <v>105916</v>
      </c>
      <c r="AS776" s="25">
        <v>158994</v>
      </c>
      <c r="AT776" s="54">
        <v>119527</v>
      </c>
      <c r="AU776" s="54">
        <v>49284</v>
      </c>
      <c r="AV776" s="54">
        <v>42199</v>
      </c>
      <c r="AW776" s="54">
        <v>64695</v>
      </c>
      <c r="AX776" s="54">
        <v>58111</v>
      </c>
      <c r="AY776" s="25">
        <f t="shared" si="24"/>
        <v>598726</v>
      </c>
      <c r="AZ776" s="165">
        <v>1029982</v>
      </c>
      <c r="BA776" s="98">
        <f t="shared" si="25"/>
        <v>6924868</v>
      </c>
      <c r="BB776" s="73"/>
      <c r="BC776" s="20">
        <v>720846</v>
      </c>
      <c r="BD776" s="20">
        <v>125994</v>
      </c>
      <c r="BE776" s="19">
        <v>846840</v>
      </c>
      <c r="BF776" s="19">
        <v>7771708</v>
      </c>
      <c r="BH776" s="20">
        <v>35415</v>
      </c>
      <c r="BI776" s="21">
        <v>7736293</v>
      </c>
      <c r="BK776" s="73"/>
      <c r="BL776" s="73"/>
      <c r="BM776" s="73"/>
      <c r="BN776" s="73"/>
      <c r="BO776" s="73"/>
      <c r="BP776" s="73"/>
      <c r="BQ776" s="73"/>
    </row>
    <row r="777" spans="1:69" ht="22.5" customHeight="1" x14ac:dyDescent="0.15">
      <c r="A777" s="125" t="s">
        <v>2584</v>
      </c>
      <c r="B777" s="126" t="s">
        <v>2577</v>
      </c>
      <c r="C777" s="136" t="s">
        <v>872</v>
      </c>
      <c r="D777" s="129">
        <v>5</v>
      </c>
      <c r="E777" s="130" t="s">
        <v>3561</v>
      </c>
      <c r="F777" s="19">
        <v>1086284</v>
      </c>
      <c r="G777" s="20">
        <v>579011</v>
      </c>
      <c r="H777" s="20">
        <v>191008</v>
      </c>
      <c r="I777" s="20">
        <v>0</v>
      </c>
      <c r="J777" s="20">
        <v>0</v>
      </c>
      <c r="K777" s="20">
        <v>0</v>
      </c>
      <c r="L777" s="20">
        <v>0</v>
      </c>
      <c r="M777" s="20">
        <v>75579</v>
      </c>
      <c r="N777" s="20">
        <v>43369</v>
      </c>
      <c r="O777" s="20">
        <v>67191</v>
      </c>
      <c r="P777" s="20">
        <v>762840</v>
      </c>
      <c r="Q777" s="20">
        <v>118360</v>
      </c>
      <c r="R777" s="20">
        <v>216435</v>
      </c>
      <c r="S777" s="20">
        <v>186504</v>
      </c>
      <c r="T777" s="21">
        <v>216036</v>
      </c>
      <c r="U777" s="54">
        <v>93852</v>
      </c>
      <c r="V777" s="20">
        <v>97375</v>
      </c>
      <c r="W777" s="20">
        <v>88232</v>
      </c>
      <c r="X777" s="20">
        <v>0</v>
      </c>
      <c r="Y777" s="21">
        <v>0</v>
      </c>
      <c r="Z777" s="20">
        <v>419723</v>
      </c>
      <c r="AA777" s="21">
        <v>0</v>
      </c>
      <c r="AB777" s="32">
        <v>219691</v>
      </c>
      <c r="AC777" s="20">
        <v>736519</v>
      </c>
      <c r="AD777" s="20">
        <v>656920</v>
      </c>
      <c r="AE777" s="20">
        <v>2197380</v>
      </c>
      <c r="AF777" s="20">
        <v>1680867</v>
      </c>
      <c r="AG777" s="20">
        <v>1043676</v>
      </c>
      <c r="AH777" s="20">
        <v>556129</v>
      </c>
      <c r="AI777" s="20">
        <v>197524</v>
      </c>
      <c r="AJ777" s="21">
        <v>90300</v>
      </c>
      <c r="AK777" s="25">
        <v>114345</v>
      </c>
      <c r="AL777" s="25">
        <v>136009</v>
      </c>
      <c r="AM777" s="25">
        <v>41592</v>
      </c>
      <c r="AN777" s="22">
        <v>71348</v>
      </c>
      <c r="AO777" s="20">
        <v>506350</v>
      </c>
      <c r="AP777" s="20">
        <v>94280</v>
      </c>
      <c r="AQ777" s="54">
        <v>12584729</v>
      </c>
      <c r="AR777" s="25">
        <v>241881</v>
      </c>
      <c r="AS777" s="25">
        <v>289153</v>
      </c>
      <c r="AT777" s="54">
        <v>193346</v>
      </c>
      <c r="AU777" s="54">
        <v>121364</v>
      </c>
      <c r="AV777" s="54">
        <v>92652</v>
      </c>
      <c r="AW777" s="54">
        <v>129864</v>
      </c>
      <c r="AX777" s="54">
        <v>136129</v>
      </c>
      <c r="AY777" s="25">
        <f t="shared" si="24"/>
        <v>1204389</v>
      </c>
      <c r="AZ777" s="165">
        <v>2585156</v>
      </c>
      <c r="BA777" s="98">
        <f t="shared" si="25"/>
        <v>16374274</v>
      </c>
      <c r="BB777" s="73"/>
      <c r="BC777" s="20">
        <v>1617029</v>
      </c>
      <c r="BD777" s="20">
        <v>212542</v>
      </c>
      <c r="BE777" s="19">
        <v>1829571</v>
      </c>
      <c r="BF777" s="19">
        <v>18203845</v>
      </c>
      <c r="BH777" s="20">
        <v>109511</v>
      </c>
      <c r="BI777" s="21">
        <v>18094334</v>
      </c>
      <c r="BK777" s="73"/>
      <c r="BL777" s="73"/>
      <c r="BM777" s="73"/>
      <c r="BN777" s="73"/>
      <c r="BO777" s="73"/>
      <c r="BP777" s="73"/>
      <c r="BQ777" s="73"/>
    </row>
    <row r="778" spans="1:69" ht="22.5" customHeight="1" x14ac:dyDescent="0.15">
      <c r="A778" s="125" t="s">
        <v>2585</v>
      </c>
      <c r="B778" s="126" t="s">
        <v>2577</v>
      </c>
      <c r="C778" s="136" t="s">
        <v>873</v>
      </c>
      <c r="D778" s="129">
        <v>5</v>
      </c>
      <c r="E778" s="130" t="s">
        <v>3561</v>
      </c>
      <c r="F778" s="19">
        <v>1380270</v>
      </c>
      <c r="G778" s="20">
        <v>509124</v>
      </c>
      <c r="H778" s="20">
        <v>131412</v>
      </c>
      <c r="I778" s="20">
        <v>0</v>
      </c>
      <c r="J778" s="20">
        <v>8388</v>
      </c>
      <c r="K778" s="20">
        <v>5460</v>
      </c>
      <c r="L778" s="20">
        <v>1610</v>
      </c>
      <c r="M778" s="20">
        <v>86491</v>
      </c>
      <c r="N778" s="20">
        <v>47603</v>
      </c>
      <c r="O778" s="20">
        <v>23500</v>
      </c>
      <c r="P778" s="20">
        <v>804149</v>
      </c>
      <c r="Q778" s="20">
        <v>123381</v>
      </c>
      <c r="R778" s="20">
        <v>320266</v>
      </c>
      <c r="S778" s="20">
        <v>211044</v>
      </c>
      <c r="T778" s="21">
        <v>241452</v>
      </c>
      <c r="U778" s="54">
        <v>134900</v>
      </c>
      <c r="V778" s="20">
        <v>100450</v>
      </c>
      <c r="W778" s="20">
        <v>55145</v>
      </c>
      <c r="X778" s="20">
        <v>0</v>
      </c>
      <c r="Y778" s="21">
        <v>0</v>
      </c>
      <c r="Z778" s="20">
        <v>409075</v>
      </c>
      <c r="AA778" s="21">
        <v>0</v>
      </c>
      <c r="AB778" s="32">
        <v>206093</v>
      </c>
      <c r="AC778" s="20">
        <v>808429</v>
      </c>
      <c r="AD778" s="20">
        <v>1013931</v>
      </c>
      <c r="AE778" s="20">
        <v>2991267</v>
      </c>
      <c r="AF778" s="20">
        <v>1736601</v>
      </c>
      <c r="AG778" s="20">
        <v>1093257</v>
      </c>
      <c r="AH778" s="20">
        <v>507698</v>
      </c>
      <c r="AI778" s="20">
        <v>233680</v>
      </c>
      <c r="AJ778" s="21">
        <v>57225</v>
      </c>
      <c r="AK778" s="25">
        <v>123102</v>
      </c>
      <c r="AL778" s="25">
        <v>135676</v>
      </c>
      <c r="AM778" s="25">
        <v>42896</v>
      </c>
      <c r="AN778" s="22">
        <v>72203</v>
      </c>
      <c r="AO778" s="20">
        <v>1265987</v>
      </c>
      <c r="AP778" s="20">
        <v>105318</v>
      </c>
      <c r="AQ778" s="54">
        <v>14987083</v>
      </c>
      <c r="AR778" s="25">
        <v>275568</v>
      </c>
      <c r="AS778" s="25">
        <v>258417</v>
      </c>
      <c r="AT778" s="54">
        <v>199282</v>
      </c>
      <c r="AU778" s="54">
        <v>113712</v>
      </c>
      <c r="AV778" s="54">
        <v>103039</v>
      </c>
      <c r="AW778" s="54">
        <v>137234</v>
      </c>
      <c r="AX778" s="54">
        <v>151785</v>
      </c>
      <c r="AY778" s="25">
        <f t="shared" si="24"/>
        <v>1239037</v>
      </c>
      <c r="AZ778" s="165">
        <v>3204740</v>
      </c>
      <c r="BA778" s="98">
        <f t="shared" si="25"/>
        <v>19430860</v>
      </c>
      <c r="BB778" s="73"/>
      <c r="BC778" s="20">
        <v>1747436</v>
      </c>
      <c r="BD778" s="20">
        <v>246950</v>
      </c>
      <c r="BE778" s="19">
        <v>1994386</v>
      </c>
      <c r="BF778" s="19">
        <v>21425246</v>
      </c>
      <c r="BH778" s="20">
        <v>102999</v>
      </c>
      <c r="BI778" s="21">
        <v>21322247</v>
      </c>
      <c r="BK778" s="73"/>
      <c r="BL778" s="73"/>
      <c r="BM778" s="73"/>
      <c r="BN778" s="73"/>
      <c r="BO778" s="73"/>
      <c r="BP778" s="73"/>
      <c r="BQ778" s="73"/>
    </row>
    <row r="779" spans="1:69" ht="22.5" customHeight="1" x14ac:dyDescent="0.15">
      <c r="A779" s="125" t="s">
        <v>2586</v>
      </c>
      <c r="B779" s="126" t="s">
        <v>2577</v>
      </c>
      <c r="C779" s="136" t="s">
        <v>874</v>
      </c>
      <c r="D779" s="129">
        <v>6</v>
      </c>
      <c r="E779" s="130" t="s">
        <v>3561</v>
      </c>
      <c r="F779" s="19">
        <v>401247</v>
      </c>
      <c r="G779" s="20">
        <v>184064</v>
      </c>
      <c r="H779" s="20">
        <v>38164</v>
      </c>
      <c r="I779" s="20">
        <v>0</v>
      </c>
      <c r="J779" s="20">
        <v>0</v>
      </c>
      <c r="K779" s="20">
        <v>0</v>
      </c>
      <c r="L779" s="20">
        <v>0</v>
      </c>
      <c r="M779" s="20">
        <v>10719</v>
      </c>
      <c r="N779" s="20">
        <v>10203</v>
      </c>
      <c r="O779" s="20">
        <v>3610</v>
      </c>
      <c r="P779" s="20">
        <v>218341</v>
      </c>
      <c r="Q779" s="20">
        <v>37541</v>
      </c>
      <c r="R779" s="20">
        <v>51505</v>
      </c>
      <c r="S779" s="20">
        <v>60532</v>
      </c>
      <c r="T779" s="21">
        <v>88956</v>
      </c>
      <c r="U779" s="54">
        <v>21283</v>
      </c>
      <c r="V779" s="20">
        <v>32800</v>
      </c>
      <c r="W779" s="20">
        <v>33087</v>
      </c>
      <c r="X779" s="20">
        <v>0</v>
      </c>
      <c r="Y779" s="21">
        <v>0</v>
      </c>
      <c r="Z779" s="20">
        <v>181145</v>
      </c>
      <c r="AA779" s="21">
        <v>0</v>
      </c>
      <c r="AB779" s="32">
        <v>0</v>
      </c>
      <c r="AC779" s="20">
        <v>200606</v>
      </c>
      <c r="AD779" s="20">
        <v>270837</v>
      </c>
      <c r="AE779" s="20">
        <v>705801</v>
      </c>
      <c r="AF779" s="20">
        <v>483070</v>
      </c>
      <c r="AG779" s="20">
        <v>255379</v>
      </c>
      <c r="AH779" s="20">
        <v>120367</v>
      </c>
      <c r="AI779" s="20">
        <v>80776</v>
      </c>
      <c r="AJ779" s="21">
        <v>28875</v>
      </c>
      <c r="AK779" s="25">
        <v>45988</v>
      </c>
      <c r="AL779" s="25">
        <v>55558</v>
      </c>
      <c r="AM779" s="25">
        <v>11945</v>
      </c>
      <c r="AN779" s="22">
        <v>29584</v>
      </c>
      <c r="AO779" s="20">
        <v>480565</v>
      </c>
      <c r="AP779" s="20">
        <v>17531</v>
      </c>
      <c r="AQ779" s="54">
        <v>4160079</v>
      </c>
      <c r="AR779" s="25">
        <v>97162</v>
      </c>
      <c r="AS779" s="25">
        <v>164169</v>
      </c>
      <c r="AT779" s="54">
        <v>81434</v>
      </c>
      <c r="AU779" s="54">
        <v>42880</v>
      </c>
      <c r="AV779" s="54">
        <v>39076</v>
      </c>
      <c r="AW779" s="54">
        <v>51149</v>
      </c>
      <c r="AX779" s="54">
        <v>37231</v>
      </c>
      <c r="AY779" s="25">
        <f t="shared" si="24"/>
        <v>513101</v>
      </c>
      <c r="AZ779" s="165">
        <v>716946</v>
      </c>
      <c r="BA779" s="98">
        <f t="shared" si="25"/>
        <v>5390126</v>
      </c>
      <c r="BB779" s="73"/>
      <c r="BC779" s="20">
        <v>550048</v>
      </c>
      <c r="BD779" s="20">
        <v>72534</v>
      </c>
      <c r="BE779" s="19">
        <v>622582</v>
      </c>
      <c r="BF779" s="19">
        <v>6012708</v>
      </c>
      <c r="BH779" s="20">
        <v>17329</v>
      </c>
      <c r="BI779" s="21">
        <v>5995379</v>
      </c>
      <c r="BK779" s="73"/>
      <c r="BL779" s="73"/>
      <c r="BM779" s="73"/>
      <c r="BN779" s="73"/>
      <c r="BO779" s="73"/>
      <c r="BP779" s="73"/>
      <c r="BQ779" s="73"/>
    </row>
    <row r="780" spans="1:69" ht="22.5" customHeight="1" x14ac:dyDescent="0.15">
      <c r="A780" s="125" t="s">
        <v>2587</v>
      </c>
      <c r="B780" s="126" t="s">
        <v>2577</v>
      </c>
      <c r="C780" s="136" t="s">
        <v>269</v>
      </c>
      <c r="D780" s="129">
        <v>6</v>
      </c>
      <c r="E780" s="130" t="s">
        <v>3561</v>
      </c>
      <c r="F780" s="19">
        <v>120714</v>
      </c>
      <c r="G780" s="20">
        <v>70031</v>
      </c>
      <c r="H780" s="20">
        <v>15792</v>
      </c>
      <c r="I780" s="20">
        <v>0</v>
      </c>
      <c r="J780" s="20">
        <v>0</v>
      </c>
      <c r="K780" s="20">
        <v>0</v>
      </c>
      <c r="L780" s="20">
        <v>0</v>
      </c>
      <c r="M780" s="20">
        <v>0</v>
      </c>
      <c r="N780" s="20">
        <v>1304</v>
      </c>
      <c r="O780" s="20">
        <v>0</v>
      </c>
      <c r="P780" s="20">
        <v>85567</v>
      </c>
      <c r="Q780" s="20">
        <v>10687</v>
      </c>
      <c r="R780" s="20">
        <v>15647</v>
      </c>
      <c r="S780" s="20">
        <v>8998</v>
      </c>
      <c r="T780" s="21">
        <v>12708</v>
      </c>
      <c r="U780" s="54">
        <v>7916</v>
      </c>
      <c r="V780" s="20">
        <v>6150</v>
      </c>
      <c r="W780" s="20">
        <v>11029</v>
      </c>
      <c r="X780" s="20">
        <v>0</v>
      </c>
      <c r="Y780" s="21">
        <v>0</v>
      </c>
      <c r="Z780" s="20">
        <v>58388</v>
      </c>
      <c r="AA780" s="21">
        <v>0</v>
      </c>
      <c r="AB780" s="32">
        <v>0</v>
      </c>
      <c r="AC780" s="20">
        <v>36748</v>
      </c>
      <c r="AD780" s="20">
        <v>83453</v>
      </c>
      <c r="AE780" s="20">
        <v>100170</v>
      </c>
      <c r="AF780" s="20">
        <v>137423</v>
      </c>
      <c r="AG780" s="20">
        <v>55864</v>
      </c>
      <c r="AH780" s="20">
        <v>25815</v>
      </c>
      <c r="AI780" s="20">
        <v>42964</v>
      </c>
      <c r="AJ780" s="21">
        <v>80850</v>
      </c>
      <c r="AK780" s="25">
        <v>11748</v>
      </c>
      <c r="AL780" s="25">
        <v>25696</v>
      </c>
      <c r="AM780" s="25">
        <v>4005</v>
      </c>
      <c r="AN780" s="22">
        <v>9023</v>
      </c>
      <c r="AO780" s="20">
        <v>73089</v>
      </c>
      <c r="AP780" s="20">
        <v>25405</v>
      </c>
      <c r="AQ780" s="54">
        <v>1137184</v>
      </c>
      <c r="AR780" s="25">
        <v>61547</v>
      </c>
      <c r="AS780" s="25">
        <v>152935</v>
      </c>
      <c r="AT780" s="54">
        <v>57638</v>
      </c>
      <c r="AU780" s="54">
        <v>68862</v>
      </c>
      <c r="AV780" s="54">
        <v>17268</v>
      </c>
      <c r="AW780" s="54">
        <v>18423</v>
      </c>
      <c r="AX780" s="54">
        <v>9638</v>
      </c>
      <c r="AY780" s="25">
        <f t="shared" si="24"/>
        <v>386311</v>
      </c>
      <c r="AZ780" s="165">
        <v>444406</v>
      </c>
      <c r="BA780" s="98">
        <f t="shared" si="25"/>
        <v>1967901</v>
      </c>
      <c r="BB780" s="73"/>
      <c r="BC780" s="20">
        <v>200674</v>
      </c>
      <c r="BD780" s="20">
        <v>113366</v>
      </c>
      <c r="BE780" s="19">
        <v>314040</v>
      </c>
      <c r="BF780" s="19">
        <v>2281941</v>
      </c>
      <c r="BH780" s="20">
        <v>3947</v>
      </c>
      <c r="BI780" s="21">
        <v>2277994</v>
      </c>
      <c r="BK780" s="73"/>
      <c r="BL780" s="73"/>
      <c r="BM780" s="73"/>
      <c r="BN780" s="73"/>
      <c r="BO780" s="73"/>
      <c r="BP780" s="73"/>
      <c r="BQ780" s="73"/>
    </row>
    <row r="781" spans="1:69" ht="22.5" customHeight="1" x14ac:dyDescent="0.15">
      <c r="A781" s="125" t="s">
        <v>2588</v>
      </c>
      <c r="B781" s="126" t="s">
        <v>2577</v>
      </c>
      <c r="C781" s="136" t="s">
        <v>875</v>
      </c>
      <c r="D781" s="129">
        <v>6</v>
      </c>
      <c r="E781" s="130" t="s">
        <v>3561</v>
      </c>
      <c r="F781" s="19">
        <v>313113</v>
      </c>
      <c r="G781" s="20">
        <v>173423</v>
      </c>
      <c r="H781" s="20">
        <v>50384</v>
      </c>
      <c r="I781" s="20">
        <v>0</v>
      </c>
      <c r="J781" s="20">
        <v>0</v>
      </c>
      <c r="K781" s="20">
        <v>11440</v>
      </c>
      <c r="L781" s="20">
        <v>3850</v>
      </c>
      <c r="M781" s="20">
        <v>0</v>
      </c>
      <c r="N781" s="20">
        <v>5381</v>
      </c>
      <c r="O781" s="20">
        <v>0</v>
      </c>
      <c r="P781" s="20">
        <v>123256</v>
      </c>
      <c r="Q781" s="20">
        <v>24414</v>
      </c>
      <c r="R781" s="20">
        <v>58072</v>
      </c>
      <c r="S781" s="20">
        <v>31084</v>
      </c>
      <c r="T781" s="21">
        <v>50832</v>
      </c>
      <c r="U781" s="54">
        <v>48064</v>
      </c>
      <c r="V781" s="20">
        <v>13325</v>
      </c>
      <c r="W781" s="20">
        <v>30881</v>
      </c>
      <c r="X781" s="20">
        <v>0</v>
      </c>
      <c r="Y781" s="21">
        <v>0</v>
      </c>
      <c r="Z781" s="20">
        <v>150797</v>
      </c>
      <c r="AA781" s="21">
        <v>0</v>
      </c>
      <c r="AB781" s="32">
        <v>0</v>
      </c>
      <c r="AC781" s="20">
        <v>115542</v>
      </c>
      <c r="AD781" s="20">
        <v>227864</v>
      </c>
      <c r="AE781" s="20">
        <v>371742</v>
      </c>
      <c r="AF781" s="20">
        <v>338942</v>
      </c>
      <c r="AG781" s="20">
        <v>174554</v>
      </c>
      <c r="AH781" s="20">
        <v>90057</v>
      </c>
      <c r="AI781" s="20">
        <v>80592</v>
      </c>
      <c r="AJ781" s="21">
        <v>96600</v>
      </c>
      <c r="AK781" s="25">
        <v>30634</v>
      </c>
      <c r="AL781" s="25">
        <v>47083</v>
      </c>
      <c r="AM781" s="25">
        <v>10181</v>
      </c>
      <c r="AN781" s="22">
        <v>18396</v>
      </c>
      <c r="AO781" s="20">
        <v>441997</v>
      </c>
      <c r="AP781" s="20">
        <v>64420</v>
      </c>
      <c r="AQ781" s="54">
        <v>3196920</v>
      </c>
      <c r="AR781" s="25">
        <v>72778</v>
      </c>
      <c r="AS781" s="25">
        <v>132763</v>
      </c>
      <c r="AT781" s="54">
        <v>103020</v>
      </c>
      <c r="AU781" s="54">
        <v>60075</v>
      </c>
      <c r="AV781" s="54">
        <v>31518</v>
      </c>
      <c r="AW781" s="54">
        <v>43014</v>
      </c>
      <c r="AX781" s="54">
        <v>29147</v>
      </c>
      <c r="AY781" s="25">
        <f t="shared" si="24"/>
        <v>472315</v>
      </c>
      <c r="AZ781" s="165">
        <v>679128</v>
      </c>
      <c r="BA781" s="98">
        <f t="shared" si="25"/>
        <v>4348363</v>
      </c>
      <c r="BB781" s="73"/>
      <c r="BC781" s="20">
        <v>423386</v>
      </c>
      <c r="BD781" s="20">
        <v>198264</v>
      </c>
      <c r="BE781" s="19">
        <v>621650</v>
      </c>
      <c r="BF781" s="19">
        <v>4970013</v>
      </c>
      <c r="BH781" s="20">
        <v>11276</v>
      </c>
      <c r="BI781" s="21">
        <v>4958737</v>
      </c>
      <c r="BK781" s="73"/>
      <c r="BL781" s="73"/>
      <c r="BM781" s="73"/>
      <c r="BN781" s="73"/>
      <c r="BO781" s="73"/>
      <c r="BP781" s="73"/>
      <c r="BQ781" s="73"/>
    </row>
    <row r="782" spans="1:69" ht="22.5" customHeight="1" x14ac:dyDescent="0.15">
      <c r="A782" s="125" t="s">
        <v>2589</v>
      </c>
      <c r="B782" s="126" t="s">
        <v>2577</v>
      </c>
      <c r="C782" s="136" t="s">
        <v>876</v>
      </c>
      <c r="D782" s="129">
        <v>6</v>
      </c>
      <c r="E782" s="130" t="s">
        <v>3561</v>
      </c>
      <c r="F782" s="19">
        <v>466242</v>
      </c>
      <c r="G782" s="20">
        <v>183561</v>
      </c>
      <c r="H782" s="20">
        <v>52640</v>
      </c>
      <c r="I782" s="20">
        <v>0</v>
      </c>
      <c r="J782" s="20">
        <v>0</v>
      </c>
      <c r="K782" s="20">
        <v>8840</v>
      </c>
      <c r="L782" s="20">
        <v>6605</v>
      </c>
      <c r="M782" s="20">
        <v>12041</v>
      </c>
      <c r="N782" s="20">
        <v>10823</v>
      </c>
      <c r="O782" s="20">
        <v>6467</v>
      </c>
      <c r="P782" s="20">
        <v>167675</v>
      </c>
      <c r="Q782" s="20">
        <v>39195</v>
      </c>
      <c r="R782" s="20">
        <v>99214</v>
      </c>
      <c r="S782" s="20">
        <v>60532</v>
      </c>
      <c r="T782" s="21">
        <v>101664</v>
      </c>
      <c r="U782" s="54">
        <v>53704</v>
      </c>
      <c r="V782" s="20">
        <v>25625</v>
      </c>
      <c r="W782" s="20">
        <v>44116</v>
      </c>
      <c r="X782" s="20">
        <v>0</v>
      </c>
      <c r="Y782" s="21">
        <v>0</v>
      </c>
      <c r="Z782" s="20">
        <v>203629</v>
      </c>
      <c r="AA782" s="21">
        <v>0</v>
      </c>
      <c r="AB782" s="32">
        <v>0</v>
      </c>
      <c r="AC782" s="20">
        <v>222035</v>
      </c>
      <c r="AD782" s="20">
        <v>562912</v>
      </c>
      <c r="AE782" s="20">
        <v>786891</v>
      </c>
      <c r="AF782" s="20">
        <v>508161</v>
      </c>
      <c r="AG782" s="20">
        <v>313281</v>
      </c>
      <c r="AH782" s="20">
        <v>121146</v>
      </c>
      <c r="AI782" s="20">
        <v>118312</v>
      </c>
      <c r="AJ782" s="21">
        <v>84000</v>
      </c>
      <c r="AK782" s="25">
        <v>47853</v>
      </c>
      <c r="AL782" s="25">
        <v>56642</v>
      </c>
      <c r="AM782" s="25">
        <v>16053</v>
      </c>
      <c r="AN782" s="22">
        <v>28142</v>
      </c>
      <c r="AO782" s="20">
        <v>685475</v>
      </c>
      <c r="AP782" s="20">
        <v>28191</v>
      </c>
      <c r="AQ782" s="54">
        <v>5121667</v>
      </c>
      <c r="AR782" s="25">
        <v>89175</v>
      </c>
      <c r="AS782" s="25">
        <v>170320</v>
      </c>
      <c r="AT782" s="54">
        <v>124437</v>
      </c>
      <c r="AU782" s="54">
        <v>68773</v>
      </c>
      <c r="AV782" s="54">
        <v>40395</v>
      </c>
      <c r="AW782" s="54">
        <v>55767</v>
      </c>
      <c r="AX782" s="54">
        <v>46394</v>
      </c>
      <c r="AY782" s="25">
        <f t="shared" si="24"/>
        <v>595261</v>
      </c>
      <c r="AZ782" s="165">
        <v>1100813</v>
      </c>
      <c r="BA782" s="98">
        <f t="shared" si="25"/>
        <v>6817741</v>
      </c>
      <c r="BB782" s="73"/>
      <c r="BC782" s="20">
        <v>567081</v>
      </c>
      <c r="BD782" s="20">
        <v>113916</v>
      </c>
      <c r="BE782" s="19">
        <v>680997</v>
      </c>
      <c r="BF782" s="19">
        <v>7498738</v>
      </c>
      <c r="BH782" s="20">
        <v>19343</v>
      </c>
      <c r="BI782" s="21">
        <v>7479395</v>
      </c>
      <c r="BK782" s="73"/>
      <c r="BL782" s="73"/>
      <c r="BM782" s="73"/>
      <c r="BN782" s="73"/>
      <c r="BO782" s="73"/>
      <c r="BP782" s="73"/>
      <c r="BQ782" s="73"/>
    </row>
    <row r="783" spans="1:69" ht="22.5" customHeight="1" x14ac:dyDescent="0.15">
      <c r="A783" s="125" t="s">
        <v>2590</v>
      </c>
      <c r="B783" s="126" t="s">
        <v>2577</v>
      </c>
      <c r="C783" s="136" t="s">
        <v>877</v>
      </c>
      <c r="D783" s="129">
        <v>6</v>
      </c>
      <c r="E783" s="130" t="s">
        <v>3562</v>
      </c>
      <c r="F783" s="19">
        <v>247824</v>
      </c>
      <c r="G783" s="20">
        <v>107922</v>
      </c>
      <c r="H783" s="20">
        <v>31020</v>
      </c>
      <c r="I783" s="20">
        <v>0</v>
      </c>
      <c r="J783" s="20">
        <v>0</v>
      </c>
      <c r="K783" s="20">
        <v>17540</v>
      </c>
      <c r="L783" s="20">
        <v>14155</v>
      </c>
      <c r="M783" s="20">
        <v>7748</v>
      </c>
      <c r="N783" s="20">
        <v>4938</v>
      </c>
      <c r="O783" s="20">
        <v>75</v>
      </c>
      <c r="P783" s="20">
        <v>181625</v>
      </c>
      <c r="Q783" s="20">
        <v>23005</v>
      </c>
      <c r="R783" s="20">
        <v>36731</v>
      </c>
      <c r="S783" s="20">
        <v>23722</v>
      </c>
      <c r="T783" s="21">
        <v>38124</v>
      </c>
      <c r="U783" s="54">
        <v>26781</v>
      </c>
      <c r="V783" s="20">
        <v>9225</v>
      </c>
      <c r="W783" s="20">
        <v>11029</v>
      </c>
      <c r="X783" s="20">
        <v>0</v>
      </c>
      <c r="Y783" s="21">
        <v>0</v>
      </c>
      <c r="Z783" s="20">
        <v>124308</v>
      </c>
      <c r="AA783" s="21">
        <v>0</v>
      </c>
      <c r="AB783" s="32">
        <v>0</v>
      </c>
      <c r="AC783" s="20">
        <v>112241</v>
      </c>
      <c r="AD783" s="20">
        <v>205822</v>
      </c>
      <c r="AE783" s="20">
        <v>357432</v>
      </c>
      <c r="AF783" s="20">
        <v>280253</v>
      </c>
      <c r="AG783" s="20">
        <v>146028</v>
      </c>
      <c r="AH783" s="20">
        <v>71662</v>
      </c>
      <c r="AI783" s="20">
        <v>69460</v>
      </c>
      <c r="AJ783" s="21">
        <v>33075</v>
      </c>
      <c r="AK783" s="25">
        <v>29187</v>
      </c>
      <c r="AL783" s="25">
        <v>48109</v>
      </c>
      <c r="AM783" s="25">
        <v>8801</v>
      </c>
      <c r="AN783" s="22">
        <v>19709</v>
      </c>
      <c r="AO783" s="20">
        <v>78404</v>
      </c>
      <c r="AP783" s="20">
        <v>24453</v>
      </c>
      <c r="AQ783" s="54">
        <v>2390408</v>
      </c>
      <c r="AR783" s="25">
        <v>51114</v>
      </c>
      <c r="AS783" s="25">
        <v>153109</v>
      </c>
      <c r="AT783" s="54">
        <v>96279</v>
      </c>
      <c r="AU783" s="54">
        <v>53834</v>
      </c>
      <c r="AV783" s="54">
        <v>30399</v>
      </c>
      <c r="AW783" s="54">
        <v>37809</v>
      </c>
      <c r="AX783" s="54">
        <v>26211</v>
      </c>
      <c r="AY783" s="25">
        <f t="shared" si="24"/>
        <v>448755</v>
      </c>
      <c r="AZ783" s="165">
        <v>326962</v>
      </c>
      <c r="BA783" s="98">
        <f t="shared" si="25"/>
        <v>3166125</v>
      </c>
      <c r="BB783" s="73"/>
      <c r="BC783" s="20">
        <v>411881</v>
      </c>
      <c r="BD783" s="20">
        <v>101420</v>
      </c>
      <c r="BE783" s="19">
        <v>513301</v>
      </c>
      <c r="BF783" s="19">
        <v>3679426</v>
      </c>
      <c r="BH783" s="20">
        <v>0</v>
      </c>
      <c r="BI783" s="21">
        <v>3679426</v>
      </c>
      <c r="BK783" s="73"/>
      <c r="BL783" s="73"/>
      <c r="BM783" s="73"/>
      <c r="BN783" s="73"/>
      <c r="BO783" s="73"/>
      <c r="BP783" s="73"/>
      <c r="BQ783" s="73"/>
    </row>
    <row r="784" spans="1:69" ht="22.5" customHeight="1" x14ac:dyDescent="0.15">
      <c r="A784" s="125" t="s">
        <v>2591</v>
      </c>
      <c r="B784" s="126" t="s">
        <v>2577</v>
      </c>
      <c r="C784" s="136" t="s">
        <v>878</v>
      </c>
      <c r="D784" s="129">
        <v>6</v>
      </c>
      <c r="E784" s="130" t="s">
        <v>3562</v>
      </c>
      <c r="F784" s="19">
        <v>246856</v>
      </c>
      <c r="G784" s="20">
        <v>75567</v>
      </c>
      <c r="H784" s="20">
        <v>30080</v>
      </c>
      <c r="I784" s="20">
        <v>0</v>
      </c>
      <c r="J784" s="20">
        <v>5845</v>
      </c>
      <c r="K784" s="20">
        <v>13350</v>
      </c>
      <c r="L784" s="20">
        <v>7778</v>
      </c>
      <c r="M784" s="20">
        <v>7322</v>
      </c>
      <c r="N784" s="20">
        <v>5555</v>
      </c>
      <c r="O784" s="20">
        <v>75</v>
      </c>
      <c r="P784" s="20">
        <v>286576</v>
      </c>
      <c r="Q784" s="20">
        <v>24971</v>
      </c>
      <c r="R784" s="20">
        <v>28985</v>
      </c>
      <c r="S784" s="20">
        <v>26176</v>
      </c>
      <c r="T784" s="21">
        <v>50832</v>
      </c>
      <c r="U784" s="54">
        <v>17254</v>
      </c>
      <c r="V784" s="20">
        <v>13325</v>
      </c>
      <c r="W784" s="20">
        <v>22058</v>
      </c>
      <c r="X784" s="20">
        <v>0</v>
      </c>
      <c r="Y784" s="21">
        <v>0</v>
      </c>
      <c r="Z784" s="20">
        <v>119442</v>
      </c>
      <c r="AA784" s="21">
        <v>0</v>
      </c>
      <c r="AB784" s="32">
        <v>0</v>
      </c>
      <c r="AC784" s="20">
        <v>96922</v>
      </c>
      <c r="AD784" s="20">
        <v>142796</v>
      </c>
      <c r="AE784" s="20">
        <v>392730</v>
      </c>
      <c r="AF784" s="20">
        <v>287535</v>
      </c>
      <c r="AG784" s="20">
        <v>147896</v>
      </c>
      <c r="AH784" s="20">
        <v>66605</v>
      </c>
      <c r="AI784" s="20">
        <v>63112</v>
      </c>
      <c r="AJ784" s="21">
        <v>20475</v>
      </c>
      <c r="AK784" s="25">
        <v>31204</v>
      </c>
      <c r="AL784" s="25">
        <v>47038</v>
      </c>
      <c r="AM784" s="25">
        <v>7903</v>
      </c>
      <c r="AN784" s="22">
        <v>21491</v>
      </c>
      <c r="AO784" s="20">
        <v>61789</v>
      </c>
      <c r="AP784" s="20">
        <v>12820</v>
      </c>
      <c r="AQ784" s="54">
        <v>2382363</v>
      </c>
      <c r="AR784" s="25">
        <v>66881</v>
      </c>
      <c r="AS784" s="25">
        <v>134535</v>
      </c>
      <c r="AT784" s="54">
        <v>69991</v>
      </c>
      <c r="AU784" s="54">
        <v>46914</v>
      </c>
      <c r="AV784" s="54">
        <v>31548</v>
      </c>
      <c r="AW784" s="54">
        <v>37763</v>
      </c>
      <c r="AX784" s="54">
        <v>12661</v>
      </c>
      <c r="AY784" s="25">
        <f t="shared" si="24"/>
        <v>400293</v>
      </c>
      <c r="AZ784" s="165">
        <v>215746</v>
      </c>
      <c r="BA784" s="98">
        <f t="shared" si="25"/>
        <v>2998402</v>
      </c>
      <c r="BB784" s="73"/>
      <c r="BC784" s="20">
        <v>427886</v>
      </c>
      <c r="BD784" s="20">
        <v>53196</v>
      </c>
      <c r="BE784" s="19">
        <v>481082</v>
      </c>
      <c r="BF784" s="19">
        <v>3479484</v>
      </c>
      <c r="BH784" s="20">
        <v>0</v>
      </c>
      <c r="BI784" s="21">
        <v>3479484</v>
      </c>
      <c r="BK784" s="73"/>
      <c r="BL784" s="73"/>
      <c r="BM784" s="73"/>
      <c r="BN784" s="73"/>
      <c r="BO784" s="73"/>
      <c r="BP784" s="73"/>
      <c r="BQ784" s="73"/>
    </row>
    <row r="785" spans="1:69" ht="22.5" customHeight="1" x14ac:dyDescent="0.15">
      <c r="A785" s="125" t="s">
        <v>2592</v>
      </c>
      <c r="B785" s="126" t="s">
        <v>2577</v>
      </c>
      <c r="C785" s="136" t="s">
        <v>879</v>
      </c>
      <c r="D785" s="129">
        <v>6</v>
      </c>
      <c r="E785" s="130" t="s">
        <v>3562</v>
      </c>
      <c r="F785" s="19">
        <v>247163</v>
      </c>
      <c r="G785" s="20">
        <v>106484</v>
      </c>
      <c r="H785" s="20">
        <v>40608</v>
      </c>
      <c r="I785" s="20">
        <v>0</v>
      </c>
      <c r="J785" s="20">
        <v>0</v>
      </c>
      <c r="K785" s="20">
        <v>14280</v>
      </c>
      <c r="L785" s="20">
        <v>8323</v>
      </c>
      <c r="M785" s="20">
        <v>0</v>
      </c>
      <c r="N785" s="20">
        <v>4256</v>
      </c>
      <c r="O785" s="20">
        <v>0</v>
      </c>
      <c r="P785" s="20">
        <v>90969</v>
      </c>
      <c r="Q785" s="20">
        <v>20892</v>
      </c>
      <c r="R785" s="20">
        <v>45093</v>
      </c>
      <c r="S785" s="20">
        <v>27812</v>
      </c>
      <c r="T785" s="21">
        <v>50832</v>
      </c>
      <c r="U785" s="54">
        <v>23463</v>
      </c>
      <c r="V785" s="20">
        <v>13325</v>
      </c>
      <c r="W785" s="20">
        <v>22058</v>
      </c>
      <c r="X785" s="20">
        <v>0</v>
      </c>
      <c r="Y785" s="21">
        <v>0</v>
      </c>
      <c r="Z785" s="20">
        <v>119711</v>
      </c>
      <c r="AA785" s="21">
        <v>0</v>
      </c>
      <c r="AB785" s="32">
        <v>0</v>
      </c>
      <c r="AC785" s="20">
        <v>84501</v>
      </c>
      <c r="AD785" s="20">
        <v>260340</v>
      </c>
      <c r="AE785" s="20">
        <v>253764</v>
      </c>
      <c r="AF785" s="20">
        <v>252783</v>
      </c>
      <c r="AG785" s="20">
        <v>116228</v>
      </c>
      <c r="AH785" s="20">
        <v>57797</v>
      </c>
      <c r="AI785" s="20">
        <v>79764</v>
      </c>
      <c r="AJ785" s="21">
        <v>105000</v>
      </c>
      <c r="AK785" s="25">
        <v>26948</v>
      </c>
      <c r="AL785" s="25">
        <v>46383</v>
      </c>
      <c r="AM785" s="25">
        <v>7394</v>
      </c>
      <c r="AN785" s="22">
        <v>18012</v>
      </c>
      <c r="AO785" s="20">
        <v>257816</v>
      </c>
      <c r="AP785" s="20">
        <v>29450</v>
      </c>
      <c r="AQ785" s="54">
        <v>2431449</v>
      </c>
      <c r="AR785" s="25">
        <v>61056</v>
      </c>
      <c r="AS785" s="25">
        <v>127102</v>
      </c>
      <c r="AT785" s="54">
        <v>89694</v>
      </c>
      <c r="AU785" s="54">
        <v>35619</v>
      </c>
      <c r="AV785" s="54">
        <v>30142</v>
      </c>
      <c r="AW785" s="54">
        <v>36308</v>
      </c>
      <c r="AX785" s="54">
        <v>16464</v>
      </c>
      <c r="AY785" s="25">
        <f t="shared" si="24"/>
        <v>396385</v>
      </c>
      <c r="AZ785" s="165">
        <v>173295</v>
      </c>
      <c r="BA785" s="98">
        <f t="shared" si="25"/>
        <v>3001129</v>
      </c>
      <c r="BB785" s="73"/>
      <c r="BC785" s="20">
        <v>392695</v>
      </c>
      <c r="BD785" s="20">
        <v>128260</v>
      </c>
      <c r="BE785" s="19">
        <v>520955</v>
      </c>
      <c r="BF785" s="19">
        <v>3522084</v>
      </c>
      <c r="BH785" s="20">
        <v>0</v>
      </c>
      <c r="BI785" s="21">
        <v>3522084</v>
      </c>
      <c r="BK785" s="73"/>
      <c r="BL785" s="73"/>
      <c r="BM785" s="73"/>
      <c r="BN785" s="73"/>
      <c r="BO785" s="73"/>
      <c r="BP785" s="73"/>
      <c r="BQ785" s="73"/>
    </row>
    <row r="786" spans="1:69" ht="22.5" customHeight="1" x14ac:dyDescent="0.15">
      <c r="A786" s="125" t="s">
        <v>2593</v>
      </c>
      <c r="B786" s="126" t="s">
        <v>2577</v>
      </c>
      <c r="C786" s="136" t="s">
        <v>880</v>
      </c>
      <c r="D786" s="129">
        <v>6</v>
      </c>
      <c r="E786" s="130" t="s">
        <v>3561</v>
      </c>
      <c r="F786" s="19">
        <v>342200</v>
      </c>
      <c r="G786" s="20">
        <v>214406</v>
      </c>
      <c r="H786" s="20">
        <v>85728</v>
      </c>
      <c r="I786" s="20">
        <v>0</v>
      </c>
      <c r="J786" s="20">
        <v>0</v>
      </c>
      <c r="K786" s="20">
        <v>19040</v>
      </c>
      <c r="L786" s="20">
        <v>5535</v>
      </c>
      <c r="M786" s="20">
        <v>12987</v>
      </c>
      <c r="N786" s="20">
        <v>7534</v>
      </c>
      <c r="O786" s="20">
        <v>0</v>
      </c>
      <c r="P786" s="20">
        <v>309151</v>
      </c>
      <c r="Q786" s="20">
        <v>31378</v>
      </c>
      <c r="R786" s="20">
        <v>51505</v>
      </c>
      <c r="S786" s="20">
        <v>54806</v>
      </c>
      <c r="T786" s="21">
        <v>125809</v>
      </c>
      <c r="U786" s="54">
        <v>29720</v>
      </c>
      <c r="V786" s="20">
        <v>18450</v>
      </c>
      <c r="W786" s="20">
        <v>22058</v>
      </c>
      <c r="X786" s="20">
        <v>0</v>
      </c>
      <c r="Y786" s="21">
        <v>0</v>
      </c>
      <c r="Z786" s="20">
        <v>165441</v>
      </c>
      <c r="AA786" s="21">
        <v>0</v>
      </c>
      <c r="AB786" s="32">
        <v>0</v>
      </c>
      <c r="AC786" s="20">
        <v>151952</v>
      </c>
      <c r="AD786" s="20">
        <v>445095</v>
      </c>
      <c r="AE786" s="20">
        <v>599907</v>
      </c>
      <c r="AF786" s="20">
        <v>418396</v>
      </c>
      <c r="AG786" s="20">
        <v>240437</v>
      </c>
      <c r="AH786" s="20">
        <v>105058</v>
      </c>
      <c r="AI786" s="20">
        <v>128708</v>
      </c>
      <c r="AJ786" s="21">
        <v>48300</v>
      </c>
      <c r="AK786" s="25">
        <v>37536</v>
      </c>
      <c r="AL786" s="25">
        <v>52176</v>
      </c>
      <c r="AM786" s="25">
        <v>12221</v>
      </c>
      <c r="AN786" s="22">
        <v>23076</v>
      </c>
      <c r="AO786" s="20">
        <v>335411</v>
      </c>
      <c r="AP786" s="20">
        <v>34519</v>
      </c>
      <c r="AQ786" s="54">
        <v>4128540</v>
      </c>
      <c r="AR786" s="25">
        <v>80811</v>
      </c>
      <c r="AS786" s="25">
        <v>124025</v>
      </c>
      <c r="AT786" s="54">
        <v>118016</v>
      </c>
      <c r="AU786" s="54">
        <v>74358</v>
      </c>
      <c r="AV786" s="54">
        <v>31992</v>
      </c>
      <c r="AW786" s="54">
        <v>47828</v>
      </c>
      <c r="AX786" s="54">
        <v>34055</v>
      </c>
      <c r="AY786" s="25">
        <f t="shared" si="24"/>
        <v>511085</v>
      </c>
      <c r="AZ786" s="165">
        <v>690694</v>
      </c>
      <c r="BA786" s="98">
        <f t="shared" si="25"/>
        <v>5330319</v>
      </c>
      <c r="BB786" s="73"/>
      <c r="BC786" s="20">
        <v>479471</v>
      </c>
      <c r="BD786" s="20">
        <v>135102</v>
      </c>
      <c r="BE786" s="19">
        <v>614573</v>
      </c>
      <c r="BF786" s="19">
        <v>5944892</v>
      </c>
      <c r="BH786" s="20">
        <v>15138</v>
      </c>
      <c r="BI786" s="21">
        <v>5929754</v>
      </c>
      <c r="BK786" s="73"/>
      <c r="BL786" s="73"/>
      <c r="BM786" s="73"/>
      <c r="BN786" s="73"/>
      <c r="BO786" s="73"/>
      <c r="BP786" s="73"/>
      <c r="BQ786" s="73"/>
    </row>
    <row r="787" spans="1:69" ht="22.5" customHeight="1" x14ac:dyDescent="0.15">
      <c r="A787" s="125" t="s">
        <v>2594</v>
      </c>
      <c r="B787" s="126" t="s">
        <v>2595</v>
      </c>
      <c r="C787" s="136" t="s">
        <v>881</v>
      </c>
      <c r="D787" s="129">
        <v>3</v>
      </c>
      <c r="E787" s="130" t="s">
        <v>3561</v>
      </c>
      <c r="F787" s="19">
        <v>2176770</v>
      </c>
      <c r="G787" s="20">
        <v>299176</v>
      </c>
      <c r="H787" s="20">
        <v>290272</v>
      </c>
      <c r="I787" s="20">
        <v>0</v>
      </c>
      <c r="J787" s="20">
        <v>0</v>
      </c>
      <c r="K787" s="20">
        <v>0</v>
      </c>
      <c r="L787" s="20">
        <v>0</v>
      </c>
      <c r="M787" s="20">
        <v>209199</v>
      </c>
      <c r="N787" s="20">
        <v>114444</v>
      </c>
      <c r="O787" s="20">
        <v>33878</v>
      </c>
      <c r="P787" s="20">
        <v>2152749</v>
      </c>
      <c r="Q787" s="20">
        <v>344600</v>
      </c>
      <c r="R787" s="20">
        <v>380287</v>
      </c>
      <c r="S787" s="20">
        <v>324746</v>
      </c>
      <c r="T787" s="21">
        <v>343116</v>
      </c>
      <c r="U787" s="54">
        <v>176707</v>
      </c>
      <c r="V787" s="20">
        <v>161950</v>
      </c>
      <c r="W787" s="20">
        <v>143377</v>
      </c>
      <c r="X787" s="20">
        <v>443902</v>
      </c>
      <c r="Y787" s="21">
        <v>66097</v>
      </c>
      <c r="Z787" s="20">
        <v>848888</v>
      </c>
      <c r="AA787" s="21">
        <v>0</v>
      </c>
      <c r="AB787" s="32">
        <v>1471391</v>
      </c>
      <c r="AC787" s="20">
        <v>1631518</v>
      </c>
      <c r="AD787" s="20">
        <v>2681687</v>
      </c>
      <c r="AE787" s="20">
        <v>4082007</v>
      </c>
      <c r="AF787" s="20">
        <v>4348856</v>
      </c>
      <c r="AG787" s="20">
        <v>2574423</v>
      </c>
      <c r="AH787" s="20">
        <v>1308953</v>
      </c>
      <c r="AI787" s="20">
        <v>171672</v>
      </c>
      <c r="AJ787" s="21">
        <v>127575</v>
      </c>
      <c r="AK787" s="25">
        <v>277955</v>
      </c>
      <c r="AL787" s="25">
        <v>273547</v>
      </c>
      <c r="AM787" s="25">
        <v>86326</v>
      </c>
      <c r="AN787" s="22">
        <v>158228</v>
      </c>
      <c r="AO787" s="20">
        <v>1208051</v>
      </c>
      <c r="AP787" s="20">
        <v>109302</v>
      </c>
      <c r="AQ787" s="54">
        <v>29021649</v>
      </c>
      <c r="AR787" s="25">
        <v>564567</v>
      </c>
      <c r="AS787" s="25">
        <v>471855</v>
      </c>
      <c r="AT787" s="54">
        <v>201119</v>
      </c>
      <c r="AU787" s="54">
        <v>201293</v>
      </c>
      <c r="AV787" s="54">
        <v>189189</v>
      </c>
      <c r="AW787" s="54">
        <v>292350</v>
      </c>
      <c r="AX787" s="54">
        <v>326468</v>
      </c>
      <c r="AY787" s="25">
        <f t="shared" si="24"/>
        <v>2246841</v>
      </c>
      <c r="AZ787" s="165">
        <v>4401752</v>
      </c>
      <c r="BA787" s="98">
        <f t="shared" si="25"/>
        <v>35670242</v>
      </c>
      <c r="BB787" s="73"/>
      <c r="BC787" s="20">
        <v>3174170</v>
      </c>
      <c r="BD787" s="20">
        <v>184866</v>
      </c>
      <c r="BE787" s="19">
        <v>3359036</v>
      </c>
      <c r="BF787" s="19">
        <v>39029278</v>
      </c>
      <c r="BH787" s="20">
        <v>497948</v>
      </c>
      <c r="BI787" s="21">
        <v>38531330</v>
      </c>
      <c r="BK787" s="73"/>
      <c r="BL787" s="73"/>
      <c r="BM787" s="73"/>
      <c r="BN787" s="73"/>
      <c r="BO787" s="73"/>
      <c r="BP787" s="73"/>
      <c r="BQ787" s="73"/>
    </row>
    <row r="788" spans="1:69" ht="22.5" customHeight="1" x14ac:dyDescent="0.15">
      <c r="A788" s="125" t="s">
        <v>2596</v>
      </c>
      <c r="B788" s="126" t="s">
        <v>2595</v>
      </c>
      <c r="C788" s="136" t="s">
        <v>882</v>
      </c>
      <c r="D788" s="129">
        <v>5</v>
      </c>
      <c r="E788" s="130" t="s">
        <v>3561</v>
      </c>
      <c r="F788" s="19">
        <v>653378</v>
      </c>
      <c r="G788" s="20">
        <v>152931</v>
      </c>
      <c r="H788" s="20">
        <v>90240</v>
      </c>
      <c r="I788" s="20">
        <v>0</v>
      </c>
      <c r="J788" s="20">
        <v>0</v>
      </c>
      <c r="K788" s="20">
        <v>0</v>
      </c>
      <c r="L788" s="20">
        <v>0</v>
      </c>
      <c r="M788" s="20">
        <v>45646</v>
      </c>
      <c r="N788" s="20">
        <v>25033</v>
      </c>
      <c r="O788" s="20">
        <v>978</v>
      </c>
      <c r="P788" s="20">
        <v>253707</v>
      </c>
      <c r="Q788" s="20">
        <v>75257</v>
      </c>
      <c r="R788" s="20">
        <v>104755</v>
      </c>
      <c r="S788" s="20">
        <v>134970</v>
      </c>
      <c r="T788" s="21">
        <v>101664</v>
      </c>
      <c r="U788" s="54">
        <v>48064</v>
      </c>
      <c r="V788" s="20">
        <v>70725</v>
      </c>
      <c r="W788" s="20">
        <v>44116</v>
      </c>
      <c r="X788" s="20">
        <v>0</v>
      </c>
      <c r="Y788" s="21">
        <v>0</v>
      </c>
      <c r="Z788" s="20">
        <v>270447</v>
      </c>
      <c r="AA788" s="21">
        <v>0</v>
      </c>
      <c r="AB788" s="32">
        <v>191306</v>
      </c>
      <c r="AC788" s="20">
        <v>379437</v>
      </c>
      <c r="AD788" s="20">
        <v>852589</v>
      </c>
      <c r="AE788" s="20">
        <v>1333692</v>
      </c>
      <c r="AF788" s="20">
        <v>907811</v>
      </c>
      <c r="AG788" s="20">
        <v>630043</v>
      </c>
      <c r="AH788" s="20">
        <v>287391</v>
      </c>
      <c r="AI788" s="20">
        <v>86388</v>
      </c>
      <c r="AJ788" s="21">
        <v>101850</v>
      </c>
      <c r="AK788" s="25">
        <v>76380</v>
      </c>
      <c r="AL788" s="25">
        <v>90356</v>
      </c>
      <c r="AM788" s="25">
        <v>27493</v>
      </c>
      <c r="AN788" s="22">
        <v>52850</v>
      </c>
      <c r="AO788" s="20">
        <v>221674</v>
      </c>
      <c r="AP788" s="20">
        <v>29430</v>
      </c>
      <c r="AQ788" s="54">
        <v>7340601</v>
      </c>
      <c r="AR788" s="25">
        <v>143031</v>
      </c>
      <c r="AS788" s="25">
        <v>201549</v>
      </c>
      <c r="AT788" s="54">
        <v>93456</v>
      </c>
      <c r="AU788" s="54">
        <v>91236</v>
      </c>
      <c r="AV788" s="54">
        <v>65793</v>
      </c>
      <c r="AW788" s="54">
        <v>87104</v>
      </c>
      <c r="AX788" s="54">
        <v>72533</v>
      </c>
      <c r="AY788" s="25">
        <f t="shared" si="24"/>
        <v>754702</v>
      </c>
      <c r="AZ788" s="165">
        <v>740407</v>
      </c>
      <c r="BA788" s="98">
        <f t="shared" si="25"/>
        <v>8835710</v>
      </c>
      <c r="BB788" s="73"/>
      <c r="BC788" s="20">
        <v>1048007</v>
      </c>
      <c r="BD788" s="20">
        <v>85602</v>
      </c>
      <c r="BE788" s="19">
        <v>1133609</v>
      </c>
      <c r="BF788" s="19">
        <v>9969319</v>
      </c>
      <c r="BH788" s="20">
        <v>50844</v>
      </c>
      <c r="BI788" s="21">
        <v>9918475</v>
      </c>
      <c r="BK788" s="73"/>
      <c r="BL788" s="73"/>
      <c r="BM788" s="73"/>
      <c r="BN788" s="73"/>
      <c r="BO788" s="73"/>
      <c r="BP788" s="73"/>
      <c r="BQ788" s="73"/>
    </row>
    <row r="789" spans="1:69" ht="22.5" customHeight="1" x14ac:dyDescent="0.15">
      <c r="A789" s="125" t="s">
        <v>2597</v>
      </c>
      <c r="B789" s="126" t="s">
        <v>2595</v>
      </c>
      <c r="C789" s="136" t="s">
        <v>883</v>
      </c>
      <c r="D789" s="129">
        <v>5</v>
      </c>
      <c r="E789" s="130" t="s">
        <v>3561</v>
      </c>
      <c r="F789" s="19">
        <v>507258</v>
      </c>
      <c r="G789" s="20">
        <v>71828</v>
      </c>
      <c r="H789" s="20">
        <v>47564</v>
      </c>
      <c r="I789" s="20">
        <v>0</v>
      </c>
      <c r="J789" s="20">
        <v>0</v>
      </c>
      <c r="K789" s="20">
        <v>0</v>
      </c>
      <c r="L789" s="20">
        <v>0</v>
      </c>
      <c r="M789" s="20">
        <v>27690</v>
      </c>
      <c r="N789" s="20">
        <v>16687</v>
      </c>
      <c r="O789" s="20">
        <v>8009</v>
      </c>
      <c r="P789" s="20">
        <v>229554</v>
      </c>
      <c r="Q789" s="20">
        <v>56198</v>
      </c>
      <c r="R789" s="20">
        <v>84850</v>
      </c>
      <c r="S789" s="20">
        <v>65440</v>
      </c>
      <c r="T789" s="21">
        <v>101664</v>
      </c>
      <c r="U789" s="54">
        <v>46689</v>
      </c>
      <c r="V789" s="20">
        <v>31775</v>
      </c>
      <c r="W789" s="20">
        <v>33087</v>
      </c>
      <c r="X789" s="20">
        <v>0</v>
      </c>
      <c r="Y789" s="21">
        <v>0</v>
      </c>
      <c r="Z789" s="20">
        <v>2154516</v>
      </c>
      <c r="AA789" s="21">
        <v>0</v>
      </c>
      <c r="AB789" s="32">
        <v>123429</v>
      </c>
      <c r="AC789" s="20">
        <v>229208</v>
      </c>
      <c r="AD789" s="20">
        <v>526675</v>
      </c>
      <c r="AE789" s="20">
        <v>652059</v>
      </c>
      <c r="AF789" s="20">
        <v>645079</v>
      </c>
      <c r="AG789" s="20">
        <v>385276</v>
      </c>
      <c r="AH789" s="20">
        <v>195254</v>
      </c>
      <c r="AI789" s="20">
        <v>103408</v>
      </c>
      <c r="AJ789" s="21">
        <v>94500</v>
      </c>
      <c r="AK789" s="25">
        <v>59054</v>
      </c>
      <c r="AL789" s="25">
        <v>83434</v>
      </c>
      <c r="AM789" s="25">
        <v>18144</v>
      </c>
      <c r="AN789" s="22">
        <v>49811</v>
      </c>
      <c r="AO789" s="20">
        <v>109014</v>
      </c>
      <c r="AP789" s="20">
        <v>27116</v>
      </c>
      <c r="AQ789" s="54">
        <v>6784270</v>
      </c>
      <c r="AR789" s="25">
        <v>137559</v>
      </c>
      <c r="AS789" s="25">
        <v>171153</v>
      </c>
      <c r="AT789" s="54">
        <v>100823</v>
      </c>
      <c r="AU789" s="54">
        <v>73380</v>
      </c>
      <c r="AV789" s="54">
        <v>48493</v>
      </c>
      <c r="AW789" s="54">
        <v>71462</v>
      </c>
      <c r="AX789" s="54">
        <v>52714</v>
      </c>
      <c r="AY789" s="25">
        <f t="shared" si="24"/>
        <v>655584</v>
      </c>
      <c r="AZ789" s="165">
        <v>631052</v>
      </c>
      <c r="BA789" s="98">
        <f t="shared" si="25"/>
        <v>8070906</v>
      </c>
      <c r="BB789" s="73"/>
      <c r="BC789" s="20">
        <v>788843</v>
      </c>
      <c r="BD789" s="20">
        <v>108130</v>
      </c>
      <c r="BE789" s="19">
        <v>896973</v>
      </c>
      <c r="BF789" s="19">
        <v>8967879</v>
      </c>
      <c r="BH789" s="20">
        <v>31705</v>
      </c>
      <c r="BI789" s="21">
        <v>8936174</v>
      </c>
      <c r="BK789" s="73"/>
      <c r="BL789" s="73"/>
      <c r="BM789" s="73"/>
      <c r="BN789" s="73"/>
      <c r="BO789" s="73"/>
      <c r="BP789" s="73"/>
      <c r="BQ789" s="73"/>
    </row>
    <row r="790" spans="1:69" ht="22.5" customHeight="1" x14ac:dyDescent="0.15">
      <c r="A790" s="125" t="s">
        <v>2598</v>
      </c>
      <c r="B790" s="126" t="s">
        <v>2595</v>
      </c>
      <c r="C790" s="136" t="s">
        <v>884</v>
      </c>
      <c r="D790" s="129">
        <v>5</v>
      </c>
      <c r="E790" s="130" t="s">
        <v>3561</v>
      </c>
      <c r="F790" s="19">
        <v>606402</v>
      </c>
      <c r="G790" s="20">
        <v>148545</v>
      </c>
      <c r="H790" s="20">
        <v>110544</v>
      </c>
      <c r="I790" s="20">
        <v>0</v>
      </c>
      <c r="J790" s="20">
        <v>0</v>
      </c>
      <c r="K790" s="20">
        <v>0</v>
      </c>
      <c r="L790" s="20">
        <v>0</v>
      </c>
      <c r="M790" s="20">
        <v>27926</v>
      </c>
      <c r="N790" s="20">
        <v>17988</v>
      </c>
      <c r="O790" s="20">
        <v>7708</v>
      </c>
      <c r="P790" s="20">
        <v>329884</v>
      </c>
      <c r="Q790" s="20">
        <v>59252</v>
      </c>
      <c r="R790" s="20">
        <v>97470</v>
      </c>
      <c r="S790" s="20">
        <v>75256</v>
      </c>
      <c r="T790" s="21">
        <v>101664</v>
      </c>
      <c r="U790" s="54">
        <v>52946</v>
      </c>
      <c r="V790" s="20">
        <v>35875</v>
      </c>
      <c r="W790" s="20">
        <v>33087</v>
      </c>
      <c r="X790" s="20">
        <v>0</v>
      </c>
      <c r="Y790" s="21">
        <v>0</v>
      </c>
      <c r="Z790" s="20">
        <v>285961</v>
      </c>
      <c r="AA790" s="21">
        <v>0</v>
      </c>
      <c r="AB790" s="32">
        <v>133368</v>
      </c>
      <c r="AC790" s="20">
        <v>335902</v>
      </c>
      <c r="AD790" s="20">
        <v>536303</v>
      </c>
      <c r="AE790" s="20">
        <v>919815</v>
      </c>
      <c r="AF790" s="20">
        <v>848761</v>
      </c>
      <c r="AG790" s="20">
        <v>518060</v>
      </c>
      <c r="AH790" s="20">
        <v>259130</v>
      </c>
      <c r="AI790" s="20">
        <v>199364</v>
      </c>
      <c r="AJ790" s="21">
        <v>77700</v>
      </c>
      <c r="AK790" s="25">
        <v>61751</v>
      </c>
      <c r="AL790" s="25">
        <v>86133</v>
      </c>
      <c r="AM790" s="25">
        <v>23872</v>
      </c>
      <c r="AN790" s="22">
        <v>48802</v>
      </c>
      <c r="AO790" s="20">
        <v>471872</v>
      </c>
      <c r="AP790" s="20">
        <v>48538</v>
      </c>
      <c r="AQ790" s="54">
        <v>6559879</v>
      </c>
      <c r="AR790" s="25">
        <v>136190</v>
      </c>
      <c r="AS790" s="25">
        <v>193480</v>
      </c>
      <c r="AT790" s="54">
        <v>113640</v>
      </c>
      <c r="AU790" s="54">
        <v>73589</v>
      </c>
      <c r="AV790" s="54">
        <v>54841</v>
      </c>
      <c r="AW790" s="54">
        <v>79292</v>
      </c>
      <c r="AX790" s="54">
        <v>59680</v>
      </c>
      <c r="AY790" s="25">
        <f t="shared" si="24"/>
        <v>710712</v>
      </c>
      <c r="AZ790" s="165">
        <v>1427221</v>
      </c>
      <c r="BA790" s="98">
        <f t="shared" si="25"/>
        <v>8697812</v>
      </c>
      <c r="BB790" s="73"/>
      <c r="BC790" s="20">
        <v>829602</v>
      </c>
      <c r="BD790" s="20">
        <v>208978</v>
      </c>
      <c r="BE790" s="19">
        <v>1038580</v>
      </c>
      <c r="BF790" s="19">
        <v>9736392</v>
      </c>
      <c r="BH790" s="20">
        <v>28961</v>
      </c>
      <c r="BI790" s="21">
        <v>9707431</v>
      </c>
      <c r="BK790" s="73"/>
      <c r="BL790" s="73"/>
      <c r="BM790" s="73"/>
      <c r="BN790" s="73"/>
      <c r="BO790" s="73"/>
      <c r="BP790" s="73"/>
      <c r="BQ790" s="73"/>
    </row>
    <row r="791" spans="1:69" ht="22.5" customHeight="1" x14ac:dyDescent="0.15">
      <c r="A791" s="125" t="s">
        <v>2599</v>
      </c>
      <c r="B791" s="126" t="s">
        <v>2595</v>
      </c>
      <c r="C791" s="136" t="s">
        <v>885</v>
      </c>
      <c r="D791" s="129">
        <v>5</v>
      </c>
      <c r="E791" s="130" t="s">
        <v>3561</v>
      </c>
      <c r="F791" s="19">
        <v>408292</v>
      </c>
      <c r="G791" s="20">
        <v>78802</v>
      </c>
      <c r="H791" s="20">
        <v>56400</v>
      </c>
      <c r="I791" s="20">
        <v>0</v>
      </c>
      <c r="J791" s="20">
        <v>0</v>
      </c>
      <c r="K791" s="20">
        <v>0</v>
      </c>
      <c r="L791" s="20">
        <v>0</v>
      </c>
      <c r="M791" s="20">
        <v>16413</v>
      </c>
      <c r="N791" s="20">
        <v>12111</v>
      </c>
      <c r="O791" s="20">
        <v>13085</v>
      </c>
      <c r="P791" s="20">
        <v>199662</v>
      </c>
      <c r="Q791" s="20">
        <v>46193</v>
      </c>
      <c r="R791" s="20">
        <v>110244</v>
      </c>
      <c r="S791" s="20">
        <v>62986</v>
      </c>
      <c r="T791" s="21">
        <v>63540</v>
      </c>
      <c r="U791" s="54">
        <v>37162</v>
      </c>
      <c r="V791" s="20">
        <v>33825</v>
      </c>
      <c r="W791" s="20">
        <v>22058</v>
      </c>
      <c r="X791" s="20">
        <v>0</v>
      </c>
      <c r="Y791" s="21">
        <v>0</v>
      </c>
      <c r="Z791" s="20">
        <v>399108</v>
      </c>
      <c r="AA791" s="21">
        <v>0</v>
      </c>
      <c r="AB791" s="32">
        <v>130341</v>
      </c>
      <c r="AC791" s="20">
        <v>220908</v>
      </c>
      <c r="AD791" s="20">
        <v>582377</v>
      </c>
      <c r="AE791" s="20">
        <v>394956</v>
      </c>
      <c r="AF791" s="20">
        <v>665411</v>
      </c>
      <c r="AG791" s="20">
        <v>406671</v>
      </c>
      <c r="AH791" s="20">
        <v>177612</v>
      </c>
      <c r="AI791" s="20">
        <v>95312</v>
      </c>
      <c r="AJ791" s="21">
        <v>135450</v>
      </c>
      <c r="AK791" s="25">
        <v>50302</v>
      </c>
      <c r="AL791" s="25">
        <v>72327</v>
      </c>
      <c r="AM791" s="25">
        <v>19383</v>
      </c>
      <c r="AN791" s="22">
        <v>37327</v>
      </c>
      <c r="AO791" s="20">
        <v>148144</v>
      </c>
      <c r="AP791" s="20">
        <v>42373</v>
      </c>
      <c r="AQ791" s="54">
        <v>4738775</v>
      </c>
      <c r="AR791" s="25">
        <v>83895</v>
      </c>
      <c r="AS791" s="25">
        <v>193953</v>
      </c>
      <c r="AT791" s="54">
        <v>147982</v>
      </c>
      <c r="AU791" s="54">
        <v>59163</v>
      </c>
      <c r="AV791" s="54">
        <v>42792</v>
      </c>
      <c r="AW791" s="54">
        <v>63350</v>
      </c>
      <c r="AX791" s="54">
        <v>55631</v>
      </c>
      <c r="AY791" s="25">
        <f t="shared" si="24"/>
        <v>646766</v>
      </c>
      <c r="AZ791" s="165">
        <v>654838</v>
      </c>
      <c r="BA791" s="98">
        <f t="shared" si="25"/>
        <v>6040379</v>
      </c>
      <c r="BB791" s="73"/>
      <c r="BC791" s="20">
        <v>616668</v>
      </c>
      <c r="BD791" s="20">
        <v>176528</v>
      </c>
      <c r="BE791" s="19">
        <v>793196</v>
      </c>
      <c r="BF791" s="19">
        <v>6833575</v>
      </c>
      <c r="BH791" s="20">
        <v>33312</v>
      </c>
      <c r="BI791" s="21">
        <v>6800263</v>
      </c>
      <c r="BK791" s="73"/>
      <c r="BL791" s="73"/>
      <c r="BM791" s="73"/>
      <c r="BN791" s="73"/>
      <c r="BO791" s="73"/>
      <c r="BP791" s="73"/>
      <c r="BQ791" s="73"/>
    </row>
    <row r="792" spans="1:69" ht="22.5" customHeight="1" x14ac:dyDescent="0.15">
      <c r="A792" s="125" t="s">
        <v>2600</v>
      </c>
      <c r="B792" s="126" t="s">
        <v>2595</v>
      </c>
      <c r="C792" s="136" t="s">
        <v>886</v>
      </c>
      <c r="D792" s="129">
        <v>5</v>
      </c>
      <c r="E792" s="130" t="s">
        <v>3561</v>
      </c>
      <c r="F792" s="19">
        <v>483611</v>
      </c>
      <c r="G792" s="20">
        <v>134165</v>
      </c>
      <c r="H792" s="20">
        <v>85728</v>
      </c>
      <c r="I792" s="20">
        <v>0</v>
      </c>
      <c r="J792" s="20">
        <v>0</v>
      </c>
      <c r="K792" s="20">
        <v>0</v>
      </c>
      <c r="L792" s="20">
        <v>0</v>
      </c>
      <c r="M792" s="20">
        <v>21989</v>
      </c>
      <c r="N792" s="20">
        <v>15638</v>
      </c>
      <c r="O792" s="20">
        <v>7144</v>
      </c>
      <c r="P792" s="20">
        <v>272919</v>
      </c>
      <c r="Q792" s="20">
        <v>53781</v>
      </c>
      <c r="R792" s="20">
        <v>80490</v>
      </c>
      <c r="S792" s="20">
        <v>67076</v>
      </c>
      <c r="T792" s="21">
        <v>63540</v>
      </c>
      <c r="U792" s="54">
        <v>28203</v>
      </c>
      <c r="V792" s="20">
        <v>62525</v>
      </c>
      <c r="W792" s="20">
        <v>22058</v>
      </c>
      <c r="X792" s="20">
        <v>0</v>
      </c>
      <c r="Y792" s="21">
        <v>0</v>
      </c>
      <c r="Z792" s="20">
        <v>240634</v>
      </c>
      <c r="AA792" s="21">
        <v>0</v>
      </c>
      <c r="AB792" s="32">
        <v>118139</v>
      </c>
      <c r="AC792" s="20">
        <v>306528</v>
      </c>
      <c r="AD792" s="20">
        <v>558482</v>
      </c>
      <c r="AE792" s="20">
        <v>813762</v>
      </c>
      <c r="AF792" s="20">
        <v>605496</v>
      </c>
      <c r="AG792" s="20">
        <v>376616</v>
      </c>
      <c r="AH792" s="20">
        <v>173381</v>
      </c>
      <c r="AI792" s="20">
        <v>174064</v>
      </c>
      <c r="AJ792" s="21">
        <v>42000</v>
      </c>
      <c r="AK792" s="25">
        <v>56965</v>
      </c>
      <c r="AL792" s="25">
        <v>72582</v>
      </c>
      <c r="AM792" s="25">
        <v>17475</v>
      </c>
      <c r="AN792" s="22">
        <v>42709</v>
      </c>
      <c r="AO792" s="20">
        <v>151274</v>
      </c>
      <c r="AP792" s="20">
        <v>28559</v>
      </c>
      <c r="AQ792" s="54">
        <v>5177533</v>
      </c>
      <c r="AR792" s="25">
        <v>98617</v>
      </c>
      <c r="AS792" s="25">
        <v>155754</v>
      </c>
      <c r="AT792" s="54">
        <v>123507</v>
      </c>
      <c r="AU792" s="54">
        <v>55338</v>
      </c>
      <c r="AV792" s="54">
        <v>39310</v>
      </c>
      <c r="AW792" s="54">
        <v>68322</v>
      </c>
      <c r="AX792" s="54">
        <v>59745</v>
      </c>
      <c r="AY792" s="25">
        <f t="shared" si="24"/>
        <v>600593</v>
      </c>
      <c r="AZ792" s="165">
        <v>946863</v>
      </c>
      <c r="BA792" s="98">
        <f t="shared" si="25"/>
        <v>6724989</v>
      </c>
      <c r="BB792" s="73"/>
      <c r="BC792" s="20">
        <v>752798</v>
      </c>
      <c r="BD792" s="20">
        <v>123464</v>
      </c>
      <c r="BE792" s="19">
        <v>876262</v>
      </c>
      <c r="BF792" s="19">
        <v>7601251</v>
      </c>
      <c r="BH792" s="20">
        <v>41662</v>
      </c>
      <c r="BI792" s="21">
        <v>7559589</v>
      </c>
      <c r="BK792" s="73"/>
      <c r="BL792" s="73"/>
      <c r="BM792" s="73"/>
      <c r="BN792" s="73"/>
      <c r="BO792" s="73"/>
      <c r="BP792" s="73"/>
      <c r="BQ792" s="73"/>
    </row>
    <row r="793" spans="1:69" ht="22.5" customHeight="1" x14ac:dyDescent="0.15">
      <c r="A793" s="125" t="s">
        <v>2601</v>
      </c>
      <c r="B793" s="126" t="s">
        <v>2595</v>
      </c>
      <c r="C793" s="136" t="s">
        <v>887</v>
      </c>
      <c r="D793" s="129">
        <v>5</v>
      </c>
      <c r="E793" s="130" t="s">
        <v>3561</v>
      </c>
      <c r="F793" s="19">
        <v>1199918</v>
      </c>
      <c r="G793" s="20">
        <v>345767</v>
      </c>
      <c r="H793" s="20">
        <v>174276</v>
      </c>
      <c r="I793" s="20">
        <v>0</v>
      </c>
      <c r="J793" s="20">
        <v>0</v>
      </c>
      <c r="K793" s="20">
        <v>0</v>
      </c>
      <c r="L793" s="20">
        <v>0</v>
      </c>
      <c r="M793" s="20">
        <v>67792</v>
      </c>
      <c r="N793" s="20">
        <v>37369</v>
      </c>
      <c r="O793" s="20">
        <v>21846</v>
      </c>
      <c r="P793" s="20">
        <v>562057</v>
      </c>
      <c r="Q793" s="20">
        <v>101097</v>
      </c>
      <c r="R793" s="20">
        <v>181346</v>
      </c>
      <c r="S793" s="20">
        <v>191412</v>
      </c>
      <c r="T793" s="21">
        <v>190620</v>
      </c>
      <c r="U793" s="54">
        <v>83945</v>
      </c>
      <c r="V793" s="20">
        <v>89175</v>
      </c>
      <c r="W793" s="20">
        <v>77203</v>
      </c>
      <c r="X793" s="20">
        <v>0</v>
      </c>
      <c r="Y793" s="21">
        <v>0</v>
      </c>
      <c r="Z793" s="20">
        <v>414768</v>
      </c>
      <c r="AA793" s="21">
        <v>0</v>
      </c>
      <c r="AB793" s="32">
        <v>248245</v>
      </c>
      <c r="AC793" s="20">
        <v>653080</v>
      </c>
      <c r="AD793" s="20">
        <v>818391</v>
      </c>
      <c r="AE793" s="20">
        <v>2709996</v>
      </c>
      <c r="AF793" s="20">
        <v>1373577</v>
      </c>
      <c r="AG793" s="20">
        <v>824124</v>
      </c>
      <c r="AH793" s="20">
        <v>431164</v>
      </c>
      <c r="AI793" s="20">
        <v>287224</v>
      </c>
      <c r="AJ793" s="21">
        <v>68775</v>
      </c>
      <c r="AK793" s="25">
        <v>101927</v>
      </c>
      <c r="AL793" s="25">
        <v>130876</v>
      </c>
      <c r="AM793" s="25">
        <v>36961</v>
      </c>
      <c r="AN793" s="22">
        <v>69169</v>
      </c>
      <c r="AO793" s="20">
        <v>1365703</v>
      </c>
      <c r="AP793" s="20">
        <v>53432</v>
      </c>
      <c r="AQ793" s="54">
        <v>12911235</v>
      </c>
      <c r="AR793" s="25">
        <v>217732</v>
      </c>
      <c r="AS793" s="25">
        <v>253637</v>
      </c>
      <c r="AT793" s="54">
        <v>162534</v>
      </c>
      <c r="AU793" s="54">
        <v>91694</v>
      </c>
      <c r="AV793" s="54">
        <v>78502</v>
      </c>
      <c r="AW793" s="54">
        <v>121380</v>
      </c>
      <c r="AX793" s="54">
        <v>124284</v>
      </c>
      <c r="AY793" s="25">
        <f t="shared" si="24"/>
        <v>1049763</v>
      </c>
      <c r="AZ793" s="165">
        <v>2833540</v>
      </c>
      <c r="BA793" s="98">
        <f t="shared" si="25"/>
        <v>16794538</v>
      </c>
      <c r="BB793" s="73"/>
      <c r="BC793" s="20">
        <v>1431041</v>
      </c>
      <c r="BD793" s="20">
        <v>216172</v>
      </c>
      <c r="BE793" s="19">
        <v>1647213</v>
      </c>
      <c r="BF793" s="19">
        <v>18441751</v>
      </c>
      <c r="BH793" s="20">
        <v>67692</v>
      </c>
      <c r="BI793" s="21">
        <v>18374059</v>
      </c>
      <c r="BK793" s="73"/>
      <c r="BL793" s="73"/>
      <c r="BM793" s="73"/>
      <c r="BN793" s="73"/>
      <c r="BO793" s="73"/>
      <c r="BP793" s="73"/>
      <c r="BQ793" s="73"/>
    </row>
    <row r="794" spans="1:69" ht="22.5" customHeight="1" x14ac:dyDescent="0.15">
      <c r="A794" s="125" t="s">
        <v>2602</v>
      </c>
      <c r="B794" s="126" t="s">
        <v>2595</v>
      </c>
      <c r="C794" s="136" t="s">
        <v>888</v>
      </c>
      <c r="D794" s="129">
        <v>5</v>
      </c>
      <c r="E794" s="130" t="s">
        <v>3561</v>
      </c>
      <c r="F794" s="19">
        <v>1008983</v>
      </c>
      <c r="G794" s="20">
        <v>389842</v>
      </c>
      <c r="H794" s="20">
        <v>194392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23701</v>
      </c>
      <c r="O794" s="20">
        <v>0</v>
      </c>
      <c r="P794" s="20">
        <v>944110</v>
      </c>
      <c r="Q794" s="20">
        <v>85325</v>
      </c>
      <c r="R794" s="20">
        <v>215306</v>
      </c>
      <c r="S794" s="20">
        <v>96524</v>
      </c>
      <c r="T794" s="21">
        <v>114372</v>
      </c>
      <c r="U794" s="54">
        <v>91861</v>
      </c>
      <c r="V794" s="20">
        <v>87125</v>
      </c>
      <c r="W794" s="20">
        <v>99261</v>
      </c>
      <c r="X794" s="20">
        <v>255606</v>
      </c>
      <c r="Y794" s="21">
        <v>49377</v>
      </c>
      <c r="Z794" s="20">
        <v>366064</v>
      </c>
      <c r="AA794" s="21">
        <v>0</v>
      </c>
      <c r="AB794" s="32">
        <v>181122</v>
      </c>
      <c r="AC794" s="20">
        <v>406404</v>
      </c>
      <c r="AD794" s="20">
        <v>1599532</v>
      </c>
      <c r="AE794" s="20">
        <v>1452306</v>
      </c>
      <c r="AF794" s="20">
        <v>1100102</v>
      </c>
      <c r="AG794" s="20">
        <v>794240</v>
      </c>
      <c r="AH794" s="20">
        <v>294373</v>
      </c>
      <c r="AI794" s="20">
        <v>367540</v>
      </c>
      <c r="AJ794" s="21">
        <v>134925</v>
      </c>
      <c r="AK794" s="25">
        <v>73632</v>
      </c>
      <c r="AL794" s="25">
        <v>118549</v>
      </c>
      <c r="AM794" s="25">
        <v>31855</v>
      </c>
      <c r="AN794" s="22">
        <v>60692</v>
      </c>
      <c r="AO794" s="20">
        <v>1702522</v>
      </c>
      <c r="AP794" s="20">
        <v>112957</v>
      </c>
      <c r="AQ794" s="54">
        <v>12452600</v>
      </c>
      <c r="AR794" s="25">
        <v>158487</v>
      </c>
      <c r="AS794" s="25">
        <v>196061</v>
      </c>
      <c r="AT794" s="54">
        <v>227042</v>
      </c>
      <c r="AU794" s="54">
        <v>104760</v>
      </c>
      <c r="AV794" s="54">
        <v>56373</v>
      </c>
      <c r="AW794" s="54">
        <v>104934</v>
      </c>
      <c r="AX794" s="54">
        <v>113376</v>
      </c>
      <c r="AY794" s="25">
        <f t="shared" si="24"/>
        <v>961033</v>
      </c>
      <c r="AZ794" s="165">
        <v>2740375</v>
      </c>
      <c r="BA794" s="98">
        <f t="shared" si="25"/>
        <v>16154008</v>
      </c>
      <c r="BB794" s="73"/>
      <c r="BC794" s="20">
        <v>1006744</v>
      </c>
      <c r="BD794" s="20">
        <v>467346</v>
      </c>
      <c r="BE794" s="19">
        <v>1474090</v>
      </c>
      <c r="BF794" s="19">
        <v>17628098</v>
      </c>
      <c r="BH794" s="20">
        <v>52182</v>
      </c>
      <c r="BI794" s="21">
        <v>17575916</v>
      </c>
      <c r="BK794" s="73"/>
      <c r="BL794" s="73"/>
      <c r="BM794" s="73"/>
      <c r="BN794" s="73"/>
      <c r="BO794" s="73"/>
      <c r="BP794" s="73"/>
      <c r="BQ794" s="73"/>
    </row>
    <row r="795" spans="1:69" ht="22.5" customHeight="1" x14ac:dyDescent="0.15">
      <c r="A795" s="125" t="s">
        <v>2603</v>
      </c>
      <c r="B795" s="126" t="s">
        <v>2595</v>
      </c>
      <c r="C795" s="136" t="s">
        <v>889</v>
      </c>
      <c r="D795" s="129">
        <v>5</v>
      </c>
      <c r="E795" s="130" t="s">
        <v>3561</v>
      </c>
      <c r="F795" s="19">
        <v>1093093</v>
      </c>
      <c r="G795" s="20">
        <v>165226</v>
      </c>
      <c r="H795" s="20">
        <v>115996</v>
      </c>
      <c r="I795" s="20">
        <v>0</v>
      </c>
      <c r="J795" s="20">
        <v>0</v>
      </c>
      <c r="K795" s="20">
        <v>0</v>
      </c>
      <c r="L795" s="20">
        <v>0</v>
      </c>
      <c r="M795" s="20">
        <v>71972</v>
      </c>
      <c r="N795" s="20">
        <v>40518</v>
      </c>
      <c r="O795" s="20">
        <v>17221</v>
      </c>
      <c r="P795" s="20">
        <v>568243</v>
      </c>
      <c r="Q795" s="20">
        <v>107907</v>
      </c>
      <c r="R795" s="20">
        <v>206585</v>
      </c>
      <c r="S795" s="20">
        <v>171780</v>
      </c>
      <c r="T795" s="21">
        <v>139788</v>
      </c>
      <c r="U795" s="54">
        <v>97075</v>
      </c>
      <c r="V795" s="20">
        <v>85075</v>
      </c>
      <c r="W795" s="20">
        <v>55145</v>
      </c>
      <c r="X795" s="20">
        <v>0</v>
      </c>
      <c r="Y795" s="21">
        <v>0</v>
      </c>
      <c r="Z795" s="20">
        <v>349193</v>
      </c>
      <c r="AA795" s="21">
        <v>0</v>
      </c>
      <c r="AB795" s="32">
        <v>447425</v>
      </c>
      <c r="AC795" s="20">
        <v>593535</v>
      </c>
      <c r="AD795" s="20">
        <v>701888</v>
      </c>
      <c r="AE795" s="20">
        <v>2409168</v>
      </c>
      <c r="AF795" s="20">
        <v>1172562</v>
      </c>
      <c r="AG795" s="20">
        <v>847642</v>
      </c>
      <c r="AH795" s="20">
        <v>412707</v>
      </c>
      <c r="AI795" s="20">
        <v>121532</v>
      </c>
      <c r="AJ795" s="21">
        <v>45675</v>
      </c>
      <c r="AK795" s="25">
        <v>108468</v>
      </c>
      <c r="AL795" s="25">
        <v>133764</v>
      </c>
      <c r="AM795" s="25">
        <v>30382</v>
      </c>
      <c r="AN795" s="22">
        <v>72201</v>
      </c>
      <c r="AO795" s="20">
        <v>768052</v>
      </c>
      <c r="AP795" s="20">
        <v>20500</v>
      </c>
      <c r="AQ795" s="54">
        <v>11170318</v>
      </c>
      <c r="AR795" s="25">
        <v>210549</v>
      </c>
      <c r="AS795" s="25">
        <v>292937</v>
      </c>
      <c r="AT795" s="54">
        <v>77542</v>
      </c>
      <c r="AU795" s="54">
        <v>96160</v>
      </c>
      <c r="AV795" s="54">
        <v>98049</v>
      </c>
      <c r="AW795" s="54">
        <v>120200</v>
      </c>
      <c r="AX795" s="54">
        <v>115332</v>
      </c>
      <c r="AY795" s="25">
        <f t="shared" si="24"/>
        <v>1010769</v>
      </c>
      <c r="AZ795" s="165">
        <v>2088515</v>
      </c>
      <c r="BA795" s="98">
        <f t="shared" si="25"/>
        <v>14269602</v>
      </c>
      <c r="BB795" s="73"/>
      <c r="BC795" s="20">
        <v>1528274</v>
      </c>
      <c r="BD795" s="20">
        <v>76582</v>
      </c>
      <c r="BE795" s="19">
        <v>1604856</v>
      </c>
      <c r="BF795" s="19">
        <v>15874458</v>
      </c>
      <c r="BH795" s="20">
        <v>70923</v>
      </c>
      <c r="BI795" s="21">
        <v>15803535</v>
      </c>
      <c r="BK795" s="73"/>
      <c r="BL795" s="73"/>
      <c r="BM795" s="73"/>
      <c r="BN795" s="73"/>
      <c r="BO795" s="73"/>
      <c r="BP795" s="73"/>
      <c r="BQ795" s="73"/>
    </row>
    <row r="796" spans="1:69" ht="22.5" customHeight="1" x14ac:dyDescent="0.15">
      <c r="A796" s="125" t="s">
        <v>2604</v>
      </c>
      <c r="B796" s="126" t="s">
        <v>2595</v>
      </c>
      <c r="C796" s="136" t="s">
        <v>890</v>
      </c>
      <c r="D796" s="129">
        <v>5</v>
      </c>
      <c r="E796" s="130" t="s">
        <v>3561</v>
      </c>
      <c r="F796" s="19">
        <v>1185747</v>
      </c>
      <c r="G796" s="20">
        <v>278181</v>
      </c>
      <c r="H796" s="20">
        <v>191196</v>
      </c>
      <c r="I796" s="20">
        <v>0</v>
      </c>
      <c r="J796" s="20">
        <v>0</v>
      </c>
      <c r="K796" s="20">
        <v>0</v>
      </c>
      <c r="L796" s="20">
        <v>0</v>
      </c>
      <c r="M796" s="20">
        <v>65244</v>
      </c>
      <c r="N796" s="20">
        <v>36017</v>
      </c>
      <c r="O796" s="20">
        <v>5828</v>
      </c>
      <c r="P796" s="20">
        <v>727350</v>
      </c>
      <c r="Q796" s="20">
        <v>98106</v>
      </c>
      <c r="R796" s="20">
        <v>166725</v>
      </c>
      <c r="S796" s="20">
        <v>153784</v>
      </c>
      <c r="T796" s="21">
        <v>177912</v>
      </c>
      <c r="U796" s="54">
        <v>90392</v>
      </c>
      <c r="V796" s="20">
        <v>73800</v>
      </c>
      <c r="W796" s="20">
        <v>55145</v>
      </c>
      <c r="X796" s="20">
        <v>0</v>
      </c>
      <c r="Y796" s="21">
        <v>0</v>
      </c>
      <c r="Z796" s="20">
        <v>374025</v>
      </c>
      <c r="AA796" s="21">
        <v>0</v>
      </c>
      <c r="AB796" s="32">
        <v>464013</v>
      </c>
      <c r="AC796" s="20">
        <v>501201</v>
      </c>
      <c r="AD796" s="20">
        <v>903675</v>
      </c>
      <c r="AE796" s="20">
        <v>1984002</v>
      </c>
      <c r="AF796" s="20">
        <v>1349568</v>
      </c>
      <c r="AG796" s="20">
        <v>881432</v>
      </c>
      <c r="AH796" s="20">
        <v>387934</v>
      </c>
      <c r="AI796" s="20">
        <v>325496</v>
      </c>
      <c r="AJ796" s="21">
        <v>47250</v>
      </c>
      <c r="AK796" s="25">
        <v>99151</v>
      </c>
      <c r="AL796" s="25">
        <v>127086</v>
      </c>
      <c r="AM796" s="25">
        <v>34806</v>
      </c>
      <c r="AN796" s="22">
        <v>67674</v>
      </c>
      <c r="AO796" s="20">
        <v>1492442</v>
      </c>
      <c r="AP796" s="20">
        <v>70605</v>
      </c>
      <c r="AQ796" s="54">
        <v>12415787</v>
      </c>
      <c r="AR796" s="25">
        <v>158365</v>
      </c>
      <c r="AS796" s="25">
        <v>259260</v>
      </c>
      <c r="AT796" s="54">
        <v>171799</v>
      </c>
      <c r="AU796" s="54">
        <v>91635</v>
      </c>
      <c r="AV796" s="54">
        <v>85670</v>
      </c>
      <c r="AW796" s="54">
        <v>113475</v>
      </c>
      <c r="AX796" s="54">
        <v>127213</v>
      </c>
      <c r="AY796" s="25">
        <f t="shared" si="24"/>
        <v>1007417</v>
      </c>
      <c r="AZ796" s="165">
        <v>2590423</v>
      </c>
      <c r="BA796" s="98">
        <f t="shared" si="25"/>
        <v>16013627</v>
      </c>
      <c r="BB796" s="73"/>
      <c r="BC796" s="20">
        <v>1388380</v>
      </c>
      <c r="BD796" s="20">
        <v>187726</v>
      </c>
      <c r="BE796" s="19">
        <v>1576106</v>
      </c>
      <c r="BF796" s="19">
        <v>17589733</v>
      </c>
      <c r="BH796" s="20">
        <v>63658</v>
      </c>
      <c r="BI796" s="21">
        <v>17526075</v>
      </c>
      <c r="BK796" s="73"/>
      <c r="BL796" s="73"/>
      <c r="BM796" s="73"/>
      <c r="BN796" s="73"/>
      <c r="BO796" s="73"/>
      <c r="BP796" s="73"/>
      <c r="BQ796" s="73"/>
    </row>
    <row r="797" spans="1:69" ht="22.5" customHeight="1" x14ac:dyDescent="0.15">
      <c r="A797" s="125" t="s">
        <v>2605</v>
      </c>
      <c r="B797" s="126" t="s">
        <v>2595</v>
      </c>
      <c r="C797" s="136" t="s">
        <v>891</v>
      </c>
      <c r="D797" s="129">
        <v>5</v>
      </c>
      <c r="E797" s="130" t="s">
        <v>3561</v>
      </c>
      <c r="F797" s="19">
        <v>417295</v>
      </c>
      <c r="G797" s="20">
        <v>97496</v>
      </c>
      <c r="H797" s="20">
        <v>96632</v>
      </c>
      <c r="I797" s="20">
        <v>0</v>
      </c>
      <c r="J797" s="20">
        <v>0</v>
      </c>
      <c r="K797" s="20">
        <v>0</v>
      </c>
      <c r="L797" s="20">
        <v>0</v>
      </c>
      <c r="M797" s="20">
        <v>16866</v>
      </c>
      <c r="N797" s="20">
        <v>12196</v>
      </c>
      <c r="O797" s="20">
        <v>0</v>
      </c>
      <c r="P797" s="20">
        <v>209016</v>
      </c>
      <c r="Q797" s="20">
        <v>43263</v>
      </c>
      <c r="R797" s="20">
        <v>96034</v>
      </c>
      <c r="S797" s="20">
        <v>42536</v>
      </c>
      <c r="T797" s="21">
        <v>50832</v>
      </c>
      <c r="U797" s="54">
        <v>72095</v>
      </c>
      <c r="V797" s="20">
        <v>20500</v>
      </c>
      <c r="W797" s="20">
        <v>33087</v>
      </c>
      <c r="X797" s="20">
        <v>0</v>
      </c>
      <c r="Y797" s="21">
        <v>0</v>
      </c>
      <c r="Z797" s="20">
        <v>218931</v>
      </c>
      <c r="AA797" s="21">
        <v>0</v>
      </c>
      <c r="AB797" s="32">
        <v>121845</v>
      </c>
      <c r="AC797" s="20">
        <v>187959</v>
      </c>
      <c r="AD797" s="20">
        <v>534838</v>
      </c>
      <c r="AE797" s="20">
        <v>515796</v>
      </c>
      <c r="AF797" s="20">
        <v>574853</v>
      </c>
      <c r="AG797" s="20">
        <v>361759</v>
      </c>
      <c r="AH797" s="20">
        <v>152999</v>
      </c>
      <c r="AI797" s="20">
        <v>104880</v>
      </c>
      <c r="AJ797" s="21">
        <v>86625</v>
      </c>
      <c r="AK797" s="25">
        <v>50468</v>
      </c>
      <c r="AL797" s="25">
        <v>70048</v>
      </c>
      <c r="AM797" s="25">
        <v>16370</v>
      </c>
      <c r="AN797" s="22">
        <v>37959</v>
      </c>
      <c r="AO797" s="20">
        <v>319497</v>
      </c>
      <c r="AP797" s="20">
        <v>26573</v>
      </c>
      <c r="AQ797" s="54">
        <v>4589248</v>
      </c>
      <c r="AR797" s="25">
        <v>96180</v>
      </c>
      <c r="AS797" s="25">
        <v>167406</v>
      </c>
      <c r="AT797" s="54">
        <v>118158</v>
      </c>
      <c r="AU797" s="54">
        <v>40004</v>
      </c>
      <c r="AV797" s="54">
        <v>35740</v>
      </c>
      <c r="AW797" s="54">
        <v>61173</v>
      </c>
      <c r="AX797" s="54">
        <v>47025</v>
      </c>
      <c r="AY797" s="25">
        <f t="shared" si="24"/>
        <v>565686</v>
      </c>
      <c r="AZ797" s="165">
        <v>901607</v>
      </c>
      <c r="BA797" s="98">
        <f t="shared" si="25"/>
        <v>6056541</v>
      </c>
      <c r="BB797" s="73"/>
      <c r="BC797" s="20">
        <v>620082</v>
      </c>
      <c r="BD797" s="20">
        <v>116688</v>
      </c>
      <c r="BE797" s="19">
        <v>736770</v>
      </c>
      <c r="BF797" s="19">
        <v>6793311</v>
      </c>
      <c r="BH797" s="20">
        <v>25166</v>
      </c>
      <c r="BI797" s="21">
        <v>6768145</v>
      </c>
      <c r="BK797" s="73"/>
      <c r="BL797" s="73"/>
      <c r="BM797" s="73"/>
      <c r="BN797" s="73"/>
      <c r="BO797" s="73"/>
      <c r="BP797" s="73"/>
      <c r="BQ797" s="73"/>
    </row>
    <row r="798" spans="1:69" ht="22.5" customHeight="1" x14ac:dyDescent="0.15">
      <c r="A798" s="125" t="s">
        <v>2606</v>
      </c>
      <c r="B798" s="126" t="s">
        <v>2595</v>
      </c>
      <c r="C798" s="136" t="s">
        <v>892</v>
      </c>
      <c r="D798" s="129">
        <v>5</v>
      </c>
      <c r="E798" s="130" t="s">
        <v>3561</v>
      </c>
      <c r="F798" s="19">
        <v>562341</v>
      </c>
      <c r="G798" s="20">
        <v>119714</v>
      </c>
      <c r="H798" s="20">
        <v>88548</v>
      </c>
      <c r="I798" s="20">
        <v>0</v>
      </c>
      <c r="J798" s="20">
        <v>0</v>
      </c>
      <c r="K798" s="20">
        <v>0</v>
      </c>
      <c r="L798" s="20">
        <v>0</v>
      </c>
      <c r="M798" s="20">
        <v>27675</v>
      </c>
      <c r="N798" s="20">
        <v>15730</v>
      </c>
      <c r="O798" s="20">
        <v>1842</v>
      </c>
      <c r="P798" s="20">
        <v>385034</v>
      </c>
      <c r="Q798" s="20">
        <v>58622</v>
      </c>
      <c r="R798" s="20">
        <v>62227</v>
      </c>
      <c r="S798" s="20">
        <v>85072</v>
      </c>
      <c r="T798" s="21">
        <v>165204</v>
      </c>
      <c r="U798" s="54">
        <v>29341</v>
      </c>
      <c r="V798" s="20">
        <v>38950</v>
      </c>
      <c r="W798" s="20">
        <v>54042</v>
      </c>
      <c r="X798" s="20">
        <v>0</v>
      </c>
      <c r="Y798" s="21">
        <v>0</v>
      </c>
      <c r="Z798" s="20">
        <v>265045</v>
      </c>
      <c r="AA798" s="21">
        <v>0</v>
      </c>
      <c r="AB798" s="32">
        <v>154397</v>
      </c>
      <c r="AC798" s="20">
        <v>260305</v>
      </c>
      <c r="AD798" s="20">
        <v>611714</v>
      </c>
      <c r="AE798" s="20">
        <v>696579</v>
      </c>
      <c r="AF798" s="20">
        <v>796633</v>
      </c>
      <c r="AG798" s="20">
        <v>490637</v>
      </c>
      <c r="AH798" s="20">
        <v>223578</v>
      </c>
      <c r="AI798" s="20">
        <v>232208</v>
      </c>
      <c r="AJ798" s="21">
        <v>88725</v>
      </c>
      <c r="AK798" s="25">
        <v>57139</v>
      </c>
      <c r="AL798" s="25">
        <v>78523</v>
      </c>
      <c r="AM798" s="25">
        <v>22840</v>
      </c>
      <c r="AN798" s="22">
        <v>42979</v>
      </c>
      <c r="AO798" s="20">
        <v>566006</v>
      </c>
      <c r="AP798" s="20">
        <v>45169</v>
      </c>
      <c r="AQ798" s="54">
        <v>6326819</v>
      </c>
      <c r="AR798" s="25">
        <v>97344</v>
      </c>
      <c r="AS798" s="25">
        <v>207359</v>
      </c>
      <c r="AT798" s="54">
        <v>132382</v>
      </c>
      <c r="AU798" s="54">
        <v>74682</v>
      </c>
      <c r="AV798" s="54">
        <v>48783</v>
      </c>
      <c r="AW798" s="54">
        <v>73415</v>
      </c>
      <c r="AX798" s="54">
        <v>61068</v>
      </c>
      <c r="AY798" s="25">
        <f t="shared" si="24"/>
        <v>695033</v>
      </c>
      <c r="AZ798" s="165">
        <v>1400395</v>
      </c>
      <c r="BA798" s="98">
        <f t="shared" si="25"/>
        <v>8422247</v>
      </c>
      <c r="BB798" s="73"/>
      <c r="BC798" s="20">
        <v>756076</v>
      </c>
      <c r="BD798" s="20">
        <v>191884</v>
      </c>
      <c r="BE798" s="19">
        <v>947960</v>
      </c>
      <c r="BF798" s="19">
        <v>9370207</v>
      </c>
      <c r="BH798" s="20">
        <v>30620</v>
      </c>
      <c r="BI798" s="21">
        <v>9339587</v>
      </c>
      <c r="BK798" s="73"/>
      <c r="BL798" s="73"/>
      <c r="BM798" s="73"/>
      <c r="BN798" s="73"/>
      <c r="BO798" s="73"/>
      <c r="BP798" s="73"/>
      <c r="BQ798" s="73"/>
    </row>
    <row r="799" spans="1:69" ht="22.5" customHeight="1" x14ac:dyDescent="0.15">
      <c r="A799" s="125" t="s">
        <v>2607</v>
      </c>
      <c r="B799" s="126" t="s">
        <v>2595</v>
      </c>
      <c r="C799" s="136" t="s">
        <v>893</v>
      </c>
      <c r="D799" s="129">
        <v>5</v>
      </c>
      <c r="E799" s="130" t="s">
        <v>3561</v>
      </c>
      <c r="F799" s="19">
        <v>582354</v>
      </c>
      <c r="G799" s="20">
        <v>138983</v>
      </c>
      <c r="H799" s="20">
        <v>76140</v>
      </c>
      <c r="I799" s="20">
        <v>0</v>
      </c>
      <c r="J799" s="20">
        <v>0</v>
      </c>
      <c r="K799" s="20">
        <v>0</v>
      </c>
      <c r="L799" s="20">
        <v>0</v>
      </c>
      <c r="M799" s="20">
        <v>30623</v>
      </c>
      <c r="N799" s="20">
        <v>16794</v>
      </c>
      <c r="O799" s="20">
        <v>2594</v>
      </c>
      <c r="P799" s="20">
        <v>255721</v>
      </c>
      <c r="Q799" s="20">
        <v>59886</v>
      </c>
      <c r="R799" s="20">
        <v>74847</v>
      </c>
      <c r="S799" s="20">
        <v>63804</v>
      </c>
      <c r="T799" s="21">
        <v>88956</v>
      </c>
      <c r="U799" s="54">
        <v>35977</v>
      </c>
      <c r="V799" s="20">
        <v>32800</v>
      </c>
      <c r="W799" s="20">
        <v>33087</v>
      </c>
      <c r="X799" s="20">
        <v>0</v>
      </c>
      <c r="Y799" s="21">
        <v>0</v>
      </c>
      <c r="Z799" s="20">
        <v>191373</v>
      </c>
      <c r="AA799" s="21">
        <v>0</v>
      </c>
      <c r="AB799" s="32">
        <v>132756</v>
      </c>
      <c r="AC799" s="20">
        <v>239479</v>
      </c>
      <c r="AD799" s="20">
        <v>390657</v>
      </c>
      <c r="AE799" s="20">
        <v>903915</v>
      </c>
      <c r="AF799" s="20">
        <v>471822</v>
      </c>
      <c r="AG799" s="20">
        <v>313790</v>
      </c>
      <c r="AH799" s="20">
        <v>176699</v>
      </c>
      <c r="AI799" s="20">
        <v>102304</v>
      </c>
      <c r="AJ799" s="21">
        <v>13125</v>
      </c>
      <c r="AK799" s="25">
        <v>59308</v>
      </c>
      <c r="AL799" s="25">
        <v>69624</v>
      </c>
      <c r="AM799" s="25">
        <v>13262</v>
      </c>
      <c r="AN799" s="22">
        <v>45035</v>
      </c>
      <c r="AO799" s="20">
        <v>532457</v>
      </c>
      <c r="AP799" s="20">
        <v>10455</v>
      </c>
      <c r="AQ799" s="54">
        <v>5158627</v>
      </c>
      <c r="AR799" s="25">
        <v>111277</v>
      </c>
      <c r="AS799" s="25">
        <v>149331</v>
      </c>
      <c r="AT799" s="54">
        <v>58802</v>
      </c>
      <c r="AU799" s="54">
        <v>57483</v>
      </c>
      <c r="AV799" s="54">
        <v>39852</v>
      </c>
      <c r="AW799" s="54">
        <v>65975</v>
      </c>
      <c r="AX799" s="54">
        <v>60652</v>
      </c>
      <c r="AY799" s="25">
        <f t="shared" si="24"/>
        <v>543372</v>
      </c>
      <c r="AZ799" s="165">
        <v>999828</v>
      </c>
      <c r="BA799" s="98">
        <f t="shared" si="25"/>
        <v>6701827</v>
      </c>
      <c r="BB799" s="73"/>
      <c r="BC799" s="20">
        <v>792121</v>
      </c>
      <c r="BD799" s="20">
        <v>41558</v>
      </c>
      <c r="BE799" s="19">
        <v>833679</v>
      </c>
      <c r="BF799" s="19">
        <v>7535506</v>
      </c>
      <c r="BH799" s="20">
        <v>35432</v>
      </c>
      <c r="BI799" s="21">
        <v>7500074</v>
      </c>
      <c r="BK799" s="73"/>
      <c r="BL799" s="73"/>
      <c r="BM799" s="73"/>
      <c r="BN799" s="73"/>
      <c r="BO799" s="73"/>
      <c r="BP799" s="73"/>
      <c r="BQ799" s="73"/>
    </row>
    <row r="800" spans="1:69" ht="22.5" customHeight="1" x14ac:dyDescent="0.15">
      <c r="A800" s="125" t="s">
        <v>2608</v>
      </c>
      <c r="B800" s="126" t="s">
        <v>2595</v>
      </c>
      <c r="C800" s="136" t="s">
        <v>894</v>
      </c>
      <c r="D800" s="129">
        <v>6</v>
      </c>
      <c r="E800" s="130" t="s">
        <v>3561</v>
      </c>
      <c r="F800" s="19">
        <v>342589</v>
      </c>
      <c r="G800" s="20">
        <v>72188</v>
      </c>
      <c r="H800" s="20">
        <v>58656</v>
      </c>
      <c r="I800" s="20">
        <v>0</v>
      </c>
      <c r="J800" s="20">
        <v>0</v>
      </c>
      <c r="K800" s="20">
        <v>0</v>
      </c>
      <c r="L800" s="20">
        <v>0</v>
      </c>
      <c r="M800" s="20">
        <v>11497</v>
      </c>
      <c r="N800" s="20">
        <v>7909</v>
      </c>
      <c r="O800" s="20">
        <v>2707</v>
      </c>
      <c r="P800" s="20">
        <v>227821</v>
      </c>
      <c r="Q800" s="20">
        <v>31604</v>
      </c>
      <c r="R800" s="20">
        <v>36269</v>
      </c>
      <c r="S800" s="20">
        <v>40082</v>
      </c>
      <c r="T800" s="21">
        <v>76248</v>
      </c>
      <c r="U800" s="54">
        <v>18723</v>
      </c>
      <c r="V800" s="20">
        <v>21525</v>
      </c>
      <c r="W800" s="20">
        <v>44116</v>
      </c>
      <c r="X800" s="20">
        <v>0</v>
      </c>
      <c r="Y800" s="21">
        <v>0</v>
      </c>
      <c r="Z800" s="20">
        <v>148985</v>
      </c>
      <c r="AA800" s="21">
        <v>0</v>
      </c>
      <c r="AB800" s="32">
        <v>0</v>
      </c>
      <c r="AC800" s="20">
        <v>167682</v>
      </c>
      <c r="AD800" s="20">
        <v>391784</v>
      </c>
      <c r="AE800" s="20">
        <v>418170</v>
      </c>
      <c r="AF800" s="20">
        <v>450913</v>
      </c>
      <c r="AG800" s="20">
        <v>268029</v>
      </c>
      <c r="AH800" s="20">
        <v>97168</v>
      </c>
      <c r="AI800" s="20">
        <v>94484</v>
      </c>
      <c r="AJ800" s="21">
        <v>24675</v>
      </c>
      <c r="AK800" s="25">
        <v>38725</v>
      </c>
      <c r="AL800" s="25">
        <v>49823</v>
      </c>
      <c r="AM800" s="25">
        <v>12469</v>
      </c>
      <c r="AN800" s="22">
        <v>25057</v>
      </c>
      <c r="AO800" s="20">
        <v>450302</v>
      </c>
      <c r="AP800" s="20">
        <v>15299</v>
      </c>
      <c r="AQ800" s="54">
        <v>3645499</v>
      </c>
      <c r="AR800" s="25">
        <v>79068</v>
      </c>
      <c r="AS800" s="25">
        <v>156689</v>
      </c>
      <c r="AT800" s="54">
        <v>87629</v>
      </c>
      <c r="AU800" s="54">
        <v>51481</v>
      </c>
      <c r="AV800" s="54">
        <v>33807</v>
      </c>
      <c r="AW800" s="54">
        <v>44652</v>
      </c>
      <c r="AX800" s="54">
        <v>33972</v>
      </c>
      <c r="AY800" s="25">
        <f t="shared" si="24"/>
        <v>487298</v>
      </c>
      <c r="AZ800" s="165">
        <v>940478</v>
      </c>
      <c r="BA800" s="98">
        <f t="shared" si="25"/>
        <v>5073275</v>
      </c>
      <c r="BB800" s="73"/>
      <c r="BC800" s="20">
        <v>489365</v>
      </c>
      <c r="BD800" s="20">
        <v>60610</v>
      </c>
      <c r="BE800" s="19">
        <v>549975</v>
      </c>
      <c r="BF800" s="19">
        <v>5623250</v>
      </c>
      <c r="BH800" s="20">
        <v>13463</v>
      </c>
      <c r="BI800" s="21">
        <v>5609787</v>
      </c>
      <c r="BK800" s="73"/>
      <c r="BL800" s="73"/>
      <c r="BM800" s="73"/>
      <c r="BN800" s="73"/>
      <c r="BO800" s="73"/>
      <c r="BP800" s="73"/>
      <c r="BQ800" s="73"/>
    </row>
    <row r="801" spans="1:69" ht="22.5" customHeight="1" x14ac:dyDescent="0.15">
      <c r="A801" s="125" t="s">
        <v>2609</v>
      </c>
      <c r="B801" s="126" t="s">
        <v>2595</v>
      </c>
      <c r="C801" s="136" t="s">
        <v>895</v>
      </c>
      <c r="D801" s="129">
        <v>6</v>
      </c>
      <c r="E801" s="130" t="s">
        <v>3561</v>
      </c>
      <c r="F801" s="19">
        <v>88406</v>
      </c>
      <c r="G801" s="20">
        <v>34368</v>
      </c>
      <c r="H801" s="20">
        <v>50196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591</v>
      </c>
      <c r="O801" s="20">
        <v>0</v>
      </c>
      <c r="P801" s="20">
        <v>372</v>
      </c>
      <c r="Q801" s="20">
        <v>4572</v>
      </c>
      <c r="R801" s="20">
        <v>13543</v>
      </c>
      <c r="S801" s="20">
        <v>15542</v>
      </c>
      <c r="T801" s="21">
        <v>25416</v>
      </c>
      <c r="U801" s="54">
        <v>12940</v>
      </c>
      <c r="V801" s="20">
        <v>5125</v>
      </c>
      <c r="W801" s="20">
        <v>11029</v>
      </c>
      <c r="X801" s="20">
        <v>0</v>
      </c>
      <c r="Y801" s="21">
        <v>0</v>
      </c>
      <c r="Z801" s="20">
        <v>54180</v>
      </c>
      <c r="AA801" s="21">
        <v>0</v>
      </c>
      <c r="AB801" s="32">
        <v>0</v>
      </c>
      <c r="AC801" s="20">
        <v>18789</v>
      </c>
      <c r="AD801" s="20">
        <v>76137</v>
      </c>
      <c r="AE801" s="20">
        <v>22578</v>
      </c>
      <c r="AF801" s="20">
        <v>63592</v>
      </c>
      <c r="AG801" s="20">
        <v>24536</v>
      </c>
      <c r="AH801" s="20">
        <v>20305</v>
      </c>
      <c r="AI801" s="20">
        <v>14444</v>
      </c>
      <c r="AJ801" s="21">
        <v>80325</v>
      </c>
      <c r="AK801" s="25">
        <v>5323</v>
      </c>
      <c r="AL801" s="25">
        <v>21490</v>
      </c>
      <c r="AM801" s="25">
        <v>3226</v>
      </c>
      <c r="AN801" s="22">
        <v>7104</v>
      </c>
      <c r="AO801" s="20">
        <v>41243</v>
      </c>
      <c r="AP801" s="20">
        <v>49418</v>
      </c>
      <c r="AQ801" s="54">
        <v>764790</v>
      </c>
      <c r="AR801" s="25">
        <v>57348</v>
      </c>
      <c r="AS801" s="25">
        <v>89876</v>
      </c>
      <c r="AT801" s="54">
        <v>34143</v>
      </c>
      <c r="AU801" s="54">
        <v>44740</v>
      </c>
      <c r="AV801" s="54">
        <v>11667</v>
      </c>
      <c r="AW801" s="54">
        <v>8250</v>
      </c>
      <c r="AX801" s="54">
        <v>8249</v>
      </c>
      <c r="AY801" s="25">
        <f t="shared" si="24"/>
        <v>254273</v>
      </c>
      <c r="AZ801" s="165">
        <v>226342</v>
      </c>
      <c r="BA801" s="98">
        <f t="shared" si="25"/>
        <v>1245405</v>
      </c>
      <c r="BB801" s="73"/>
      <c r="BC801" s="20">
        <v>125731</v>
      </c>
      <c r="BD801" s="20">
        <v>203302</v>
      </c>
      <c r="BE801" s="19">
        <v>329033</v>
      </c>
      <c r="BF801" s="19">
        <v>1574438</v>
      </c>
      <c r="BH801" s="20">
        <v>3183</v>
      </c>
      <c r="BI801" s="21">
        <v>1571255</v>
      </c>
      <c r="BK801" s="73"/>
      <c r="BL801" s="73"/>
      <c r="BM801" s="73"/>
      <c r="BN801" s="73"/>
      <c r="BO801" s="73"/>
      <c r="BP801" s="73"/>
      <c r="BQ801" s="73"/>
    </row>
    <row r="802" spans="1:69" ht="22.5" customHeight="1" x14ac:dyDescent="0.15">
      <c r="A802" s="125" t="s">
        <v>2610</v>
      </c>
      <c r="B802" s="126" t="s">
        <v>2595</v>
      </c>
      <c r="C802" s="136" t="s">
        <v>896</v>
      </c>
      <c r="D802" s="129">
        <v>6</v>
      </c>
      <c r="E802" s="130" t="s">
        <v>3561</v>
      </c>
      <c r="F802" s="19">
        <v>325881</v>
      </c>
      <c r="G802" s="20">
        <v>78227</v>
      </c>
      <c r="H802" s="20">
        <v>82720</v>
      </c>
      <c r="I802" s="20">
        <v>0</v>
      </c>
      <c r="J802" s="20">
        <v>0</v>
      </c>
      <c r="K802" s="20">
        <v>0</v>
      </c>
      <c r="L802" s="20">
        <v>0</v>
      </c>
      <c r="M802" s="20">
        <v>3484</v>
      </c>
      <c r="N802" s="20">
        <v>5737</v>
      </c>
      <c r="O802" s="20">
        <v>0</v>
      </c>
      <c r="P802" s="20">
        <v>93558</v>
      </c>
      <c r="Q802" s="20">
        <v>27058</v>
      </c>
      <c r="R802" s="20">
        <v>54532</v>
      </c>
      <c r="S802" s="20">
        <v>18814</v>
      </c>
      <c r="T802" s="21">
        <v>38124</v>
      </c>
      <c r="U802" s="54">
        <v>49770</v>
      </c>
      <c r="V802" s="20">
        <v>8200</v>
      </c>
      <c r="W802" s="20">
        <v>11029</v>
      </c>
      <c r="X802" s="20">
        <v>0</v>
      </c>
      <c r="Y802" s="21">
        <v>0</v>
      </c>
      <c r="Z802" s="20">
        <v>154024</v>
      </c>
      <c r="AA802" s="21">
        <v>0</v>
      </c>
      <c r="AB802" s="32">
        <v>0</v>
      </c>
      <c r="AC802" s="20">
        <v>136995</v>
      </c>
      <c r="AD802" s="20">
        <v>465867</v>
      </c>
      <c r="AE802" s="20">
        <v>232935</v>
      </c>
      <c r="AF802" s="20">
        <v>474779</v>
      </c>
      <c r="AG802" s="20">
        <v>255294</v>
      </c>
      <c r="AH802" s="20">
        <v>76316</v>
      </c>
      <c r="AI802" s="20">
        <v>97336</v>
      </c>
      <c r="AJ802" s="21">
        <v>99225</v>
      </c>
      <c r="AK802" s="25">
        <v>31787</v>
      </c>
      <c r="AL802" s="25">
        <v>53230</v>
      </c>
      <c r="AM802" s="25">
        <v>13704</v>
      </c>
      <c r="AN802" s="22">
        <v>22649</v>
      </c>
      <c r="AO802" s="20">
        <v>601193</v>
      </c>
      <c r="AP802" s="20">
        <v>44513</v>
      </c>
      <c r="AQ802" s="54">
        <v>3556981</v>
      </c>
      <c r="AR802" s="25">
        <v>72786</v>
      </c>
      <c r="AS802" s="25">
        <v>174672</v>
      </c>
      <c r="AT802" s="54">
        <v>130371</v>
      </c>
      <c r="AU802" s="54">
        <v>67303</v>
      </c>
      <c r="AV802" s="54">
        <v>30984</v>
      </c>
      <c r="AW802" s="54">
        <v>44162</v>
      </c>
      <c r="AX802" s="54">
        <v>34439</v>
      </c>
      <c r="AY802" s="25">
        <f t="shared" si="24"/>
        <v>554717</v>
      </c>
      <c r="AZ802" s="165">
        <v>990638</v>
      </c>
      <c r="BA802" s="98">
        <f t="shared" si="25"/>
        <v>5102336</v>
      </c>
      <c r="BB802" s="73"/>
      <c r="BC802" s="20">
        <v>432542</v>
      </c>
      <c r="BD802" s="20">
        <v>188716</v>
      </c>
      <c r="BE802" s="19">
        <v>621258</v>
      </c>
      <c r="BF802" s="19">
        <v>5723594</v>
      </c>
      <c r="BH802" s="20">
        <v>12948</v>
      </c>
      <c r="BI802" s="21">
        <v>5710646</v>
      </c>
      <c r="BK802" s="73"/>
      <c r="BL802" s="73"/>
      <c r="BM802" s="73"/>
      <c r="BN802" s="73"/>
      <c r="BO802" s="73"/>
      <c r="BP802" s="73"/>
      <c r="BQ802" s="73"/>
    </row>
    <row r="803" spans="1:69" ht="22.5" customHeight="1" x14ac:dyDescent="0.15">
      <c r="A803" s="125" t="s">
        <v>2611</v>
      </c>
      <c r="B803" s="126" t="s">
        <v>2595</v>
      </c>
      <c r="C803" s="136" t="s">
        <v>323</v>
      </c>
      <c r="D803" s="129">
        <v>6</v>
      </c>
      <c r="E803" s="130" t="s">
        <v>3561</v>
      </c>
      <c r="F803" s="19">
        <v>234490</v>
      </c>
      <c r="G803" s="20">
        <v>61259</v>
      </c>
      <c r="H803" s="20">
        <v>34028</v>
      </c>
      <c r="I803" s="20">
        <v>0</v>
      </c>
      <c r="J803" s="20">
        <v>0</v>
      </c>
      <c r="K803" s="20">
        <v>0</v>
      </c>
      <c r="L803" s="20">
        <v>0</v>
      </c>
      <c r="M803" s="20">
        <v>0</v>
      </c>
      <c r="N803" s="20">
        <v>3850</v>
      </c>
      <c r="O803" s="20">
        <v>0</v>
      </c>
      <c r="P803" s="20">
        <v>226</v>
      </c>
      <c r="Q803" s="20">
        <v>20079</v>
      </c>
      <c r="R803" s="20">
        <v>22675</v>
      </c>
      <c r="S803" s="20">
        <v>17996</v>
      </c>
      <c r="T803" s="21">
        <v>41936</v>
      </c>
      <c r="U803" s="54">
        <v>24316</v>
      </c>
      <c r="V803" s="20">
        <v>23575</v>
      </c>
      <c r="W803" s="20">
        <v>11029</v>
      </c>
      <c r="X803" s="20">
        <v>0</v>
      </c>
      <c r="Y803" s="21">
        <v>0</v>
      </c>
      <c r="Z803" s="20">
        <v>111274</v>
      </c>
      <c r="AA803" s="21">
        <v>0</v>
      </c>
      <c r="AB803" s="32">
        <v>0</v>
      </c>
      <c r="AC803" s="20">
        <v>75807</v>
      </c>
      <c r="AD803" s="20">
        <v>250115</v>
      </c>
      <c r="AE803" s="20">
        <v>186825</v>
      </c>
      <c r="AF803" s="20">
        <v>301811</v>
      </c>
      <c r="AG803" s="20">
        <v>139830</v>
      </c>
      <c r="AH803" s="20">
        <v>50589</v>
      </c>
      <c r="AI803" s="20">
        <v>89976</v>
      </c>
      <c r="AJ803" s="21">
        <v>126000</v>
      </c>
      <c r="AK803" s="25">
        <v>25489</v>
      </c>
      <c r="AL803" s="25">
        <v>43425</v>
      </c>
      <c r="AM803" s="25">
        <v>8277</v>
      </c>
      <c r="AN803" s="22">
        <v>16661</v>
      </c>
      <c r="AO803" s="20">
        <v>312817</v>
      </c>
      <c r="AP803" s="20">
        <v>26726</v>
      </c>
      <c r="AQ803" s="54">
        <v>2261081</v>
      </c>
      <c r="AR803" s="25">
        <v>68363</v>
      </c>
      <c r="AS803" s="25">
        <v>134667</v>
      </c>
      <c r="AT803" s="54">
        <v>98335</v>
      </c>
      <c r="AU803" s="54">
        <v>52471</v>
      </c>
      <c r="AV803" s="54">
        <v>22868</v>
      </c>
      <c r="AW803" s="54">
        <v>34230</v>
      </c>
      <c r="AX803" s="54">
        <v>22126</v>
      </c>
      <c r="AY803" s="25">
        <f t="shared" si="24"/>
        <v>433060</v>
      </c>
      <c r="AZ803" s="165">
        <v>512538</v>
      </c>
      <c r="BA803" s="98">
        <f t="shared" si="25"/>
        <v>3206679</v>
      </c>
      <c r="BB803" s="73"/>
      <c r="BC803" s="20">
        <v>370812</v>
      </c>
      <c r="BD803" s="20">
        <v>116666</v>
      </c>
      <c r="BE803" s="19">
        <v>487478</v>
      </c>
      <c r="BF803" s="19">
        <v>3694157</v>
      </c>
      <c r="BH803" s="20">
        <v>8397</v>
      </c>
      <c r="BI803" s="21">
        <v>3685760</v>
      </c>
      <c r="BK803" s="73"/>
      <c r="BL803" s="73"/>
      <c r="BM803" s="73"/>
      <c r="BN803" s="73"/>
      <c r="BO803" s="73"/>
      <c r="BP803" s="73"/>
      <c r="BQ803" s="73"/>
    </row>
    <row r="804" spans="1:69" ht="22.5" customHeight="1" x14ac:dyDescent="0.15">
      <c r="A804" s="125" t="s">
        <v>2612</v>
      </c>
      <c r="B804" s="126" t="s">
        <v>2595</v>
      </c>
      <c r="C804" s="136" t="s">
        <v>897</v>
      </c>
      <c r="D804" s="129">
        <v>6</v>
      </c>
      <c r="E804" s="130" t="s">
        <v>3561</v>
      </c>
      <c r="F804" s="19">
        <v>324500</v>
      </c>
      <c r="G804" s="20">
        <v>74704</v>
      </c>
      <c r="H804" s="20">
        <v>42488</v>
      </c>
      <c r="I804" s="20">
        <v>0</v>
      </c>
      <c r="J804" s="20">
        <v>0</v>
      </c>
      <c r="K804" s="20">
        <v>0</v>
      </c>
      <c r="L804" s="20">
        <v>0</v>
      </c>
      <c r="M804" s="20">
        <v>12791</v>
      </c>
      <c r="N804" s="20">
        <v>7650</v>
      </c>
      <c r="O804" s="20">
        <v>8272</v>
      </c>
      <c r="P804" s="20">
        <v>168193</v>
      </c>
      <c r="Q804" s="20">
        <v>47995</v>
      </c>
      <c r="R804" s="20">
        <v>40527</v>
      </c>
      <c r="S804" s="20">
        <v>26176</v>
      </c>
      <c r="T804" s="21">
        <v>38124</v>
      </c>
      <c r="U804" s="54">
        <v>15310</v>
      </c>
      <c r="V804" s="20">
        <v>17425</v>
      </c>
      <c r="W804" s="20">
        <v>22058</v>
      </c>
      <c r="X804" s="20">
        <v>0</v>
      </c>
      <c r="Y804" s="21">
        <v>0</v>
      </c>
      <c r="Z804" s="20">
        <v>155801</v>
      </c>
      <c r="AA804" s="21">
        <v>0</v>
      </c>
      <c r="AB804" s="32">
        <v>0</v>
      </c>
      <c r="AC804" s="20">
        <v>174444</v>
      </c>
      <c r="AD804" s="20">
        <v>385300</v>
      </c>
      <c r="AE804" s="20">
        <v>478113</v>
      </c>
      <c r="AF804" s="20">
        <v>407653</v>
      </c>
      <c r="AG804" s="20">
        <v>234154</v>
      </c>
      <c r="AH804" s="20">
        <v>94206</v>
      </c>
      <c r="AI804" s="20">
        <v>82892</v>
      </c>
      <c r="AJ804" s="21">
        <v>50925</v>
      </c>
      <c r="AK804" s="25">
        <v>37902</v>
      </c>
      <c r="AL804" s="25">
        <v>52823</v>
      </c>
      <c r="AM804" s="25">
        <v>11361</v>
      </c>
      <c r="AN804" s="22">
        <v>25205</v>
      </c>
      <c r="AO804" s="20">
        <v>315300</v>
      </c>
      <c r="AP804" s="20">
        <v>22200</v>
      </c>
      <c r="AQ804" s="54">
        <v>3374492</v>
      </c>
      <c r="AR804" s="25">
        <v>63855</v>
      </c>
      <c r="AS804" s="25">
        <v>134640</v>
      </c>
      <c r="AT804" s="54">
        <v>78745</v>
      </c>
      <c r="AU804" s="54">
        <v>39584</v>
      </c>
      <c r="AV804" s="54">
        <v>30662</v>
      </c>
      <c r="AW804" s="54">
        <v>46091</v>
      </c>
      <c r="AX804" s="54">
        <v>28520</v>
      </c>
      <c r="AY804" s="25">
        <f t="shared" si="24"/>
        <v>422097</v>
      </c>
      <c r="AZ804" s="165">
        <v>441582</v>
      </c>
      <c r="BA804" s="98">
        <f t="shared" si="25"/>
        <v>4238171</v>
      </c>
      <c r="BB804" s="73"/>
      <c r="BC804" s="20">
        <v>482730</v>
      </c>
      <c r="BD804" s="20">
        <v>76142</v>
      </c>
      <c r="BE804" s="19">
        <v>558872</v>
      </c>
      <c r="BF804" s="19">
        <v>4797043</v>
      </c>
      <c r="BH804" s="20">
        <v>13016</v>
      </c>
      <c r="BI804" s="21">
        <v>4784027</v>
      </c>
      <c r="BK804" s="73"/>
      <c r="BL804" s="73"/>
      <c r="BM804" s="73"/>
      <c r="BN804" s="73"/>
      <c r="BO804" s="73"/>
      <c r="BP804" s="73"/>
      <c r="BQ804" s="73"/>
    </row>
    <row r="805" spans="1:69" ht="22.5" customHeight="1" x14ac:dyDescent="0.15">
      <c r="A805" s="125" t="s">
        <v>2613</v>
      </c>
      <c r="B805" s="126" t="s">
        <v>2595</v>
      </c>
      <c r="C805" s="136" t="s">
        <v>898</v>
      </c>
      <c r="D805" s="129">
        <v>6</v>
      </c>
      <c r="E805" s="130" t="s">
        <v>3562</v>
      </c>
      <c r="F805" s="19">
        <v>348135</v>
      </c>
      <c r="G805" s="20">
        <v>68952</v>
      </c>
      <c r="H805" s="20">
        <v>25004</v>
      </c>
      <c r="I805" s="20">
        <v>0</v>
      </c>
      <c r="J805" s="20">
        <v>0</v>
      </c>
      <c r="K805" s="20">
        <v>0</v>
      </c>
      <c r="L805" s="20">
        <v>0</v>
      </c>
      <c r="M805" s="20">
        <v>20512</v>
      </c>
      <c r="N805" s="20">
        <v>11249</v>
      </c>
      <c r="O805" s="20">
        <v>5903</v>
      </c>
      <c r="P805" s="20">
        <v>213871</v>
      </c>
      <c r="Q805" s="20">
        <v>43675</v>
      </c>
      <c r="R805" s="20">
        <v>67100</v>
      </c>
      <c r="S805" s="20">
        <v>84254</v>
      </c>
      <c r="T805" s="21">
        <v>38124</v>
      </c>
      <c r="U805" s="54">
        <v>28250</v>
      </c>
      <c r="V805" s="20">
        <v>21525</v>
      </c>
      <c r="W805" s="20">
        <v>11029</v>
      </c>
      <c r="X805" s="20">
        <v>0</v>
      </c>
      <c r="Y805" s="21">
        <v>0</v>
      </c>
      <c r="Z805" s="20">
        <v>147593</v>
      </c>
      <c r="AA805" s="21">
        <v>0</v>
      </c>
      <c r="AB805" s="32">
        <v>0</v>
      </c>
      <c r="AC805" s="20">
        <v>144248</v>
      </c>
      <c r="AD805" s="20">
        <v>181503</v>
      </c>
      <c r="AE805" s="20">
        <v>620100</v>
      </c>
      <c r="AF805" s="20">
        <v>284651</v>
      </c>
      <c r="AG805" s="20">
        <v>176507</v>
      </c>
      <c r="AH805" s="20">
        <v>119113</v>
      </c>
      <c r="AI805" s="20">
        <v>42964</v>
      </c>
      <c r="AJ805" s="21">
        <v>8400</v>
      </c>
      <c r="AK805" s="25">
        <v>48654</v>
      </c>
      <c r="AL805" s="25">
        <v>54277</v>
      </c>
      <c r="AM805" s="25">
        <v>8034</v>
      </c>
      <c r="AN805" s="22">
        <v>32487</v>
      </c>
      <c r="AO805" s="20">
        <v>85316</v>
      </c>
      <c r="AP805" s="20">
        <v>5140</v>
      </c>
      <c r="AQ805" s="54">
        <v>2946570</v>
      </c>
      <c r="AR805" s="25">
        <v>73426</v>
      </c>
      <c r="AS805" s="25">
        <v>139978</v>
      </c>
      <c r="AT805" s="54">
        <v>32495</v>
      </c>
      <c r="AU805" s="54">
        <v>40315</v>
      </c>
      <c r="AV805" s="54">
        <v>34634</v>
      </c>
      <c r="AW805" s="54">
        <v>50339</v>
      </c>
      <c r="AX805" s="54">
        <v>8619</v>
      </c>
      <c r="AY805" s="25">
        <f t="shared" si="24"/>
        <v>379806</v>
      </c>
      <c r="AZ805" s="165">
        <v>159101</v>
      </c>
      <c r="BA805" s="98">
        <f t="shared" si="25"/>
        <v>3485477</v>
      </c>
      <c r="BB805" s="73"/>
      <c r="BC805" s="20">
        <v>583300</v>
      </c>
      <c r="BD805" s="20">
        <v>14718</v>
      </c>
      <c r="BE805" s="19">
        <v>598018</v>
      </c>
      <c r="BF805" s="19">
        <v>4083495</v>
      </c>
      <c r="BH805" s="20">
        <v>0</v>
      </c>
      <c r="BI805" s="21">
        <v>4083495</v>
      </c>
      <c r="BK805" s="73"/>
      <c r="BL805" s="73"/>
      <c r="BM805" s="73"/>
      <c r="BN805" s="73"/>
      <c r="BO805" s="73"/>
      <c r="BP805" s="73"/>
      <c r="BQ805" s="73"/>
    </row>
    <row r="806" spans="1:69" ht="22.5" customHeight="1" x14ac:dyDescent="0.15">
      <c r="A806" s="125" t="s">
        <v>2614</v>
      </c>
      <c r="B806" s="126" t="s">
        <v>2595</v>
      </c>
      <c r="C806" s="136" t="s">
        <v>899</v>
      </c>
      <c r="D806" s="129">
        <v>6</v>
      </c>
      <c r="E806" s="130" t="s">
        <v>3561</v>
      </c>
      <c r="F806" s="19">
        <v>73313</v>
      </c>
      <c r="G806" s="20">
        <v>10641</v>
      </c>
      <c r="H806" s="20">
        <v>12972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865</v>
      </c>
      <c r="O806" s="20">
        <v>0</v>
      </c>
      <c r="P806" s="20">
        <v>17609</v>
      </c>
      <c r="Q806" s="20">
        <v>6692</v>
      </c>
      <c r="R806" s="20">
        <v>14826</v>
      </c>
      <c r="S806" s="20">
        <v>6544</v>
      </c>
      <c r="T806" s="21">
        <v>12708</v>
      </c>
      <c r="U806" s="54">
        <v>13319</v>
      </c>
      <c r="V806" s="20">
        <v>5125</v>
      </c>
      <c r="W806" s="20">
        <v>11029</v>
      </c>
      <c r="X806" s="20">
        <v>0</v>
      </c>
      <c r="Y806" s="21">
        <v>0</v>
      </c>
      <c r="Z806" s="20">
        <v>33327</v>
      </c>
      <c r="AA806" s="21">
        <v>0</v>
      </c>
      <c r="AB806" s="32">
        <v>0</v>
      </c>
      <c r="AC806" s="20">
        <v>17477</v>
      </c>
      <c r="AD806" s="20">
        <v>63507</v>
      </c>
      <c r="AE806" s="20">
        <v>72822</v>
      </c>
      <c r="AF806" s="20">
        <v>74912</v>
      </c>
      <c r="AG806" s="20">
        <v>25300</v>
      </c>
      <c r="AH806" s="20">
        <v>13431</v>
      </c>
      <c r="AI806" s="20">
        <v>26864</v>
      </c>
      <c r="AJ806" s="21">
        <v>70875</v>
      </c>
      <c r="AK806" s="25">
        <v>7791</v>
      </c>
      <c r="AL806" s="25">
        <v>16233</v>
      </c>
      <c r="AM806" s="25">
        <v>2056</v>
      </c>
      <c r="AN806" s="22">
        <v>5752</v>
      </c>
      <c r="AO806" s="20">
        <v>45290</v>
      </c>
      <c r="AP806" s="20">
        <v>12564</v>
      </c>
      <c r="AQ806" s="54">
        <v>673844</v>
      </c>
      <c r="AR806" s="25">
        <v>45548</v>
      </c>
      <c r="AS806" s="25">
        <v>92245</v>
      </c>
      <c r="AT806" s="54">
        <v>43896</v>
      </c>
      <c r="AU806" s="54">
        <v>59603</v>
      </c>
      <c r="AV806" s="54">
        <v>11856</v>
      </c>
      <c r="AW806" s="54">
        <v>12219</v>
      </c>
      <c r="AX806" s="54">
        <v>6148</v>
      </c>
      <c r="AY806" s="25">
        <f t="shared" si="24"/>
        <v>271515</v>
      </c>
      <c r="AZ806" s="165">
        <v>274004</v>
      </c>
      <c r="BA806" s="98">
        <f t="shared" si="25"/>
        <v>1219363</v>
      </c>
      <c r="BB806" s="73"/>
      <c r="BC806" s="20">
        <v>156151</v>
      </c>
      <c r="BD806" s="20">
        <v>49192</v>
      </c>
      <c r="BE806" s="19">
        <v>205343</v>
      </c>
      <c r="BF806" s="19">
        <v>1424706</v>
      </c>
      <c r="BH806" s="20">
        <v>2592</v>
      </c>
      <c r="BI806" s="21">
        <v>1422114</v>
      </c>
      <c r="BK806" s="73"/>
      <c r="BL806" s="73"/>
      <c r="BM806" s="73"/>
      <c r="BN806" s="73"/>
      <c r="BO806" s="73"/>
      <c r="BP806" s="73"/>
      <c r="BQ806" s="73"/>
    </row>
    <row r="807" spans="1:69" ht="22.5" customHeight="1" x14ac:dyDescent="0.15">
      <c r="A807" s="125" t="s">
        <v>2615</v>
      </c>
      <c r="B807" s="126" t="s">
        <v>2595</v>
      </c>
      <c r="C807" s="136" t="s">
        <v>900</v>
      </c>
      <c r="D807" s="129">
        <v>6</v>
      </c>
      <c r="E807" s="130" t="s">
        <v>3561</v>
      </c>
      <c r="F807" s="19">
        <v>145765</v>
      </c>
      <c r="G807" s="20">
        <v>13373</v>
      </c>
      <c r="H807" s="20">
        <v>6768</v>
      </c>
      <c r="I807" s="20">
        <v>0</v>
      </c>
      <c r="J807" s="20">
        <v>0</v>
      </c>
      <c r="K807" s="20">
        <v>0</v>
      </c>
      <c r="L807" s="20">
        <v>0</v>
      </c>
      <c r="M807" s="20">
        <v>3964</v>
      </c>
      <c r="N807" s="20">
        <v>2174</v>
      </c>
      <c r="O807" s="20">
        <v>2256</v>
      </c>
      <c r="P807" s="20">
        <v>41584</v>
      </c>
      <c r="Q807" s="20">
        <v>16703</v>
      </c>
      <c r="R807" s="20">
        <v>9901</v>
      </c>
      <c r="S807" s="20">
        <v>14724</v>
      </c>
      <c r="T807" s="21">
        <v>12708</v>
      </c>
      <c r="U807" s="54">
        <v>4266</v>
      </c>
      <c r="V807" s="20">
        <v>19475</v>
      </c>
      <c r="W807" s="20">
        <v>11029</v>
      </c>
      <c r="X807" s="20">
        <v>0</v>
      </c>
      <c r="Y807" s="21">
        <v>0</v>
      </c>
      <c r="Z807" s="20">
        <v>53707</v>
      </c>
      <c r="AA807" s="21">
        <v>0</v>
      </c>
      <c r="AB807" s="32">
        <v>0</v>
      </c>
      <c r="AC807" s="20">
        <v>48308</v>
      </c>
      <c r="AD807" s="20">
        <v>117336</v>
      </c>
      <c r="AE807" s="20">
        <v>172674</v>
      </c>
      <c r="AF807" s="20">
        <v>134034</v>
      </c>
      <c r="AG807" s="20">
        <v>52978</v>
      </c>
      <c r="AH807" s="20">
        <v>23251</v>
      </c>
      <c r="AI807" s="20">
        <v>21988</v>
      </c>
      <c r="AJ807" s="21">
        <v>16800</v>
      </c>
      <c r="AK807" s="25">
        <v>19471</v>
      </c>
      <c r="AL807" s="25">
        <v>24831</v>
      </c>
      <c r="AM807" s="25">
        <v>3319</v>
      </c>
      <c r="AN807" s="22">
        <v>10279</v>
      </c>
      <c r="AO807" s="20">
        <v>42280</v>
      </c>
      <c r="AP807" s="20">
        <v>2908</v>
      </c>
      <c r="AQ807" s="54">
        <v>1048854</v>
      </c>
      <c r="AR807" s="25">
        <v>46539</v>
      </c>
      <c r="AS807" s="25">
        <v>90158</v>
      </c>
      <c r="AT807" s="54">
        <v>39628</v>
      </c>
      <c r="AU807" s="54">
        <v>28888</v>
      </c>
      <c r="AV807" s="54">
        <v>19509</v>
      </c>
      <c r="AW807" s="54">
        <v>22949</v>
      </c>
      <c r="AX807" s="54">
        <v>9386</v>
      </c>
      <c r="AY807" s="25">
        <f t="shared" si="24"/>
        <v>257057</v>
      </c>
      <c r="AZ807" s="165">
        <v>109712</v>
      </c>
      <c r="BA807" s="98">
        <f t="shared" si="25"/>
        <v>1415623</v>
      </c>
      <c r="BB807" s="73"/>
      <c r="BC807" s="20">
        <v>280194</v>
      </c>
      <c r="BD807" s="20">
        <v>10802</v>
      </c>
      <c r="BE807" s="19">
        <v>290996</v>
      </c>
      <c r="BF807" s="19">
        <v>1706619</v>
      </c>
      <c r="BH807" s="20">
        <v>3891</v>
      </c>
      <c r="BI807" s="21">
        <v>1702728</v>
      </c>
      <c r="BK807" s="73"/>
      <c r="BL807" s="73"/>
      <c r="BM807" s="73"/>
      <c r="BN807" s="73"/>
      <c r="BO807" s="73"/>
      <c r="BP807" s="73"/>
      <c r="BQ807" s="73"/>
    </row>
    <row r="808" spans="1:69" ht="22.5" customHeight="1" x14ac:dyDescent="0.15">
      <c r="A808" s="125" t="s">
        <v>2616</v>
      </c>
      <c r="B808" s="126" t="s">
        <v>2595</v>
      </c>
      <c r="C808" s="136" t="s">
        <v>901</v>
      </c>
      <c r="D808" s="129">
        <v>6</v>
      </c>
      <c r="E808" s="130" t="s">
        <v>3562</v>
      </c>
      <c r="F808" s="19">
        <v>216353</v>
      </c>
      <c r="G808" s="20">
        <v>35447</v>
      </c>
      <c r="H808" s="20">
        <v>12784</v>
      </c>
      <c r="I808" s="20">
        <v>0</v>
      </c>
      <c r="J808" s="20">
        <v>0</v>
      </c>
      <c r="K808" s="20">
        <v>0</v>
      </c>
      <c r="L808" s="20">
        <v>0</v>
      </c>
      <c r="M808" s="20">
        <v>9061</v>
      </c>
      <c r="N808" s="20">
        <v>4970</v>
      </c>
      <c r="O808" s="20">
        <v>0</v>
      </c>
      <c r="P808" s="20">
        <v>36266</v>
      </c>
      <c r="Q808" s="20">
        <v>24830</v>
      </c>
      <c r="R808" s="20">
        <v>28831</v>
      </c>
      <c r="S808" s="20">
        <v>25358</v>
      </c>
      <c r="T808" s="21">
        <v>12708</v>
      </c>
      <c r="U808" s="54">
        <v>13035</v>
      </c>
      <c r="V808" s="20">
        <v>16400</v>
      </c>
      <c r="W808" s="20">
        <v>11029</v>
      </c>
      <c r="X808" s="20">
        <v>0</v>
      </c>
      <c r="Y808" s="21">
        <v>0</v>
      </c>
      <c r="Z808" s="20">
        <v>86230</v>
      </c>
      <c r="AA808" s="21">
        <v>0</v>
      </c>
      <c r="AB808" s="32">
        <v>0</v>
      </c>
      <c r="AC808" s="20">
        <v>61051</v>
      </c>
      <c r="AD808" s="20">
        <v>108899</v>
      </c>
      <c r="AE808" s="20">
        <v>382554</v>
      </c>
      <c r="AF808" s="20">
        <v>160423</v>
      </c>
      <c r="AG808" s="20">
        <v>72165</v>
      </c>
      <c r="AH808" s="20">
        <v>50331</v>
      </c>
      <c r="AI808" s="20">
        <v>41124</v>
      </c>
      <c r="AJ808" s="21">
        <v>27825</v>
      </c>
      <c r="AK808" s="25">
        <v>29282</v>
      </c>
      <c r="AL808" s="25">
        <v>36338</v>
      </c>
      <c r="AM808" s="25">
        <v>5191</v>
      </c>
      <c r="AN808" s="22">
        <v>16705</v>
      </c>
      <c r="AO808" s="20">
        <v>53023</v>
      </c>
      <c r="AP808" s="20">
        <v>6134</v>
      </c>
      <c r="AQ808" s="54">
        <v>1584347</v>
      </c>
      <c r="AR808" s="25">
        <v>56249</v>
      </c>
      <c r="AS808" s="25">
        <v>115134</v>
      </c>
      <c r="AT808" s="54">
        <v>42742</v>
      </c>
      <c r="AU808" s="54">
        <v>25413</v>
      </c>
      <c r="AV808" s="54">
        <v>20226</v>
      </c>
      <c r="AW808" s="54">
        <v>31854</v>
      </c>
      <c r="AX808" s="54">
        <v>8614</v>
      </c>
      <c r="AY808" s="25">
        <f t="shared" si="24"/>
        <v>300232</v>
      </c>
      <c r="AZ808" s="165">
        <v>114091</v>
      </c>
      <c r="BA808" s="98">
        <f t="shared" si="25"/>
        <v>1998670</v>
      </c>
      <c r="BB808" s="73"/>
      <c r="BC808" s="20">
        <v>412696</v>
      </c>
      <c r="BD808" s="20">
        <v>22638</v>
      </c>
      <c r="BE808" s="19">
        <v>435334</v>
      </c>
      <c r="BF808" s="19">
        <v>2434004</v>
      </c>
      <c r="BH808" s="20">
        <v>0</v>
      </c>
      <c r="BI808" s="21">
        <v>2434004</v>
      </c>
      <c r="BK808" s="73"/>
      <c r="BL808" s="73"/>
      <c r="BM808" s="73"/>
      <c r="BN808" s="73"/>
      <c r="BO808" s="73"/>
      <c r="BP808" s="73"/>
      <c r="BQ808" s="73"/>
    </row>
    <row r="809" spans="1:69" ht="22.5" customHeight="1" x14ac:dyDescent="0.15">
      <c r="A809" s="125" t="s">
        <v>2617</v>
      </c>
      <c r="B809" s="126" t="s">
        <v>2595</v>
      </c>
      <c r="C809" s="136" t="s">
        <v>902</v>
      </c>
      <c r="D809" s="129">
        <v>6</v>
      </c>
      <c r="E809" s="130" t="s">
        <v>3562</v>
      </c>
      <c r="F809" s="19">
        <v>168185</v>
      </c>
      <c r="G809" s="20">
        <v>31852</v>
      </c>
      <c r="H809" s="20">
        <v>20116</v>
      </c>
      <c r="I809" s="20">
        <v>0</v>
      </c>
      <c r="J809" s="20">
        <v>0</v>
      </c>
      <c r="K809" s="20">
        <v>0</v>
      </c>
      <c r="L809" s="20">
        <v>0</v>
      </c>
      <c r="M809" s="20">
        <v>5081</v>
      </c>
      <c r="N809" s="20">
        <v>2786</v>
      </c>
      <c r="O809" s="20">
        <v>2670</v>
      </c>
      <c r="P809" s="20">
        <v>87779</v>
      </c>
      <c r="Q809" s="20">
        <v>17937</v>
      </c>
      <c r="R809" s="20">
        <v>11748</v>
      </c>
      <c r="S809" s="20">
        <v>16360</v>
      </c>
      <c r="T809" s="21">
        <v>25416</v>
      </c>
      <c r="U809" s="54">
        <v>4219</v>
      </c>
      <c r="V809" s="20">
        <v>8200</v>
      </c>
      <c r="W809" s="20">
        <v>11029</v>
      </c>
      <c r="X809" s="20">
        <v>0</v>
      </c>
      <c r="Y809" s="21">
        <v>0</v>
      </c>
      <c r="Z809" s="20">
        <v>73823</v>
      </c>
      <c r="AA809" s="21">
        <v>0</v>
      </c>
      <c r="AB809" s="32">
        <v>0</v>
      </c>
      <c r="AC809" s="20">
        <v>48236</v>
      </c>
      <c r="AD809" s="20">
        <v>155210</v>
      </c>
      <c r="AE809" s="20">
        <v>217671</v>
      </c>
      <c r="AF809" s="20">
        <v>153861</v>
      </c>
      <c r="AG809" s="20">
        <v>73523</v>
      </c>
      <c r="AH809" s="20">
        <v>43024</v>
      </c>
      <c r="AI809" s="20">
        <v>22356</v>
      </c>
      <c r="AJ809" s="21">
        <v>34125</v>
      </c>
      <c r="AK809" s="25">
        <v>21673</v>
      </c>
      <c r="AL809" s="25">
        <v>33454</v>
      </c>
      <c r="AM809" s="25">
        <v>3965</v>
      </c>
      <c r="AN809" s="22">
        <v>12945</v>
      </c>
      <c r="AO809" s="20">
        <v>58394</v>
      </c>
      <c r="AP809" s="20">
        <v>9544</v>
      </c>
      <c r="AQ809" s="54">
        <v>1375182</v>
      </c>
      <c r="AR809" s="25">
        <v>40409</v>
      </c>
      <c r="AS809" s="25">
        <v>96036</v>
      </c>
      <c r="AT809" s="54">
        <v>62685</v>
      </c>
      <c r="AU809" s="54">
        <v>51720</v>
      </c>
      <c r="AV809" s="54">
        <v>21870</v>
      </c>
      <c r="AW809" s="54">
        <v>27929</v>
      </c>
      <c r="AX809" s="54">
        <v>6978</v>
      </c>
      <c r="AY809" s="25">
        <f t="shared" si="24"/>
        <v>307627</v>
      </c>
      <c r="AZ809" s="165">
        <v>78777</v>
      </c>
      <c r="BA809" s="98">
        <f t="shared" si="25"/>
        <v>1761586</v>
      </c>
      <c r="BB809" s="73"/>
      <c r="BC809" s="20">
        <v>313271</v>
      </c>
      <c r="BD809" s="20">
        <v>37092</v>
      </c>
      <c r="BE809" s="19">
        <v>350363</v>
      </c>
      <c r="BF809" s="19">
        <v>2111949</v>
      </c>
      <c r="BH809" s="20">
        <v>0</v>
      </c>
      <c r="BI809" s="21">
        <v>2111949</v>
      </c>
      <c r="BK809" s="73"/>
      <c r="BL809" s="73"/>
      <c r="BM809" s="73"/>
      <c r="BN809" s="73"/>
      <c r="BO809" s="73"/>
      <c r="BP809" s="73"/>
      <c r="BQ809" s="73"/>
    </row>
    <row r="810" spans="1:69" ht="22.5" customHeight="1" x14ac:dyDescent="0.15">
      <c r="A810" s="125" t="s">
        <v>2618</v>
      </c>
      <c r="B810" s="126" t="s">
        <v>2595</v>
      </c>
      <c r="C810" s="136" t="s">
        <v>903</v>
      </c>
      <c r="D810" s="129">
        <v>6</v>
      </c>
      <c r="E810" s="130" t="s">
        <v>3561</v>
      </c>
      <c r="F810" s="19">
        <v>120797</v>
      </c>
      <c r="G810" s="20">
        <v>36525</v>
      </c>
      <c r="H810" s="20">
        <v>32336</v>
      </c>
      <c r="I810" s="20">
        <v>0</v>
      </c>
      <c r="J810" s="20">
        <v>0</v>
      </c>
      <c r="K810" s="20">
        <v>0</v>
      </c>
      <c r="L810" s="20">
        <v>0</v>
      </c>
      <c r="M810" s="20">
        <v>0</v>
      </c>
      <c r="N810" s="20">
        <v>1519</v>
      </c>
      <c r="O810" s="20">
        <v>0</v>
      </c>
      <c r="P810" s="20">
        <v>90</v>
      </c>
      <c r="Q810" s="20">
        <v>11762</v>
      </c>
      <c r="R810" s="20">
        <v>6977</v>
      </c>
      <c r="S810" s="20">
        <v>8998</v>
      </c>
      <c r="T810" s="21">
        <v>12708</v>
      </c>
      <c r="U810" s="54">
        <v>0</v>
      </c>
      <c r="V810" s="20">
        <v>0</v>
      </c>
      <c r="W810" s="20">
        <v>0</v>
      </c>
      <c r="X810" s="20">
        <v>0</v>
      </c>
      <c r="Y810" s="21">
        <v>0</v>
      </c>
      <c r="Z810" s="20">
        <v>53226</v>
      </c>
      <c r="AA810" s="21">
        <v>0</v>
      </c>
      <c r="AB810" s="32">
        <v>0</v>
      </c>
      <c r="AC810" s="20">
        <v>35484</v>
      </c>
      <c r="AD810" s="20">
        <v>83496</v>
      </c>
      <c r="AE810" s="20">
        <v>145326</v>
      </c>
      <c r="AF810" s="20">
        <v>99426</v>
      </c>
      <c r="AG810" s="20">
        <v>40667</v>
      </c>
      <c r="AH810" s="20">
        <v>23648</v>
      </c>
      <c r="AI810" s="20">
        <v>23460</v>
      </c>
      <c r="AJ810" s="21">
        <v>35700</v>
      </c>
      <c r="AK810" s="25">
        <v>13692</v>
      </c>
      <c r="AL810" s="25">
        <v>26656</v>
      </c>
      <c r="AM810" s="25">
        <v>2493</v>
      </c>
      <c r="AN810" s="22">
        <v>9537</v>
      </c>
      <c r="AO810" s="20">
        <v>41576</v>
      </c>
      <c r="AP810" s="20">
        <v>16333</v>
      </c>
      <c r="AQ810" s="54">
        <v>882432</v>
      </c>
      <c r="AR810" s="25">
        <v>40361</v>
      </c>
      <c r="AS810" s="25">
        <v>74086</v>
      </c>
      <c r="AT810" s="54">
        <v>41313</v>
      </c>
      <c r="AU810" s="54">
        <v>32288</v>
      </c>
      <c r="AV810" s="54">
        <v>12130</v>
      </c>
      <c r="AW810" s="54">
        <v>20423</v>
      </c>
      <c r="AX810" s="54">
        <v>11196</v>
      </c>
      <c r="AY810" s="25">
        <f t="shared" si="24"/>
        <v>231797</v>
      </c>
      <c r="AZ810" s="165">
        <v>130502</v>
      </c>
      <c r="BA810" s="98">
        <f t="shared" si="25"/>
        <v>1244731</v>
      </c>
      <c r="BB810" s="73"/>
      <c r="BC810" s="20">
        <v>220559</v>
      </c>
      <c r="BD810" s="20">
        <v>58146</v>
      </c>
      <c r="BE810" s="19">
        <v>278705</v>
      </c>
      <c r="BF810" s="19">
        <v>1523436</v>
      </c>
      <c r="BH810" s="20">
        <v>6800</v>
      </c>
      <c r="BI810" s="21">
        <v>1516636</v>
      </c>
      <c r="BK810" s="73"/>
      <c r="BL810" s="73"/>
      <c r="BM810" s="73"/>
      <c r="BN810" s="73"/>
      <c r="BO810" s="73"/>
      <c r="BP810" s="73"/>
      <c r="BQ810" s="73"/>
    </row>
    <row r="811" spans="1:69" ht="22.5" customHeight="1" x14ac:dyDescent="0.15">
      <c r="A811" s="125" t="s">
        <v>2619</v>
      </c>
      <c r="B811" s="126" t="s">
        <v>2595</v>
      </c>
      <c r="C811" s="136" t="s">
        <v>904</v>
      </c>
      <c r="D811" s="129">
        <v>6</v>
      </c>
      <c r="E811" s="130" t="s">
        <v>3561</v>
      </c>
      <c r="F811" s="19">
        <v>490892</v>
      </c>
      <c r="G811" s="20">
        <v>112595</v>
      </c>
      <c r="H811" s="20">
        <v>86856</v>
      </c>
      <c r="I811" s="20">
        <v>0</v>
      </c>
      <c r="J811" s="20">
        <v>0</v>
      </c>
      <c r="K811" s="20">
        <v>0</v>
      </c>
      <c r="L811" s="20">
        <v>0</v>
      </c>
      <c r="M811" s="20">
        <v>24712</v>
      </c>
      <c r="N811" s="20">
        <v>14032</v>
      </c>
      <c r="O811" s="20">
        <v>14777</v>
      </c>
      <c r="P811" s="20">
        <v>278432</v>
      </c>
      <c r="Q811" s="20">
        <v>48703</v>
      </c>
      <c r="R811" s="20">
        <v>83619</v>
      </c>
      <c r="S811" s="20">
        <v>106340</v>
      </c>
      <c r="T811" s="21">
        <v>101664</v>
      </c>
      <c r="U811" s="54">
        <v>56785</v>
      </c>
      <c r="V811" s="20">
        <v>42025</v>
      </c>
      <c r="W811" s="20">
        <v>33087</v>
      </c>
      <c r="X811" s="20">
        <v>0</v>
      </c>
      <c r="Y811" s="21">
        <v>0</v>
      </c>
      <c r="Z811" s="20">
        <v>232178</v>
      </c>
      <c r="AA811" s="21">
        <v>0</v>
      </c>
      <c r="AB811" s="32">
        <v>0</v>
      </c>
      <c r="AC811" s="20">
        <v>184345</v>
      </c>
      <c r="AD811" s="20">
        <v>372290</v>
      </c>
      <c r="AE811" s="20">
        <v>1045743</v>
      </c>
      <c r="AF811" s="20">
        <v>488694</v>
      </c>
      <c r="AG811" s="20">
        <v>291377</v>
      </c>
      <c r="AH811" s="20">
        <v>168768</v>
      </c>
      <c r="AI811" s="20">
        <v>58696</v>
      </c>
      <c r="AJ811" s="21">
        <v>59325</v>
      </c>
      <c r="AK811" s="25">
        <v>53953</v>
      </c>
      <c r="AL811" s="25">
        <v>71408</v>
      </c>
      <c r="AM811" s="25">
        <v>14626</v>
      </c>
      <c r="AN811" s="22">
        <v>40500</v>
      </c>
      <c r="AO811" s="20">
        <v>563245</v>
      </c>
      <c r="AP811" s="20">
        <v>28467</v>
      </c>
      <c r="AQ811" s="54">
        <v>5168134</v>
      </c>
      <c r="AR811" s="25">
        <v>105777</v>
      </c>
      <c r="AS811" s="25">
        <v>126279</v>
      </c>
      <c r="AT811" s="54">
        <v>69781</v>
      </c>
      <c r="AU811" s="54">
        <v>47950</v>
      </c>
      <c r="AV811" s="54">
        <v>40489</v>
      </c>
      <c r="AW811" s="54">
        <v>65453</v>
      </c>
      <c r="AX811" s="54">
        <v>52955</v>
      </c>
      <c r="AY811" s="25">
        <f t="shared" si="24"/>
        <v>508684</v>
      </c>
      <c r="AZ811" s="165">
        <v>1220641</v>
      </c>
      <c r="BA811" s="98">
        <f t="shared" si="25"/>
        <v>6897459</v>
      </c>
      <c r="BB811" s="73"/>
      <c r="BC811" s="20">
        <v>690679</v>
      </c>
      <c r="BD811" s="20">
        <v>112948</v>
      </c>
      <c r="BE811" s="19">
        <v>803627</v>
      </c>
      <c r="BF811" s="19">
        <v>7701086</v>
      </c>
      <c r="BH811" s="20">
        <v>35124</v>
      </c>
      <c r="BI811" s="21">
        <v>7665962</v>
      </c>
      <c r="BK811" s="73"/>
      <c r="BL811" s="73"/>
      <c r="BM811" s="73"/>
      <c r="BN811" s="73"/>
      <c r="BO811" s="73"/>
      <c r="BP811" s="73"/>
      <c r="BQ811" s="73"/>
    </row>
    <row r="812" spans="1:69" ht="22.5" customHeight="1" x14ac:dyDescent="0.15">
      <c r="A812" s="125" t="s">
        <v>2620</v>
      </c>
      <c r="B812" s="126" t="s">
        <v>2595</v>
      </c>
      <c r="C812" s="136" t="s">
        <v>905</v>
      </c>
      <c r="D812" s="129">
        <v>6</v>
      </c>
      <c r="E812" s="130" t="s">
        <v>3561</v>
      </c>
      <c r="F812" s="19">
        <v>33158</v>
      </c>
      <c r="G812" s="20">
        <v>12079</v>
      </c>
      <c r="H812" s="20">
        <v>6016</v>
      </c>
      <c r="I812" s="20">
        <v>0</v>
      </c>
      <c r="J812" s="20">
        <v>0</v>
      </c>
      <c r="K812" s="20">
        <v>0</v>
      </c>
      <c r="L812" s="20">
        <v>0</v>
      </c>
      <c r="M812" s="20">
        <v>0</v>
      </c>
      <c r="N812" s="20">
        <v>368</v>
      </c>
      <c r="O812" s="20">
        <v>0</v>
      </c>
      <c r="P812" s="20">
        <v>8308</v>
      </c>
      <c r="Q812" s="20">
        <v>2849</v>
      </c>
      <c r="R812" s="20">
        <v>7131</v>
      </c>
      <c r="S812" s="20">
        <v>3272</v>
      </c>
      <c r="T812" s="21">
        <v>12708</v>
      </c>
      <c r="U812" s="54">
        <v>711</v>
      </c>
      <c r="V812" s="20">
        <v>6150</v>
      </c>
      <c r="W812" s="20">
        <v>11029</v>
      </c>
      <c r="X812" s="20">
        <v>0</v>
      </c>
      <c r="Y812" s="21">
        <v>0</v>
      </c>
      <c r="Z812" s="20">
        <v>16045</v>
      </c>
      <c r="AA812" s="21">
        <v>0</v>
      </c>
      <c r="AB812" s="32">
        <v>0</v>
      </c>
      <c r="AC812" s="20">
        <v>8283</v>
      </c>
      <c r="AD812" s="20">
        <v>31491</v>
      </c>
      <c r="AE812" s="20">
        <v>22260</v>
      </c>
      <c r="AF812" s="20">
        <v>40160</v>
      </c>
      <c r="AG812" s="20">
        <v>14263</v>
      </c>
      <c r="AH812" s="20">
        <v>6837</v>
      </c>
      <c r="AI812" s="20">
        <v>13156</v>
      </c>
      <c r="AJ812" s="21">
        <v>27300</v>
      </c>
      <c r="AK812" s="25">
        <v>3316</v>
      </c>
      <c r="AL812" s="25">
        <v>9151</v>
      </c>
      <c r="AM812" s="25">
        <v>1107</v>
      </c>
      <c r="AN812" s="22">
        <v>3217</v>
      </c>
      <c r="AO812" s="20">
        <v>39738</v>
      </c>
      <c r="AP812" s="20">
        <v>7465</v>
      </c>
      <c r="AQ812" s="54">
        <v>347568</v>
      </c>
      <c r="AR812" s="25">
        <v>41844</v>
      </c>
      <c r="AS812" s="25">
        <v>70258</v>
      </c>
      <c r="AT812" s="54">
        <v>28607</v>
      </c>
      <c r="AU812" s="54">
        <v>54672</v>
      </c>
      <c r="AV812" s="54">
        <v>10051</v>
      </c>
      <c r="AW812" s="54">
        <v>5201</v>
      </c>
      <c r="AX812" s="54">
        <v>3709</v>
      </c>
      <c r="AY812" s="25">
        <f t="shared" si="24"/>
        <v>214342</v>
      </c>
      <c r="AZ812" s="165">
        <v>112701</v>
      </c>
      <c r="BA812" s="98">
        <f t="shared" si="25"/>
        <v>674611</v>
      </c>
      <c r="BB812" s="73"/>
      <c r="BC812" s="20">
        <v>101016</v>
      </c>
      <c r="BD812" s="20">
        <v>31482</v>
      </c>
      <c r="BE812" s="19">
        <v>132498</v>
      </c>
      <c r="BF812" s="19">
        <v>807109</v>
      </c>
      <c r="BH812" s="20">
        <v>1317</v>
      </c>
      <c r="BI812" s="21">
        <v>805792</v>
      </c>
      <c r="BK812" s="73"/>
      <c r="BL812" s="73"/>
      <c r="BM812" s="73"/>
      <c r="BN812" s="73"/>
      <c r="BO812" s="73"/>
      <c r="BP812" s="73"/>
      <c r="BQ812" s="73"/>
    </row>
    <row r="813" spans="1:69" ht="22.5" customHeight="1" x14ac:dyDescent="0.15">
      <c r="A813" s="125" t="s">
        <v>2621</v>
      </c>
      <c r="B813" s="126" t="s">
        <v>2595</v>
      </c>
      <c r="C813" s="136" t="s">
        <v>906</v>
      </c>
      <c r="D813" s="129">
        <v>6</v>
      </c>
      <c r="E813" s="130" t="s">
        <v>3561</v>
      </c>
      <c r="F813" s="19">
        <v>34904</v>
      </c>
      <c r="G813" s="20">
        <v>7046</v>
      </c>
      <c r="H813" s="20">
        <v>6392</v>
      </c>
      <c r="I813" s="20">
        <v>0</v>
      </c>
      <c r="J813" s="20">
        <v>0</v>
      </c>
      <c r="K813" s="20">
        <v>0</v>
      </c>
      <c r="L813" s="20">
        <v>0</v>
      </c>
      <c r="M813" s="20">
        <v>0</v>
      </c>
      <c r="N813" s="20">
        <v>285</v>
      </c>
      <c r="O813" s="20">
        <v>0</v>
      </c>
      <c r="P813" s="20">
        <v>18547</v>
      </c>
      <c r="Q813" s="20">
        <v>2207</v>
      </c>
      <c r="R813" s="20">
        <v>770</v>
      </c>
      <c r="S813" s="20">
        <v>4908</v>
      </c>
      <c r="T813" s="21">
        <v>12708</v>
      </c>
      <c r="U813" s="54">
        <v>284</v>
      </c>
      <c r="V813" s="20">
        <v>3075</v>
      </c>
      <c r="W813" s="20">
        <v>11029</v>
      </c>
      <c r="X813" s="20">
        <v>0</v>
      </c>
      <c r="Y813" s="21">
        <v>0</v>
      </c>
      <c r="Z813" s="20">
        <v>19019</v>
      </c>
      <c r="AA813" s="21">
        <v>0</v>
      </c>
      <c r="AB813" s="32">
        <v>0</v>
      </c>
      <c r="AC813" s="20">
        <v>7889</v>
      </c>
      <c r="AD813" s="20">
        <v>39160</v>
      </c>
      <c r="AE813" s="20">
        <v>17967</v>
      </c>
      <c r="AF813" s="20">
        <v>31580</v>
      </c>
      <c r="AG813" s="20">
        <v>11886</v>
      </c>
      <c r="AH813" s="20">
        <v>8127</v>
      </c>
      <c r="AI813" s="20">
        <v>14812</v>
      </c>
      <c r="AJ813" s="21">
        <v>23625</v>
      </c>
      <c r="AK813" s="25">
        <v>2569</v>
      </c>
      <c r="AL813" s="25">
        <v>8298</v>
      </c>
      <c r="AM813" s="25">
        <v>1063</v>
      </c>
      <c r="AN813" s="22">
        <v>2826</v>
      </c>
      <c r="AO813" s="20">
        <v>43086</v>
      </c>
      <c r="AP813" s="20">
        <v>14223</v>
      </c>
      <c r="AQ813" s="54">
        <v>348285</v>
      </c>
      <c r="AR813" s="25">
        <v>24437</v>
      </c>
      <c r="AS813" s="25">
        <v>68034</v>
      </c>
      <c r="AT813" s="54">
        <v>25331</v>
      </c>
      <c r="AU813" s="54">
        <v>52524</v>
      </c>
      <c r="AV813" s="54">
        <v>8494</v>
      </c>
      <c r="AW813" s="54">
        <v>4031</v>
      </c>
      <c r="AX813" s="54">
        <v>3903</v>
      </c>
      <c r="AY813" s="25">
        <f t="shared" si="24"/>
        <v>186754</v>
      </c>
      <c r="AZ813" s="165">
        <v>112117</v>
      </c>
      <c r="BA813" s="98">
        <f t="shared" si="25"/>
        <v>647156</v>
      </c>
      <c r="BB813" s="73"/>
      <c r="BC813" s="20">
        <v>91801</v>
      </c>
      <c r="BD813" s="20">
        <v>56782</v>
      </c>
      <c r="BE813" s="19">
        <v>148583</v>
      </c>
      <c r="BF813" s="19">
        <v>795739</v>
      </c>
      <c r="BH813" s="20">
        <v>1209</v>
      </c>
      <c r="BI813" s="21">
        <v>794530</v>
      </c>
      <c r="BK813" s="73"/>
      <c r="BL813" s="73"/>
      <c r="BM813" s="73"/>
      <c r="BN813" s="73"/>
      <c r="BO813" s="73"/>
      <c r="BP813" s="73"/>
      <c r="BQ813" s="73"/>
    </row>
    <row r="814" spans="1:69" ht="22.5" customHeight="1" x14ac:dyDescent="0.15">
      <c r="A814" s="125" t="s">
        <v>2622</v>
      </c>
      <c r="B814" s="126" t="s">
        <v>2623</v>
      </c>
      <c r="C814" s="136" t="s">
        <v>907</v>
      </c>
      <c r="D814" s="129">
        <v>3</v>
      </c>
      <c r="E814" s="130" t="s">
        <v>3561</v>
      </c>
      <c r="F814" s="19">
        <v>4187442</v>
      </c>
      <c r="G814" s="20">
        <v>2099983</v>
      </c>
      <c r="H814" s="20">
        <v>2136808</v>
      </c>
      <c r="I814" s="20">
        <v>0</v>
      </c>
      <c r="J814" s="20">
        <v>0</v>
      </c>
      <c r="K814" s="20">
        <v>0</v>
      </c>
      <c r="L814" s="20">
        <v>0</v>
      </c>
      <c r="M814" s="20">
        <v>393126</v>
      </c>
      <c r="N814" s="20">
        <v>229824</v>
      </c>
      <c r="O814" s="20">
        <v>106859</v>
      </c>
      <c r="P814" s="20">
        <v>4273088</v>
      </c>
      <c r="Q814" s="20">
        <v>671705</v>
      </c>
      <c r="R814" s="20">
        <v>858916</v>
      </c>
      <c r="S814" s="20">
        <v>889166</v>
      </c>
      <c r="T814" s="21">
        <v>686359</v>
      </c>
      <c r="U814" s="54">
        <v>435796</v>
      </c>
      <c r="V814" s="20">
        <v>482775</v>
      </c>
      <c r="W814" s="20">
        <v>275725</v>
      </c>
      <c r="X814" s="20">
        <v>304368</v>
      </c>
      <c r="Y814" s="21">
        <v>69551</v>
      </c>
      <c r="Z814" s="20">
        <v>1514142</v>
      </c>
      <c r="AA814" s="21">
        <v>0</v>
      </c>
      <c r="AB814" s="32">
        <v>2063378</v>
      </c>
      <c r="AC814" s="20">
        <v>2880693</v>
      </c>
      <c r="AD814" s="20">
        <v>4400026</v>
      </c>
      <c r="AE814" s="20">
        <v>8084037</v>
      </c>
      <c r="AF814" s="20">
        <v>7414115</v>
      </c>
      <c r="AG814" s="20">
        <v>4962830</v>
      </c>
      <c r="AH814" s="20">
        <v>2719748</v>
      </c>
      <c r="AI814" s="20">
        <v>755320</v>
      </c>
      <c r="AJ814" s="21">
        <v>490350</v>
      </c>
      <c r="AK814" s="25">
        <v>501378</v>
      </c>
      <c r="AL814" s="25">
        <v>421027</v>
      </c>
      <c r="AM814" s="25">
        <v>150494</v>
      </c>
      <c r="AN814" s="22">
        <v>259509</v>
      </c>
      <c r="AO814" s="20">
        <v>4812629</v>
      </c>
      <c r="AP814" s="20">
        <v>517284</v>
      </c>
      <c r="AQ814" s="54">
        <v>60048451</v>
      </c>
      <c r="AR814" s="25">
        <v>671475</v>
      </c>
      <c r="AS814" s="25">
        <v>561452</v>
      </c>
      <c r="AT814" s="54">
        <v>412870</v>
      </c>
      <c r="AU814" s="54">
        <v>318143</v>
      </c>
      <c r="AV814" s="54">
        <v>332815</v>
      </c>
      <c r="AW814" s="54">
        <v>520560</v>
      </c>
      <c r="AX814" s="54">
        <v>622220</v>
      </c>
      <c r="AY814" s="25">
        <f t="shared" si="24"/>
        <v>3439535</v>
      </c>
      <c r="AZ814" s="165">
        <v>8588033</v>
      </c>
      <c r="BA814" s="98">
        <f t="shared" si="25"/>
        <v>72076019</v>
      </c>
      <c r="BB814" s="73"/>
      <c r="BC814" s="20">
        <v>5575521</v>
      </c>
      <c r="BD814" s="20">
        <v>683914</v>
      </c>
      <c r="BE814" s="19">
        <v>6259435</v>
      </c>
      <c r="BF814" s="19">
        <v>78335454</v>
      </c>
      <c r="BH814" s="20">
        <v>1027117</v>
      </c>
      <c r="BI814" s="21">
        <v>77308337</v>
      </c>
      <c r="BK814" s="73"/>
      <c r="BL814" s="73"/>
      <c r="BM814" s="73"/>
      <c r="BN814" s="73"/>
      <c r="BO814" s="73"/>
      <c r="BP814" s="73"/>
      <c r="BQ814" s="73"/>
    </row>
    <row r="815" spans="1:69" ht="22.5" customHeight="1" x14ac:dyDescent="0.15">
      <c r="A815" s="125" t="s">
        <v>2624</v>
      </c>
      <c r="B815" s="126" t="s">
        <v>2623</v>
      </c>
      <c r="C815" s="136" t="s">
        <v>908</v>
      </c>
      <c r="D815" s="129">
        <v>3</v>
      </c>
      <c r="E815" s="130" t="s">
        <v>3561</v>
      </c>
      <c r="F815" s="19">
        <v>2891035</v>
      </c>
      <c r="G815" s="20">
        <v>1382997</v>
      </c>
      <c r="H815" s="20">
        <v>933984</v>
      </c>
      <c r="I815" s="20">
        <v>0</v>
      </c>
      <c r="J815" s="20">
        <v>0</v>
      </c>
      <c r="K815" s="20">
        <v>0</v>
      </c>
      <c r="L815" s="20">
        <v>0</v>
      </c>
      <c r="M815" s="20">
        <v>255507</v>
      </c>
      <c r="N815" s="20">
        <v>144266</v>
      </c>
      <c r="O815" s="20">
        <v>96143</v>
      </c>
      <c r="P815" s="20">
        <v>1011695</v>
      </c>
      <c r="Q815" s="20">
        <v>417075</v>
      </c>
      <c r="R815" s="20">
        <v>600620</v>
      </c>
      <c r="S815" s="20">
        <v>571782</v>
      </c>
      <c r="T815" s="21">
        <v>368532</v>
      </c>
      <c r="U815" s="54">
        <v>263544</v>
      </c>
      <c r="V815" s="20">
        <v>336200</v>
      </c>
      <c r="W815" s="20">
        <v>242638</v>
      </c>
      <c r="X815" s="20">
        <v>0</v>
      </c>
      <c r="Y815" s="21">
        <v>0</v>
      </c>
      <c r="Z815" s="20">
        <v>1274768</v>
      </c>
      <c r="AA815" s="21">
        <v>0</v>
      </c>
      <c r="AB815" s="32">
        <v>1130176</v>
      </c>
      <c r="AC815" s="20">
        <v>1803393</v>
      </c>
      <c r="AD815" s="20">
        <v>3014401</v>
      </c>
      <c r="AE815" s="20">
        <v>7369650</v>
      </c>
      <c r="AF815" s="20">
        <v>5180025</v>
      </c>
      <c r="AG815" s="20">
        <v>3111585</v>
      </c>
      <c r="AH815" s="20">
        <v>1630044</v>
      </c>
      <c r="AI815" s="20">
        <v>509220</v>
      </c>
      <c r="AJ815" s="21">
        <v>398475</v>
      </c>
      <c r="AK815" s="25">
        <v>336484</v>
      </c>
      <c r="AL815" s="25">
        <v>344564</v>
      </c>
      <c r="AM815" s="25">
        <v>104408</v>
      </c>
      <c r="AN815" s="22">
        <v>195407</v>
      </c>
      <c r="AO815" s="20">
        <v>2268316</v>
      </c>
      <c r="AP815" s="20">
        <v>151634</v>
      </c>
      <c r="AQ815" s="54">
        <v>38338568</v>
      </c>
      <c r="AR815" s="25">
        <v>591185</v>
      </c>
      <c r="AS815" s="25">
        <v>502595</v>
      </c>
      <c r="AT815" s="54">
        <v>276496</v>
      </c>
      <c r="AU815" s="54">
        <v>225789</v>
      </c>
      <c r="AV815" s="54">
        <v>227238</v>
      </c>
      <c r="AW815" s="54">
        <v>367143</v>
      </c>
      <c r="AX815" s="54">
        <v>403057</v>
      </c>
      <c r="AY815" s="25">
        <f t="shared" si="24"/>
        <v>2593503</v>
      </c>
      <c r="AZ815" s="165">
        <v>6612342</v>
      </c>
      <c r="BA815" s="98">
        <f t="shared" si="25"/>
        <v>47544413</v>
      </c>
      <c r="BB815" s="73"/>
      <c r="BC815" s="20">
        <v>3882910</v>
      </c>
      <c r="BD815" s="20">
        <v>669086</v>
      </c>
      <c r="BE815" s="19">
        <v>4551996</v>
      </c>
      <c r="BF815" s="19">
        <v>52096409</v>
      </c>
      <c r="BH815" s="20">
        <v>676420</v>
      </c>
      <c r="BI815" s="21">
        <v>51419989</v>
      </c>
      <c r="BK815" s="73"/>
      <c r="BL815" s="73"/>
      <c r="BM815" s="73"/>
      <c r="BN815" s="73"/>
      <c r="BO815" s="73"/>
      <c r="BP815" s="73"/>
      <c r="BQ815" s="73"/>
    </row>
    <row r="816" spans="1:69" ht="22.5" customHeight="1" x14ac:dyDescent="0.15">
      <c r="A816" s="125" t="s">
        <v>2625</v>
      </c>
      <c r="B816" s="126" t="s">
        <v>2623</v>
      </c>
      <c r="C816" s="136" t="s">
        <v>909</v>
      </c>
      <c r="D816" s="129">
        <v>5</v>
      </c>
      <c r="E816" s="130" t="s">
        <v>3561</v>
      </c>
      <c r="F816" s="19">
        <v>1919648</v>
      </c>
      <c r="G816" s="20">
        <v>790612</v>
      </c>
      <c r="H816" s="20">
        <v>590320</v>
      </c>
      <c r="I816" s="20">
        <v>0</v>
      </c>
      <c r="J816" s="20">
        <v>0</v>
      </c>
      <c r="K816" s="20">
        <v>0</v>
      </c>
      <c r="L816" s="20">
        <v>0</v>
      </c>
      <c r="M816" s="20">
        <v>139423</v>
      </c>
      <c r="N816" s="20">
        <v>84539</v>
      </c>
      <c r="O816" s="20">
        <v>76554</v>
      </c>
      <c r="P816" s="20">
        <v>2786310</v>
      </c>
      <c r="Q816" s="20">
        <v>269510</v>
      </c>
      <c r="R816" s="20">
        <v>387623</v>
      </c>
      <c r="S816" s="20">
        <v>401638</v>
      </c>
      <c r="T816" s="21">
        <v>317827</v>
      </c>
      <c r="U816" s="54">
        <v>188368</v>
      </c>
      <c r="V816" s="20">
        <v>244975</v>
      </c>
      <c r="W816" s="20">
        <v>132348</v>
      </c>
      <c r="X816" s="20">
        <v>0</v>
      </c>
      <c r="Y816" s="21">
        <v>0</v>
      </c>
      <c r="Z816" s="20">
        <v>1279453</v>
      </c>
      <c r="AA816" s="21">
        <v>0</v>
      </c>
      <c r="AB816" s="32">
        <v>617410</v>
      </c>
      <c r="AC816" s="20">
        <v>1216580</v>
      </c>
      <c r="AD816" s="20">
        <v>1436840</v>
      </c>
      <c r="AE816" s="20">
        <v>4561392</v>
      </c>
      <c r="AF816" s="20">
        <v>3496634</v>
      </c>
      <c r="AG816" s="20">
        <v>2168940</v>
      </c>
      <c r="AH816" s="20">
        <v>883160</v>
      </c>
      <c r="AI816" s="20">
        <v>432308</v>
      </c>
      <c r="AJ816" s="21">
        <v>284550</v>
      </c>
      <c r="AK816" s="25">
        <v>213705</v>
      </c>
      <c r="AL816" s="25">
        <v>245560</v>
      </c>
      <c r="AM816" s="25">
        <v>74903</v>
      </c>
      <c r="AN816" s="22">
        <v>124434</v>
      </c>
      <c r="AO816" s="20">
        <v>1408365</v>
      </c>
      <c r="AP816" s="20">
        <v>287887</v>
      </c>
      <c r="AQ816" s="54">
        <v>27061816</v>
      </c>
      <c r="AR816" s="25">
        <v>350785</v>
      </c>
      <c r="AS816" s="25">
        <v>387080</v>
      </c>
      <c r="AT816" s="54">
        <v>289593</v>
      </c>
      <c r="AU816" s="54">
        <v>161807</v>
      </c>
      <c r="AV816" s="54">
        <v>157308</v>
      </c>
      <c r="AW816" s="54">
        <v>229235</v>
      </c>
      <c r="AX816" s="54">
        <v>251476</v>
      </c>
      <c r="AY816" s="25">
        <f t="shared" si="24"/>
        <v>1827284</v>
      </c>
      <c r="AZ816" s="165">
        <v>4237578</v>
      </c>
      <c r="BA816" s="98">
        <f t="shared" si="25"/>
        <v>33126678</v>
      </c>
      <c r="BB816" s="73"/>
      <c r="BC816" s="20">
        <v>2683815</v>
      </c>
      <c r="BD816" s="20">
        <v>434082</v>
      </c>
      <c r="BE816" s="19">
        <v>3117897</v>
      </c>
      <c r="BF816" s="19">
        <v>36244575</v>
      </c>
      <c r="BH816" s="20">
        <v>165296</v>
      </c>
      <c r="BI816" s="21">
        <v>36079279</v>
      </c>
      <c r="BK816" s="73"/>
      <c r="BL816" s="73"/>
      <c r="BM816" s="73"/>
      <c r="BN816" s="73"/>
      <c r="BO816" s="73"/>
      <c r="BP816" s="73"/>
      <c r="BQ816" s="73"/>
    </row>
    <row r="817" spans="1:69" ht="22.5" customHeight="1" x14ac:dyDescent="0.15">
      <c r="A817" s="125" t="s">
        <v>2626</v>
      </c>
      <c r="B817" s="126" t="s">
        <v>2623</v>
      </c>
      <c r="C817" s="136" t="s">
        <v>910</v>
      </c>
      <c r="D817" s="129">
        <v>5</v>
      </c>
      <c r="E817" s="130" t="s">
        <v>3561</v>
      </c>
      <c r="F817" s="19">
        <v>657531</v>
      </c>
      <c r="G817" s="20">
        <v>131505</v>
      </c>
      <c r="H817" s="20">
        <v>118252</v>
      </c>
      <c r="I817" s="20">
        <v>0</v>
      </c>
      <c r="J817" s="20">
        <v>0</v>
      </c>
      <c r="K817" s="20">
        <v>0</v>
      </c>
      <c r="L817" s="20">
        <v>0</v>
      </c>
      <c r="M817" s="20">
        <v>46882</v>
      </c>
      <c r="N817" s="20">
        <v>25737</v>
      </c>
      <c r="O817" s="20">
        <v>23650</v>
      </c>
      <c r="P817" s="20">
        <v>261014</v>
      </c>
      <c r="Q817" s="20">
        <v>94531</v>
      </c>
      <c r="R817" s="20">
        <v>105575</v>
      </c>
      <c r="S817" s="20">
        <v>105522</v>
      </c>
      <c r="T817" s="21">
        <v>88956</v>
      </c>
      <c r="U817" s="54">
        <v>48917</v>
      </c>
      <c r="V817" s="20">
        <v>65600</v>
      </c>
      <c r="W817" s="20">
        <v>44116</v>
      </c>
      <c r="X817" s="20">
        <v>0</v>
      </c>
      <c r="Y817" s="21">
        <v>0</v>
      </c>
      <c r="Z817" s="20">
        <v>251365</v>
      </c>
      <c r="AA817" s="21">
        <v>0</v>
      </c>
      <c r="AB817" s="32">
        <v>154577</v>
      </c>
      <c r="AC817" s="20">
        <v>387406</v>
      </c>
      <c r="AD817" s="20">
        <v>846163</v>
      </c>
      <c r="AE817" s="20">
        <v>1486650</v>
      </c>
      <c r="AF817" s="20">
        <v>1237669</v>
      </c>
      <c r="AG817" s="20">
        <v>803663</v>
      </c>
      <c r="AH817" s="20">
        <v>258186</v>
      </c>
      <c r="AI817" s="20">
        <v>62192</v>
      </c>
      <c r="AJ817" s="21">
        <v>60900</v>
      </c>
      <c r="AK817" s="25">
        <v>86053</v>
      </c>
      <c r="AL817" s="25">
        <v>90607</v>
      </c>
      <c r="AM817" s="25">
        <v>28031</v>
      </c>
      <c r="AN817" s="22">
        <v>53978</v>
      </c>
      <c r="AO817" s="20">
        <v>200319</v>
      </c>
      <c r="AP817" s="20">
        <v>18811</v>
      </c>
      <c r="AQ817" s="54">
        <v>7844358</v>
      </c>
      <c r="AR817" s="25">
        <v>163590</v>
      </c>
      <c r="AS817" s="25">
        <v>205870</v>
      </c>
      <c r="AT817" s="54">
        <v>88345</v>
      </c>
      <c r="AU817" s="54">
        <v>78598</v>
      </c>
      <c r="AV817" s="54">
        <v>62507</v>
      </c>
      <c r="AW817" s="54">
        <v>87887</v>
      </c>
      <c r="AX817" s="54">
        <v>82528</v>
      </c>
      <c r="AY817" s="25">
        <f t="shared" si="24"/>
        <v>769325</v>
      </c>
      <c r="AZ817" s="165">
        <v>1245983</v>
      </c>
      <c r="BA817" s="98">
        <f t="shared" si="25"/>
        <v>9859666</v>
      </c>
      <c r="BB817" s="73"/>
      <c r="BC817" s="20">
        <v>1068979</v>
      </c>
      <c r="BD817" s="20">
        <v>61006</v>
      </c>
      <c r="BE817" s="19">
        <v>1129985</v>
      </c>
      <c r="BF817" s="19">
        <v>10989651</v>
      </c>
      <c r="BH817" s="20">
        <v>52244</v>
      </c>
      <c r="BI817" s="21">
        <v>10937407</v>
      </c>
      <c r="BK817" s="73"/>
      <c r="BL817" s="73"/>
      <c r="BM817" s="73"/>
      <c r="BN817" s="73"/>
      <c r="BO817" s="73"/>
      <c r="BP817" s="73"/>
      <c r="BQ817" s="73"/>
    </row>
    <row r="818" spans="1:69" ht="22.5" customHeight="1" x14ac:dyDescent="0.15">
      <c r="A818" s="125" t="s">
        <v>2627</v>
      </c>
      <c r="B818" s="126" t="s">
        <v>2623</v>
      </c>
      <c r="C818" s="136" t="s">
        <v>911</v>
      </c>
      <c r="D818" s="129">
        <v>5</v>
      </c>
      <c r="E818" s="130" t="s">
        <v>3561</v>
      </c>
      <c r="F818" s="19">
        <v>1257951</v>
      </c>
      <c r="G818" s="20">
        <v>606117</v>
      </c>
      <c r="H818" s="20">
        <v>492184</v>
      </c>
      <c r="I818" s="20">
        <v>0</v>
      </c>
      <c r="J818" s="20">
        <v>0</v>
      </c>
      <c r="K818" s="20">
        <v>0</v>
      </c>
      <c r="L818" s="20">
        <v>0</v>
      </c>
      <c r="M818" s="20">
        <v>85428</v>
      </c>
      <c r="N818" s="20">
        <v>52812</v>
      </c>
      <c r="O818" s="20">
        <v>29328</v>
      </c>
      <c r="P818" s="20">
        <v>1256378</v>
      </c>
      <c r="Q818" s="20">
        <v>177587</v>
      </c>
      <c r="R818" s="20">
        <v>256346</v>
      </c>
      <c r="S818" s="20">
        <v>222496</v>
      </c>
      <c r="T818" s="21">
        <v>241452</v>
      </c>
      <c r="U818" s="54">
        <v>125515</v>
      </c>
      <c r="V818" s="20">
        <v>128125</v>
      </c>
      <c r="W818" s="20">
        <v>99261</v>
      </c>
      <c r="X818" s="20">
        <v>0</v>
      </c>
      <c r="Y818" s="21">
        <v>0</v>
      </c>
      <c r="Z818" s="20">
        <v>600930</v>
      </c>
      <c r="AA818" s="21">
        <v>0</v>
      </c>
      <c r="AB818" s="32">
        <v>280486</v>
      </c>
      <c r="AC818" s="20">
        <v>747547</v>
      </c>
      <c r="AD818" s="20">
        <v>1455451</v>
      </c>
      <c r="AE818" s="20">
        <v>2613960</v>
      </c>
      <c r="AF818" s="20">
        <v>2714493</v>
      </c>
      <c r="AG818" s="20">
        <v>1509607</v>
      </c>
      <c r="AH818" s="20">
        <v>673174</v>
      </c>
      <c r="AI818" s="20">
        <v>331936</v>
      </c>
      <c r="AJ818" s="21">
        <v>401625</v>
      </c>
      <c r="AK818" s="25">
        <v>133903</v>
      </c>
      <c r="AL818" s="25">
        <v>198427</v>
      </c>
      <c r="AM818" s="25">
        <v>56122</v>
      </c>
      <c r="AN818" s="22">
        <v>93178</v>
      </c>
      <c r="AO818" s="20">
        <v>810130</v>
      </c>
      <c r="AP818" s="20">
        <v>95478</v>
      </c>
      <c r="AQ818" s="54">
        <v>17747427</v>
      </c>
      <c r="AR818" s="25">
        <v>347698</v>
      </c>
      <c r="AS818" s="25">
        <v>329419</v>
      </c>
      <c r="AT818" s="54">
        <v>226259</v>
      </c>
      <c r="AU818" s="54">
        <v>142122</v>
      </c>
      <c r="AV818" s="54">
        <v>124527</v>
      </c>
      <c r="AW818" s="54">
        <v>167861</v>
      </c>
      <c r="AX818" s="54">
        <v>164865</v>
      </c>
      <c r="AY818" s="25">
        <f t="shared" si="24"/>
        <v>1502751</v>
      </c>
      <c r="AZ818" s="165">
        <v>2868759</v>
      </c>
      <c r="BA818" s="98">
        <f t="shared" si="25"/>
        <v>22118937</v>
      </c>
      <c r="BB818" s="73"/>
      <c r="BC818" s="20">
        <v>1910085</v>
      </c>
      <c r="BD818" s="20">
        <v>428582</v>
      </c>
      <c r="BE818" s="19">
        <v>2338667</v>
      </c>
      <c r="BF818" s="19">
        <v>24457604</v>
      </c>
      <c r="BH818" s="20">
        <v>99758</v>
      </c>
      <c r="BI818" s="21">
        <v>24357846</v>
      </c>
      <c r="BK818" s="73"/>
      <c r="BL818" s="73"/>
      <c r="BM818" s="73"/>
      <c r="BN818" s="73"/>
      <c r="BO818" s="73"/>
      <c r="BP818" s="73"/>
      <c r="BQ818" s="73"/>
    </row>
    <row r="819" spans="1:69" ht="22.5" customHeight="1" x14ac:dyDescent="0.15">
      <c r="A819" s="125" t="s">
        <v>2628</v>
      </c>
      <c r="B819" s="126" t="s">
        <v>2623</v>
      </c>
      <c r="C819" s="136" t="s">
        <v>912</v>
      </c>
      <c r="D819" s="129">
        <v>5</v>
      </c>
      <c r="E819" s="130" t="s">
        <v>3561</v>
      </c>
      <c r="F819" s="19">
        <v>677922</v>
      </c>
      <c r="G819" s="20">
        <v>167096</v>
      </c>
      <c r="H819" s="20">
        <v>136112</v>
      </c>
      <c r="I819" s="20">
        <v>0</v>
      </c>
      <c r="J819" s="20">
        <v>0</v>
      </c>
      <c r="K819" s="20">
        <v>0</v>
      </c>
      <c r="L819" s="20">
        <v>0</v>
      </c>
      <c r="M819" s="20">
        <v>47994</v>
      </c>
      <c r="N819" s="20">
        <v>26216</v>
      </c>
      <c r="O819" s="20">
        <v>26019</v>
      </c>
      <c r="P819" s="20">
        <v>308436</v>
      </c>
      <c r="Q819" s="20">
        <v>121437</v>
      </c>
      <c r="R819" s="20">
        <v>117323</v>
      </c>
      <c r="S819" s="20">
        <v>130880</v>
      </c>
      <c r="T819" s="21">
        <v>83873</v>
      </c>
      <c r="U819" s="54">
        <v>52851</v>
      </c>
      <c r="V819" s="20">
        <v>62525</v>
      </c>
      <c r="W819" s="20">
        <v>44116</v>
      </c>
      <c r="X819" s="20">
        <v>0</v>
      </c>
      <c r="Y819" s="21">
        <v>0</v>
      </c>
      <c r="Z819" s="20">
        <v>255228</v>
      </c>
      <c r="AA819" s="21">
        <v>0</v>
      </c>
      <c r="AB819" s="32">
        <v>186563</v>
      </c>
      <c r="AC819" s="20">
        <v>393444</v>
      </c>
      <c r="AD819" s="20">
        <v>397456</v>
      </c>
      <c r="AE819" s="20">
        <v>1641834</v>
      </c>
      <c r="AF819" s="20">
        <v>1142497</v>
      </c>
      <c r="AG819" s="20">
        <v>712820</v>
      </c>
      <c r="AH819" s="20">
        <v>271308</v>
      </c>
      <c r="AI819" s="20">
        <v>104604</v>
      </c>
      <c r="AJ819" s="21">
        <v>53025</v>
      </c>
      <c r="AK819" s="25">
        <v>78797</v>
      </c>
      <c r="AL819" s="25">
        <v>97665</v>
      </c>
      <c r="AM819" s="25">
        <v>26218</v>
      </c>
      <c r="AN819" s="22">
        <v>57187</v>
      </c>
      <c r="AO819" s="20">
        <v>171527</v>
      </c>
      <c r="AP819" s="20">
        <v>31427</v>
      </c>
      <c r="AQ819" s="54">
        <v>7624400</v>
      </c>
      <c r="AR819" s="25">
        <v>165940</v>
      </c>
      <c r="AS819" s="25">
        <v>194011</v>
      </c>
      <c r="AT819" s="54">
        <v>100152</v>
      </c>
      <c r="AU819" s="54">
        <v>67068</v>
      </c>
      <c r="AV819" s="54">
        <v>63785</v>
      </c>
      <c r="AW819" s="54">
        <v>90563</v>
      </c>
      <c r="AX819" s="54">
        <v>86465</v>
      </c>
      <c r="AY819" s="25">
        <f t="shared" si="24"/>
        <v>767984</v>
      </c>
      <c r="AZ819" s="165">
        <v>1321302</v>
      </c>
      <c r="BA819" s="98">
        <f t="shared" si="25"/>
        <v>9713686</v>
      </c>
      <c r="BB819" s="73"/>
      <c r="BC819" s="20">
        <v>1084305</v>
      </c>
      <c r="BD819" s="20">
        <v>84172</v>
      </c>
      <c r="BE819" s="19">
        <v>1168477</v>
      </c>
      <c r="BF819" s="19">
        <v>10882163</v>
      </c>
      <c r="BH819" s="20">
        <v>60168</v>
      </c>
      <c r="BI819" s="21">
        <v>10821995</v>
      </c>
      <c r="BK819" s="73"/>
      <c r="BL819" s="73"/>
      <c r="BM819" s="73"/>
      <c r="BN819" s="73"/>
      <c r="BO819" s="73"/>
      <c r="BP819" s="73"/>
      <c r="BQ819" s="73"/>
    </row>
    <row r="820" spans="1:69" ht="22.5" customHeight="1" x14ac:dyDescent="0.15">
      <c r="A820" s="125" t="s">
        <v>2629</v>
      </c>
      <c r="B820" s="126" t="s">
        <v>2623</v>
      </c>
      <c r="C820" s="136" t="s">
        <v>913</v>
      </c>
      <c r="D820" s="129">
        <v>5</v>
      </c>
      <c r="E820" s="130" t="s">
        <v>3561</v>
      </c>
      <c r="F820" s="19">
        <v>685969</v>
      </c>
      <c r="G820" s="20">
        <v>359572</v>
      </c>
      <c r="H820" s="20">
        <v>221464</v>
      </c>
      <c r="I820" s="20">
        <v>0</v>
      </c>
      <c r="J820" s="20">
        <v>0</v>
      </c>
      <c r="K820" s="20">
        <v>0</v>
      </c>
      <c r="L820" s="20">
        <v>0</v>
      </c>
      <c r="M820" s="20">
        <v>42577</v>
      </c>
      <c r="N820" s="20">
        <v>26663</v>
      </c>
      <c r="O820" s="20">
        <v>19702</v>
      </c>
      <c r="P820" s="20">
        <v>803274</v>
      </c>
      <c r="Q820" s="20">
        <v>79663</v>
      </c>
      <c r="R820" s="20">
        <v>118862</v>
      </c>
      <c r="S820" s="20">
        <v>131698</v>
      </c>
      <c r="T820" s="21">
        <v>139788</v>
      </c>
      <c r="U820" s="54">
        <v>57117</v>
      </c>
      <c r="V820" s="20">
        <v>71750</v>
      </c>
      <c r="W820" s="20">
        <v>44116</v>
      </c>
      <c r="X820" s="20">
        <v>0</v>
      </c>
      <c r="Y820" s="21">
        <v>0</v>
      </c>
      <c r="Z820" s="20">
        <v>332079</v>
      </c>
      <c r="AA820" s="21">
        <v>0</v>
      </c>
      <c r="AB820" s="32">
        <v>155623</v>
      </c>
      <c r="AC820" s="20">
        <v>444827</v>
      </c>
      <c r="AD820" s="20">
        <v>403157</v>
      </c>
      <c r="AE820" s="20">
        <v>1656303</v>
      </c>
      <c r="AF820" s="20">
        <v>1082077</v>
      </c>
      <c r="AG820" s="20">
        <v>723518</v>
      </c>
      <c r="AH820" s="20">
        <v>324770</v>
      </c>
      <c r="AI820" s="20">
        <v>183356</v>
      </c>
      <c r="AJ820" s="21">
        <v>59325</v>
      </c>
      <c r="AK820" s="25">
        <v>79734</v>
      </c>
      <c r="AL820" s="25">
        <v>95469</v>
      </c>
      <c r="AM820" s="25">
        <v>27627</v>
      </c>
      <c r="AN820" s="22">
        <v>54768</v>
      </c>
      <c r="AO820" s="20">
        <v>192385</v>
      </c>
      <c r="AP820" s="20">
        <v>46623</v>
      </c>
      <c r="AQ820" s="54">
        <v>8663856</v>
      </c>
      <c r="AR820" s="25">
        <v>178421</v>
      </c>
      <c r="AS820" s="25">
        <v>226464</v>
      </c>
      <c r="AT820" s="54">
        <v>105530</v>
      </c>
      <c r="AU820" s="54">
        <v>81055</v>
      </c>
      <c r="AV820" s="54">
        <v>64170</v>
      </c>
      <c r="AW820" s="54">
        <v>92477</v>
      </c>
      <c r="AX820" s="54">
        <v>73459</v>
      </c>
      <c r="AY820" s="25">
        <f t="shared" si="24"/>
        <v>821576</v>
      </c>
      <c r="AZ820" s="165">
        <v>1180244</v>
      </c>
      <c r="BA820" s="98">
        <f t="shared" si="25"/>
        <v>10665676</v>
      </c>
      <c r="BB820" s="73"/>
      <c r="BC820" s="20">
        <v>1097962</v>
      </c>
      <c r="BD820" s="20">
        <v>124784</v>
      </c>
      <c r="BE820" s="19">
        <v>1222746</v>
      </c>
      <c r="BF820" s="19">
        <v>11888422</v>
      </c>
      <c r="BH820" s="20">
        <v>53764</v>
      </c>
      <c r="BI820" s="21">
        <v>11834658</v>
      </c>
      <c r="BK820" s="73"/>
      <c r="BL820" s="73"/>
      <c r="BM820" s="73"/>
      <c r="BN820" s="73"/>
      <c r="BO820" s="73"/>
      <c r="BP820" s="73"/>
      <c r="BQ820" s="73"/>
    </row>
    <row r="821" spans="1:69" ht="22.5" customHeight="1" x14ac:dyDescent="0.15">
      <c r="A821" s="125" t="s">
        <v>2630</v>
      </c>
      <c r="B821" s="126" t="s">
        <v>2623</v>
      </c>
      <c r="C821" s="136" t="s">
        <v>914</v>
      </c>
      <c r="D821" s="129">
        <v>5</v>
      </c>
      <c r="E821" s="130" t="s">
        <v>3561</v>
      </c>
      <c r="F821" s="19">
        <v>589139</v>
      </c>
      <c r="G821" s="20">
        <v>242087</v>
      </c>
      <c r="H821" s="20">
        <v>238760</v>
      </c>
      <c r="I821" s="20">
        <v>0</v>
      </c>
      <c r="J821" s="20">
        <v>0</v>
      </c>
      <c r="K821" s="20">
        <v>0</v>
      </c>
      <c r="L821" s="20">
        <v>0</v>
      </c>
      <c r="M821" s="20">
        <v>40212</v>
      </c>
      <c r="N821" s="20">
        <v>22053</v>
      </c>
      <c r="O821" s="20">
        <v>27523</v>
      </c>
      <c r="P821" s="20">
        <v>479691</v>
      </c>
      <c r="Q821" s="20">
        <v>70547</v>
      </c>
      <c r="R821" s="20">
        <v>105729</v>
      </c>
      <c r="S821" s="20">
        <v>98978</v>
      </c>
      <c r="T821" s="21">
        <v>76248</v>
      </c>
      <c r="U821" s="54">
        <v>46689</v>
      </c>
      <c r="V821" s="20">
        <v>65600</v>
      </c>
      <c r="W821" s="20">
        <v>22058</v>
      </c>
      <c r="X821" s="20">
        <v>0</v>
      </c>
      <c r="Y821" s="21">
        <v>0</v>
      </c>
      <c r="Z821" s="20">
        <v>235352</v>
      </c>
      <c r="AA821" s="21">
        <v>0</v>
      </c>
      <c r="AB821" s="32">
        <v>211439</v>
      </c>
      <c r="AC821" s="20">
        <v>375186</v>
      </c>
      <c r="AD821" s="20">
        <v>393794</v>
      </c>
      <c r="AE821" s="20">
        <v>1225731</v>
      </c>
      <c r="AF821" s="20">
        <v>912570</v>
      </c>
      <c r="AG821" s="20">
        <v>622572</v>
      </c>
      <c r="AH821" s="20">
        <v>226529</v>
      </c>
      <c r="AI821" s="20">
        <v>194948</v>
      </c>
      <c r="AJ821" s="21">
        <v>45675</v>
      </c>
      <c r="AK821" s="25">
        <v>70187</v>
      </c>
      <c r="AL821" s="25">
        <v>83006</v>
      </c>
      <c r="AM821" s="25">
        <v>23480</v>
      </c>
      <c r="AN821" s="22">
        <v>50162</v>
      </c>
      <c r="AO821" s="20">
        <v>168754</v>
      </c>
      <c r="AP821" s="20">
        <v>25170</v>
      </c>
      <c r="AQ821" s="54">
        <v>6989869</v>
      </c>
      <c r="AR821" s="25">
        <v>146123</v>
      </c>
      <c r="AS821" s="25">
        <v>209056</v>
      </c>
      <c r="AT821" s="54">
        <v>133967</v>
      </c>
      <c r="AU821" s="54">
        <v>70219</v>
      </c>
      <c r="AV821" s="54">
        <v>53614</v>
      </c>
      <c r="AW821" s="54">
        <v>79440</v>
      </c>
      <c r="AX821" s="54">
        <v>62690</v>
      </c>
      <c r="AY821" s="25">
        <f t="shared" si="24"/>
        <v>755109</v>
      </c>
      <c r="AZ821" s="165">
        <v>872073</v>
      </c>
      <c r="BA821" s="98">
        <f t="shared" si="25"/>
        <v>8617051</v>
      </c>
      <c r="BB821" s="73"/>
      <c r="BC821" s="20">
        <v>955857</v>
      </c>
      <c r="BD821" s="20">
        <v>116886</v>
      </c>
      <c r="BE821" s="19">
        <v>1072743</v>
      </c>
      <c r="BF821" s="19">
        <v>9689794</v>
      </c>
      <c r="BH821" s="20">
        <v>45817</v>
      </c>
      <c r="BI821" s="21">
        <v>9643977</v>
      </c>
      <c r="BK821" s="73"/>
      <c r="BL821" s="73"/>
      <c r="BM821" s="73"/>
      <c r="BN821" s="73"/>
      <c r="BO821" s="73"/>
      <c r="BP821" s="73"/>
      <c r="BQ821" s="73"/>
    </row>
    <row r="822" spans="1:69" ht="22.5" customHeight="1" x14ac:dyDescent="0.15">
      <c r="A822" s="125" t="s">
        <v>2631</v>
      </c>
      <c r="B822" s="126" t="s">
        <v>2623</v>
      </c>
      <c r="C822" s="136" t="s">
        <v>915</v>
      </c>
      <c r="D822" s="129">
        <v>5</v>
      </c>
      <c r="E822" s="130" t="s">
        <v>3561</v>
      </c>
      <c r="F822" s="19">
        <v>990952</v>
      </c>
      <c r="G822" s="20">
        <v>504522</v>
      </c>
      <c r="H822" s="20">
        <v>485604</v>
      </c>
      <c r="I822" s="20">
        <v>0</v>
      </c>
      <c r="J822" s="20">
        <v>0</v>
      </c>
      <c r="K822" s="20">
        <v>0</v>
      </c>
      <c r="L822" s="20">
        <v>0</v>
      </c>
      <c r="M822" s="20">
        <v>62379</v>
      </c>
      <c r="N822" s="20">
        <v>35575</v>
      </c>
      <c r="O822" s="20">
        <v>20078</v>
      </c>
      <c r="P822" s="20">
        <v>777186</v>
      </c>
      <c r="Q822" s="20">
        <v>97560</v>
      </c>
      <c r="R822" s="20">
        <v>180525</v>
      </c>
      <c r="S822" s="20">
        <v>183232</v>
      </c>
      <c r="T822" s="21">
        <v>190620</v>
      </c>
      <c r="U822" s="54">
        <v>83519</v>
      </c>
      <c r="V822" s="20">
        <v>88150</v>
      </c>
      <c r="W822" s="20">
        <v>66174</v>
      </c>
      <c r="X822" s="20">
        <v>0</v>
      </c>
      <c r="Y822" s="21">
        <v>0</v>
      </c>
      <c r="Z822" s="20">
        <v>463835</v>
      </c>
      <c r="AA822" s="21">
        <v>0</v>
      </c>
      <c r="AB822" s="32">
        <v>190184</v>
      </c>
      <c r="AC822" s="20">
        <v>659528</v>
      </c>
      <c r="AD822" s="20">
        <v>1447122</v>
      </c>
      <c r="AE822" s="20">
        <v>2476902</v>
      </c>
      <c r="AF822" s="20">
        <v>1541931</v>
      </c>
      <c r="AG822" s="20">
        <v>964804</v>
      </c>
      <c r="AH822" s="20">
        <v>479054</v>
      </c>
      <c r="AI822" s="20">
        <v>339756</v>
      </c>
      <c r="AJ822" s="21">
        <v>324450</v>
      </c>
      <c r="AK822" s="25">
        <v>98204</v>
      </c>
      <c r="AL822" s="25">
        <v>153717</v>
      </c>
      <c r="AM822" s="25">
        <v>41860</v>
      </c>
      <c r="AN822" s="22">
        <v>74414</v>
      </c>
      <c r="AO822" s="20">
        <v>663996</v>
      </c>
      <c r="AP822" s="20">
        <v>88801</v>
      </c>
      <c r="AQ822" s="54">
        <v>13774634</v>
      </c>
      <c r="AR822" s="25">
        <v>240740</v>
      </c>
      <c r="AS822" s="25">
        <v>241461</v>
      </c>
      <c r="AT822" s="54">
        <v>202313</v>
      </c>
      <c r="AU822" s="54">
        <v>100560</v>
      </c>
      <c r="AV822" s="54">
        <v>82214</v>
      </c>
      <c r="AW822" s="54">
        <v>131225</v>
      </c>
      <c r="AX822" s="54">
        <v>121609</v>
      </c>
      <c r="AY822" s="25">
        <f t="shared" si="24"/>
        <v>1120122</v>
      </c>
      <c r="AZ822" s="165">
        <v>2554481</v>
      </c>
      <c r="BA822" s="98">
        <f t="shared" si="25"/>
        <v>17449237</v>
      </c>
      <c r="BB822" s="73"/>
      <c r="BC822" s="20">
        <v>1375188</v>
      </c>
      <c r="BD822" s="20">
        <v>442354</v>
      </c>
      <c r="BE822" s="19">
        <v>1817542</v>
      </c>
      <c r="BF822" s="19">
        <v>19266779</v>
      </c>
      <c r="BH822" s="20">
        <v>66871</v>
      </c>
      <c r="BI822" s="21">
        <v>19199908</v>
      </c>
      <c r="BK822" s="73"/>
      <c r="BL822" s="73"/>
      <c r="BM822" s="73"/>
      <c r="BN822" s="73"/>
      <c r="BO822" s="73"/>
      <c r="BP822" s="73"/>
      <c r="BQ822" s="73"/>
    </row>
    <row r="823" spans="1:69" ht="22.5" customHeight="1" x14ac:dyDescent="0.15">
      <c r="A823" s="125" t="s">
        <v>2632</v>
      </c>
      <c r="B823" s="126" t="s">
        <v>2623</v>
      </c>
      <c r="C823" s="136" t="s">
        <v>916</v>
      </c>
      <c r="D823" s="129">
        <v>5</v>
      </c>
      <c r="E823" s="130" t="s">
        <v>3561</v>
      </c>
      <c r="F823" s="19">
        <v>519058</v>
      </c>
      <c r="G823" s="20">
        <v>202255</v>
      </c>
      <c r="H823" s="20">
        <v>160552</v>
      </c>
      <c r="I823" s="20">
        <v>0</v>
      </c>
      <c r="J823" s="20">
        <v>0</v>
      </c>
      <c r="K823" s="20">
        <v>0</v>
      </c>
      <c r="L823" s="20">
        <v>0</v>
      </c>
      <c r="M823" s="20">
        <v>27617</v>
      </c>
      <c r="N823" s="20">
        <v>17325</v>
      </c>
      <c r="O823" s="20">
        <v>23726</v>
      </c>
      <c r="P823" s="20">
        <v>481369</v>
      </c>
      <c r="Q823" s="20">
        <v>58439</v>
      </c>
      <c r="R823" s="20">
        <v>75103</v>
      </c>
      <c r="S823" s="20">
        <v>67894</v>
      </c>
      <c r="T823" s="21">
        <v>63540</v>
      </c>
      <c r="U823" s="54">
        <v>38062</v>
      </c>
      <c r="V823" s="20">
        <v>39975</v>
      </c>
      <c r="W823" s="20">
        <v>22058</v>
      </c>
      <c r="X823" s="20">
        <v>0</v>
      </c>
      <c r="Y823" s="21">
        <v>0</v>
      </c>
      <c r="Z823" s="20">
        <v>258048</v>
      </c>
      <c r="AA823" s="21">
        <v>0</v>
      </c>
      <c r="AB823" s="32">
        <v>91707</v>
      </c>
      <c r="AC823" s="20">
        <v>314956</v>
      </c>
      <c r="AD823" s="20">
        <v>576173</v>
      </c>
      <c r="AE823" s="20">
        <v>1103301</v>
      </c>
      <c r="AF823" s="20">
        <v>747461</v>
      </c>
      <c r="AG823" s="20">
        <v>464828</v>
      </c>
      <c r="AH823" s="20">
        <v>237112</v>
      </c>
      <c r="AI823" s="20">
        <v>136252</v>
      </c>
      <c r="AJ823" s="21">
        <v>81375</v>
      </c>
      <c r="AK823" s="25">
        <v>60394</v>
      </c>
      <c r="AL823" s="25">
        <v>78787</v>
      </c>
      <c r="AM823" s="25">
        <v>18437</v>
      </c>
      <c r="AN823" s="22">
        <v>47169</v>
      </c>
      <c r="AO823" s="20">
        <v>154984</v>
      </c>
      <c r="AP823" s="20">
        <v>28436</v>
      </c>
      <c r="AQ823" s="54">
        <v>6196393</v>
      </c>
      <c r="AR823" s="25">
        <v>114794</v>
      </c>
      <c r="AS823" s="25">
        <v>166637</v>
      </c>
      <c r="AT823" s="54">
        <v>93752</v>
      </c>
      <c r="AU823" s="54">
        <v>58859</v>
      </c>
      <c r="AV823" s="54">
        <v>44721</v>
      </c>
      <c r="AW823" s="54">
        <v>73856</v>
      </c>
      <c r="AX823" s="54">
        <v>58035</v>
      </c>
      <c r="AY823" s="25">
        <f t="shared" si="24"/>
        <v>610654</v>
      </c>
      <c r="AZ823" s="165">
        <v>715524</v>
      </c>
      <c r="BA823" s="98">
        <f t="shared" si="25"/>
        <v>7522571</v>
      </c>
      <c r="BB823" s="73"/>
      <c r="BC823" s="20">
        <v>809019</v>
      </c>
      <c r="BD823" s="20">
        <v>127446</v>
      </c>
      <c r="BE823" s="19">
        <v>936465</v>
      </c>
      <c r="BF823" s="19">
        <v>8459036</v>
      </c>
      <c r="BH823" s="20">
        <v>36593</v>
      </c>
      <c r="BI823" s="21">
        <v>8422443</v>
      </c>
      <c r="BK823" s="73"/>
      <c r="BL823" s="73"/>
      <c r="BM823" s="73"/>
      <c r="BN823" s="73"/>
      <c r="BO823" s="73"/>
      <c r="BP823" s="73"/>
      <c r="BQ823" s="73"/>
    </row>
    <row r="824" spans="1:69" ht="22.5" customHeight="1" x14ac:dyDescent="0.15">
      <c r="A824" s="125" t="s">
        <v>2633</v>
      </c>
      <c r="B824" s="126" t="s">
        <v>2623</v>
      </c>
      <c r="C824" s="136" t="s">
        <v>917</v>
      </c>
      <c r="D824" s="129">
        <v>5</v>
      </c>
      <c r="E824" s="130" t="s">
        <v>3561</v>
      </c>
      <c r="F824" s="19">
        <v>670452</v>
      </c>
      <c r="G824" s="20">
        <v>382652</v>
      </c>
      <c r="H824" s="20">
        <v>239700</v>
      </c>
      <c r="I824" s="20">
        <v>0</v>
      </c>
      <c r="J824" s="20">
        <v>0</v>
      </c>
      <c r="K824" s="20">
        <v>0</v>
      </c>
      <c r="L824" s="20">
        <v>0</v>
      </c>
      <c r="M824" s="20">
        <v>34949</v>
      </c>
      <c r="N824" s="20">
        <v>22778</v>
      </c>
      <c r="O824" s="20">
        <v>15153</v>
      </c>
      <c r="P824" s="20">
        <v>765793</v>
      </c>
      <c r="Q824" s="20">
        <v>69679</v>
      </c>
      <c r="R824" s="20">
        <v>129173</v>
      </c>
      <c r="S824" s="20">
        <v>123518</v>
      </c>
      <c r="T824" s="21">
        <v>108018</v>
      </c>
      <c r="U824" s="54">
        <v>48158</v>
      </c>
      <c r="V824" s="20">
        <v>118900</v>
      </c>
      <c r="W824" s="20">
        <v>44116</v>
      </c>
      <c r="X824" s="20">
        <v>0</v>
      </c>
      <c r="Y824" s="21">
        <v>0</v>
      </c>
      <c r="Z824" s="20">
        <v>252630</v>
      </c>
      <c r="AA824" s="21">
        <v>0</v>
      </c>
      <c r="AB824" s="32">
        <v>132954</v>
      </c>
      <c r="AC824" s="20">
        <v>397734</v>
      </c>
      <c r="AD824" s="20">
        <v>425580</v>
      </c>
      <c r="AE824" s="20">
        <v>1436247</v>
      </c>
      <c r="AF824" s="20">
        <v>1063475</v>
      </c>
      <c r="AG824" s="20">
        <v>601007</v>
      </c>
      <c r="AH824" s="20">
        <v>277670</v>
      </c>
      <c r="AI824" s="20">
        <v>256496</v>
      </c>
      <c r="AJ824" s="21">
        <v>65100</v>
      </c>
      <c r="AK824" s="25">
        <v>71687</v>
      </c>
      <c r="AL824" s="25">
        <v>80909</v>
      </c>
      <c r="AM824" s="25">
        <v>24668</v>
      </c>
      <c r="AN824" s="22">
        <v>48935</v>
      </c>
      <c r="AO824" s="20">
        <v>414679</v>
      </c>
      <c r="AP824" s="20">
        <v>42977</v>
      </c>
      <c r="AQ824" s="54">
        <v>8365787</v>
      </c>
      <c r="AR824" s="25">
        <v>152104</v>
      </c>
      <c r="AS824" s="25">
        <v>186415</v>
      </c>
      <c r="AT824" s="54">
        <v>133167</v>
      </c>
      <c r="AU824" s="54">
        <v>99298</v>
      </c>
      <c r="AV824" s="54">
        <v>57899</v>
      </c>
      <c r="AW824" s="54">
        <v>82052</v>
      </c>
      <c r="AX824" s="54">
        <v>70985</v>
      </c>
      <c r="AY824" s="25">
        <f t="shared" si="24"/>
        <v>781920</v>
      </c>
      <c r="AZ824" s="165">
        <v>1243918</v>
      </c>
      <c r="BA824" s="98">
        <f t="shared" si="25"/>
        <v>10391625</v>
      </c>
      <c r="BB824" s="73"/>
      <c r="BC824" s="20">
        <v>978245</v>
      </c>
      <c r="BD824" s="20">
        <v>125202</v>
      </c>
      <c r="BE824" s="19">
        <v>1103447</v>
      </c>
      <c r="BF824" s="19">
        <v>11495072</v>
      </c>
      <c r="BH824" s="20">
        <v>47241</v>
      </c>
      <c r="BI824" s="21">
        <v>11447831</v>
      </c>
      <c r="BK824" s="73"/>
      <c r="BL824" s="73"/>
      <c r="BM824" s="73"/>
      <c r="BN824" s="73"/>
      <c r="BO824" s="73"/>
      <c r="BP824" s="73"/>
      <c r="BQ824" s="73"/>
    </row>
    <row r="825" spans="1:69" ht="22.5" customHeight="1" x14ac:dyDescent="0.15">
      <c r="A825" s="125" t="s">
        <v>2634</v>
      </c>
      <c r="B825" s="126" t="s">
        <v>2623</v>
      </c>
      <c r="C825" s="136" t="s">
        <v>918</v>
      </c>
      <c r="D825" s="129">
        <v>5</v>
      </c>
      <c r="E825" s="130" t="s">
        <v>3561</v>
      </c>
      <c r="F825" s="19">
        <v>518763</v>
      </c>
      <c r="G825" s="20">
        <v>407673</v>
      </c>
      <c r="H825" s="20">
        <v>179728</v>
      </c>
      <c r="I825" s="20">
        <v>0</v>
      </c>
      <c r="J825" s="20">
        <v>0</v>
      </c>
      <c r="K825" s="20">
        <v>0</v>
      </c>
      <c r="L825" s="20">
        <v>0</v>
      </c>
      <c r="M825" s="20">
        <v>23941</v>
      </c>
      <c r="N825" s="20">
        <v>14004</v>
      </c>
      <c r="O825" s="20">
        <v>13122</v>
      </c>
      <c r="P825" s="20">
        <v>409476</v>
      </c>
      <c r="Q825" s="20">
        <v>49233</v>
      </c>
      <c r="R825" s="20">
        <v>84132</v>
      </c>
      <c r="S825" s="20">
        <v>75256</v>
      </c>
      <c r="T825" s="21">
        <v>76248</v>
      </c>
      <c r="U825" s="54">
        <v>42328</v>
      </c>
      <c r="V825" s="20">
        <v>57400</v>
      </c>
      <c r="W825" s="20">
        <v>44116</v>
      </c>
      <c r="X825" s="20">
        <v>0</v>
      </c>
      <c r="Y825" s="21">
        <v>0</v>
      </c>
      <c r="Z825" s="20">
        <v>287273</v>
      </c>
      <c r="AA825" s="21">
        <v>0</v>
      </c>
      <c r="AB825" s="32">
        <v>118064</v>
      </c>
      <c r="AC825" s="20">
        <v>262543</v>
      </c>
      <c r="AD825" s="20">
        <v>745313</v>
      </c>
      <c r="AE825" s="20">
        <v>864483</v>
      </c>
      <c r="AF825" s="20">
        <v>850780</v>
      </c>
      <c r="AG825" s="20">
        <v>466016</v>
      </c>
      <c r="AH825" s="20">
        <v>181049</v>
      </c>
      <c r="AI825" s="20">
        <v>154284</v>
      </c>
      <c r="AJ825" s="21">
        <v>111825</v>
      </c>
      <c r="AK825" s="25">
        <v>53878</v>
      </c>
      <c r="AL825" s="25">
        <v>82206</v>
      </c>
      <c r="AM825" s="25">
        <v>20078</v>
      </c>
      <c r="AN825" s="22">
        <v>42711</v>
      </c>
      <c r="AO825" s="20">
        <v>442532</v>
      </c>
      <c r="AP825" s="20">
        <v>56074</v>
      </c>
      <c r="AQ825" s="54">
        <v>6734529</v>
      </c>
      <c r="AR825" s="25">
        <v>75730</v>
      </c>
      <c r="AS825" s="25">
        <v>172751</v>
      </c>
      <c r="AT825" s="54">
        <v>134607</v>
      </c>
      <c r="AU825" s="54">
        <v>73312</v>
      </c>
      <c r="AV825" s="54">
        <v>41406</v>
      </c>
      <c r="AW825" s="54">
        <v>74730</v>
      </c>
      <c r="AX825" s="54">
        <v>58608</v>
      </c>
      <c r="AY825" s="25">
        <f t="shared" si="24"/>
        <v>631144</v>
      </c>
      <c r="AZ825" s="165">
        <v>1024230</v>
      </c>
      <c r="BA825" s="98">
        <f t="shared" si="25"/>
        <v>8389903</v>
      </c>
      <c r="BB825" s="73"/>
      <c r="BC825" s="20">
        <v>689786</v>
      </c>
      <c r="BD825" s="20">
        <v>323466</v>
      </c>
      <c r="BE825" s="19">
        <v>1013252</v>
      </c>
      <c r="BF825" s="19">
        <v>9403155</v>
      </c>
      <c r="BH825" s="20">
        <v>30411</v>
      </c>
      <c r="BI825" s="21">
        <v>9372744</v>
      </c>
      <c r="BK825" s="73"/>
      <c r="BL825" s="73"/>
      <c r="BM825" s="73"/>
      <c r="BN825" s="73"/>
      <c r="BO825" s="73"/>
      <c r="BP825" s="73"/>
      <c r="BQ825" s="73"/>
    </row>
    <row r="826" spans="1:69" ht="22.5" customHeight="1" x14ac:dyDescent="0.15">
      <c r="A826" s="125" t="s">
        <v>2635</v>
      </c>
      <c r="B826" s="126" t="s">
        <v>2623</v>
      </c>
      <c r="C826" s="136" t="s">
        <v>919</v>
      </c>
      <c r="D826" s="129">
        <v>5</v>
      </c>
      <c r="E826" s="130" t="s">
        <v>3561</v>
      </c>
      <c r="F826" s="19">
        <v>364974</v>
      </c>
      <c r="G826" s="20">
        <v>645231</v>
      </c>
      <c r="H826" s="20">
        <v>166944</v>
      </c>
      <c r="I826" s="20">
        <v>0</v>
      </c>
      <c r="J826" s="20">
        <v>0</v>
      </c>
      <c r="K826" s="20">
        <v>0</v>
      </c>
      <c r="L826" s="20">
        <v>0</v>
      </c>
      <c r="M826" s="20">
        <v>9725</v>
      </c>
      <c r="N826" s="20">
        <v>10512</v>
      </c>
      <c r="O826" s="20">
        <v>10490</v>
      </c>
      <c r="P826" s="20">
        <v>490694</v>
      </c>
      <c r="Q826" s="20">
        <v>50913</v>
      </c>
      <c r="R826" s="20">
        <v>43451</v>
      </c>
      <c r="S826" s="20">
        <v>95706</v>
      </c>
      <c r="T826" s="21">
        <v>88956</v>
      </c>
      <c r="U826" s="54">
        <v>61478</v>
      </c>
      <c r="V826" s="20">
        <v>43050</v>
      </c>
      <c r="W826" s="20">
        <v>22058</v>
      </c>
      <c r="X826" s="20">
        <v>0</v>
      </c>
      <c r="Y826" s="21">
        <v>0</v>
      </c>
      <c r="Z826" s="20">
        <v>207011</v>
      </c>
      <c r="AA826" s="21">
        <v>0</v>
      </c>
      <c r="AB826" s="32">
        <v>77939</v>
      </c>
      <c r="AC826" s="20">
        <v>210926</v>
      </c>
      <c r="AD826" s="20">
        <v>258272</v>
      </c>
      <c r="AE826" s="20">
        <v>653490</v>
      </c>
      <c r="AF826" s="20">
        <v>651640</v>
      </c>
      <c r="AG826" s="20">
        <v>339515</v>
      </c>
      <c r="AH826" s="20">
        <v>137019</v>
      </c>
      <c r="AI826" s="20">
        <v>207368</v>
      </c>
      <c r="AJ826" s="21">
        <v>66150</v>
      </c>
      <c r="AK826" s="25">
        <v>46954</v>
      </c>
      <c r="AL826" s="25">
        <v>62525</v>
      </c>
      <c r="AM826" s="25">
        <v>17147</v>
      </c>
      <c r="AN826" s="22">
        <v>30748</v>
      </c>
      <c r="AO826" s="20">
        <v>270079</v>
      </c>
      <c r="AP826" s="20">
        <v>31939</v>
      </c>
      <c r="AQ826" s="54">
        <v>5372904</v>
      </c>
      <c r="AR826" s="25">
        <v>93281</v>
      </c>
      <c r="AS826" s="25">
        <v>171992</v>
      </c>
      <c r="AT826" s="54">
        <v>131715</v>
      </c>
      <c r="AU826" s="54">
        <v>84390</v>
      </c>
      <c r="AV826" s="54">
        <v>35818</v>
      </c>
      <c r="AW826" s="54">
        <v>57063</v>
      </c>
      <c r="AX826" s="54">
        <v>37542</v>
      </c>
      <c r="AY826" s="25">
        <f t="shared" si="24"/>
        <v>611801</v>
      </c>
      <c r="AZ826" s="165">
        <v>1295040</v>
      </c>
      <c r="BA826" s="98">
        <f t="shared" si="25"/>
        <v>7279745</v>
      </c>
      <c r="BB826" s="73"/>
      <c r="BC826" s="20">
        <v>557963</v>
      </c>
      <c r="BD826" s="20">
        <v>166210</v>
      </c>
      <c r="BE826" s="19">
        <v>724173</v>
      </c>
      <c r="BF826" s="19">
        <v>8003918</v>
      </c>
      <c r="BH826" s="20">
        <v>21315</v>
      </c>
      <c r="BI826" s="21">
        <v>7982603</v>
      </c>
      <c r="BK826" s="73"/>
      <c r="BL826" s="73"/>
      <c r="BM826" s="73"/>
      <c r="BN826" s="73"/>
      <c r="BO826" s="73"/>
      <c r="BP826" s="73"/>
      <c r="BQ826" s="73"/>
    </row>
    <row r="827" spans="1:69" ht="22.5" customHeight="1" x14ac:dyDescent="0.15">
      <c r="A827" s="125" t="s">
        <v>2636</v>
      </c>
      <c r="B827" s="126" t="s">
        <v>2623</v>
      </c>
      <c r="C827" s="136" t="s">
        <v>920</v>
      </c>
      <c r="D827" s="129">
        <v>5</v>
      </c>
      <c r="E827" s="130" t="s">
        <v>3561</v>
      </c>
      <c r="F827" s="19">
        <v>763354</v>
      </c>
      <c r="G827" s="20">
        <v>679383</v>
      </c>
      <c r="H827" s="20">
        <v>369044</v>
      </c>
      <c r="I827" s="20">
        <v>0</v>
      </c>
      <c r="J827" s="20">
        <v>0</v>
      </c>
      <c r="K827" s="20">
        <v>0</v>
      </c>
      <c r="L827" s="20">
        <v>0</v>
      </c>
      <c r="M827" s="20">
        <v>55328</v>
      </c>
      <c r="N827" s="20">
        <v>30343</v>
      </c>
      <c r="O827" s="20">
        <v>32223</v>
      </c>
      <c r="P827" s="20">
        <v>431133</v>
      </c>
      <c r="Q827" s="20">
        <v>96185</v>
      </c>
      <c r="R827" s="20">
        <v>157132</v>
      </c>
      <c r="S827" s="20">
        <v>143968</v>
      </c>
      <c r="T827" s="21">
        <v>114372</v>
      </c>
      <c r="U827" s="54">
        <v>74465</v>
      </c>
      <c r="V827" s="20">
        <v>78925</v>
      </c>
      <c r="W827" s="20">
        <v>44116</v>
      </c>
      <c r="X827" s="20">
        <v>0</v>
      </c>
      <c r="Y827" s="21">
        <v>0</v>
      </c>
      <c r="Z827" s="20">
        <v>2441528</v>
      </c>
      <c r="AA827" s="21">
        <v>0</v>
      </c>
      <c r="AB827" s="32">
        <v>124457</v>
      </c>
      <c r="AC827" s="20">
        <v>376837</v>
      </c>
      <c r="AD827" s="20">
        <v>927742</v>
      </c>
      <c r="AE827" s="20">
        <v>1880493</v>
      </c>
      <c r="AF827" s="20">
        <v>1254540</v>
      </c>
      <c r="AG827" s="20">
        <v>783882</v>
      </c>
      <c r="AH827" s="20">
        <v>366107</v>
      </c>
      <c r="AI827" s="20">
        <v>191636</v>
      </c>
      <c r="AJ827" s="21">
        <v>141225</v>
      </c>
      <c r="AK827" s="25">
        <v>87366</v>
      </c>
      <c r="AL827" s="25">
        <v>123505</v>
      </c>
      <c r="AM827" s="25">
        <v>29061</v>
      </c>
      <c r="AN827" s="22">
        <v>65942</v>
      </c>
      <c r="AO827" s="20">
        <v>277922</v>
      </c>
      <c r="AP827" s="20">
        <v>49900</v>
      </c>
      <c r="AQ827" s="54">
        <v>12192114</v>
      </c>
      <c r="AR827" s="25">
        <v>163096</v>
      </c>
      <c r="AS827" s="25">
        <v>189652</v>
      </c>
      <c r="AT827" s="54">
        <v>127247</v>
      </c>
      <c r="AU827" s="54">
        <v>85042</v>
      </c>
      <c r="AV827" s="54">
        <v>69496</v>
      </c>
      <c r="AW827" s="54">
        <v>105834</v>
      </c>
      <c r="AX827" s="54">
        <v>101445</v>
      </c>
      <c r="AY827" s="25">
        <f t="shared" si="24"/>
        <v>841812</v>
      </c>
      <c r="AZ827" s="165">
        <v>1507289</v>
      </c>
      <c r="BA827" s="98">
        <f t="shared" si="25"/>
        <v>14541215</v>
      </c>
      <c r="BB827" s="73"/>
      <c r="BC827" s="20">
        <v>1212325</v>
      </c>
      <c r="BD827" s="20">
        <v>204072</v>
      </c>
      <c r="BE827" s="19">
        <v>1416397</v>
      </c>
      <c r="BF827" s="19">
        <v>15957612</v>
      </c>
      <c r="BH827" s="20">
        <v>67429</v>
      </c>
      <c r="BI827" s="21">
        <v>15890183</v>
      </c>
      <c r="BK827" s="73"/>
      <c r="BL827" s="73"/>
      <c r="BM827" s="73"/>
      <c r="BN827" s="73"/>
      <c r="BO827" s="73"/>
      <c r="BP827" s="73"/>
      <c r="BQ827" s="73"/>
    </row>
    <row r="828" spans="1:69" ht="22.5" customHeight="1" x14ac:dyDescent="0.15">
      <c r="A828" s="125" t="s">
        <v>2637</v>
      </c>
      <c r="B828" s="126" t="s">
        <v>2623</v>
      </c>
      <c r="C828" s="136" t="s">
        <v>921</v>
      </c>
      <c r="D828" s="129">
        <v>5</v>
      </c>
      <c r="E828" s="130" t="s">
        <v>3561</v>
      </c>
      <c r="F828" s="19">
        <v>927539</v>
      </c>
      <c r="G828" s="20">
        <v>390345</v>
      </c>
      <c r="H828" s="20">
        <v>287828</v>
      </c>
      <c r="I828" s="20">
        <v>0</v>
      </c>
      <c r="J828" s="20">
        <v>0</v>
      </c>
      <c r="K828" s="20">
        <v>0</v>
      </c>
      <c r="L828" s="20">
        <v>0</v>
      </c>
      <c r="M828" s="20">
        <v>57971</v>
      </c>
      <c r="N828" s="20">
        <v>36465</v>
      </c>
      <c r="O828" s="20">
        <v>13386</v>
      </c>
      <c r="P828" s="20">
        <v>704167</v>
      </c>
      <c r="Q828" s="20">
        <v>121549</v>
      </c>
      <c r="R828" s="20">
        <v>190682</v>
      </c>
      <c r="S828" s="20">
        <v>188140</v>
      </c>
      <c r="T828" s="21">
        <v>114372</v>
      </c>
      <c r="U828" s="54">
        <v>70579</v>
      </c>
      <c r="V828" s="20">
        <v>105575</v>
      </c>
      <c r="W828" s="20">
        <v>66174</v>
      </c>
      <c r="X828" s="20">
        <v>0</v>
      </c>
      <c r="Y828" s="21">
        <v>0</v>
      </c>
      <c r="Z828" s="20">
        <v>428271</v>
      </c>
      <c r="AA828" s="21">
        <v>0</v>
      </c>
      <c r="AB828" s="32">
        <v>280901</v>
      </c>
      <c r="AC828" s="20">
        <v>509895</v>
      </c>
      <c r="AD828" s="20">
        <v>579347</v>
      </c>
      <c r="AE828" s="20">
        <v>2430156</v>
      </c>
      <c r="AF828" s="20">
        <v>1317555</v>
      </c>
      <c r="AG828" s="20">
        <v>871329</v>
      </c>
      <c r="AH828" s="20">
        <v>383393</v>
      </c>
      <c r="AI828" s="20">
        <v>219328</v>
      </c>
      <c r="AJ828" s="21">
        <v>143850</v>
      </c>
      <c r="AK828" s="25">
        <v>102147</v>
      </c>
      <c r="AL828" s="25">
        <v>142915</v>
      </c>
      <c r="AM828" s="25">
        <v>34653</v>
      </c>
      <c r="AN828" s="22">
        <v>74254</v>
      </c>
      <c r="AO828" s="20">
        <v>523806</v>
      </c>
      <c r="AP828" s="20">
        <v>49080</v>
      </c>
      <c r="AQ828" s="54">
        <v>11365652</v>
      </c>
      <c r="AR828" s="25">
        <v>219624</v>
      </c>
      <c r="AS828" s="25">
        <v>200270</v>
      </c>
      <c r="AT828" s="54">
        <v>110009</v>
      </c>
      <c r="AU828" s="54">
        <v>93774</v>
      </c>
      <c r="AV828" s="54">
        <v>72735</v>
      </c>
      <c r="AW828" s="54">
        <v>123758</v>
      </c>
      <c r="AX828" s="54">
        <v>110826</v>
      </c>
      <c r="AY828" s="25">
        <f t="shared" si="24"/>
        <v>930996</v>
      </c>
      <c r="AZ828" s="165">
        <v>1858619</v>
      </c>
      <c r="BA828" s="98">
        <f t="shared" si="25"/>
        <v>14155267</v>
      </c>
      <c r="BB828" s="73"/>
      <c r="BC828" s="20">
        <v>1393172</v>
      </c>
      <c r="BD828" s="20">
        <v>219054</v>
      </c>
      <c r="BE828" s="19">
        <v>1612226</v>
      </c>
      <c r="BF828" s="19">
        <v>15767493</v>
      </c>
      <c r="BH828" s="20">
        <v>69883</v>
      </c>
      <c r="BI828" s="21">
        <v>15697610</v>
      </c>
      <c r="BK828" s="73"/>
      <c r="BL828" s="73"/>
      <c r="BM828" s="73"/>
      <c r="BN828" s="73"/>
      <c r="BO828" s="73"/>
      <c r="BP828" s="73"/>
      <c r="BQ828" s="73"/>
    </row>
    <row r="829" spans="1:69" ht="22.5" customHeight="1" x14ac:dyDescent="0.15">
      <c r="A829" s="125" t="s">
        <v>2638</v>
      </c>
      <c r="B829" s="126" t="s">
        <v>2623</v>
      </c>
      <c r="C829" s="136" t="s">
        <v>922</v>
      </c>
      <c r="D829" s="129">
        <v>5</v>
      </c>
      <c r="E829" s="130" t="s">
        <v>3561</v>
      </c>
      <c r="F829" s="19">
        <v>1443801</v>
      </c>
      <c r="G829" s="20">
        <v>751499</v>
      </c>
      <c r="H829" s="20">
        <v>546328</v>
      </c>
      <c r="I829" s="20">
        <v>0</v>
      </c>
      <c r="J829" s="20">
        <v>0</v>
      </c>
      <c r="K829" s="20">
        <v>0</v>
      </c>
      <c r="L829" s="20">
        <v>0</v>
      </c>
      <c r="M829" s="20">
        <v>94814</v>
      </c>
      <c r="N829" s="20">
        <v>52831</v>
      </c>
      <c r="O829" s="20">
        <v>39217</v>
      </c>
      <c r="P829" s="20">
        <v>1074540</v>
      </c>
      <c r="Q829" s="20">
        <v>141395</v>
      </c>
      <c r="R829" s="20">
        <v>346326</v>
      </c>
      <c r="S829" s="20">
        <v>302660</v>
      </c>
      <c r="T829" s="21">
        <v>216036</v>
      </c>
      <c r="U829" s="54">
        <v>119164</v>
      </c>
      <c r="V829" s="20">
        <v>188600</v>
      </c>
      <c r="W829" s="20">
        <v>77203</v>
      </c>
      <c r="X829" s="20">
        <v>0</v>
      </c>
      <c r="Y829" s="21">
        <v>0</v>
      </c>
      <c r="Z829" s="20">
        <v>554701</v>
      </c>
      <c r="AA829" s="21">
        <v>0</v>
      </c>
      <c r="AB829" s="32">
        <v>346326</v>
      </c>
      <c r="AC829" s="20">
        <v>830816</v>
      </c>
      <c r="AD829" s="20">
        <v>1374884</v>
      </c>
      <c r="AE829" s="20">
        <v>3159171</v>
      </c>
      <c r="AF829" s="20">
        <v>2199194</v>
      </c>
      <c r="AG829" s="20">
        <v>1392105</v>
      </c>
      <c r="AH829" s="20">
        <v>640480</v>
      </c>
      <c r="AI829" s="20">
        <v>508208</v>
      </c>
      <c r="AJ829" s="21">
        <v>280350</v>
      </c>
      <c r="AK829" s="25">
        <v>133952</v>
      </c>
      <c r="AL829" s="25">
        <v>188667</v>
      </c>
      <c r="AM829" s="25">
        <v>53174</v>
      </c>
      <c r="AN829" s="22">
        <v>91619</v>
      </c>
      <c r="AO829" s="20">
        <v>1193160</v>
      </c>
      <c r="AP829" s="20">
        <v>121457</v>
      </c>
      <c r="AQ829" s="54">
        <v>18462678</v>
      </c>
      <c r="AR829" s="25">
        <v>314778</v>
      </c>
      <c r="AS829" s="25">
        <v>314510</v>
      </c>
      <c r="AT829" s="54">
        <v>233232</v>
      </c>
      <c r="AU829" s="54">
        <v>136053</v>
      </c>
      <c r="AV829" s="54">
        <v>116339</v>
      </c>
      <c r="AW829" s="54">
        <v>160262</v>
      </c>
      <c r="AX829" s="54">
        <v>164637</v>
      </c>
      <c r="AY829" s="25">
        <f t="shared" si="24"/>
        <v>1439811</v>
      </c>
      <c r="AZ829" s="165">
        <v>3881038</v>
      </c>
      <c r="BA829" s="98">
        <f t="shared" si="25"/>
        <v>23783527</v>
      </c>
      <c r="BB829" s="73"/>
      <c r="BC829" s="20">
        <v>1910784</v>
      </c>
      <c r="BD829" s="20">
        <v>380292</v>
      </c>
      <c r="BE829" s="19">
        <v>2291076</v>
      </c>
      <c r="BF829" s="19">
        <v>26074603</v>
      </c>
      <c r="BH829" s="20">
        <v>97973</v>
      </c>
      <c r="BI829" s="21">
        <v>25976630</v>
      </c>
      <c r="BK829" s="73"/>
      <c r="BL829" s="73"/>
      <c r="BM829" s="73"/>
      <c r="BN829" s="73"/>
      <c r="BO829" s="73"/>
      <c r="BP829" s="73"/>
      <c r="BQ829" s="73"/>
    </row>
    <row r="830" spans="1:69" ht="22.5" customHeight="1" x14ac:dyDescent="0.15">
      <c r="A830" s="125" t="s">
        <v>2639</v>
      </c>
      <c r="B830" s="126" t="s">
        <v>2623</v>
      </c>
      <c r="C830" s="136" t="s">
        <v>923</v>
      </c>
      <c r="D830" s="129">
        <v>5</v>
      </c>
      <c r="E830" s="130" t="s">
        <v>3561</v>
      </c>
      <c r="F830" s="19">
        <v>906960</v>
      </c>
      <c r="G830" s="20">
        <v>252944</v>
      </c>
      <c r="H830" s="20">
        <v>194392</v>
      </c>
      <c r="I830" s="20">
        <v>0</v>
      </c>
      <c r="J830" s="20">
        <v>0</v>
      </c>
      <c r="K830" s="20">
        <v>0</v>
      </c>
      <c r="L830" s="20">
        <v>0</v>
      </c>
      <c r="M830" s="20">
        <v>57587</v>
      </c>
      <c r="N830" s="20">
        <v>31662</v>
      </c>
      <c r="O830" s="20">
        <v>25681</v>
      </c>
      <c r="P830" s="20">
        <v>1118383</v>
      </c>
      <c r="Q830" s="20">
        <v>92512</v>
      </c>
      <c r="R830" s="20">
        <v>141588</v>
      </c>
      <c r="S830" s="20">
        <v>134970</v>
      </c>
      <c r="T830" s="21">
        <v>114372</v>
      </c>
      <c r="U830" s="54">
        <v>63137</v>
      </c>
      <c r="V830" s="20">
        <v>111725</v>
      </c>
      <c r="W830" s="20">
        <v>44116</v>
      </c>
      <c r="X830" s="20">
        <v>0</v>
      </c>
      <c r="Y830" s="21">
        <v>0</v>
      </c>
      <c r="Z830" s="20">
        <v>290301</v>
      </c>
      <c r="AA830" s="21">
        <v>0</v>
      </c>
      <c r="AB830" s="32">
        <v>213665</v>
      </c>
      <c r="AC830" s="20">
        <v>514025</v>
      </c>
      <c r="AD830" s="20">
        <v>582284</v>
      </c>
      <c r="AE830" s="20">
        <v>1854417</v>
      </c>
      <c r="AF830" s="20">
        <v>1388286</v>
      </c>
      <c r="AG830" s="20">
        <v>921505</v>
      </c>
      <c r="AH830" s="20">
        <v>367144</v>
      </c>
      <c r="AI830" s="20">
        <v>245272</v>
      </c>
      <c r="AJ830" s="21">
        <v>56700</v>
      </c>
      <c r="AK830" s="25">
        <v>90123</v>
      </c>
      <c r="AL830" s="25">
        <v>100718</v>
      </c>
      <c r="AM830" s="25">
        <v>32480</v>
      </c>
      <c r="AN830" s="22">
        <v>58317</v>
      </c>
      <c r="AO830" s="20">
        <v>705041</v>
      </c>
      <c r="AP830" s="20">
        <v>45763</v>
      </c>
      <c r="AQ830" s="54">
        <v>10756070</v>
      </c>
      <c r="AR830" s="25">
        <v>188799</v>
      </c>
      <c r="AS830" s="25">
        <v>250121</v>
      </c>
      <c r="AT830" s="54">
        <v>133811</v>
      </c>
      <c r="AU830" s="54">
        <v>79168</v>
      </c>
      <c r="AV830" s="54">
        <v>72636</v>
      </c>
      <c r="AW830" s="54">
        <v>101166</v>
      </c>
      <c r="AX830" s="54">
        <v>101514</v>
      </c>
      <c r="AY830" s="25">
        <f t="shared" si="24"/>
        <v>927215</v>
      </c>
      <c r="AZ830" s="165">
        <v>2508192</v>
      </c>
      <c r="BA830" s="98">
        <f t="shared" si="25"/>
        <v>14191477</v>
      </c>
      <c r="BB830" s="73"/>
      <c r="BC830" s="20">
        <v>1253609</v>
      </c>
      <c r="BD830" s="20">
        <v>115236</v>
      </c>
      <c r="BE830" s="19">
        <v>1368845</v>
      </c>
      <c r="BF830" s="19">
        <v>15560322</v>
      </c>
      <c r="BH830" s="20">
        <v>60402</v>
      </c>
      <c r="BI830" s="21">
        <v>15499920</v>
      </c>
      <c r="BK830" s="73"/>
      <c r="BL830" s="73"/>
      <c r="BM830" s="73"/>
      <c r="BN830" s="73"/>
      <c r="BO830" s="73"/>
      <c r="BP830" s="73"/>
      <c r="BQ830" s="73"/>
    </row>
    <row r="831" spans="1:69" ht="22.5" customHeight="1" x14ac:dyDescent="0.15">
      <c r="A831" s="125" t="s">
        <v>2640</v>
      </c>
      <c r="B831" s="126" t="s">
        <v>2623</v>
      </c>
      <c r="C831" s="136" t="s">
        <v>924</v>
      </c>
      <c r="D831" s="129">
        <v>5</v>
      </c>
      <c r="E831" s="130" t="s">
        <v>3561</v>
      </c>
      <c r="F831" s="19">
        <v>532805</v>
      </c>
      <c r="G831" s="20">
        <v>237270</v>
      </c>
      <c r="H831" s="20">
        <v>150400</v>
      </c>
      <c r="I831" s="20">
        <v>0</v>
      </c>
      <c r="J831" s="20">
        <v>0</v>
      </c>
      <c r="K831" s="20">
        <v>0</v>
      </c>
      <c r="L831" s="20">
        <v>0</v>
      </c>
      <c r="M831" s="20">
        <v>29540</v>
      </c>
      <c r="N831" s="20">
        <v>16206</v>
      </c>
      <c r="O831" s="20">
        <v>7858</v>
      </c>
      <c r="P831" s="20">
        <v>468915</v>
      </c>
      <c r="Q831" s="20">
        <v>57830</v>
      </c>
      <c r="R831" s="20">
        <v>77360</v>
      </c>
      <c r="S831" s="20">
        <v>72802</v>
      </c>
      <c r="T831" s="21">
        <v>63540</v>
      </c>
      <c r="U831" s="54">
        <v>35266</v>
      </c>
      <c r="V831" s="20">
        <v>95325</v>
      </c>
      <c r="W831" s="20">
        <v>22058</v>
      </c>
      <c r="X831" s="20">
        <v>0</v>
      </c>
      <c r="Y831" s="21">
        <v>0</v>
      </c>
      <c r="Z831" s="20">
        <v>236187</v>
      </c>
      <c r="AA831" s="21">
        <v>0</v>
      </c>
      <c r="AB831" s="32">
        <v>131228</v>
      </c>
      <c r="AC831" s="20">
        <v>260426</v>
      </c>
      <c r="AD831" s="20">
        <v>471266</v>
      </c>
      <c r="AE831" s="20">
        <v>1099008</v>
      </c>
      <c r="AF831" s="20">
        <v>738881</v>
      </c>
      <c r="AG831" s="20">
        <v>403020</v>
      </c>
      <c r="AH831" s="20">
        <v>180920</v>
      </c>
      <c r="AI831" s="20">
        <v>207736</v>
      </c>
      <c r="AJ831" s="21">
        <v>36225</v>
      </c>
      <c r="AK831" s="25">
        <v>58090</v>
      </c>
      <c r="AL831" s="25">
        <v>68750</v>
      </c>
      <c r="AM831" s="25">
        <v>17371</v>
      </c>
      <c r="AN831" s="22">
        <v>40619</v>
      </c>
      <c r="AO831" s="20">
        <v>353678</v>
      </c>
      <c r="AP831" s="20">
        <v>22620</v>
      </c>
      <c r="AQ831" s="54">
        <v>6193200</v>
      </c>
      <c r="AR831" s="25">
        <v>101357</v>
      </c>
      <c r="AS831" s="25">
        <v>133345</v>
      </c>
      <c r="AT831" s="54">
        <v>97798</v>
      </c>
      <c r="AU831" s="54">
        <v>47113</v>
      </c>
      <c r="AV831" s="54">
        <v>43901</v>
      </c>
      <c r="AW831" s="54">
        <v>69039</v>
      </c>
      <c r="AX831" s="54">
        <v>52707</v>
      </c>
      <c r="AY831" s="25">
        <f t="shared" si="24"/>
        <v>545260</v>
      </c>
      <c r="AZ831" s="165">
        <v>906480</v>
      </c>
      <c r="BA831" s="98">
        <f t="shared" si="25"/>
        <v>7644940</v>
      </c>
      <c r="BB831" s="73"/>
      <c r="BC831" s="20">
        <v>774293</v>
      </c>
      <c r="BD831" s="20">
        <v>112244</v>
      </c>
      <c r="BE831" s="19">
        <v>886537</v>
      </c>
      <c r="BF831" s="19">
        <v>8531477</v>
      </c>
      <c r="BH831" s="20">
        <v>31843</v>
      </c>
      <c r="BI831" s="21">
        <v>8499634</v>
      </c>
      <c r="BK831" s="73"/>
      <c r="BL831" s="73"/>
      <c r="BM831" s="73"/>
      <c r="BN831" s="73"/>
      <c r="BO831" s="73"/>
      <c r="BP831" s="73"/>
      <c r="BQ831" s="73"/>
    </row>
    <row r="832" spans="1:69" ht="22.5" customHeight="1" x14ac:dyDescent="0.15">
      <c r="A832" s="125" t="s">
        <v>2641</v>
      </c>
      <c r="B832" s="126" t="s">
        <v>2623</v>
      </c>
      <c r="C832" s="136" t="s">
        <v>925</v>
      </c>
      <c r="D832" s="129">
        <v>5</v>
      </c>
      <c r="E832" s="130" t="s">
        <v>3561</v>
      </c>
      <c r="F832" s="19">
        <v>1428685</v>
      </c>
      <c r="G832" s="20">
        <v>689809</v>
      </c>
      <c r="H832" s="20">
        <v>370736</v>
      </c>
      <c r="I832" s="20">
        <v>0</v>
      </c>
      <c r="J832" s="20">
        <v>0</v>
      </c>
      <c r="K832" s="20">
        <v>0</v>
      </c>
      <c r="L832" s="20">
        <v>0</v>
      </c>
      <c r="M832" s="20">
        <v>92372</v>
      </c>
      <c r="N832" s="20">
        <v>50691</v>
      </c>
      <c r="O832" s="20">
        <v>13912</v>
      </c>
      <c r="P832" s="20">
        <v>1300673</v>
      </c>
      <c r="Q832" s="20">
        <v>130049</v>
      </c>
      <c r="R832" s="20">
        <v>298258</v>
      </c>
      <c r="S832" s="20">
        <v>234766</v>
      </c>
      <c r="T832" s="21">
        <v>127080</v>
      </c>
      <c r="U832" s="54">
        <v>108499</v>
      </c>
      <c r="V832" s="20">
        <v>155800</v>
      </c>
      <c r="W832" s="20">
        <v>77203</v>
      </c>
      <c r="X832" s="20">
        <v>0</v>
      </c>
      <c r="Y832" s="21">
        <v>0</v>
      </c>
      <c r="Z832" s="20">
        <v>521825</v>
      </c>
      <c r="AA832" s="21">
        <v>0</v>
      </c>
      <c r="AB832" s="32">
        <v>256779</v>
      </c>
      <c r="AC832" s="20">
        <v>741043</v>
      </c>
      <c r="AD832" s="20">
        <v>964030</v>
      </c>
      <c r="AE832" s="20">
        <v>3347109</v>
      </c>
      <c r="AF832" s="20">
        <v>2244401</v>
      </c>
      <c r="AG832" s="20">
        <v>1361117</v>
      </c>
      <c r="AH832" s="20">
        <v>565433</v>
      </c>
      <c r="AI832" s="20">
        <v>418508</v>
      </c>
      <c r="AJ832" s="21">
        <v>121275</v>
      </c>
      <c r="AK832" s="25">
        <v>129551</v>
      </c>
      <c r="AL832" s="25">
        <v>170189</v>
      </c>
      <c r="AM832" s="25">
        <v>46623</v>
      </c>
      <c r="AN832" s="22">
        <v>84428</v>
      </c>
      <c r="AO832" s="20">
        <v>1505027</v>
      </c>
      <c r="AP832" s="20">
        <v>119347</v>
      </c>
      <c r="AQ832" s="54">
        <v>17675218</v>
      </c>
      <c r="AR832" s="25">
        <v>250063</v>
      </c>
      <c r="AS832" s="25">
        <v>249876</v>
      </c>
      <c r="AT832" s="54">
        <v>235913</v>
      </c>
      <c r="AU832" s="54">
        <v>123239</v>
      </c>
      <c r="AV832" s="54">
        <v>100303</v>
      </c>
      <c r="AW832" s="54">
        <v>152075</v>
      </c>
      <c r="AX832" s="54">
        <v>162456</v>
      </c>
      <c r="AY832" s="25">
        <f t="shared" si="24"/>
        <v>1273925</v>
      </c>
      <c r="AZ832" s="165">
        <v>3557433</v>
      </c>
      <c r="BA832" s="98">
        <f t="shared" si="25"/>
        <v>22506576</v>
      </c>
      <c r="BB832" s="73"/>
      <c r="BC832" s="20">
        <v>1844358</v>
      </c>
      <c r="BD832" s="20">
        <v>314424</v>
      </c>
      <c r="BE832" s="19">
        <v>2158782</v>
      </c>
      <c r="BF832" s="19">
        <v>24665358</v>
      </c>
      <c r="BH832" s="20">
        <v>94367</v>
      </c>
      <c r="BI832" s="21">
        <v>24570991</v>
      </c>
      <c r="BK832" s="73"/>
      <c r="BL832" s="73"/>
      <c r="BM832" s="73"/>
      <c r="BN832" s="73"/>
      <c r="BO832" s="73"/>
      <c r="BP832" s="73"/>
      <c r="BQ832" s="73"/>
    </row>
    <row r="833" spans="1:69" ht="22.5" customHeight="1" x14ac:dyDescent="0.15">
      <c r="A833" s="125" t="s">
        <v>2642</v>
      </c>
      <c r="B833" s="126" t="s">
        <v>2623</v>
      </c>
      <c r="C833" s="136" t="s">
        <v>926</v>
      </c>
      <c r="D833" s="129">
        <v>6</v>
      </c>
      <c r="E833" s="130" t="s">
        <v>3561</v>
      </c>
      <c r="F833" s="19">
        <v>177106</v>
      </c>
      <c r="G833" s="20">
        <v>109863</v>
      </c>
      <c r="H833" s="20">
        <v>68620</v>
      </c>
      <c r="I833" s="20">
        <v>0</v>
      </c>
      <c r="J833" s="20">
        <v>0</v>
      </c>
      <c r="K833" s="20">
        <v>0</v>
      </c>
      <c r="L833" s="20">
        <v>0</v>
      </c>
      <c r="M833" s="20">
        <v>3692</v>
      </c>
      <c r="N833" s="20">
        <v>2342</v>
      </c>
      <c r="O833" s="20">
        <v>0</v>
      </c>
      <c r="P833" s="20">
        <v>12500</v>
      </c>
      <c r="Q833" s="20">
        <v>17041</v>
      </c>
      <c r="R833" s="20">
        <v>7131</v>
      </c>
      <c r="S833" s="20">
        <v>8998</v>
      </c>
      <c r="T833" s="21">
        <v>12708</v>
      </c>
      <c r="U833" s="54">
        <v>17301</v>
      </c>
      <c r="V833" s="20">
        <v>9225</v>
      </c>
      <c r="W833" s="20">
        <v>11029</v>
      </c>
      <c r="X833" s="20">
        <v>0</v>
      </c>
      <c r="Y833" s="21">
        <v>0</v>
      </c>
      <c r="Z833" s="20">
        <v>77540</v>
      </c>
      <c r="AA833" s="21">
        <v>0</v>
      </c>
      <c r="AB833" s="32">
        <v>0</v>
      </c>
      <c r="AC833" s="20">
        <v>81434</v>
      </c>
      <c r="AD833" s="20">
        <v>95480</v>
      </c>
      <c r="AE833" s="20">
        <v>162816</v>
      </c>
      <c r="AF833" s="20">
        <v>220482</v>
      </c>
      <c r="AG833" s="20">
        <v>90843</v>
      </c>
      <c r="AH833" s="20">
        <v>33107</v>
      </c>
      <c r="AI833" s="20">
        <v>60168</v>
      </c>
      <c r="AJ833" s="21">
        <v>68250</v>
      </c>
      <c r="AK833" s="25">
        <v>20075</v>
      </c>
      <c r="AL833" s="25">
        <v>33533</v>
      </c>
      <c r="AM833" s="25">
        <v>5776</v>
      </c>
      <c r="AN833" s="22">
        <v>12473</v>
      </c>
      <c r="AO833" s="20">
        <v>69342</v>
      </c>
      <c r="AP833" s="20">
        <v>16046</v>
      </c>
      <c r="AQ833" s="54">
        <v>1504921</v>
      </c>
      <c r="AR833" s="25">
        <v>47685</v>
      </c>
      <c r="AS833" s="25">
        <v>112645</v>
      </c>
      <c r="AT833" s="54">
        <v>73127</v>
      </c>
      <c r="AU833" s="54">
        <v>33112</v>
      </c>
      <c r="AV833" s="54">
        <v>21226</v>
      </c>
      <c r="AW833" s="54">
        <v>29174</v>
      </c>
      <c r="AX833" s="54">
        <v>12986</v>
      </c>
      <c r="AY833" s="25">
        <f t="shared" si="24"/>
        <v>329955</v>
      </c>
      <c r="AZ833" s="165">
        <v>324858</v>
      </c>
      <c r="BA833" s="98">
        <f t="shared" si="25"/>
        <v>2159734</v>
      </c>
      <c r="BB833" s="73"/>
      <c r="BC833" s="20">
        <v>289235</v>
      </c>
      <c r="BD833" s="20">
        <v>79046</v>
      </c>
      <c r="BE833" s="19">
        <v>368281</v>
      </c>
      <c r="BF833" s="19">
        <v>2528015</v>
      </c>
      <c r="BH833" s="20">
        <v>5621</v>
      </c>
      <c r="BI833" s="21">
        <v>2522394</v>
      </c>
      <c r="BK833" s="73"/>
      <c r="BL833" s="73"/>
      <c r="BM833" s="73"/>
      <c r="BN833" s="73"/>
      <c r="BO833" s="73"/>
      <c r="BP833" s="73"/>
      <c r="BQ833" s="73"/>
    </row>
    <row r="834" spans="1:69" ht="22.5" customHeight="1" x14ac:dyDescent="0.15">
      <c r="A834" s="125" t="s">
        <v>2643</v>
      </c>
      <c r="B834" s="126" t="s">
        <v>2623</v>
      </c>
      <c r="C834" s="136" t="s">
        <v>927</v>
      </c>
      <c r="D834" s="129">
        <v>6</v>
      </c>
      <c r="E834" s="130" t="s">
        <v>3561</v>
      </c>
      <c r="F834" s="19">
        <v>190428</v>
      </c>
      <c r="G834" s="20">
        <v>185071</v>
      </c>
      <c r="H834" s="20">
        <v>159988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2337</v>
      </c>
      <c r="O834" s="20">
        <v>0</v>
      </c>
      <c r="P834" s="20">
        <v>157893</v>
      </c>
      <c r="Q834" s="20">
        <v>17031</v>
      </c>
      <c r="R834" s="20">
        <v>9131</v>
      </c>
      <c r="S834" s="20">
        <v>17178</v>
      </c>
      <c r="T834" s="21">
        <v>25416</v>
      </c>
      <c r="U834" s="54">
        <v>15642</v>
      </c>
      <c r="V834" s="20">
        <v>13325</v>
      </c>
      <c r="W834" s="20">
        <v>11029</v>
      </c>
      <c r="X834" s="20">
        <v>0</v>
      </c>
      <c r="Y834" s="21">
        <v>0</v>
      </c>
      <c r="Z834" s="20">
        <v>86499</v>
      </c>
      <c r="AA834" s="21">
        <v>0</v>
      </c>
      <c r="AB834" s="32">
        <v>0</v>
      </c>
      <c r="AC834" s="20">
        <v>45708</v>
      </c>
      <c r="AD834" s="20">
        <v>132026</v>
      </c>
      <c r="AE834" s="20">
        <v>155820</v>
      </c>
      <c r="AF834" s="20">
        <v>146579</v>
      </c>
      <c r="AG834" s="20">
        <v>55270</v>
      </c>
      <c r="AH834" s="20">
        <v>33468</v>
      </c>
      <c r="AI834" s="20">
        <v>101568</v>
      </c>
      <c r="AJ834" s="21">
        <v>93975</v>
      </c>
      <c r="AK834" s="25">
        <v>20057</v>
      </c>
      <c r="AL834" s="25">
        <v>28931</v>
      </c>
      <c r="AM834" s="25">
        <v>4026</v>
      </c>
      <c r="AN834" s="22">
        <v>10425</v>
      </c>
      <c r="AO834" s="20">
        <v>54671</v>
      </c>
      <c r="AP834" s="20">
        <v>26921</v>
      </c>
      <c r="AQ834" s="54">
        <v>1800413</v>
      </c>
      <c r="AR834" s="25">
        <v>52621</v>
      </c>
      <c r="AS834" s="25">
        <v>110582</v>
      </c>
      <c r="AT834" s="54">
        <v>60897</v>
      </c>
      <c r="AU834" s="54">
        <v>46738</v>
      </c>
      <c r="AV834" s="54">
        <v>17322</v>
      </c>
      <c r="AW834" s="54">
        <v>31232</v>
      </c>
      <c r="AX834" s="54">
        <v>14159</v>
      </c>
      <c r="AY834" s="25">
        <f t="shared" si="24"/>
        <v>333551</v>
      </c>
      <c r="AZ834" s="165">
        <v>496030</v>
      </c>
      <c r="BA834" s="98">
        <f t="shared" si="25"/>
        <v>2629994</v>
      </c>
      <c r="BB834" s="73"/>
      <c r="BC834" s="20">
        <v>288982</v>
      </c>
      <c r="BD834" s="20">
        <v>138270</v>
      </c>
      <c r="BE834" s="19">
        <v>427252</v>
      </c>
      <c r="BF834" s="19">
        <v>3057246</v>
      </c>
      <c r="BH834" s="20">
        <v>6557</v>
      </c>
      <c r="BI834" s="21">
        <v>3050689</v>
      </c>
      <c r="BK834" s="73"/>
      <c r="BL834" s="73"/>
      <c r="BM834" s="73"/>
      <c r="BN834" s="73"/>
      <c r="BO834" s="73"/>
      <c r="BP834" s="73"/>
      <c r="BQ834" s="73"/>
    </row>
    <row r="835" spans="1:69" ht="22.5" customHeight="1" x14ac:dyDescent="0.15">
      <c r="A835" s="125" t="s">
        <v>2644</v>
      </c>
      <c r="B835" s="126" t="s">
        <v>2623</v>
      </c>
      <c r="C835" s="136" t="s">
        <v>596</v>
      </c>
      <c r="D835" s="129">
        <v>6</v>
      </c>
      <c r="E835" s="130" t="s">
        <v>3561</v>
      </c>
      <c r="F835" s="19">
        <v>146521</v>
      </c>
      <c r="G835" s="20">
        <v>163069</v>
      </c>
      <c r="H835" s="20">
        <v>100016</v>
      </c>
      <c r="I835" s="20">
        <v>0</v>
      </c>
      <c r="J835" s="20">
        <v>0</v>
      </c>
      <c r="K835" s="20">
        <v>0</v>
      </c>
      <c r="L835" s="20">
        <v>0</v>
      </c>
      <c r="M835" s="20">
        <v>0</v>
      </c>
      <c r="N835" s="20">
        <v>1744</v>
      </c>
      <c r="O835" s="20">
        <v>0</v>
      </c>
      <c r="P835" s="20">
        <v>19321</v>
      </c>
      <c r="Q835" s="20">
        <v>13503</v>
      </c>
      <c r="R835" s="20">
        <v>11850</v>
      </c>
      <c r="S835" s="20">
        <v>18814</v>
      </c>
      <c r="T835" s="21">
        <v>25416</v>
      </c>
      <c r="U835" s="54">
        <v>21614</v>
      </c>
      <c r="V835" s="20">
        <v>7175</v>
      </c>
      <c r="W835" s="20">
        <v>11029</v>
      </c>
      <c r="X835" s="20">
        <v>0</v>
      </c>
      <c r="Y835" s="21">
        <v>0</v>
      </c>
      <c r="Z835" s="20">
        <v>64510</v>
      </c>
      <c r="AA835" s="21">
        <v>0</v>
      </c>
      <c r="AB835" s="32">
        <v>0</v>
      </c>
      <c r="AC835" s="20">
        <v>38439</v>
      </c>
      <c r="AD835" s="20">
        <v>115993</v>
      </c>
      <c r="AE835" s="20">
        <v>153753</v>
      </c>
      <c r="AF835" s="20">
        <v>121056</v>
      </c>
      <c r="AG835" s="20">
        <v>46610</v>
      </c>
      <c r="AH835" s="20">
        <v>24489</v>
      </c>
      <c r="AI835" s="20">
        <v>71300</v>
      </c>
      <c r="AJ835" s="21">
        <v>49875</v>
      </c>
      <c r="AK835" s="25">
        <v>15719</v>
      </c>
      <c r="AL835" s="25">
        <v>27052</v>
      </c>
      <c r="AM835" s="25">
        <v>3090</v>
      </c>
      <c r="AN835" s="22">
        <v>9654</v>
      </c>
      <c r="AO835" s="20">
        <v>56733</v>
      </c>
      <c r="AP835" s="20">
        <v>18708</v>
      </c>
      <c r="AQ835" s="54">
        <v>1357053</v>
      </c>
      <c r="AR835" s="25">
        <v>50797</v>
      </c>
      <c r="AS835" s="25">
        <v>116644</v>
      </c>
      <c r="AT835" s="54">
        <v>60614</v>
      </c>
      <c r="AU835" s="54">
        <v>51038</v>
      </c>
      <c r="AV835" s="54">
        <v>14067</v>
      </c>
      <c r="AW835" s="54">
        <v>23853</v>
      </c>
      <c r="AX835" s="54">
        <v>12058</v>
      </c>
      <c r="AY835" s="25">
        <f t="shared" si="24"/>
        <v>329071</v>
      </c>
      <c r="AZ835" s="165">
        <v>467056</v>
      </c>
      <c r="BA835" s="98">
        <f t="shared" si="25"/>
        <v>2153180</v>
      </c>
      <c r="BB835" s="73"/>
      <c r="BC835" s="20">
        <v>241336</v>
      </c>
      <c r="BD835" s="20">
        <v>96338</v>
      </c>
      <c r="BE835" s="19">
        <v>337674</v>
      </c>
      <c r="BF835" s="19">
        <v>2490854</v>
      </c>
      <c r="BH835" s="20">
        <v>6087</v>
      </c>
      <c r="BI835" s="21">
        <v>2484767</v>
      </c>
      <c r="BK835" s="73"/>
      <c r="BL835" s="73"/>
      <c r="BM835" s="73"/>
      <c r="BN835" s="73"/>
      <c r="BO835" s="73"/>
      <c r="BP835" s="73"/>
      <c r="BQ835" s="73"/>
    </row>
    <row r="836" spans="1:69" ht="22.5" customHeight="1" x14ac:dyDescent="0.15">
      <c r="A836" s="125" t="s">
        <v>2645</v>
      </c>
      <c r="B836" s="126" t="s">
        <v>2623</v>
      </c>
      <c r="C836" s="136" t="s">
        <v>928</v>
      </c>
      <c r="D836" s="129">
        <v>6</v>
      </c>
      <c r="E836" s="130" t="s">
        <v>3561</v>
      </c>
      <c r="F836" s="19">
        <v>46834</v>
      </c>
      <c r="G836" s="20">
        <v>77796</v>
      </c>
      <c r="H836" s="20">
        <v>49444</v>
      </c>
      <c r="I836" s="20">
        <v>0</v>
      </c>
      <c r="J836" s="20">
        <v>0</v>
      </c>
      <c r="K836" s="20">
        <v>0</v>
      </c>
      <c r="L836" s="20">
        <v>0</v>
      </c>
      <c r="M836" s="20">
        <v>0</v>
      </c>
      <c r="N836" s="20">
        <v>518</v>
      </c>
      <c r="O836" s="20">
        <v>0</v>
      </c>
      <c r="P836" s="20">
        <v>27</v>
      </c>
      <c r="Q836" s="20">
        <v>4240</v>
      </c>
      <c r="R836" s="20">
        <v>2770</v>
      </c>
      <c r="S836" s="20">
        <v>8180</v>
      </c>
      <c r="T836" s="21">
        <v>12708</v>
      </c>
      <c r="U836" s="54">
        <v>0</v>
      </c>
      <c r="V836" s="20">
        <v>0</v>
      </c>
      <c r="W836" s="20">
        <v>0</v>
      </c>
      <c r="X836" s="20">
        <v>0</v>
      </c>
      <c r="Y836" s="21">
        <v>0</v>
      </c>
      <c r="Z836" s="20">
        <v>21574</v>
      </c>
      <c r="AA836" s="21">
        <v>0</v>
      </c>
      <c r="AB836" s="32">
        <v>0</v>
      </c>
      <c r="AC836" s="20">
        <v>15013</v>
      </c>
      <c r="AD836" s="20">
        <v>36194</v>
      </c>
      <c r="AE836" s="20">
        <v>41022</v>
      </c>
      <c r="AF836" s="20">
        <v>70370</v>
      </c>
      <c r="AG836" s="20">
        <v>20461</v>
      </c>
      <c r="AH836" s="20">
        <v>9020</v>
      </c>
      <c r="AI836" s="20">
        <v>23184</v>
      </c>
      <c r="AJ836" s="21">
        <v>29925</v>
      </c>
      <c r="AK836" s="25">
        <v>4665</v>
      </c>
      <c r="AL836" s="25">
        <v>10881</v>
      </c>
      <c r="AM836" s="25">
        <v>1736</v>
      </c>
      <c r="AN836" s="22">
        <v>3835</v>
      </c>
      <c r="AO836" s="20">
        <v>31122</v>
      </c>
      <c r="AP836" s="20">
        <v>7424</v>
      </c>
      <c r="AQ836" s="54">
        <v>528943</v>
      </c>
      <c r="AR836" s="25">
        <v>45942</v>
      </c>
      <c r="AS836" s="25">
        <v>63828</v>
      </c>
      <c r="AT836" s="54">
        <v>29856</v>
      </c>
      <c r="AU836" s="54">
        <v>27485</v>
      </c>
      <c r="AV836" s="54">
        <v>9998</v>
      </c>
      <c r="AW836" s="54">
        <v>7314</v>
      </c>
      <c r="AX836" s="54">
        <v>8803</v>
      </c>
      <c r="AY836" s="25">
        <f t="shared" si="24"/>
        <v>193226</v>
      </c>
      <c r="AZ836" s="165">
        <v>224539</v>
      </c>
      <c r="BA836" s="98">
        <f t="shared" si="25"/>
        <v>946708</v>
      </c>
      <c r="BB836" s="73"/>
      <c r="BC836" s="20">
        <v>117622</v>
      </c>
      <c r="BD836" s="20">
        <v>38412</v>
      </c>
      <c r="BE836" s="19">
        <v>156034</v>
      </c>
      <c r="BF836" s="19">
        <v>1102742</v>
      </c>
      <c r="BH836" s="20">
        <v>7845</v>
      </c>
      <c r="BI836" s="21">
        <v>1094897</v>
      </c>
      <c r="BK836" s="73"/>
      <c r="BL836" s="73"/>
      <c r="BM836" s="73"/>
      <c r="BN836" s="73"/>
      <c r="BO836" s="73"/>
      <c r="BP836" s="73"/>
      <c r="BQ836" s="73"/>
    </row>
    <row r="837" spans="1:69" ht="22.5" customHeight="1" x14ac:dyDescent="0.15">
      <c r="A837" s="125" t="s">
        <v>2646</v>
      </c>
      <c r="B837" s="126" t="s">
        <v>2623</v>
      </c>
      <c r="C837" s="136" t="s">
        <v>929</v>
      </c>
      <c r="D837" s="129">
        <v>6</v>
      </c>
      <c r="E837" s="130" t="s">
        <v>3561</v>
      </c>
      <c r="F837" s="19">
        <v>37607</v>
      </c>
      <c r="G837" s="20">
        <v>55291</v>
      </c>
      <c r="H837" s="20">
        <v>63920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405</v>
      </c>
      <c r="O837" s="20">
        <v>0</v>
      </c>
      <c r="P837" s="20">
        <v>21</v>
      </c>
      <c r="Q837" s="20">
        <v>3189</v>
      </c>
      <c r="R837" s="20">
        <v>8567</v>
      </c>
      <c r="S837" s="20">
        <v>7362</v>
      </c>
      <c r="T837" s="21">
        <v>12708</v>
      </c>
      <c r="U837" s="54">
        <v>0</v>
      </c>
      <c r="V837" s="20">
        <v>0</v>
      </c>
      <c r="W837" s="20">
        <v>0</v>
      </c>
      <c r="X837" s="20">
        <v>0</v>
      </c>
      <c r="Y837" s="21">
        <v>0</v>
      </c>
      <c r="Z837" s="20">
        <v>17640</v>
      </c>
      <c r="AA837" s="21">
        <v>0</v>
      </c>
      <c r="AB837" s="32">
        <v>0</v>
      </c>
      <c r="AC837" s="20">
        <v>10707</v>
      </c>
      <c r="AD837" s="20">
        <v>28591</v>
      </c>
      <c r="AE837" s="20">
        <v>48495</v>
      </c>
      <c r="AF837" s="20">
        <v>43188</v>
      </c>
      <c r="AG837" s="20">
        <v>15452</v>
      </c>
      <c r="AH837" s="20">
        <v>6589</v>
      </c>
      <c r="AI837" s="20">
        <v>19780</v>
      </c>
      <c r="AJ837" s="21">
        <v>27300</v>
      </c>
      <c r="AK837" s="25">
        <v>3646</v>
      </c>
      <c r="AL837" s="25">
        <v>9229</v>
      </c>
      <c r="AM837" s="25">
        <v>1347</v>
      </c>
      <c r="AN837" s="22">
        <v>3244</v>
      </c>
      <c r="AO837" s="20">
        <v>24584</v>
      </c>
      <c r="AP837" s="20">
        <v>6881</v>
      </c>
      <c r="AQ837" s="54">
        <v>455743</v>
      </c>
      <c r="AR837" s="25">
        <v>44548</v>
      </c>
      <c r="AS837" s="25">
        <v>62781</v>
      </c>
      <c r="AT837" s="54">
        <v>24609</v>
      </c>
      <c r="AU837" s="54">
        <v>37242</v>
      </c>
      <c r="AV837" s="54">
        <v>10167</v>
      </c>
      <c r="AW837" s="54">
        <v>5718</v>
      </c>
      <c r="AX837" s="54">
        <v>4273</v>
      </c>
      <c r="AY837" s="25">
        <f t="shared" si="24"/>
        <v>189338</v>
      </c>
      <c r="AZ837" s="165">
        <v>156154</v>
      </c>
      <c r="BA837" s="98">
        <f t="shared" si="25"/>
        <v>801235</v>
      </c>
      <c r="BB837" s="73"/>
      <c r="BC837" s="20">
        <v>105070</v>
      </c>
      <c r="BD837" s="20">
        <v>33220</v>
      </c>
      <c r="BE837" s="19">
        <v>138290</v>
      </c>
      <c r="BF837" s="19">
        <v>939525</v>
      </c>
      <c r="BH837" s="20">
        <v>1675</v>
      </c>
      <c r="BI837" s="21">
        <v>937850</v>
      </c>
      <c r="BK837" s="73"/>
      <c r="BL837" s="73"/>
      <c r="BM837" s="73"/>
      <c r="BN837" s="73"/>
      <c r="BO837" s="73"/>
      <c r="BP837" s="73"/>
      <c r="BQ837" s="73"/>
    </row>
    <row r="838" spans="1:69" ht="22.5" customHeight="1" x14ac:dyDescent="0.15">
      <c r="A838" s="125" t="s">
        <v>2647</v>
      </c>
      <c r="B838" s="126" t="s">
        <v>2623</v>
      </c>
      <c r="C838" s="136" t="s">
        <v>930</v>
      </c>
      <c r="D838" s="129">
        <v>6</v>
      </c>
      <c r="E838" s="130" t="s">
        <v>3561</v>
      </c>
      <c r="F838" s="19">
        <v>293348</v>
      </c>
      <c r="G838" s="20">
        <v>215484</v>
      </c>
      <c r="H838" s="20">
        <v>186872</v>
      </c>
      <c r="I838" s="20">
        <v>0</v>
      </c>
      <c r="J838" s="20">
        <v>0</v>
      </c>
      <c r="K838" s="20">
        <v>0</v>
      </c>
      <c r="L838" s="20">
        <v>0</v>
      </c>
      <c r="M838" s="20">
        <v>10008</v>
      </c>
      <c r="N838" s="20">
        <v>5497</v>
      </c>
      <c r="O838" s="20">
        <v>0</v>
      </c>
      <c r="P838" s="20">
        <v>541232</v>
      </c>
      <c r="Q838" s="20">
        <v>31457</v>
      </c>
      <c r="R838" s="20">
        <v>58739</v>
      </c>
      <c r="S838" s="20">
        <v>24540</v>
      </c>
      <c r="T838" s="21">
        <v>12708</v>
      </c>
      <c r="U838" s="54">
        <v>11092</v>
      </c>
      <c r="V838" s="20">
        <v>16400</v>
      </c>
      <c r="W838" s="20">
        <v>11029</v>
      </c>
      <c r="X838" s="20">
        <v>0</v>
      </c>
      <c r="Y838" s="21">
        <v>0</v>
      </c>
      <c r="Z838" s="20">
        <v>139102</v>
      </c>
      <c r="AA838" s="21">
        <v>0</v>
      </c>
      <c r="AB838" s="32">
        <v>0</v>
      </c>
      <c r="AC838" s="20">
        <v>130949</v>
      </c>
      <c r="AD838" s="20">
        <v>347239</v>
      </c>
      <c r="AE838" s="20">
        <v>358068</v>
      </c>
      <c r="AF838" s="20">
        <v>352425</v>
      </c>
      <c r="AG838" s="20">
        <v>183893</v>
      </c>
      <c r="AH838" s="20">
        <v>67802</v>
      </c>
      <c r="AI838" s="20">
        <v>129352</v>
      </c>
      <c r="AJ838" s="21">
        <v>120750</v>
      </c>
      <c r="AK838" s="25">
        <v>31003</v>
      </c>
      <c r="AL838" s="25">
        <v>49366</v>
      </c>
      <c r="AM838" s="25">
        <v>10410</v>
      </c>
      <c r="AN838" s="22">
        <v>20352</v>
      </c>
      <c r="AO838" s="20">
        <v>313983</v>
      </c>
      <c r="AP838" s="20">
        <v>33505</v>
      </c>
      <c r="AQ838" s="54">
        <v>3706605</v>
      </c>
      <c r="AR838" s="25">
        <v>61527</v>
      </c>
      <c r="AS838" s="25">
        <v>139764</v>
      </c>
      <c r="AT838" s="54">
        <v>97235</v>
      </c>
      <c r="AU838" s="54">
        <v>52372</v>
      </c>
      <c r="AV838" s="54">
        <v>30765</v>
      </c>
      <c r="AW838" s="54">
        <v>41552</v>
      </c>
      <c r="AX838" s="54">
        <v>27563</v>
      </c>
      <c r="AY838" s="25">
        <f t="shared" si="24"/>
        <v>450778</v>
      </c>
      <c r="AZ838" s="165">
        <v>482614</v>
      </c>
      <c r="BA838" s="98">
        <f t="shared" si="25"/>
        <v>4639997</v>
      </c>
      <c r="BB838" s="73"/>
      <c r="BC838" s="20">
        <v>426393</v>
      </c>
      <c r="BD838" s="20">
        <v>130262</v>
      </c>
      <c r="BE838" s="19">
        <v>556655</v>
      </c>
      <c r="BF838" s="19">
        <v>5196652</v>
      </c>
      <c r="BH838" s="20">
        <v>11118</v>
      </c>
      <c r="BI838" s="21">
        <v>5185534</v>
      </c>
      <c r="BK838" s="73"/>
      <c r="BL838" s="73"/>
      <c r="BM838" s="73"/>
      <c r="BN838" s="73"/>
      <c r="BO838" s="73"/>
      <c r="BP838" s="73"/>
      <c r="BQ838" s="73"/>
    </row>
    <row r="839" spans="1:69" ht="22.5" customHeight="1" x14ac:dyDescent="0.15">
      <c r="A839" s="125" t="s">
        <v>2648</v>
      </c>
      <c r="B839" s="126" t="s">
        <v>2623</v>
      </c>
      <c r="C839" s="136" t="s">
        <v>931</v>
      </c>
      <c r="D839" s="129">
        <v>6</v>
      </c>
      <c r="E839" s="130" t="s">
        <v>3562</v>
      </c>
      <c r="F839" s="19">
        <v>347781</v>
      </c>
      <c r="G839" s="20">
        <v>165658</v>
      </c>
      <c r="H839" s="20">
        <v>95504</v>
      </c>
      <c r="I839" s="20">
        <v>0</v>
      </c>
      <c r="J839" s="20">
        <v>0</v>
      </c>
      <c r="K839" s="20">
        <v>0</v>
      </c>
      <c r="L839" s="20">
        <v>0</v>
      </c>
      <c r="M839" s="20">
        <v>18812</v>
      </c>
      <c r="N839" s="20">
        <v>10323</v>
      </c>
      <c r="O839" s="20">
        <v>48918</v>
      </c>
      <c r="P839" s="20">
        <v>111449</v>
      </c>
      <c r="Q839" s="20">
        <v>52015</v>
      </c>
      <c r="R839" s="20">
        <v>50479</v>
      </c>
      <c r="S839" s="20">
        <v>52352</v>
      </c>
      <c r="T839" s="21">
        <v>38124</v>
      </c>
      <c r="U839" s="54">
        <v>19718</v>
      </c>
      <c r="V839" s="20">
        <v>27675</v>
      </c>
      <c r="W839" s="20">
        <v>11029</v>
      </c>
      <c r="X839" s="20">
        <v>0</v>
      </c>
      <c r="Y839" s="21">
        <v>0</v>
      </c>
      <c r="Z839" s="20">
        <v>197777</v>
      </c>
      <c r="AA839" s="21">
        <v>0</v>
      </c>
      <c r="AB839" s="32">
        <v>0</v>
      </c>
      <c r="AC839" s="20">
        <v>132527</v>
      </c>
      <c r="AD839" s="20">
        <v>377216</v>
      </c>
      <c r="AE839" s="20">
        <v>660963</v>
      </c>
      <c r="AF839" s="20">
        <v>456105</v>
      </c>
      <c r="AG839" s="20">
        <v>267944</v>
      </c>
      <c r="AH839" s="20">
        <v>162772</v>
      </c>
      <c r="AI839" s="20">
        <v>38088</v>
      </c>
      <c r="AJ839" s="21">
        <v>22575</v>
      </c>
      <c r="AK839" s="25">
        <v>46346</v>
      </c>
      <c r="AL839" s="25">
        <v>65904</v>
      </c>
      <c r="AM839" s="25">
        <v>11538</v>
      </c>
      <c r="AN839" s="22">
        <v>34598</v>
      </c>
      <c r="AO839" s="20">
        <v>130376</v>
      </c>
      <c r="AP839" s="20">
        <v>37212</v>
      </c>
      <c r="AQ839" s="54">
        <v>3691778</v>
      </c>
      <c r="AR839" s="25">
        <v>61945</v>
      </c>
      <c r="AS839" s="25">
        <v>119714</v>
      </c>
      <c r="AT839" s="54">
        <v>92568</v>
      </c>
      <c r="AU839" s="54">
        <v>79273</v>
      </c>
      <c r="AV839" s="54">
        <v>38876</v>
      </c>
      <c r="AW839" s="54">
        <v>55061</v>
      </c>
      <c r="AX839" s="54">
        <v>9270</v>
      </c>
      <c r="AY839" s="25">
        <f t="shared" ref="AY839:AY902" si="26">SUM(AR839:AX839)</f>
        <v>456707</v>
      </c>
      <c r="AZ839" s="165">
        <v>167091</v>
      </c>
      <c r="BA839" s="98">
        <f t="shared" ref="BA839:BA902" si="27">AQ839+AY839+AZ839</f>
        <v>4315576</v>
      </c>
      <c r="BB839" s="73"/>
      <c r="BC839" s="20">
        <v>553152</v>
      </c>
      <c r="BD839" s="20">
        <v>125378</v>
      </c>
      <c r="BE839" s="19">
        <v>678530</v>
      </c>
      <c r="BF839" s="19">
        <v>4994106</v>
      </c>
      <c r="BH839" s="20">
        <v>0</v>
      </c>
      <c r="BI839" s="21">
        <v>4994106</v>
      </c>
      <c r="BK839" s="73"/>
      <c r="BL839" s="73"/>
      <c r="BM839" s="73"/>
      <c r="BN839" s="73"/>
      <c r="BO839" s="73"/>
      <c r="BP839" s="73"/>
      <c r="BQ839" s="73"/>
    </row>
    <row r="840" spans="1:69" ht="22.5" customHeight="1" x14ac:dyDescent="0.15">
      <c r="A840" s="125" t="s">
        <v>2649</v>
      </c>
      <c r="B840" s="126" t="s">
        <v>2623</v>
      </c>
      <c r="C840" s="136" t="s">
        <v>932</v>
      </c>
      <c r="D840" s="129">
        <v>6</v>
      </c>
      <c r="E840" s="130" t="s">
        <v>3561</v>
      </c>
      <c r="F840" s="19">
        <v>304877</v>
      </c>
      <c r="G840" s="20">
        <v>78802</v>
      </c>
      <c r="H840" s="20">
        <v>47752</v>
      </c>
      <c r="I840" s="20">
        <v>0</v>
      </c>
      <c r="J840" s="20">
        <v>0</v>
      </c>
      <c r="K840" s="20">
        <v>0</v>
      </c>
      <c r="L840" s="20">
        <v>0</v>
      </c>
      <c r="M840" s="20">
        <v>14342</v>
      </c>
      <c r="N840" s="20">
        <v>8369</v>
      </c>
      <c r="O840" s="20">
        <v>4850</v>
      </c>
      <c r="P840" s="20">
        <v>240149</v>
      </c>
      <c r="Q840" s="20">
        <v>36556</v>
      </c>
      <c r="R840" s="20">
        <v>41963</v>
      </c>
      <c r="S840" s="20">
        <v>39264</v>
      </c>
      <c r="T840" s="21">
        <v>25416</v>
      </c>
      <c r="U840" s="54">
        <v>18154</v>
      </c>
      <c r="V840" s="20">
        <v>38950</v>
      </c>
      <c r="W840" s="20">
        <v>11029</v>
      </c>
      <c r="X840" s="20">
        <v>0</v>
      </c>
      <c r="Y840" s="21">
        <v>0</v>
      </c>
      <c r="Z840" s="20">
        <v>148508</v>
      </c>
      <c r="AA840" s="21">
        <v>0</v>
      </c>
      <c r="AB840" s="32">
        <v>0</v>
      </c>
      <c r="AC840" s="20">
        <v>108313</v>
      </c>
      <c r="AD840" s="20">
        <v>169764</v>
      </c>
      <c r="AE840" s="20">
        <v>498942</v>
      </c>
      <c r="AF840" s="20">
        <v>316086</v>
      </c>
      <c r="AG840" s="20">
        <v>191110</v>
      </c>
      <c r="AH840" s="20">
        <v>96559</v>
      </c>
      <c r="AI840" s="20">
        <v>79212</v>
      </c>
      <c r="AJ840" s="21">
        <v>17850</v>
      </c>
      <c r="AK840" s="25">
        <v>40173</v>
      </c>
      <c r="AL840" s="25">
        <v>51290</v>
      </c>
      <c r="AM840" s="25">
        <v>8344</v>
      </c>
      <c r="AN840" s="22">
        <v>27043</v>
      </c>
      <c r="AO840" s="20">
        <v>124448</v>
      </c>
      <c r="AP840" s="20">
        <v>12933</v>
      </c>
      <c r="AQ840" s="54">
        <v>2801048</v>
      </c>
      <c r="AR840" s="25">
        <v>68593</v>
      </c>
      <c r="AS840" s="25">
        <v>114182</v>
      </c>
      <c r="AT840" s="54">
        <v>59877</v>
      </c>
      <c r="AU840" s="54">
        <v>29590</v>
      </c>
      <c r="AV840" s="54">
        <v>25372</v>
      </c>
      <c r="AW840" s="54">
        <v>45242</v>
      </c>
      <c r="AX840" s="54">
        <v>27269</v>
      </c>
      <c r="AY840" s="25">
        <f t="shared" si="26"/>
        <v>370125</v>
      </c>
      <c r="AZ840" s="165">
        <v>315352</v>
      </c>
      <c r="BA840" s="98">
        <f t="shared" si="27"/>
        <v>3486525</v>
      </c>
      <c r="BB840" s="73"/>
      <c r="BC840" s="20">
        <v>501529</v>
      </c>
      <c r="BD840" s="20">
        <v>53108</v>
      </c>
      <c r="BE840" s="19">
        <v>554637</v>
      </c>
      <c r="BF840" s="19">
        <v>4041162</v>
      </c>
      <c r="BH840" s="20">
        <v>19141</v>
      </c>
      <c r="BI840" s="21">
        <v>4022021</v>
      </c>
      <c r="BK840" s="73"/>
      <c r="BL840" s="73"/>
      <c r="BM840" s="73"/>
      <c r="BN840" s="73"/>
      <c r="BO840" s="73"/>
      <c r="BP840" s="73"/>
      <c r="BQ840" s="73"/>
    </row>
    <row r="841" spans="1:69" ht="22.5" customHeight="1" x14ac:dyDescent="0.15">
      <c r="A841" s="125" t="s">
        <v>2650</v>
      </c>
      <c r="B841" s="126" t="s">
        <v>2623</v>
      </c>
      <c r="C841" s="136" t="s">
        <v>933</v>
      </c>
      <c r="D841" s="129">
        <v>6</v>
      </c>
      <c r="E841" s="130" t="s">
        <v>3561</v>
      </c>
      <c r="F841" s="19">
        <v>193260</v>
      </c>
      <c r="G841" s="20">
        <v>98072</v>
      </c>
      <c r="H841" s="20">
        <v>78020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3557</v>
      </c>
      <c r="O841" s="20">
        <v>0</v>
      </c>
      <c r="P841" s="20">
        <v>135365</v>
      </c>
      <c r="Q841" s="20">
        <v>19727</v>
      </c>
      <c r="R841" s="20">
        <v>12620</v>
      </c>
      <c r="S841" s="20">
        <v>15542</v>
      </c>
      <c r="T841" s="21">
        <v>12708</v>
      </c>
      <c r="U841" s="54">
        <v>6020</v>
      </c>
      <c r="V841" s="20">
        <v>11275</v>
      </c>
      <c r="W841" s="20">
        <v>11029</v>
      </c>
      <c r="X841" s="20">
        <v>0</v>
      </c>
      <c r="Y841" s="21">
        <v>0</v>
      </c>
      <c r="Z841" s="20">
        <v>87852</v>
      </c>
      <c r="AA841" s="21">
        <v>0</v>
      </c>
      <c r="AB841" s="32">
        <v>0</v>
      </c>
      <c r="AC841" s="20">
        <v>77868</v>
      </c>
      <c r="AD841" s="20">
        <v>125901</v>
      </c>
      <c r="AE841" s="20">
        <v>228006</v>
      </c>
      <c r="AF841" s="20">
        <v>296403</v>
      </c>
      <c r="AG841" s="20">
        <v>106550</v>
      </c>
      <c r="AH841" s="20">
        <v>53772</v>
      </c>
      <c r="AI841" s="20">
        <v>119048</v>
      </c>
      <c r="AJ841" s="21">
        <v>38325</v>
      </c>
      <c r="AK841" s="25">
        <v>24441</v>
      </c>
      <c r="AL841" s="25">
        <v>39222</v>
      </c>
      <c r="AM841" s="25">
        <v>6518</v>
      </c>
      <c r="AN841" s="22">
        <v>15474</v>
      </c>
      <c r="AO841" s="20">
        <v>93087</v>
      </c>
      <c r="AP841" s="20">
        <v>12452</v>
      </c>
      <c r="AQ841" s="54">
        <v>1922114</v>
      </c>
      <c r="AR841" s="25">
        <v>48730</v>
      </c>
      <c r="AS841" s="25">
        <v>109167</v>
      </c>
      <c r="AT841" s="54">
        <v>79578</v>
      </c>
      <c r="AU841" s="54">
        <v>37125</v>
      </c>
      <c r="AV841" s="54">
        <v>24442</v>
      </c>
      <c r="AW841" s="54">
        <v>30587</v>
      </c>
      <c r="AX841" s="54">
        <v>15872</v>
      </c>
      <c r="AY841" s="25">
        <f t="shared" si="26"/>
        <v>345501</v>
      </c>
      <c r="AZ841" s="165">
        <v>254453</v>
      </c>
      <c r="BA841" s="98">
        <f t="shared" si="27"/>
        <v>2522068</v>
      </c>
      <c r="BB841" s="73"/>
      <c r="BC841" s="20">
        <v>354923</v>
      </c>
      <c r="BD841" s="20">
        <v>62942</v>
      </c>
      <c r="BE841" s="19">
        <v>417865</v>
      </c>
      <c r="BF841" s="19">
        <v>2939933</v>
      </c>
      <c r="BH841" s="20">
        <v>7957</v>
      </c>
      <c r="BI841" s="21">
        <v>2931976</v>
      </c>
      <c r="BK841" s="73"/>
      <c r="BL841" s="73"/>
      <c r="BM841" s="73"/>
      <c r="BN841" s="73"/>
      <c r="BO841" s="73"/>
      <c r="BP841" s="73"/>
      <c r="BQ841" s="73"/>
    </row>
    <row r="842" spans="1:69" ht="22.5" customHeight="1" x14ac:dyDescent="0.15">
      <c r="A842" s="125" t="s">
        <v>2651</v>
      </c>
      <c r="B842" s="126" t="s">
        <v>2623</v>
      </c>
      <c r="C842" s="136" t="s">
        <v>934</v>
      </c>
      <c r="D842" s="129">
        <v>6</v>
      </c>
      <c r="E842" s="130" t="s">
        <v>3561</v>
      </c>
      <c r="F842" s="19">
        <v>164362</v>
      </c>
      <c r="G842" s="20">
        <v>37100</v>
      </c>
      <c r="H842" s="20">
        <v>34216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2217</v>
      </c>
      <c r="O842" s="20">
        <v>0</v>
      </c>
      <c r="P842" s="20">
        <v>106912</v>
      </c>
      <c r="Q842" s="20">
        <v>20388</v>
      </c>
      <c r="R842" s="20">
        <v>8875</v>
      </c>
      <c r="S842" s="20">
        <v>11452</v>
      </c>
      <c r="T842" s="21">
        <v>12708</v>
      </c>
      <c r="U842" s="54">
        <v>3839</v>
      </c>
      <c r="V842" s="20">
        <v>12300</v>
      </c>
      <c r="W842" s="20">
        <v>11029</v>
      </c>
      <c r="X842" s="20">
        <v>0</v>
      </c>
      <c r="Y842" s="21">
        <v>0</v>
      </c>
      <c r="Z842" s="20">
        <v>66667</v>
      </c>
      <c r="AA842" s="21">
        <v>0</v>
      </c>
      <c r="AB842" s="32">
        <v>0</v>
      </c>
      <c r="AC842" s="20">
        <v>43760</v>
      </c>
      <c r="AD842" s="20">
        <v>149631</v>
      </c>
      <c r="AE842" s="20">
        <v>195888</v>
      </c>
      <c r="AF842" s="20">
        <v>185946</v>
      </c>
      <c r="AG842" s="20">
        <v>77174</v>
      </c>
      <c r="AH842" s="20">
        <v>29453</v>
      </c>
      <c r="AI842" s="20">
        <v>71024</v>
      </c>
      <c r="AJ842" s="21">
        <v>36225</v>
      </c>
      <c r="AK842" s="25">
        <v>19628</v>
      </c>
      <c r="AL842" s="25">
        <v>30245</v>
      </c>
      <c r="AM842" s="25">
        <v>4318</v>
      </c>
      <c r="AN842" s="22">
        <v>11374</v>
      </c>
      <c r="AO842" s="20">
        <v>50796</v>
      </c>
      <c r="AP842" s="20">
        <v>8970</v>
      </c>
      <c r="AQ842" s="54">
        <v>1406497</v>
      </c>
      <c r="AR842" s="25">
        <v>39099</v>
      </c>
      <c r="AS842" s="25">
        <v>109344</v>
      </c>
      <c r="AT842" s="54">
        <v>62938</v>
      </c>
      <c r="AU842" s="54">
        <v>26988</v>
      </c>
      <c r="AV842" s="54">
        <v>20116</v>
      </c>
      <c r="AW842" s="54">
        <v>26729</v>
      </c>
      <c r="AX842" s="54">
        <v>10417</v>
      </c>
      <c r="AY842" s="25">
        <f t="shared" si="26"/>
        <v>295631</v>
      </c>
      <c r="AZ842" s="165">
        <v>129644</v>
      </c>
      <c r="BA842" s="98">
        <f t="shared" si="27"/>
        <v>1831772</v>
      </c>
      <c r="BB842" s="73"/>
      <c r="BC842" s="20">
        <v>282542</v>
      </c>
      <c r="BD842" s="20">
        <v>41316</v>
      </c>
      <c r="BE842" s="19">
        <v>323858</v>
      </c>
      <c r="BF842" s="19">
        <v>2155630</v>
      </c>
      <c r="BH842" s="20">
        <v>4042</v>
      </c>
      <c r="BI842" s="21">
        <v>2151588</v>
      </c>
      <c r="BK842" s="73"/>
      <c r="BL842" s="73"/>
      <c r="BM842" s="73"/>
      <c r="BN842" s="73"/>
      <c r="BO842" s="73"/>
      <c r="BP842" s="73"/>
      <c r="BQ842" s="73"/>
    </row>
    <row r="843" spans="1:69" ht="22.5" customHeight="1" x14ac:dyDescent="0.15">
      <c r="A843" s="125" t="s">
        <v>2652</v>
      </c>
      <c r="B843" s="126" t="s">
        <v>2623</v>
      </c>
      <c r="C843" s="136" t="s">
        <v>935</v>
      </c>
      <c r="D843" s="129">
        <v>6</v>
      </c>
      <c r="E843" s="130" t="s">
        <v>3561</v>
      </c>
      <c r="F843" s="19">
        <v>202736</v>
      </c>
      <c r="G843" s="20">
        <v>113818</v>
      </c>
      <c r="H843" s="20">
        <v>69560</v>
      </c>
      <c r="I843" s="20">
        <v>0</v>
      </c>
      <c r="J843" s="20">
        <v>0</v>
      </c>
      <c r="K843" s="20">
        <v>0</v>
      </c>
      <c r="L843" s="20">
        <v>0</v>
      </c>
      <c r="M843" s="20">
        <v>0</v>
      </c>
      <c r="N843" s="20">
        <v>3013</v>
      </c>
      <c r="O843" s="20">
        <v>0</v>
      </c>
      <c r="P843" s="20">
        <v>118631</v>
      </c>
      <c r="Q843" s="20">
        <v>18513</v>
      </c>
      <c r="R843" s="20">
        <v>9850</v>
      </c>
      <c r="S843" s="20">
        <v>31902</v>
      </c>
      <c r="T843" s="21">
        <v>25416</v>
      </c>
      <c r="U843" s="54">
        <v>0</v>
      </c>
      <c r="V843" s="20">
        <v>0</v>
      </c>
      <c r="W843" s="20">
        <v>0</v>
      </c>
      <c r="X843" s="20">
        <v>0</v>
      </c>
      <c r="Y843" s="21">
        <v>0</v>
      </c>
      <c r="Z843" s="20">
        <v>95693</v>
      </c>
      <c r="AA843" s="21">
        <v>0</v>
      </c>
      <c r="AB843" s="32">
        <v>0</v>
      </c>
      <c r="AC843" s="20">
        <v>65769</v>
      </c>
      <c r="AD843" s="20">
        <v>417237</v>
      </c>
      <c r="AE843" s="20">
        <v>193503</v>
      </c>
      <c r="AF843" s="20">
        <v>274557</v>
      </c>
      <c r="AG843" s="20">
        <v>107738</v>
      </c>
      <c r="AH843" s="20">
        <v>40253</v>
      </c>
      <c r="AI843" s="20">
        <v>89240</v>
      </c>
      <c r="AJ843" s="21">
        <v>63000</v>
      </c>
      <c r="AK843" s="25">
        <v>22482</v>
      </c>
      <c r="AL843" s="25">
        <v>38773</v>
      </c>
      <c r="AM843" s="25">
        <v>6562</v>
      </c>
      <c r="AN843" s="22">
        <v>14670</v>
      </c>
      <c r="AO843" s="20">
        <v>228535</v>
      </c>
      <c r="AP843" s="20">
        <v>18831</v>
      </c>
      <c r="AQ843" s="54">
        <v>2270282</v>
      </c>
      <c r="AR843" s="25">
        <v>45806</v>
      </c>
      <c r="AS843" s="25">
        <v>119228</v>
      </c>
      <c r="AT843" s="54">
        <v>88495</v>
      </c>
      <c r="AU843" s="54">
        <v>59937</v>
      </c>
      <c r="AV843" s="54">
        <v>23981</v>
      </c>
      <c r="AW843" s="54">
        <v>32046</v>
      </c>
      <c r="AX843" s="54">
        <v>18807</v>
      </c>
      <c r="AY843" s="25">
        <f t="shared" si="26"/>
        <v>388300</v>
      </c>
      <c r="AZ843" s="165">
        <v>535774</v>
      </c>
      <c r="BA843" s="98">
        <f t="shared" si="27"/>
        <v>3194356</v>
      </c>
      <c r="BB843" s="73"/>
      <c r="BC843" s="20">
        <v>325493</v>
      </c>
      <c r="BD843" s="20">
        <v>106370</v>
      </c>
      <c r="BE843" s="19">
        <v>431863</v>
      </c>
      <c r="BF843" s="19">
        <v>3626219</v>
      </c>
      <c r="BH843" s="20">
        <v>7326</v>
      </c>
      <c r="BI843" s="21">
        <v>3618893</v>
      </c>
      <c r="BK843" s="73"/>
      <c r="BL843" s="73"/>
      <c r="BM843" s="73"/>
      <c r="BN843" s="73"/>
      <c r="BO843" s="73"/>
      <c r="BP843" s="73"/>
      <c r="BQ843" s="73"/>
    </row>
    <row r="844" spans="1:69" ht="22.5" customHeight="1" x14ac:dyDescent="0.15">
      <c r="A844" s="125" t="s">
        <v>2653</v>
      </c>
      <c r="B844" s="126" t="s">
        <v>2623</v>
      </c>
      <c r="C844" s="136" t="s">
        <v>936</v>
      </c>
      <c r="D844" s="129">
        <v>6</v>
      </c>
      <c r="E844" s="130" t="s">
        <v>3561</v>
      </c>
      <c r="F844" s="19">
        <v>335203</v>
      </c>
      <c r="G844" s="20">
        <v>49395</v>
      </c>
      <c r="H844" s="20">
        <v>35156</v>
      </c>
      <c r="I844" s="20">
        <v>0</v>
      </c>
      <c r="J844" s="20">
        <v>0</v>
      </c>
      <c r="K844" s="20">
        <v>0</v>
      </c>
      <c r="L844" s="20">
        <v>0</v>
      </c>
      <c r="M844" s="20">
        <v>18791</v>
      </c>
      <c r="N844" s="20">
        <v>10305</v>
      </c>
      <c r="O844" s="20">
        <v>23387</v>
      </c>
      <c r="P844" s="20">
        <v>58442</v>
      </c>
      <c r="Q844" s="20">
        <v>37808</v>
      </c>
      <c r="R844" s="20">
        <v>38270</v>
      </c>
      <c r="S844" s="20">
        <v>33538</v>
      </c>
      <c r="T844" s="21">
        <v>25416</v>
      </c>
      <c r="U844" s="54">
        <v>18059</v>
      </c>
      <c r="V844" s="20">
        <v>23575</v>
      </c>
      <c r="W844" s="20">
        <v>22058</v>
      </c>
      <c r="X844" s="20">
        <v>0</v>
      </c>
      <c r="Y844" s="21">
        <v>0</v>
      </c>
      <c r="Z844" s="20">
        <v>173140</v>
      </c>
      <c r="AA844" s="21">
        <v>0</v>
      </c>
      <c r="AB844" s="32">
        <v>0</v>
      </c>
      <c r="AC844" s="20">
        <v>143556</v>
      </c>
      <c r="AD844" s="20">
        <v>182372</v>
      </c>
      <c r="AE844" s="20">
        <v>527721</v>
      </c>
      <c r="AF844" s="20">
        <v>607587</v>
      </c>
      <c r="AG844" s="20">
        <v>372032</v>
      </c>
      <c r="AH844" s="20">
        <v>119598</v>
      </c>
      <c r="AI844" s="20">
        <v>21160</v>
      </c>
      <c r="AJ844" s="21">
        <v>37800</v>
      </c>
      <c r="AK844" s="25">
        <v>46292</v>
      </c>
      <c r="AL844" s="25">
        <v>55187</v>
      </c>
      <c r="AM844" s="25">
        <v>12972</v>
      </c>
      <c r="AN844" s="22">
        <v>30242</v>
      </c>
      <c r="AO844" s="20">
        <v>112622</v>
      </c>
      <c r="AP844" s="20">
        <v>9882</v>
      </c>
      <c r="AQ844" s="54">
        <v>3181566</v>
      </c>
      <c r="AR844" s="25">
        <v>68525</v>
      </c>
      <c r="AS844" s="25">
        <v>161582</v>
      </c>
      <c r="AT844" s="54">
        <v>54161</v>
      </c>
      <c r="AU844" s="54">
        <v>40776</v>
      </c>
      <c r="AV844" s="54">
        <v>36855</v>
      </c>
      <c r="AW844" s="54">
        <v>50369</v>
      </c>
      <c r="AX844" s="54">
        <v>34919</v>
      </c>
      <c r="AY844" s="25">
        <f t="shared" si="26"/>
        <v>447187</v>
      </c>
      <c r="AZ844" s="165">
        <v>523201</v>
      </c>
      <c r="BA844" s="98">
        <f t="shared" si="27"/>
        <v>4151954</v>
      </c>
      <c r="BB844" s="73"/>
      <c r="BC844" s="20">
        <v>552570</v>
      </c>
      <c r="BD844" s="20">
        <v>40876</v>
      </c>
      <c r="BE844" s="19">
        <v>593446</v>
      </c>
      <c r="BF844" s="19">
        <v>4745400</v>
      </c>
      <c r="BH844" s="20">
        <v>21029</v>
      </c>
      <c r="BI844" s="21">
        <v>4724371</v>
      </c>
      <c r="BK844" s="73"/>
      <c r="BL844" s="73"/>
      <c r="BM844" s="73"/>
      <c r="BN844" s="73"/>
      <c r="BO844" s="73"/>
      <c r="BP844" s="73"/>
      <c r="BQ844" s="73"/>
    </row>
    <row r="845" spans="1:69" ht="22.5" customHeight="1" x14ac:dyDescent="0.15">
      <c r="A845" s="125" t="s">
        <v>2654</v>
      </c>
      <c r="B845" s="126" t="s">
        <v>2623</v>
      </c>
      <c r="C845" s="136" t="s">
        <v>937</v>
      </c>
      <c r="D845" s="129">
        <v>6</v>
      </c>
      <c r="E845" s="130" t="s">
        <v>3561</v>
      </c>
      <c r="F845" s="19">
        <v>309785</v>
      </c>
      <c r="G845" s="20">
        <v>264089</v>
      </c>
      <c r="H845" s="20">
        <v>229736</v>
      </c>
      <c r="I845" s="20">
        <v>0</v>
      </c>
      <c r="J845" s="20">
        <v>0</v>
      </c>
      <c r="K845" s="20">
        <v>0</v>
      </c>
      <c r="L845" s="20">
        <v>0</v>
      </c>
      <c r="M845" s="20">
        <v>13816</v>
      </c>
      <c r="N845" s="20">
        <v>7577</v>
      </c>
      <c r="O845" s="20">
        <v>3083</v>
      </c>
      <c r="P845" s="20">
        <v>324446</v>
      </c>
      <c r="Q845" s="20">
        <v>30739</v>
      </c>
      <c r="R845" s="20">
        <v>39758</v>
      </c>
      <c r="S845" s="20">
        <v>36810</v>
      </c>
      <c r="T845" s="21">
        <v>38124</v>
      </c>
      <c r="U845" s="54">
        <v>27824</v>
      </c>
      <c r="V845" s="20">
        <v>20500</v>
      </c>
      <c r="W845" s="20">
        <v>11029</v>
      </c>
      <c r="X845" s="20">
        <v>0</v>
      </c>
      <c r="Y845" s="21">
        <v>0</v>
      </c>
      <c r="Z845" s="20">
        <v>160296</v>
      </c>
      <c r="AA845" s="21">
        <v>0</v>
      </c>
      <c r="AB845" s="32">
        <v>0</v>
      </c>
      <c r="AC845" s="20">
        <v>110543</v>
      </c>
      <c r="AD845" s="20">
        <v>154313</v>
      </c>
      <c r="AE845" s="20">
        <v>473343</v>
      </c>
      <c r="AF845" s="20">
        <v>410826</v>
      </c>
      <c r="AG845" s="20">
        <v>240692</v>
      </c>
      <c r="AH845" s="20">
        <v>98835</v>
      </c>
      <c r="AI845" s="20">
        <v>119324</v>
      </c>
      <c r="AJ845" s="21">
        <v>57750</v>
      </c>
      <c r="AK845" s="25">
        <v>37676</v>
      </c>
      <c r="AL845" s="25">
        <v>55080</v>
      </c>
      <c r="AM845" s="25">
        <v>10873</v>
      </c>
      <c r="AN845" s="22">
        <v>25479</v>
      </c>
      <c r="AO845" s="20">
        <v>90403</v>
      </c>
      <c r="AP845" s="20">
        <v>25938</v>
      </c>
      <c r="AQ845" s="54">
        <v>3428687</v>
      </c>
      <c r="AR845" s="25">
        <v>66597</v>
      </c>
      <c r="AS845" s="25">
        <v>113825</v>
      </c>
      <c r="AT845" s="54">
        <v>96562</v>
      </c>
      <c r="AU845" s="54">
        <v>40043</v>
      </c>
      <c r="AV845" s="54">
        <v>28421</v>
      </c>
      <c r="AW845" s="54">
        <v>47829</v>
      </c>
      <c r="AX845" s="54">
        <v>31604</v>
      </c>
      <c r="AY845" s="25">
        <f t="shared" si="26"/>
        <v>424881</v>
      </c>
      <c r="AZ845" s="165">
        <v>352447</v>
      </c>
      <c r="BA845" s="98">
        <f t="shared" si="27"/>
        <v>4206015</v>
      </c>
      <c r="BB845" s="73"/>
      <c r="BC845" s="20">
        <v>480887</v>
      </c>
      <c r="BD845" s="20">
        <v>116050</v>
      </c>
      <c r="BE845" s="19">
        <v>596937</v>
      </c>
      <c r="BF845" s="19">
        <v>4802952</v>
      </c>
      <c r="BH845" s="20">
        <v>19089</v>
      </c>
      <c r="BI845" s="21">
        <v>4783863</v>
      </c>
      <c r="BK845" s="73"/>
      <c r="BL845" s="73"/>
      <c r="BM845" s="73"/>
      <c r="BN845" s="73"/>
      <c r="BO845" s="73"/>
      <c r="BP845" s="73"/>
      <c r="BQ845" s="73"/>
    </row>
    <row r="846" spans="1:69" ht="22.5" customHeight="1" x14ac:dyDescent="0.15">
      <c r="A846" s="125" t="s">
        <v>2655</v>
      </c>
      <c r="B846" s="126" t="s">
        <v>2623</v>
      </c>
      <c r="C846" s="136" t="s">
        <v>938</v>
      </c>
      <c r="D846" s="129">
        <v>6</v>
      </c>
      <c r="E846" s="130" t="s">
        <v>3561</v>
      </c>
      <c r="F846" s="19">
        <v>198464</v>
      </c>
      <c r="G846" s="20">
        <v>166592</v>
      </c>
      <c r="H846" s="20">
        <v>91932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4132</v>
      </c>
      <c r="O846" s="20">
        <v>0</v>
      </c>
      <c r="P846" s="20">
        <v>34386</v>
      </c>
      <c r="Q846" s="20">
        <v>20644</v>
      </c>
      <c r="R846" s="20">
        <v>32832</v>
      </c>
      <c r="S846" s="20">
        <v>17996</v>
      </c>
      <c r="T846" s="21">
        <v>12708</v>
      </c>
      <c r="U846" s="54">
        <v>9148</v>
      </c>
      <c r="V846" s="20">
        <v>12300</v>
      </c>
      <c r="W846" s="20">
        <v>11029</v>
      </c>
      <c r="X846" s="20">
        <v>0</v>
      </c>
      <c r="Y846" s="21">
        <v>0</v>
      </c>
      <c r="Z846" s="20">
        <v>90398</v>
      </c>
      <c r="AA846" s="21">
        <v>0</v>
      </c>
      <c r="AB846" s="32">
        <v>0</v>
      </c>
      <c r="AC846" s="20">
        <v>74253</v>
      </c>
      <c r="AD846" s="20">
        <v>179988</v>
      </c>
      <c r="AE846" s="20">
        <v>279363</v>
      </c>
      <c r="AF846" s="20">
        <v>238651</v>
      </c>
      <c r="AG846" s="20">
        <v>120049</v>
      </c>
      <c r="AH846" s="20">
        <v>52823</v>
      </c>
      <c r="AI846" s="20">
        <v>85100</v>
      </c>
      <c r="AJ846" s="21">
        <v>15750</v>
      </c>
      <c r="AK846" s="25">
        <v>26498</v>
      </c>
      <c r="AL846" s="25">
        <v>37871</v>
      </c>
      <c r="AM846" s="25">
        <v>5528</v>
      </c>
      <c r="AN846" s="22">
        <v>16076</v>
      </c>
      <c r="AO846" s="20">
        <v>61685</v>
      </c>
      <c r="AP846" s="20">
        <v>10875</v>
      </c>
      <c r="AQ846" s="54">
        <v>1907071</v>
      </c>
      <c r="AR846" s="25">
        <v>63576</v>
      </c>
      <c r="AS846" s="25">
        <v>110949</v>
      </c>
      <c r="AT846" s="54">
        <v>68320</v>
      </c>
      <c r="AU846" s="54">
        <v>45148</v>
      </c>
      <c r="AV846" s="54">
        <v>25218</v>
      </c>
      <c r="AW846" s="54">
        <v>30575</v>
      </c>
      <c r="AX846" s="54">
        <v>15553</v>
      </c>
      <c r="AY846" s="25">
        <f t="shared" si="26"/>
        <v>359339</v>
      </c>
      <c r="AZ846" s="165">
        <v>190191</v>
      </c>
      <c r="BA846" s="98">
        <f t="shared" si="27"/>
        <v>2456601</v>
      </c>
      <c r="BB846" s="73"/>
      <c r="BC846" s="20">
        <v>386041</v>
      </c>
      <c r="BD846" s="20">
        <v>49170</v>
      </c>
      <c r="BE846" s="19">
        <v>435211</v>
      </c>
      <c r="BF846" s="19">
        <v>2891812</v>
      </c>
      <c r="BH846" s="20">
        <v>8077</v>
      </c>
      <c r="BI846" s="21">
        <v>2883735</v>
      </c>
      <c r="BK846" s="73"/>
      <c r="BL846" s="73"/>
      <c r="BM846" s="73"/>
      <c r="BN846" s="73"/>
      <c r="BO846" s="73"/>
      <c r="BP846" s="73"/>
      <c r="BQ846" s="73"/>
    </row>
    <row r="847" spans="1:69" ht="22.5" customHeight="1" x14ac:dyDescent="0.15">
      <c r="A847" s="125" t="s">
        <v>2656</v>
      </c>
      <c r="B847" s="126" t="s">
        <v>2623</v>
      </c>
      <c r="C847" s="136" t="s">
        <v>939</v>
      </c>
      <c r="D847" s="129">
        <v>6</v>
      </c>
      <c r="E847" s="130" t="s">
        <v>3561</v>
      </c>
      <c r="F847" s="19">
        <v>347911</v>
      </c>
      <c r="G847" s="20">
        <v>110726</v>
      </c>
      <c r="H847" s="20">
        <v>123516</v>
      </c>
      <c r="I847" s="20">
        <v>0</v>
      </c>
      <c r="J847" s="20">
        <v>0</v>
      </c>
      <c r="K847" s="20">
        <v>0</v>
      </c>
      <c r="L847" s="20">
        <v>0</v>
      </c>
      <c r="M847" s="20">
        <v>15667</v>
      </c>
      <c r="N847" s="20">
        <v>9983</v>
      </c>
      <c r="O847" s="20">
        <v>14138</v>
      </c>
      <c r="P847" s="20">
        <v>330106</v>
      </c>
      <c r="Q847" s="20">
        <v>36967</v>
      </c>
      <c r="R847" s="20">
        <v>47658</v>
      </c>
      <c r="S847" s="20">
        <v>60532</v>
      </c>
      <c r="T847" s="21">
        <v>63540</v>
      </c>
      <c r="U847" s="54">
        <v>24932</v>
      </c>
      <c r="V847" s="20">
        <v>23575</v>
      </c>
      <c r="W847" s="20">
        <v>11029</v>
      </c>
      <c r="X847" s="20">
        <v>0</v>
      </c>
      <c r="Y847" s="21">
        <v>0</v>
      </c>
      <c r="Z847" s="20">
        <v>195271</v>
      </c>
      <c r="AA847" s="21">
        <v>0</v>
      </c>
      <c r="AB847" s="32">
        <v>0</v>
      </c>
      <c r="AC847" s="20">
        <v>155494</v>
      </c>
      <c r="AD847" s="20">
        <v>353048</v>
      </c>
      <c r="AE847" s="20">
        <v>646017</v>
      </c>
      <c r="AF847" s="20">
        <v>509675</v>
      </c>
      <c r="AG847" s="20">
        <v>330346</v>
      </c>
      <c r="AH847" s="20">
        <v>133278</v>
      </c>
      <c r="AI847" s="20">
        <v>113068</v>
      </c>
      <c r="AJ847" s="21">
        <v>60375</v>
      </c>
      <c r="AK847" s="25">
        <v>45272</v>
      </c>
      <c r="AL847" s="25">
        <v>61330</v>
      </c>
      <c r="AM847" s="25">
        <v>14466</v>
      </c>
      <c r="AN847" s="22">
        <v>30566</v>
      </c>
      <c r="AO847" s="20">
        <v>115583</v>
      </c>
      <c r="AP847" s="20">
        <v>24125</v>
      </c>
      <c r="AQ847" s="54">
        <v>4008194</v>
      </c>
      <c r="AR847" s="25">
        <v>84312</v>
      </c>
      <c r="AS847" s="25">
        <v>140179</v>
      </c>
      <c r="AT847" s="54">
        <v>94688</v>
      </c>
      <c r="AU847" s="54">
        <v>56026</v>
      </c>
      <c r="AV847" s="54">
        <v>33339</v>
      </c>
      <c r="AW847" s="54">
        <v>54803</v>
      </c>
      <c r="AX847" s="54">
        <v>35747</v>
      </c>
      <c r="AY847" s="25">
        <f t="shared" si="26"/>
        <v>499094</v>
      </c>
      <c r="AZ847" s="165">
        <v>446063</v>
      </c>
      <c r="BA847" s="98">
        <f t="shared" si="27"/>
        <v>4953351</v>
      </c>
      <c r="BB847" s="73"/>
      <c r="BC847" s="20">
        <v>543918</v>
      </c>
      <c r="BD847" s="20">
        <v>108262</v>
      </c>
      <c r="BE847" s="19">
        <v>652180</v>
      </c>
      <c r="BF847" s="19">
        <v>5605531</v>
      </c>
      <c r="BH847" s="20">
        <v>18185</v>
      </c>
      <c r="BI847" s="21">
        <v>5587346</v>
      </c>
      <c r="BK847" s="73"/>
      <c r="BL847" s="73"/>
      <c r="BM847" s="73"/>
      <c r="BN847" s="73"/>
      <c r="BO847" s="73"/>
      <c r="BP847" s="73"/>
      <c r="BQ847" s="73"/>
    </row>
    <row r="848" spans="1:69" ht="22.5" customHeight="1" x14ac:dyDescent="0.15">
      <c r="A848" s="125" t="s">
        <v>2657</v>
      </c>
      <c r="B848" s="126" t="s">
        <v>2623</v>
      </c>
      <c r="C848" s="136" t="s">
        <v>940</v>
      </c>
      <c r="D848" s="129">
        <v>6</v>
      </c>
      <c r="E848" s="130" t="s">
        <v>3561</v>
      </c>
      <c r="F848" s="19">
        <v>410758</v>
      </c>
      <c r="G848" s="20">
        <v>113027</v>
      </c>
      <c r="H848" s="20">
        <v>95504</v>
      </c>
      <c r="I848" s="20">
        <v>0</v>
      </c>
      <c r="J848" s="20">
        <v>0</v>
      </c>
      <c r="K848" s="20">
        <v>0</v>
      </c>
      <c r="L848" s="20">
        <v>0</v>
      </c>
      <c r="M848" s="20">
        <v>24514</v>
      </c>
      <c r="N848" s="20">
        <v>13444</v>
      </c>
      <c r="O848" s="20">
        <v>4249</v>
      </c>
      <c r="P848" s="20">
        <v>447536</v>
      </c>
      <c r="Q848" s="20">
        <v>47868</v>
      </c>
      <c r="R848" s="20">
        <v>60021</v>
      </c>
      <c r="S848" s="20">
        <v>65440</v>
      </c>
      <c r="T848" s="21">
        <v>63540</v>
      </c>
      <c r="U848" s="54">
        <v>32801</v>
      </c>
      <c r="V848" s="20">
        <v>32800</v>
      </c>
      <c r="W848" s="20">
        <v>11029</v>
      </c>
      <c r="X848" s="20">
        <v>0</v>
      </c>
      <c r="Y848" s="21">
        <v>0</v>
      </c>
      <c r="Z848" s="20">
        <v>205990</v>
      </c>
      <c r="AA848" s="21">
        <v>0</v>
      </c>
      <c r="AB848" s="32">
        <v>0</v>
      </c>
      <c r="AC848" s="20">
        <v>223090</v>
      </c>
      <c r="AD848" s="20">
        <v>215307</v>
      </c>
      <c r="AE848" s="20">
        <v>1062438</v>
      </c>
      <c r="AF848" s="20">
        <v>542625</v>
      </c>
      <c r="AG848" s="20">
        <v>324573</v>
      </c>
      <c r="AH848" s="20">
        <v>167241</v>
      </c>
      <c r="AI848" s="20">
        <v>141864</v>
      </c>
      <c r="AJ848" s="21">
        <v>42525</v>
      </c>
      <c r="AK848" s="25">
        <v>52813</v>
      </c>
      <c r="AL848" s="25">
        <v>61396</v>
      </c>
      <c r="AM848" s="25">
        <v>13567</v>
      </c>
      <c r="AN848" s="22">
        <v>35139</v>
      </c>
      <c r="AO848" s="20">
        <v>107529</v>
      </c>
      <c r="AP848" s="20">
        <v>21391</v>
      </c>
      <c r="AQ848" s="54">
        <v>4640019</v>
      </c>
      <c r="AR848" s="25">
        <v>94202</v>
      </c>
      <c r="AS848" s="25">
        <v>140699</v>
      </c>
      <c r="AT848" s="54">
        <v>86055</v>
      </c>
      <c r="AU848" s="54">
        <v>38420</v>
      </c>
      <c r="AV848" s="54">
        <v>36369</v>
      </c>
      <c r="AW848" s="54">
        <v>60086</v>
      </c>
      <c r="AX848" s="54">
        <v>44386</v>
      </c>
      <c r="AY848" s="25">
        <f t="shared" si="26"/>
        <v>500217</v>
      </c>
      <c r="AZ848" s="165">
        <v>480777</v>
      </c>
      <c r="BA848" s="98">
        <f t="shared" si="27"/>
        <v>5621013</v>
      </c>
      <c r="BB848" s="73"/>
      <c r="BC848" s="20">
        <v>668039</v>
      </c>
      <c r="BD848" s="20">
        <v>81290</v>
      </c>
      <c r="BE848" s="19">
        <v>749329</v>
      </c>
      <c r="BF848" s="19">
        <v>6370342</v>
      </c>
      <c r="BH848" s="20">
        <v>27896</v>
      </c>
      <c r="BI848" s="21">
        <v>6342446</v>
      </c>
      <c r="BK848" s="73"/>
      <c r="BL848" s="73"/>
      <c r="BM848" s="73"/>
      <c r="BN848" s="73"/>
      <c r="BO848" s="73"/>
      <c r="BP848" s="73"/>
      <c r="BQ848" s="73"/>
    </row>
    <row r="849" spans="1:69" ht="22.5" customHeight="1" x14ac:dyDescent="0.15">
      <c r="A849" s="125" t="s">
        <v>2658</v>
      </c>
      <c r="B849" s="126" t="s">
        <v>2623</v>
      </c>
      <c r="C849" s="136" t="s">
        <v>941</v>
      </c>
      <c r="D849" s="129">
        <v>6</v>
      </c>
      <c r="E849" s="130" t="s">
        <v>3561</v>
      </c>
      <c r="F849" s="19">
        <v>228118</v>
      </c>
      <c r="G849" s="20">
        <v>131074</v>
      </c>
      <c r="H849" s="20">
        <v>85916</v>
      </c>
      <c r="I849" s="20">
        <v>0</v>
      </c>
      <c r="J849" s="20">
        <v>0</v>
      </c>
      <c r="K849" s="20">
        <v>0</v>
      </c>
      <c r="L849" s="20">
        <v>0</v>
      </c>
      <c r="M849" s="20">
        <v>8833</v>
      </c>
      <c r="N849" s="20">
        <v>4844</v>
      </c>
      <c r="O849" s="20">
        <v>2181</v>
      </c>
      <c r="P849" s="20">
        <v>229813</v>
      </c>
      <c r="Q849" s="20">
        <v>23448</v>
      </c>
      <c r="R849" s="20">
        <v>32986</v>
      </c>
      <c r="S849" s="20">
        <v>24540</v>
      </c>
      <c r="T849" s="21">
        <v>25416</v>
      </c>
      <c r="U849" s="54">
        <v>8816</v>
      </c>
      <c r="V849" s="20">
        <v>13325</v>
      </c>
      <c r="W849" s="20">
        <v>11029</v>
      </c>
      <c r="X849" s="20">
        <v>0</v>
      </c>
      <c r="Y849" s="21">
        <v>0</v>
      </c>
      <c r="Z849" s="20">
        <v>110995</v>
      </c>
      <c r="AA849" s="21">
        <v>0</v>
      </c>
      <c r="AB849" s="32">
        <v>0</v>
      </c>
      <c r="AC849" s="20">
        <v>100971</v>
      </c>
      <c r="AD849" s="20">
        <v>124192</v>
      </c>
      <c r="AE849" s="20">
        <v>380328</v>
      </c>
      <c r="AF849" s="20">
        <v>288256</v>
      </c>
      <c r="AG849" s="20">
        <v>157065</v>
      </c>
      <c r="AH849" s="20">
        <v>62627</v>
      </c>
      <c r="AI849" s="20">
        <v>112700</v>
      </c>
      <c r="AJ849" s="21">
        <v>33600</v>
      </c>
      <c r="AK849" s="25">
        <v>28874</v>
      </c>
      <c r="AL849" s="25">
        <v>44607</v>
      </c>
      <c r="AM849" s="25">
        <v>7597</v>
      </c>
      <c r="AN849" s="22">
        <v>18313</v>
      </c>
      <c r="AO849" s="20">
        <v>79212</v>
      </c>
      <c r="AP849" s="20">
        <v>13527</v>
      </c>
      <c r="AQ849" s="54">
        <v>2393203</v>
      </c>
      <c r="AR849" s="25">
        <v>69023</v>
      </c>
      <c r="AS849" s="25">
        <v>102615</v>
      </c>
      <c r="AT849" s="54">
        <v>80748</v>
      </c>
      <c r="AU849" s="54">
        <v>46457</v>
      </c>
      <c r="AV849" s="54">
        <v>24118</v>
      </c>
      <c r="AW849" s="54">
        <v>35859</v>
      </c>
      <c r="AX849" s="54">
        <v>19462</v>
      </c>
      <c r="AY849" s="25">
        <f t="shared" si="26"/>
        <v>378282</v>
      </c>
      <c r="AZ849" s="165">
        <v>257541</v>
      </c>
      <c r="BA849" s="98">
        <f t="shared" si="27"/>
        <v>3029026</v>
      </c>
      <c r="BB849" s="73"/>
      <c r="BC849" s="20">
        <v>409437</v>
      </c>
      <c r="BD849" s="20">
        <v>67342</v>
      </c>
      <c r="BE849" s="19">
        <v>476779</v>
      </c>
      <c r="BF849" s="19">
        <v>3505805</v>
      </c>
      <c r="BH849" s="20">
        <v>10144</v>
      </c>
      <c r="BI849" s="21">
        <v>3495661</v>
      </c>
      <c r="BK849" s="73"/>
      <c r="BL849" s="73"/>
      <c r="BM849" s="73"/>
      <c r="BN849" s="73"/>
      <c r="BO849" s="73"/>
      <c r="BP849" s="73"/>
      <c r="BQ849" s="73"/>
    </row>
    <row r="850" spans="1:69" ht="22.5" customHeight="1" x14ac:dyDescent="0.15">
      <c r="A850" s="125" t="s">
        <v>2659</v>
      </c>
      <c r="B850" s="126" t="s">
        <v>2623</v>
      </c>
      <c r="C850" s="136" t="s">
        <v>942</v>
      </c>
      <c r="D850" s="129">
        <v>6</v>
      </c>
      <c r="E850" s="130" t="s">
        <v>3561</v>
      </c>
      <c r="F850" s="19">
        <v>300853</v>
      </c>
      <c r="G850" s="20">
        <v>76358</v>
      </c>
      <c r="H850" s="20">
        <v>66552</v>
      </c>
      <c r="I850" s="20">
        <v>0</v>
      </c>
      <c r="J850" s="20">
        <v>0</v>
      </c>
      <c r="K850" s="20">
        <v>0</v>
      </c>
      <c r="L850" s="20">
        <v>0</v>
      </c>
      <c r="M850" s="20">
        <v>15497</v>
      </c>
      <c r="N850" s="20">
        <v>8499</v>
      </c>
      <c r="O850" s="20">
        <v>19590</v>
      </c>
      <c r="P850" s="20">
        <v>254963</v>
      </c>
      <c r="Q850" s="20">
        <v>33131</v>
      </c>
      <c r="R850" s="20">
        <v>52018</v>
      </c>
      <c r="S850" s="20">
        <v>50716</v>
      </c>
      <c r="T850" s="21">
        <v>25416</v>
      </c>
      <c r="U850" s="54">
        <v>47021</v>
      </c>
      <c r="V850" s="20">
        <v>29725</v>
      </c>
      <c r="W850" s="20">
        <v>11029</v>
      </c>
      <c r="X850" s="20">
        <v>0</v>
      </c>
      <c r="Y850" s="21">
        <v>0</v>
      </c>
      <c r="Z850" s="20">
        <v>128962</v>
      </c>
      <c r="AA850" s="21">
        <v>0</v>
      </c>
      <c r="AB850" s="32">
        <v>0</v>
      </c>
      <c r="AC850" s="20">
        <v>124622</v>
      </c>
      <c r="AD850" s="20">
        <v>149602</v>
      </c>
      <c r="AE850" s="20">
        <v>826482</v>
      </c>
      <c r="AF850" s="20">
        <v>292582</v>
      </c>
      <c r="AG850" s="20">
        <v>161904</v>
      </c>
      <c r="AH850" s="20">
        <v>102380</v>
      </c>
      <c r="AI850" s="20">
        <v>77556</v>
      </c>
      <c r="AJ850" s="21">
        <v>26775</v>
      </c>
      <c r="AK850" s="25">
        <v>40584</v>
      </c>
      <c r="AL850" s="25">
        <v>46577</v>
      </c>
      <c r="AM850" s="25">
        <v>7516</v>
      </c>
      <c r="AN850" s="22">
        <v>25013</v>
      </c>
      <c r="AO850" s="20">
        <v>101839</v>
      </c>
      <c r="AP850" s="20">
        <v>9759</v>
      </c>
      <c r="AQ850" s="54">
        <v>3113521</v>
      </c>
      <c r="AR850" s="25">
        <v>74417</v>
      </c>
      <c r="AS850" s="25">
        <v>133790</v>
      </c>
      <c r="AT850" s="54">
        <v>50827</v>
      </c>
      <c r="AU850" s="54">
        <v>39235</v>
      </c>
      <c r="AV850" s="54">
        <v>28544</v>
      </c>
      <c r="AW850" s="54">
        <v>43884</v>
      </c>
      <c r="AX850" s="54">
        <v>28134</v>
      </c>
      <c r="AY850" s="25">
        <f t="shared" si="26"/>
        <v>398831</v>
      </c>
      <c r="AZ850" s="165">
        <v>311043</v>
      </c>
      <c r="BA850" s="98">
        <f t="shared" si="27"/>
        <v>3823395</v>
      </c>
      <c r="BB850" s="73"/>
      <c r="BC850" s="20">
        <v>505040</v>
      </c>
      <c r="BD850" s="20">
        <v>41206</v>
      </c>
      <c r="BE850" s="19">
        <v>546246</v>
      </c>
      <c r="BF850" s="19">
        <v>4369641</v>
      </c>
      <c r="BH850" s="20">
        <v>18384</v>
      </c>
      <c r="BI850" s="21">
        <v>4351257</v>
      </c>
      <c r="BK850" s="73"/>
      <c r="BL850" s="73"/>
      <c r="BM850" s="73"/>
      <c r="BN850" s="73"/>
      <c r="BO850" s="73"/>
      <c r="BP850" s="73"/>
      <c r="BQ850" s="73"/>
    </row>
    <row r="851" spans="1:69" ht="22.5" customHeight="1" x14ac:dyDescent="0.15">
      <c r="A851" s="125" t="s">
        <v>2660</v>
      </c>
      <c r="B851" s="126" t="s">
        <v>2623</v>
      </c>
      <c r="C851" s="136" t="s">
        <v>943</v>
      </c>
      <c r="D851" s="129">
        <v>6</v>
      </c>
      <c r="E851" s="130" t="s">
        <v>3561</v>
      </c>
      <c r="F851" s="19">
        <v>177047</v>
      </c>
      <c r="G851" s="20">
        <v>64926</v>
      </c>
      <c r="H851" s="20">
        <v>51700</v>
      </c>
      <c r="I851" s="20">
        <v>0</v>
      </c>
      <c r="J851" s="20">
        <v>0</v>
      </c>
      <c r="K851" s="20">
        <v>0</v>
      </c>
      <c r="L851" s="20">
        <v>0</v>
      </c>
      <c r="M851" s="20">
        <v>4563</v>
      </c>
      <c r="N851" s="20">
        <v>2502</v>
      </c>
      <c r="O851" s="20">
        <v>19289</v>
      </c>
      <c r="P851" s="20">
        <v>132060</v>
      </c>
      <c r="Q851" s="20">
        <v>17666</v>
      </c>
      <c r="R851" s="20">
        <v>30318</v>
      </c>
      <c r="S851" s="20">
        <v>16360</v>
      </c>
      <c r="T851" s="21">
        <v>25416</v>
      </c>
      <c r="U851" s="54">
        <v>6873</v>
      </c>
      <c r="V851" s="20">
        <v>9225</v>
      </c>
      <c r="W851" s="20">
        <v>11029</v>
      </c>
      <c r="X851" s="20">
        <v>0</v>
      </c>
      <c r="Y851" s="21">
        <v>0</v>
      </c>
      <c r="Z851" s="20">
        <v>74910</v>
      </c>
      <c r="AA851" s="21">
        <v>0</v>
      </c>
      <c r="AB851" s="32">
        <v>0</v>
      </c>
      <c r="AC851" s="20">
        <v>58966</v>
      </c>
      <c r="AD851" s="20">
        <v>131775</v>
      </c>
      <c r="AE851" s="20">
        <v>193821</v>
      </c>
      <c r="AF851" s="20">
        <v>180971</v>
      </c>
      <c r="AG851" s="20">
        <v>76240</v>
      </c>
      <c r="AH851" s="20">
        <v>33886</v>
      </c>
      <c r="AI851" s="20">
        <v>93840</v>
      </c>
      <c r="AJ851" s="21">
        <v>22575</v>
      </c>
      <c r="AK851" s="25">
        <v>20653</v>
      </c>
      <c r="AL851" s="25">
        <v>31225</v>
      </c>
      <c r="AM851" s="25">
        <v>4592</v>
      </c>
      <c r="AN851" s="22">
        <v>11671</v>
      </c>
      <c r="AO851" s="20">
        <v>66717</v>
      </c>
      <c r="AP851" s="20">
        <v>12483</v>
      </c>
      <c r="AQ851" s="54">
        <v>1583299</v>
      </c>
      <c r="AR851" s="25">
        <v>55751</v>
      </c>
      <c r="AS851" s="25">
        <v>99831</v>
      </c>
      <c r="AT851" s="54">
        <v>67913</v>
      </c>
      <c r="AU851" s="54">
        <v>52979</v>
      </c>
      <c r="AV851" s="54">
        <v>20862</v>
      </c>
      <c r="AW851" s="54">
        <v>27983</v>
      </c>
      <c r="AX851" s="54">
        <v>11984</v>
      </c>
      <c r="AY851" s="25">
        <f t="shared" si="26"/>
        <v>337303</v>
      </c>
      <c r="AZ851" s="165">
        <v>362022</v>
      </c>
      <c r="BA851" s="98">
        <f t="shared" si="27"/>
        <v>2282624</v>
      </c>
      <c r="BB851" s="73"/>
      <c r="BC851" s="20">
        <v>297945</v>
      </c>
      <c r="BD851" s="20">
        <v>55132</v>
      </c>
      <c r="BE851" s="19">
        <v>353077</v>
      </c>
      <c r="BF851" s="19">
        <v>2635701</v>
      </c>
      <c r="BH851" s="20">
        <v>5185</v>
      </c>
      <c r="BI851" s="21">
        <v>2630516</v>
      </c>
      <c r="BK851" s="73"/>
      <c r="BL851" s="73"/>
      <c r="BM851" s="73"/>
      <c r="BN851" s="73"/>
      <c r="BO851" s="73"/>
      <c r="BP851" s="73"/>
      <c r="BQ851" s="73"/>
    </row>
    <row r="852" spans="1:69" ht="22.5" customHeight="1" x14ac:dyDescent="0.15">
      <c r="A852" s="125" t="s">
        <v>2661</v>
      </c>
      <c r="B852" s="126" t="s">
        <v>2623</v>
      </c>
      <c r="C852" s="136" t="s">
        <v>944</v>
      </c>
      <c r="D852" s="129">
        <v>6</v>
      </c>
      <c r="E852" s="130" t="s">
        <v>3561</v>
      </c>
      <c r="F852" s="19">
        <v>216990</v>
      </c>
      <c r="G852" s="20">
        <v>69312</v>
      </c>
      <c r="H852" s="20">
        <v>42488</v>
      </c>
      <c r="I852" s="20">
        <v>0</v>
      </c>
      <c r="J852" s="20">
        <v>0</v>
      </c>
      <c r="K852" s="20">
        <v>0</v>
      </c>
      <c r="L852" s="20">
        <v>0</v>
      </c>
      <c r="M852" s="20">
        <v>8406</v>
      </c>
      <c r="N852" s="20">
        <v>4610</v>
      </c>
      <c r="O852" s="20">
        <v>3346</v>
      </c>
      <c r="P852" s="20">
        <v>66757</v>
      </c>
      <c r="Q852" s="20">
        <v>27451</v>
      </c>
      <c r="R852" s="20">
        <v>23290</v>
      </c>
      <c r="S852" s="20">
        <v>23722</v>
      </c>
      <c r="T852" s="21">
        <v>12708</v>
      </c>
      <c r="U852" s="54">
        <v>12371</v>
      </c>
      <c r="V852" s="20">
        <v>15375</v>
      </c>
      <c r="W852" s="20">
        <v>11029</v>
      </c>
      <c r="X852" s="20">
        <v>0</v>
      </c>
      <c r="Y852" s="21">
        <v>0</v>
      </c>
      <c r="Z852" s="20">
        <v>101050</v>
      </c>
      <c r="AA852" s="21">
        <v>0</v>
      </c>
      <c r="AB852" s="32">
        <v>0</v>
      </c>
      <c r="AC852" s="20">
        <v>94088</v>
      </c>
      <c r="AD852" s="20">
        <v>107980</v>
      </c>
      <c r="AE852" s="20">
        <v>447108</v>
      </c>
      <c r="AF852" s="20">
        <v>229566</v>
      </c>
      <c r="AG852" s="20">
        <v>118775</v>
      </c>
      <c r="AH852" s="20">
        <v>57704</v>
      </c>
      <c r="AI852" s="20">
        <v>33948</v>
      </c>
      <c r="AJ852" s="21">
        <v>22050</v>
      </c>
      <c r="AK852" s="25">
        <v>28121</v>
      </c>
      <c r="AL852" s="25">
        <v>41192</v>
      </c>
      <c r="AM852" s="25">
        <v>6125</v>
      </c>
      <c r="AN852" s="22">
        <v>17571</v>
      </c>
      <c r="AO852" s="20">
        <v>63696</v>
      </c>
      <c r="AP852" s="20">
        <v>7188</v>
      </c>
      <c r="AQ852" s="54">
        <v>1914017</v>
      </c>
      <c r="AR852" s="25">
        <v>67336</v>
      </c>
      <c r="AS852" s="25">
        <v>83966</v>
      </c>
      <c r="AT852" s="54">
        <v>50846</v>
      </c>
      <c r="AU852" s="54">
        <v>26590</v>
      </c>
      <c r="AV852" s="54">
        <v>22770</v>
      </c>
      <c r="AW852" s="54">
        <v>33123</v>
      </c>
      <c r="AX852" s="54">
        <v>18159</v>
      </c>
      <c r="AY852" s="25">
        <f t="shared" si="26"/>
        <v>302790</v>
      </c>
      <c r="AZ852" s="165">
        <v>193768</v>
      </c>
      <c r="BA852" s="98">
        <f t="shared" si="27"/>
        <v>2410575</v>
      </c>
      <c r="BB852" s="73"/>
      <c r="BC852" s="20">
        <v>403287</v>
      </c>
      <c r="BD852" s="20">
        <v>37246</v>
      </c>
      <c r="BE852" s="19">
        <v>440533</v>
      </c>
      <c r="BF852" s="19">
        <v>2851108</v>
      </c>
      <c r="BH852" s="20">
        <v>11093</v>
      </c>
      <c r="BI852" s="21">
        <v>2840015</v>
      </c>
      <c r="BK852" s="73"/>
      <c r="BL852" s="73"/>
      <c r="BM852" s="73"/>
      <c r="BN852" s="73"/>
      <c r="BO852" s="73"/>
      <c r="BP852" s="73"/>
      <c r="BQ852" s="73"/>
    </row>
    <row r="853" spans="1:69" ht="22.5" customHeight="1" x14ac:dyDescent="0.15">
      <c r="A853" s="125" t="s">
        <v>2662</v>
      </c>
      <c r="B853" s="126" t="s">
        <v>2623</v>
      </c>
      <c r="C853" s="136" t="s">
        <v>945</v>
      </c>
      <c r="D853" s="129">
        <v>6</v>
      </c>
      <c r="E853" s="130" t="s">
        <v>3561</v>
      </c>
      <c r="F853" s="19">
        <v>281961</v>
      </c>
      <c r="G853" s="20">
        <v>98934</v>
      </c>
      <c r="H853" s="20">
        <v>85540</v>
      </c>
      <c r="I853" s="20">
        <v>0</v>
      </c>
      <c r="J853" s="20">
        <v>0</v>
      </c>
      <c r="K853" s="20">
        <v>0</v>
      </c>
      <c r="L853" s="20">
        <v>0</v>
      </c>
      <c r="M853" s="20">
        <v>11936</v>
      </c>
      <c r="N853" s="20">
        <v>6741</v>
      </c>
      <c r="O853" s="20">
        <v>4587</v>
      </c>
      <c r="P853" s="20">
        <v>323018</v>
      </c>
      <c r="Q853" s="20">
        <v>29340</v>
      </c>
      <c r="R853" s="20">
        <v>43913</v>
      </c>
      <c r="S853" s="20">
        <v>31084</v>
      </c>
      <c r="T853" s="21">
        <v>25416</v>
      </c>
      <c r="U853" s="54">
        <v>21140</v>
      </c>
      <c r="V853" s="20">
        <v>16400</v>
      </c>
      <c r="W853" s="20">
        <v>11029</v>
      </c>
      <c r="X853" s="20">
        <v>0</v>
      </c>
      <c r="Y853" s="21">
        <v>0</v>
      </c>
      <c r="Z853" s="20">
        <v>135411</v>
      </c>
      <c r="AA853" s="21">
        <v>0</v>
      </c>
      <c r="AB853" s="32">
        <v>0</v>
      </c>
      <c r="AC853" s="20">
        <v>131634</v>
      </c>
      <c r="AD853" s="20">
        <v>149251</v>
      </c>
      <c r="AE853" s="20">
        <v>491946</v>
      </c>
      <c r="AF853" s="20">
        <v>387826</v>
      </c>
      <c r="AG853" s="20">
        <v>202147</v>
      </c>
      <c r="AH853" s="20">
        <v>74031</v>
      </c>
      <c r="AI853" s="20">
        <v>119508</v>
      </c>
      <c r="AJ853" s="21">
        <v>49875</v>
      </c>
      <c r="AK853" s="25">
        <v>35036</v>
      </c>
      <c r="AL853" s="25">
        <v>45242</v>
      </c>
      <c r="AM853" s="25">
        <v>9180</v>
      </c>
      <c r="AN853" s="22">
        <v>21017</v>
      </c>
      <c r="AO853" s="20">
        <v>96975</v>
      </c>
      <c r="AP853" s="20">
        <v>13578</v>
      </c>
      <c r="AQ853" s="54">
        <v>2953696</v>
      </c>
      <c r="AR853" s="25">
        <v>72214</v>
      </c>
      <c r="AS853" s="25">
        <v>115280</v>
      </c>
      <c r="AT853" s="54">
        <v>76110</v>
      </c>
      <c r="AU853" s="54">
        <v>45804</v>
      </c>
      <c r="AV853" s="54">
        <v>28930</v>
      </c>
      <c r="AW853" s="54">
        <v>41988</v>
      </c>
      <c r="AX853" s="54">
        <v>22697</v>
      </c>
      <c r="AY853" s="25">
        <f t="shared" si="26"/>
        <v>403023</v>
      </c>
      <c r="AZ853" s="165">
        <v>324673</v>
      </c>
      <c r="BA853" s="98">
        <f t="shared" si="27"/>
        <v>3681392</v>
      </c>
      <c r="BB853" s="73"/>
      <c r="BC853" s="20">
        <v>458694</v>
      </c>
      <c r="BD853" s="20">
        <v>60874</v>
      </c>
      <c r="BE853" s="19">
        <v>519568</v>
      </c>
      <c r="BF853" s="19">
        <v>4200960</v>
      </c>
      <c r="BH853" s="20">
        <v>12183</v>
      </c>
      <c r="BI853" s="21">
        <v>4188777</v>
      </c>
      <c r="BK853" s="73"/>
      <c r="BL853" s="73"/>
      <c r="BM853" s="73"/>
      <c r="BN853" s="73"/>
      <c r="BO853" s="73"/>
      <c r="BP853" s="73"/>
      <c r="BQ853" s="73"/>
    </row>
    <row r="854" spans="1:69" ht="22.5" customHeight="1" x14ac:dyDescent="0.15">
      <c r="A854" s="125" t="s">
        <v>2663</v>
      </c>
      <c r="B854" s="126" t="s">
        <v>2623</v>
      </c>
      <c r="C854" s="136" t="s">
        <v>946</v>
      </c>
      <c r="D854" s="129">
        <v>6</v>
      </c>
      <c r="E854" s="130" t="s">
        <v>3561</v>
      </c>
      <c r="F854" s="19">
        <v>276486</v>
      </c>
      <c r="G854" s="20">
        <v>100660</v>
      </c>
      <c r="H854" s="20">
        <v>67868</v>
      </c>
      <c r="I854" s="20">
        <v>0</v>
      </c>
      <c r="J854" s="20">
        <v>0</v>
      </c>
      <c r="K854" s="20">
        <v>0</v>
      </c>
      <c r="L854" s="20">
        <v>0</v>
      </c>
      <c r="M854" s="20">
        <v>12568</v>
      </c>
      <c r="N854" s="20">
        <v>6892</v>
      </c>
      <c r="O854" s="20">
        <v>4286</v>
      </c>
      <c r="P854" s="20">
        <v>406121</v>
      </c>
      <c r="Q854" s="20">
        <v>30617</v>
      </c>
      <c r="R854" s="20">
        <v>34987</v>
      </c>
      <c r="S854" s="20">
        <v>26994</v>
      </c>
      <c r="T854" s="21">
        <v>25416</v>
      </c>
      <c r="U854" s="54">
        <v>24079</v>
      </c>
      <c r="V854" s="20">
        <v>27675</v>
      </c>
      <c r="W854" s="20">
        <v>11029</v>
      </c>
      <c r="X854" s="20">
        <v>0</v>
      </c>
      <c r="Y854" s="21">
        <v>0</v>
      </c>
      <c r="Z854" s="20">
        <v>127292</v>
      </c>
      <c r="AA854" s="21">
        <v>0</v>
      </c>
      <c r="AB854" s="32">
        <v>0</v>
      </c>
      <c r="AC854" s="20">
        <v>113755</v>
      </c>
      <c r="AD854" s="20">
        <v>153796</v>
      </c>
      <c r="AE854" s="20">
        <v>385098</v>
      </c>
      <c r="AF854" s="20">
        <v>361870</v>
      </c>
      <c r="AG854" s="20">
        <v>195440</v>
      </c>
      <c r="AH854" s="20">
        <v>75228</v>
      </c>
      <c r="AI854" s="20">
        <v>116196</v>
      </c>
      <c r="AJ854" s="21">
        <v>28875</v>
      </c>
      <c r="AK854" s="25">
        <v>35508</v>
      </c>
      <c r="AL854" s="25">
        <v>42271</v>
      </c>
      <c r="AM854" s="25">
        <v>8122</v>
      </c>
      <c r="AN854" s="22">
        <v>20187</v>
      </c>
      <c r="AO854" s="20">
        <v>82723</v>
      </c>
      <c r="AP854" s="20">
        <v>9789</v>
      </c>
      <c r="AQ854" s="54">
        <v>2811828</v>
      </c>
      <c r="AR854" s="25">
        <v>62554</v>
      </c>
      <c r="AS854" s="25">
        <v>112421</v>
      </c>
      <c r="AT854" s="54">
        <v>62228</v>
      </c>
      <c r="AU854" s="54">
        <v>29871</v>
      </c>
      <c r="AV854" s="54">
        <v>28906</v>
      </c>
      <c r="AW854" s="54">
        <v>40335</v>
      </c>
      <c r="AX854" s="54">
        <v>21915</v>
      </c>
      <c r="AY854" s="25">
        <f t="shared" si="26"/>
        <v>358230</v>
      </c>
      <c r="AZ854" s="165">
        <v>265017</v>
      </c>
      <c r="BA854" s="98">
        <f t="shared" si="27"/>
        <v>3435075</v>
      </c>
      <c r="BB854" s="73"/>
      <c r="BC854" s="20">
        <v>462768</v>
      </c>
      <c r="BD854" s="20">
        <v>43912</v>
      </c>
      <c r="BE854" s="19">
        <v>506680</v>
      </c>
      <c r="BF854" s="19">
        <v>3941755</v>
      </c>
      <c r="BH854" s="20">
        <v>12333</v>
      </c>
      <c r="BI854" s="21">
        <v>3929422</v>
      </c>
      <c r="BK854" s="73"/>
      <c r="BL854" s="73"/>
      <c r="BM854" s="73"/>
      <c r="BN854" s="73"/>
      <c r="BO854" s="73"/>
      <c r="BP854" s="73"/>
      <c r="BQ854" s="73"/>
    </row>
    <row r="855" spans="1:69" ht="22.5" customHeight="1" x14ac:dyDescent="0.15">
      <c r="A855" s="125" t="s">
        <v>2664</v>
      </c>
      <c r="B855" s="126" t="s">
        <v>2623</v>
      </c>
      <c r="C855" s="136" t="s">
        <v>947</v>
      </c>
      <c r="D855" s="129">
        <v>6</v>
      </c>
      <c r="E855" s="130" t="s">
        <v>3561</v>
      </c>
      <c r="F855" s="19">
        <v>175265</v>
      </c>
      <c r="G855" s="20">
        <v>76789</v>
      </c>
      <c r="H855" s="20">
        <v>67304</v>
      </c>
      <c r="I855" s="20">
        <v>0</v>
      </c>
      <c r="J855" s="20">
        <v>0</v>
      </c>
      <c r="K855" s="20">
        <v>0</v>
      </c>
      <c r="L855" s="20">
        <v>0</v>
      </c>
      <c r="M855" s="20">
        <v>0</v>
      </c>
      <c r="N855" s="20">
        <v>2313</v>
      </c>
      <c r="O855" s="20">
        <v>0</v>
      </c>
      <c r="P855" s="20">
        <v>64482</v>
      </c>
      <c r="Q855" s="20">
        <v>16983</v>
      </c>
      <c r="R855" s="20">
        <v>7695</v>
      </c>
      <c r="S855" s="20">
        <v>20450</v>
      </c>
      <c r="T855" s="21">
        <v>50832</v>
      </c>
      <c r="U855" s="54">
        <v>10049</v>
      </c>
      <c r="V855" s="20">
        <v>9225</v>
      </c>
      <c r="W855" s="20">
        <v>22058</v>
      </c>
      <c r="X855" s="20">
        <v>0</v>
      </c>
      <c r="Y855" s="21">
        <v>0</v>
      </c>
      <c r="Z855" s="20">
        <v>77832</v>
      </c>
      <c r="AA855" s="21">
        <v>0</v>
      </c>
      <c r="AB855" s="32">
        <v>0</v>
      </c>
      <c r="AC855" s="20">
        <v>87761</v>
      </c>
      <c r="AD855" s="20">
        <v>184433</v>
      </c>
      <c r="AE855" s="20">
        <v>171402</v>
      </c>
      <c r="AF855" s="20">
        <v>237714</v>
      </c>
      <c r="AG855" s="20">
        <v>102559</v>
      </c>
      <c r="AH855" s="20">
        <v>31187</v>
      </c>
      <c r="AI855" s="20">
        <v>54464</v>
      </c>
      <c r="AJ855" s="21">
        <v>63000</v>
      </c>
      <c r="AK855" s="25">
        <v>19972</v>
      </c>
      <c r="AL855" s="25">
        <v>31918</v>
      </c>
      <c r="AM855" s="25">
        <v>5051</v>
      </c>
      <c r="AN855" s="22">
        <v>11767</v>
      </c>
      <c r="AO855" s="20">
        <v>89942</v>
      </c>
      <c r="AP855" s="20">
        <v>18217</v>
      </c>
      <c r="AQ855" s="54">
        <v>1710664</v>
      </c>
      <c r="AR855" s="25">
        <v>61223</v>
      </c>
      <c r="AS855" s="25">
        <v>116831</v>
      </c>
      <c r="AT855" s="54">
        <v>86161</v>
      </c>
      <c r="AU855" s="54">
        <v>53259</v>
      </c>
      <c r="AV855" s="54">
        <v>22031</v>
      </c>
      <c r="AW855" s="54">
        <v>28638</v>
      </c>
      <c r="AX855" s="54">
        <v>12951</v>
      </c>
      <c r="AY855" s="25">
        <f t="shared" si="26"/>
        <v>381094</v>
      </c>
      <c r="AZ855" s="165">
        <v>289406</v>
      </c>
      <c r="BA855" s="98">
        <f t="shared" si="27"/>
        <v>2381164</v>
      </c>
      <c r="BB855" s="73"/>
      <c r="BC855" s="20">
        <v>287644</v>
      </c>
      <c r="BD855" s="20">
        <v>78936</v>
      </c>
      <c r="BE855" s="19">
        <v>366580</v>
      </c>
      <c r="BF855" s="19">
        <v>2747744</v>
      </c>
      <c r="BH855" s="20">
        <v>5025</v>
      </c>
      <c r="BI855" s="21">
        <v>2742719</v>
      </c>
      <c r="BK855" s="73"/>
      <c r="BL855" s="73"/>
      <c r="BM855" s="73"/>
      <c r="BN855" s="73"/>
      <c r="BO855" s="73"/>
      <c r="BP855" s="73"/>
      <c r="BQ855" s="73"/>
    </row>
    <row r="856" spans="1:69" ht="22.5" customHeight="1" x14ac:dyDescent="0.15">
      <c r="A856" s="125" t="s">
        <v>2665</v>
      </c>
      <c r="B856" s="126" t="s">
        <v>2623</v>
      </c>
      <c r="C856" s="136" t="s">
        <v>948</v>
      </c>
      <c r="D856" s="129">
        <v>6</v>
      </c>
      <c r="E856" s="130" t="s">
        <v>3561</v>
      </c>
      <c r="F856" s="19">
        <v>214229</v>
      </c>
      <c r="G856" s="20">
        <v>93039</v>
      </c>
      <c r="H856" s="20">
        <v>66928</v>
      </c>
      <c r="I856" s="20">
        <v>0</v>
      </c>
      <c r="J856" s="20">
        <v>0</v>
      </c>
      <c r="K856" s="20">
        <v>0</v>
      </c>
      <c r="L856" s="20">
        <v>0</v>
      </c>
      <c r="M856" s="20">
        <v>0</v>
      </c>
      <c r="N856" s="20">
        <v>3265</v>
      </c>
      <c r="O856" s="20">
        <v>0</v>
      </c>
      <c r="P856" s="20">
        <v>106318</v>
      </c>
      <c r="Q856" s="20">
        <v>18896</v>
      </c>
      <c r="R856" s="20">
        <v>28831</v>
      </c>
      <c r="S856" s="20">
        <v>31084</v>
      </c>
      <c r="T856" s="21">
        <v>63540</v>
      </c>
      <c r="U856" s="54">
        <v>26354</v>
      </c>
      <c r="V856" s="20">
        <v>13325</v>
      </c>
      <c r="W856" s="20">
        <v>11029</v>
      </c>
      <c r="X856" s="20">
        <v>0</v>
      </c>
      <c r="Y856" s="21">
        <v>0</v>
      </c>
      <c r="Z856" s="20">
        <v>102668</v>
      </c>
      <c r="AA856" s="21">
        <v>0</v>
      </c>
      <c r="AB856" s="32">
        <v>0</v>
      </c>
      <c r="AC856" s="20">
        <v>70679</v>
      </c>
      <c r="AD856" s="20">
        <v>181374</v>
      </c>
      <c r="AE856" s="20">
        <v>303849</v>
      </c>
      <c r="AF856" s="20">
        <v>241319</v>
      </c>
      <c r="AG856" s="20">
        <v>105361</v>
      </c>
      <c r="AH856" s="20">
        <v>49252</v>
      </c>
      <c r="AI856" s="20">
        <v>89608</v>
      </c>
      <c r="AJ856" s="21">
        <v>97650</v>
      </c>
      <c r="AK856" s="25">
        <v>23388</v>
      </c>
      <c r="AL856" s="25">
        <v>37274</v>
      </c>
      <c r="AM856" s="25">
        <v>6350</v>
      </c>
      <c r="AN856" s="22">
        <v>14009</v>
      </c>
      <c r="AO856" s="20">
        <v>238429</v>
      </c>
      <c r="AP856" s="20">
        <v>26900</v>
      </c>
      <c r="AQ856" s="54">
        <v>2264948</v>
      </c>
      <c r="AR856" s="25">
        <v>62329</v>
      </c>
      <c r="AS856" s="25">
        <v>95316</v>
      </c>
      <c r="AT856" s="54">
        <v>82898</v>
      </c>
      <c r="AU856" s="54">
        <v>50129</v>
      </c>
      <c r="AV856" s="54">
        <v>23344</v>
      </c>
      <c r="AW856" s="54">
        <v>33578</v>
      </c>
      <c r="AX856" s="54">
        <v>19652</v>
      </c>
      <c r="AY856" s="25">
        <f t="shared" si="26"/>
        <v>367246</v>
      </c>
      <c r="AZ856" s="165">
        <v>479095</v>
      </c>
      <c r="BA856" s="98">
        <f t="shared" si="27"/>
        <v>3111289</v>
      </c>
      <c r="BB856" s="73"/>
      <c r="BC856" s="20">
        <v>339151</v>
      </c>
      <c r="BD856" s="20">
        <v>123860</v>
      </c>
      <c r="BE856" s="19">
        <v>463011</v>
      </c>
      <c r="BF856" s="19">
        <v>3574300</v>
      </c>
      <c r="BH856" s="20">
        <v>7132</v>
      </c>
      <c r="BI856" s="21">
        <v>3567168</v>
      </c>
      <c r="BK856" s="73"/>
      <c r="BL856" s="73"/>
      <c r="BM856" s="73"/>
      <c r="BN856" s="73"/>
      <c r="BO856" s="73"/>
      <c r="BP856" s="73"/>
      <c r="BQ856" s="73"/>
    </row>
    <row r="857" spans="1:69" ht="22.5" customHeight="1" x14ac:dyDescent="0.15">
      <c r="A857" s="125" t="s">
        <v>2666</v>
      </c>
      <c r="B857" s="126" t="s">
        <v>2623</v>
      </c>
      <c r="C857" s="136" t="s">
        <v>949</v>
      </c>
      <c r="D857" s="129">
        <v>6</v>
      </c>
      <c r="E857" s="130" t="s">
        <v>3561</v>
      </c>
      <c r="F857" s="19">
        <v>25500</v>
      </c>
      <c r="G857" s="20">
        <v>14092</v>
      </c>
      <c r="H857" s="20">
        <v>4324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208</v>
      </c>
      <c r="O857" s="20">
        <v>0</v>
      </c>
      <c r="P857" s="20">
        <v>6059</v>
      </c>
      <c r="Q857" s="20">
        <v>1612</v>
      </c>
      <c r="R857" s="20">
        <v>872</v>
      </c>
      <c r="S857" s="20">
        <v>3272</v>
      </c>
      <c r="T857" s="21">
        <v>12708</v>
      </c>
      <c r="U857" s="54">
        <v>0</v>
      </c>
      <c r="V857" s="20">
        <v>0</v>
      </c>
      <c r="W857" s="20">
        <v>0</v>
      </c>
      <c r="X857" s="20">
        <v>0</v>
      </c>
      <c r="Y857" s="21">
        <v>0</v>
      </c>
      <c r="Z857" s="20">
        <v>13888</v>
      </c>
      <c r="AA857" s="21">
        <v>0</v>
      </c>
      <c r="AB857" s="32">
        <v>0</v>
      </c>
      <c r="AC857" s="20">
        <v>3357</v>
      </c>
      <c r="AD857" s="20">
        <v>20470</v>
      </c>
      <c r="AE857" s="20">
        <v>8268</v>
      </c>
      <c r="AF857" s="20">
        <v>16727</v>
      </c>
      <c r="AG857" s="20">
        <v>7556</v>
      </c>
      <c r="AH857" s="20">
        <v>5820</v>
      </c>
      <c r="AI857" s="20">
        <v>11776</v>
      </c>
      <c r="AJ857" s="21">
        <v>35700</v>
      </c>
      <c r="AK857" s="25">
        <v>1877</v>
      </c>
      <c r="AL857" s="25">
        <v>5747</v>
      </c>
      <c r="AM857" s="25">
        <v>783</v>
      </c>
      <c r="AN857" s="22">
        <v>1956</v>
      </c>
      <c r="AO857" s="20">
        <v>35458</v>
      </c>
      <c r="AP857" s="20">
        <v>9984</v>
      </c>
      <c r="AQ857" s="54">
        <v>248014</v>
      </c>
      <c r="AR857" s="25">
        <v>23762</v>
      </c>
      <c r="AS857" s="25">
        <v>33317</v>
      </c>
      <c r="AT857" s="54">
        <v>21984</v>
      </c>
      <c r="AU857" s="54">
        <v>64902</v>
      </c>
      <c r="AV857" s="54">
        <v>8698</v>
      </c>
      <c r="AW857" s="54">
        <v>2943</v>
      </c>
      <c r="AX857" s="54">
        <v>3547</v>
      </c>
      <c r="AY857" s="25">
        <f t="shared" si="26"/>
        <v>159153</v>
      </c>
      <c r="AZ857" s="165">
        <v>111908</v>
      </c>
      <c r="BA857" s="98">
        <f t="shared" si="27"/>
        <v>519075</v>
      </c>
      <c r="BB857" s="73"/>
      <c r="BC857" s="20">
        <v>81752</v>
      </c>
      <c r="BD857" s="20">
        <v>42020</v>
      </c>
      <c r="BE857" s="19">
        <v>123772</v>
      </c>
      <c r="BF857" s="19">
        <v>642847</v>
      </c>
      <c r="BH857" s="20">
        <v>1143</v>
      </c>
      <c r="BI857" s="21">
        <v>641704</v>
      </c>
      <c r="BK857" s="73"/>
      <c r="BL857" s="73"/>
      <c r="BM857" s="73"/>
      <c r="BN857" s="73"/>
      <c r="BO857" s="73"/>
      <c r="BP857" s="73"/>
      <c r="BQ857" s="73"/>
    </row>
    <row r="858" spans="1:69" ht="22.5" customHeight="1" x14ac:dyDescent="0.15">
      <c r="A858" s="125" t="s">
        <v>2667</v>
      </c>
      <c r="B858" s="126" t="s">
        <v>2623</v>
      </c>
      <c r="C858" s="136" t="s">
        <v>950</v>
      </c>
      <c r="D858" s="129">
        <v>6</v>
      </c>
      <c r="E858" s="130" t="s">
        <v>3561</v>
      </c>
      <c r="F858" s="19">
        <v>46374</v>
      </c>
      <c r="G858" s="20">
        <v>20779</v>
      </c>
      <c r="H858" s="20">
        <v>17672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458</v>
      </c>
      <c r="O858" s="20">
        <v>0</v>
      </c>
      <c r="P858" s="20">
        <v>20017</v>
      </c>
      <c r="Q858" s="20">
        <v>3549</v>
      </c>
      <c r="R858" s="20">
        <v>7798</v>
      </c>
      <c r="S858" s="20">
        <v>5726</v>
      </c>
      <c r="T858" s="21">
        <v>12708</v>
      </c>
      <c r="U858" s="54">
        <v>6731</v>
      </c>
      <c r="V858" s="20">
        <v>4100</v>
      </c>
      <c r="W858" s="20">
        <v>11029</v>
      </c>
      <c r="X858" s="20">
        <v>0</v>
      </c>
      <c r="Y858" s="21">
        <v>0</v>
      </c>
      <c r="Z858" s="20">
        <v>22922</v>
      </c>
      <c r="AA858" s="21">
        <v>0</v>
      </c>
      <c r="AB858" s="32">
        <v>0</v>
      </c>
      <c r="AC858" s="20">
        <v>12437</v>
      </c>
      <c r="AD858" s="20">
        <v>28462</v>
      </c>
      <c r="AE858" s="20">
        <v>45315</v>
      </c>
      <c r="AF858" s="20">
        <v>54796</v>
      </c>
      <c r="AG858" s="20">
        <v>23093</v>
      </c>
      <c r="AH858" s="20">
        <v>8519</v>
      </c>
      <c r="AI858" s="20">
        <v>15272</v>
      </c>
      <c r="AJ858" s="21">
        <v>90300</v>
      </c>
      <c r="AK858" s="25">
        <v>4130</v>
      </c>
      <c r="AL858" s="25">
        <v>10584</v>
      </c>
      <c r="AM858" s="25">
        <v>1580</v>
      </c>
      <c r="AN858" s="22">
        <v>3689</v>
      </c>
      <c r="AO858" s="20">
        <v>50011</v>
      </c>
      <c r="AP858" s="20">
        <v>13015</v>
      </c>
      <c r="AQ858" s="54">
        <v>541066</v>
      </c>
      <c r="AR858" s="25">
        <v>56940</v>
      </c>
      <c r="AS858" s="25">
        <v>93160</v>
      </c>
      <c r="AT858" s="54">
        <v>33283</v>
      </c>
      <c r="AU858" s="54">
        <v>55358</v>
      </c>
      <c r="AV858" s="54">
        <v>9990</v>
      </c>
      <c r="AW858" s="54">
        <v>6479</v>
      </c>
      <c r="AX858" s="54">
        <v>4995</v>
      </c>
      <c r="AY858" s="25">
        <f t="shared" si="26"/>
        <v>260205</v>
      </c>
      <c r="AZ858" s="165">
        <v>199818</v>
      </c>
      <c r="BA858" s="98">
        <f t="shared" si="27"/>
        <v>1001089</v>
      </c>
      <c r="BB858" s="73"/>
      <c r="BC858" s="20">
        <v>111046</v>
      </c>
      <c r="BD858" s="20">
        <v>52360</v>
      </c>
      <c r="BE858" s="19">
        <v>163406</v>
      </c>
      <c r="BF858" s="19">
        <v>1164495</v>
      </c>
      <c r="BH858" s="20">
        <v>1898</v>
      </c>
      <c r="BI858" s="21">
        <v>1162597</v>
      </c>
      <c r="BK858" s="73"/>
      <c r="BL858" s="73"/>
      <c r="BM858" s="73"/>
      <c r="BN858" s="73"/>
      <c r="BO858" s="73"/>
      <c r="BP858" s="73"/>
      <c r="BQ858" s="73"/>
    </row>
    <row r="859" spans="1:69" ht="22.5" customHeight="1" x14ac:dyDescent="0.15">
      <c r="A859" s="125" t="s">
        <v>2668</v>
      </c>
      <c r="B859" s="126" t="s">
        <v>2623</v>
      </c>
      <c r="C859" s="136" t="s">
        <v>951</v>
      </c>
      <c r="D859" s="129">
        <v>6</v>
      </c>
      <c r="E859" s="130" t="s">
        <v>3561</v>
      </c>
      <c r="F859" s="19">
        <v>139216</v>
      </c>
      <c r="G859" s="20">
        <v>48533</v>
      </c>
      <c r="H859" s="20">
        <v>42488</v>
      </c>
      <c r="I859" s="20">
        <v>0</v>
      </c>
      <c r="J859" s="20">
        <v>0</v>
      </c>
      <c r="K859" s="20">
        <v>0</v>
      </c>
      <c r="L859" s="20">
        <v>0</v>
      </c>
      <c r="M859" s="20">
        <v>0</v>
      </c>
      <c r="N859" s="20">
        <v>1907</v>
      </c>
      <c r="O859" s="20">
        <v>0</v>
      </c>
      <c r="P859" s="20">
        <v>106</v>
      </c>
      <c r="Q859" s="20">
        <v>14764</v>
      </c>
      <c r="R859" s="20">
        <v>8208</v>
      </c>
      <c r="S859" s="20">
        <v>8998</v>
      </c>
      <c r="T859" s="21">
        <v>12708</v>
      </c>
      <c r="U859" s="54">
        <v>4313</v>
      </c>
      <c r="V859" s="20">
        <v>7175</v>
      </c>
      <c r="W859" s="20">
        <v>11029</v>
      </c>
      <c r="X859" s="20">
        <v>0</v>
      </c>
      <c r="Y859" s="21">
        <v>0</v>
      </c>
      <c r="Z859" s="20">
        <v>55467</v>
      </c>
      <c r="AA859" s="21">
        <v>0</v>
      </c>
      <c r="AB859" s="32">
        <v>0</v>
      </c>
      <c r="AC859" s="20">
        <v>38978</v>
      </c>
      <c r="AD859" s="20">
        <v>101102</v>
      </c>
      <c r="AE859" s="20">
        <v>169335</v>
      </c>
      <c r="AF859" s="20">
        <v>166551</v>
      </c>
      <c r="AG859" s="20">
        <v>60449</v>
      </c>
      <c r="AH859" s="20">
        <v>22173</v>
      </c>
      <c r="AI859" s="20">
        <v>66884</v>
      </c>
      <c r="AJ859" s="21">
        <v>18900</v>
      </c>
      <c r="AK859" s="25">
        <v>17188</v>
      </c>
      <c r="AL859" s="25">
        <v>26232</v>
      </c>
      <c r="AM859" s="25">
        <v>3223</v>
      </c>
      <c r="AN859" s="22">
        <v>9752</v>
      </c>
      <c r="AO859" s="20">
        <v>73557</v>
      </c>
      <c r="AP859" s="20">
        <v>6205</v>
      </c>
      <c r="AQ859" s="54">
        <v>1135441</v>
      </c>
      <c r="AR859" s="25">
        <v>50754</v>
      </c>
      <c r="AS859" s="25">
        <v>96098</v>
      </c>
      <c r="AT859" s="54">
        <v>62913</v>
      </c>
      <c r="AU859" s="54">
        <v>30940</v>
      </c>
      <c r="AV859" s="54">
        <v>17340</v>
      </c>
      <c r="AW859" s="54">
        <v>22956</v>
      </c>
      <c r="AX859" s="54">
        <v>9123</v>
      </c>
      <c r="AY859" s="25">
        <f t="shared" si="26"/>
        <v>290124</v>
      </c>
      <c r="AZ859" s="165">
        <v>153991</v>
      </c>
      <c r="BA859" s="98">
        <f t="shared" si="27"/>
        <v>1579556</v>
      </c>
      <c r="BB859" s="73"/>
      <c r="BC859" s="20">
        <v>256390</v>
      </c>
      <c r="BD859" s="20">
        <v>30690</v>
      </c>
      <c r="BE859" s="19">
        <v>287080</v>
      </c>
      <c r="BF859" s="19">
        <v>1866636</v>
      </c>
      <c r="BH859" s="20">
        <v>3898</v>
      </c>
      <c r="BI859" s="21">
        <v>1862738</v>
      </c>
      <c r="BK859" s="73"/>
      <c r="BL859" s="73"/>
      <c r="BM859" s="73"/>
      <c r="BN859" s="73"/>
      <c r="BO859" s="73"/>
      <c r="BP859" s="73"/>
      <c r="BQ859" s="73"/>
    </row>
    <row r="860" spans="1:69" ht="22.5" customHeight="1" x14ac:dyDescent="0.15">
      <c r="A860" s="125" t="s">
        <v>2669</v>
      </c>
      <c r="B860" s="126" t="s">
        <v>2623</v>
      </c>
      <c r="C860" s="136" t="s">
        <v>952</v>
      </c>
      <c r="D860" s="129">
        <v>6</v>
      </c>
      <c r="E860" s="130" t="s">
        <v>3561</v>
      </c>
      <c r="F860" s="19">
        <v>28816</v>
      </c>
      <c r="G860" s="20">
        <v>15674</v>
      </c>
      <c r="H860" s="20">
        <v>11468</v>
      </c>
      <c r="I860" s="20">
        <v>0</v>
      </c>
      <c r="J860" s="20">
        <v>0</v>
      </c>
      <c r="K860" s="20">
        <v>0</v>
      </c>
      <c r="L860" s="20">
        <v>0</v>
      </c>
      <c r="M860" s="20">
        <v>0</v>
      </c>
      <c r="N860" s="20">
        <v>295</v>
      </c>
      <c r="O860" s="20">
        <v>0</v>
      </c>
      <c r="P860" s="20">
        <v>11362</v>
      </c>
      <c r="Q860" s="20">
        <v>2282</v>
      </c>
      <c r="R860" s="20">
        <v>923</v>
      </c>
      <c r="S860" s="20">
        <v>3272</v>
      </c>
      <c r="T860" s="21">
        <v>12708</v>
      </c>
      <c r="U860" s="54">
        <v>948</v>
      </c>
      <c r="V860" s="20">
        <v>4100</v>
      </c>
      <c r="W860" s="20">
        <v>11029</v>
      </c>
      <c r="X860" s="20">
        <v>0</v>
      </c>
      <c r="Y860" s="21">
        <v>0</v>
      </c>
      <c r="Z860" s="20">
        <v>12853</v>
      </c>
      <c r="AA860" s="21">
        <v>0</v>
      </c>
      <c r="AB860" s="32">
        <v>0</v>
      </c>
      <c r="AC860" s="20">
        <v>8517</v>
      </c>
      <c r="AD860" s="20">
        <v>51438</v>
      </c>
      <c r="AE860" s="20">
        <v>26712</v>
      </c>
      <c r="AF860" s="20">
        <v>34392</v>
      </c>
      <c r="AG860" s="20">
        <v>14178</v>
      </c>
      <c r="AH860" s="20">
        <v>5857</v>
      </c>
      <c r="AI860" s="20">
        <v>15456</v>
      </c>
      <c r="AJ860" s="21">
        <v>25200</v>
      </c>
      <c r="AK860" s="25">
        <v>2657</v>
      </c>
      <c r="AL860" s="25">
        <v>7531</v>
      </c>
      <c r="AM860" s="25">
        <v>764</v>
      </c>
      <c r="AN860" s="22">
        <v>2646</v>
      </c>
      <c r="AO860" s="20">
        <v>25872</v>
      </c>
      <c r="AP860" s="20">
        <v>5949</v>
      </c>
      <c r="AQ860" s="54">
        <v>342899</v>
      </c>
      <c r="AR860" s="25">
        <v>30406</v>
      </c>
      <c r="AS860" s="25">
        <v>38791</v>
      </c>
      <c r="AT860" s="54">
        <v>26908</v>
      </c>
      <c r="AU860" s="54">
        <v>61270</v>
      </c>
      <c r="AV860" s="54">
        <v>9228</v>
      </c>
      <c r="AW860" s="54">
        <v>4167</v>
      </c>
      <c r="AX860" s="54">
        <v>3247</v>
      </c>
      <c r="AY860" s="25">
        <f t="shared" si="26"/>
        <v>174017</v>
      </c>
      <c r="AZ860" s="165">
        <v>79094</v>
      </c>
      <c r="BA860" s="98">
        <f t="shared" si="27"/>
        <v>596010</v>
      </c>
      <c r="BB860" s="73"/>
      <c r="BC860" s="20">
        <v>92887</v>
      </c>
      <c r="BD860" s="20">
        <v>25718</v>
      </c>
      <c r="BE860" s="19">
        <v>118605</v>
      </c>
      <c r="BF860" s="19">
        <v>714615</v>
      </c>
      <c r="BH860" s="20">
        <v>1163</v>
      </c>
      <c r="BI860" s="21">
        <v>713452</v>
      </c>
      <c r="BK860" s="73"/>
      <c r="BL860" s="73"/>
      <c r="BM860" s="73"/>
      <c r="BN860" s="73"/>
      <c r="BO860" s="73"/>
      <c r="BP860" s="73"/>
      <c r="BQ860" s="73"/>
    </row>
    <row r="861" spans="1:69" ht="22.5" customHeight="1" x14ac:dyDescent="0.15">
      <c r="A861" s="125" t="s">
        <v>2670</v>
      </c>
      <c r="B861" s="126" t="s">
        <v>2623</v>
      </c>
      <c r="C861" s="136" t="s">
        <v>953</v>
      </c>
      <c r="D861" s="129">
        <v>6</v>
      </c>
      <c r="E861" s="130" t="s">
        <v>3561</v>
      </c>
      <c r="F861" s="19">
        <v>59165</v>
      </c>
      <c r="G861" s="20">
        <v>29910</v>
      </c>
      <c r="H861" s="20">
        <v>27636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634</v>
      </c>
      <c r="O861" s="20">
        <v>0</v>
      </c>
      <c r="P861" s="20">
        <v>16164</v>
      </c>
      <c r="Q861" s="20">
        <v>4906</v>
      </c>
      <c r="R861" s="20">
        <v>7439</v>
      </c>
      <c r="S861" s="20">
        <v>3272</v>
      </c>
      <c r="T861" s="21">
        <v>12708</v>
      </c>
      <c r="U861" s="54">
        <v>427</v>
      </c>
      <c r="V861" s="20">
        <v>2050</v>
      </c>
      <c r="W861" s="20">
        <v>11029</v>
      </c>
      <c r="X861" s="20">
        <v>0</v>
      </c>
      <c r="Y861" s="21">
        <v>0</v>
      </c>
      <c r="Z861" s="20">
        <v>29300</v>
      </c>
      <c r="AA861" s="21">
        <v>0</v>
      </c>
      <c r="AB861" s="32">
        <v>0</v>
      </c>
      <c r="AC861" s="20">
        <v>21196</v>
      </c>
      <c r="AD861" s="20">
        <v>47036</v>
      </c>
      <c r="AE861" s="20">
        <v>48972</v>
      </c>
      <c r="AF861" s="20">
        <v>149175</v>
      </c>
      <c r="AG861" s="20">
        <v>41771</v>
      </c>
      <c r="AH861" s="20">
        <v>11811</v>
      </c>
      <c r="AI861" s="20">
        <v>22724</v>
      </c>
      <c r="AJ861" s="21">
        <v>56700</v>
      </c>
      <c r="AK861" s="25">
        <v>5712</v>
      </c>
      <c r="AL861" s="25">
        <v>15347</v>
      </c>
      <c r="AM861" s="25">
        <v>2504</v>
      </c>
      <c r="AN861" s="22">
        <v>5373</v>
      </c>
      <c r="AO861" s="20">
        <v>81169</v>
      </c>
      <c r="AP861" s="20">
        <v>15124</v>
      </c>
      <c r="AQ861" s="54">
        <v>729254</v>
      </c>
      <c r="AR861" s="25">
        <v>50863</v>
      </c>
      <c r="AS861" s="25">
        <v>131570</v>
      </c>
      <c r="AT861" s="54">
        <v>33029</v>
      </c>
      <c r="AU861" s="54">
        <v>51136</v>
      </c>
      <c r="AV861" s="54">
        <v>11569</v>
      </c>
      <c r="AW861" s="54">
        <v>8852</v>
      </c>
      <c r="AX861" s="54">
        <v>6547</v>
      </c>
      <c r="AY861" s="25">
        <f t="shared" si="26"/>
        <v>293566</v>
      </c>
      <c r="AZ861" s="165">
        <v>295629</v>
      </c>
      <c r="BA861" s="98">
        <f t="shared" si="27"/>
        <v>1318449</v>
      </c>
      <c r="BB861" s="73"/>
      <c r="BC861" s="20">
        <v>130523</v>
      </c>
      <c r="BD861" s="20">
        <v>61776</v>
      </c>
      <c r="BE861" s="19">
        <v>192299</v>
      </c>
      <c r="BF861" s="19">
        <v>1510748</v>
      </c>
      <c r="BH861" s="20">
        <v>2675</v>
      </c>
      <c r="BI861" s="21">
        <v>1508073</v>
      </c>
      <c r="BK861" s="73"/>
      <c r="BL861" s="73"/>
      <c r="BM861" s="73"/>
      <c r="BN861" s="73"/>
      <c r="BO861" s="73"/>
      <c r="BP861" s="73"/>
      <c r="BQ861" s="73"/>
    </row>
    <row r="862" spans="1:69" ht="22.5" customHeight="1" x14ac:dyDescent="0.15">
      <c r="A862" s="125" t="s">
        <v>2671</v>
      </c>
      <c r="B862" s="126" t="s">
        <v>2623</v>
      </c>
      <c r="C862" s="136" t="s">
        <v>954</v>
      </c>
      <c r="D862" s="129">
        <v>6</v>
      </c>
      <c r="E862" s="130" t="s">
        <v>3561</v>
      </c>
      <c r="F862" s="19">
        <v>68688</v>
      </c>
      <c r="G862" s="20">
        <v>35806</v>
      </c>
      <c r="H862" s="20">
        <v>36284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830</v>
      </c>
      <c r="O862" s="20">
        <v>0</v>
      </c>
      <c r="P862" s="20">
        <v>44</v>
      </c>
      <c r="Q862" s="20">
        <v>6423</v>
      </c>
      <c r="R862" s="20">
        <v>15800</v>
      </c>
      <c r="S862" s="20">
        <v>6544</v>
      </c>
      <c r="T862" s="21">
        <v>12708</v>
      </c>
      <c r="U862" s="54">
        <v>1517</v>
      </c>
      <c r="V862" s="20">
        <v>4100</v>
      </c>
      <c r="W862" s="20">
        <v>11029</v>
      </c>
      <c r="X862" s="20">
        <v>0</v>
      </c>
      <c r="Y862" s="21">
        <v>0</v>
      </c>
      <c r="Z862" s="20">
        <v>30684</v>
      </c>
      <c r="AA862" s="21">
        <v>0</v>
      </c>
      <c r="AB862" s="32">
        <v>0</v>
      </c>
      <c r="AC862" s="20">
        <v>17364</v>
      </c>
      <c r="AD862" s="20">
        <v>67068</v>
      </c>
      <c r="AE862" s="20">
        <v>104463</v>
      </c>
      <c r="AF862" s="20">
        <v>86015</v>
      </c>
      <c r="AG862" s="20">
        <v>34639</v>
      </c>
      <c r="AH862" s="20">
        <v>11553</v>
      </c>
      <c r="AI862" s="20">
        <v>32752</v>
      </c>
      <c r="AJ862" s="21">
        <v>17325</v>
      </c>
      <c r="AK862" s="25">
        <v>7476</v>
      </c>
      <c r="AL862" s="25">
        <v>15668</v>
      </c>
      <c r="AM862" s="25">
        <v>2150</v>
      </c>
      <c r="AN862" s="22">
        <v>5561</v>
      </c>
      <c r="AO862" s="20">
        <v>47953</v>
      </c>
      <c r="AP862" s="20">
        <v>8212</v>
      </c>
      <c r="AQ862" s="54">
        <v>688656</v>
      </c>
      <c r="AR862" s="25">
        <v>57274</v>
      </c>
      <c r="AS862" s="25">
        <v>124579</v>
      </c>
      <c r="AT862" s="54">
        <v>44123</v>
      </c>
      <c r="AU862" s="54">
        <v>52877</v>
      </c>
      <c r="AV862" s="54">
        <v>13177</v>
      </c>
      <c r="AW862" s="54">
        <v>11211</v>
      </c>
      <c r="AX862" s="54">
        <v>6150</v>
      </c>
      <c r="AY862" s="25">
        <f t="shared" si="26"/>
        <v>309391</v>
      </c>
      <c r="AZ862" s="165">
        <v>229792</v>
      </c>
      <c r="BA862" s="98">
        <f t="shared" si="27"/>
        <v>1227839</v>
      </c>
      <c r="BB862" s="73"/>
      <c r="BC862" s="20">
        <v>152271</v>
      </c>
      <c r="BD862" s="20">
        <v>37708</v>
      </c>
      <c r="BE862" s="19">
        <v>189979</v>
      </c>
      <c r="BF862" s="19">
        <v>1417818</v>
      </c>
      <c r="BH862" s="20">
        <v>2499</v>
      </c>
      <c r="BI862" s="21">
        <v>1415319</v>
      </c>
      <c r="BK862" s="73"/>
      <c r="BL862" s="73"/>
      <c r="BM862" s="73"/>
      <c r="BN862" s="73"/>
      <c r="BO862" s="73"/>
      <c r="BP862" s="73"/>
      <c r="BQ862" s="73"/>
    </row>
    <row r="863" spans="1:69" ht="22.5" customHeight="1" x14ac:dyDescent="0.15">
      <c r="A863" s="125" t="s">
        <v>2672</v>
      </c>
      <c r="B863" s="126" t="s">
        <v>2623</v>
      </c>
      <c r="C863" s="136" t="s">
        <v>955</v>
      </c>
      <c r="D863" s="129">
        <v>6</v>
      </c>
      <c r="E863" s="130" t="s">
        <v>3561</v>
      </c>
      <c r="F863" s="19">
        <v>182546</v>
      </c>
      <c r="G863" s="20">
        <v>62984</v>
      </c>
      <c r="H863" s="20">
        <v>42112</v>
      </c>
      <c r="I863" s="20">
        <v>0</v>
      </c>
      <c r="J863" s="20">
        <v>0</v>
      </c>
      <c r="K863" s="20">
        <v>0</v>
      </c>
      <c r="L863" s="20">
        <v>0</v>
      </c>
      <c r="M863" s="20">
        <v>0</v>
      </c>
      <c r="N863" s="20">
        <v>3213</v>
      </c>
      <c r="O863" s="20">
        <v>0</v>
      </c>
      <c r="P863" s="20">
        <v>78927</v>
      </c>
      <c r="Q863" s="20">
        <v>18795</v>
      </c>
      <c r="R863" s="20">
        <v>21290</v>
      </c>
      <c r="S863" s="20">
        <v>16360</v>
      </c>
      <c r="T863" s="21">
        <v>25416</v>
      </c>
      <c r="U863" s="54">
        <v>14125</v>
      </c>
      <c r="V863" s="20">
        <v>10250</v>
      </c>
      <c r="W863" s="20">
        <v>11029</v>
      </c>
      <c r="X863" s="20">
        <v>0</v>
      </c>
      <c r="Y863" s="21">
        <v>0</v>
      </c>
      <c r="Z863" s="20">
        <v>82685</v>
      </c>
      <c r="AA863" s="21">
        <v>0</v>
      </c>
      <c r="AB863" s="32">
        <v>0</v>
      </c>
      <c r="AC863" s="20">
        <v>79623</v>
      </c>
      <c r="AD863" s="20">
        <v>124925</v>
      </c>
      <c r="AE863" s="20">
        <v>256149</v>
      </c>
      <c r="AF863" s="20">
        <v>219040</v>
      </c>
      <c r="AG863" s="20">
        <v>101625</v>
      </c>
      <c r="AH863" s="20">
        <v>37477</v>
      </c>
      <c r="AI863" s="20">
        <v>80868</v>
      </c>
      <c r="AJ863" s="21">
        <v>37275</v>
      </c>
      <c r="AK863" s="25">
        <v>23208</v>
      </c>
      <c r="AL863" s="25">
        <v>34225</v>
      </c>
      <c r="AM863" s="25">
        <v>5632</v>
      </c>
      <c r="AN863" s="22">
        <v>13234</v>
      </c>
      <c r="AO863" s="20">
        <v>77917</v>
      </c>
      <c r="AP863" s="20">
        <v>8612</v>
      </c>
      <c r="AQ863" s="54">
        <v>1669542</v>
      </c>
      <c r="AR863" s="25">
        <v>48584</v>
      </c>
      <c r="AS863" s="25">
        <v>102374</v>
      </c>
      <c r="AT863" s="54">
        <v>62453</v>
      </c>
      <c r="AU863" s="54">
        <v>35812</v>
      </c>
      <c r="AV863" s="54">
        <v>24776</v>
      </c>
      <c r="AW863" s="54">
        <v>29190</v>
      </c>
      <c r="AX863" s="54">
        <v>13039</v>
      </c>
      <c r="AY863" s="25">
        <f t="shared" si="26"/>
        <v>316228</v>
      </c>
      <c r="AZ863" s="165">
        <v>205806</v>
      </c>
      <c r="BA863" s="98">
        <f t="shared" si="27"/>
        <v>2191576</v>
      </c>
      <c r="BB863" s="73"/>
      <c r="BC863" s="20">
        <v>336396</v>
      </c>
      <c r="BD863" s="20">
        <v>44814</v>
      </c>
      <c r="BE863" s="19">
        <v>381210</v>
      </c>
      <c r="BF863" s="19">
        <v>2572786</v>
      </c>
      <c r="BH863" s="20">
        <v>5389</v>
      </c>
      <c r="BI863" s="21">
        <v>2567397</v>
      </c>
      <c r="BK863" s="73"/>
      <c r="BL863" s="73"/>
      <c r="BM863" s="73"/>
      <c r="BN863" s="73"/>
      <c r="BO863" s="73"/>
      <c r="BP863" s="73"/>
      <c r="BQ863" s="73"/>
    </row>
    <row r="864" spans="1:69" ht="22.5" customHeight="1" x14ac:dyDescent="0.15">
      <c r="A864" s="125" t="s">
        <v>2673</v>
      </c>
      <c r="B864" s="126" t="s">
        <v>2623</v>
      </c>
      <c r="C864" s="136" t="s">
        <v>956</v>
      </c>
      <c r="D864" s="129">
        <v>6</v>
      </c>
      <c r="E864" s="130" t="s">
        <v>3561</v>
      </c>
      <c r="F864" s="19">
        <v>190322</v>
      </c>
      <c r="G864" s="20">
        <v>76717</v>
      </c>
      <c r="H864" s="20">
        <v>75012</v>
      </c>
      <c r="I864" s="20">
        <v>0</v>
      </c>
      <c r="J864" s="20">
        <v>0</v>
      </c>
      <c r="K864" s="20">
        <v>0</v>
      </c>
      <c r="L864" s="20">
        <v>0</v>
      </c>
      <c r="M864" s="20">
        <v>0</v>
      </c>
      <c r="N864" s="20">
        <v>3457</v>
      </c>
      <c r="O864" s="20">
        <v>0</v>
      </c>
      <c r="P864" s="20">
        <v>72110</v>
      </c>
      <c r="Q864" s="20">
        <v>19291</v>
      </c>
      <c r="R864" s="20">
        <v>41194</v>
      </c>
      <c r="S864" s="20">
        <v>16360</v>
      </c>
      <c r="T864" s="21">
        <v>25416</v>
      </c>
      <c r="U864" s="54">
        <v>9196</v>
      </c>
      <c r="V864" s="20">
        <v>10250</v>
      </c>
      <c r="W864" s="20">
        <v>11029</v>
      </c>
      <c r="X864" s="20">
        <v>0</v>
      </c>
      <c r="Y864" s="21">
        <v>0</v>
      </c>
      <c r="Z864" s="20">
        <v>88250</v>
      </c>
      <c r="AA864" s="21">
        <v>0</v>
      </c>
      <c r="AB864" s="32">
        <v>0</v>
      </c>
      <c r="AC864" s="20">
        <v>82352</v>
      </c>
      <c r="AD864" s="20">
        <v>129283</v>
      </c>
      <c r="AE864" s="20">
        <v>360453</v>
      </c>
      <c r="AF864" s="20">
        <v>201664</v>
      </c>
      <c r="AG864" s="20">
        <v>96192</v>
      </c>
      <c r="AH864" s="20">
        <v>40552</v>
      </c>
      <c r="AI864" s="20">
        <v>88780</v>
      </c>
      <c r="AJ864" s="21">
        <v>43050</v>
      </c>
      <c r="AK864" s="25">
        <v>24077</v>
      </c>
      <c r="AL864" s="25">
        <v>35135</v>
      </c>
      <c r="AM864" s="25">
        <v>5731</v>
      </c>
      <c r="AN864" s="22">
        <v>13598</v>
      </c>
      <c r="AO864" s="20">
        <v>70442</v>
      </c>
      <c r="AP864" s="20">
        <v>12032</v>
      </c>
      <c r="AQ864" s="54">
        <v>1841945</v>
      </c>
      <c r="AR864" s="25">
        <v>57942</v>
      </c>
      <c r="AS864" s="25">
        <v>114441</v>
      </c>
      <c r="AT864" s="54">
        <v>56012</v>
      </c>
      <c r="AU864" s="54">
        <v>38138</v>
      </c>
      <c r="AV864" s="54">
        <v>21269</v>
      </c>
      <c r="AW864" s="54">
        <v>30335</v>
      </c>
      <c r="AX864" s="54">
        <v>13872</v>
      </c>
      <c r="AY864" s="25">
        <f t="shared" si="26"/>
        <v>332009</v>
      </c>
      <c r="AZ864" s="165">
        <v>262211</v>
      </c>
      <c r="BA864" s="98">
        <f t="shared" si="27"/>
        <v>2436165</v>
      </c>
      <c r="BB864" s="73"/>
      <c r="BC864" s="20">
        <v>349569</v>
      </c>
      <c r="BD864" s="20">
        <v>52976</v>
      </c>
      <c r="BE864" s="19">
        <v>402545</v>
      </c>
      <c r="BF864" s="19">
        <v>2838710</v>
      </c>
      <c r="BH864" s="20">
        <v>6549</v>
      </c>
      <c r="BI864" s="21">
        <v>2832161</v>
      </c>
      <c r="BK864" s="73"/>
      <c r="BL864" s="73"/>
      <c r="BM864" s="73"/>
      <c r="BN864" s="73"/>
      <c r="BO864" s="73"/>
      <c r="BP864" s="73"/>
      <c r="BQ864" s="73"/>
    </row>
    <row r="865" spans="1:69" ht="22.5" customHeight="1" x14ac:dyDescent="0.15">
      <c r="A865" s="125" t="s">
        <v>2674</v>
      </c>
      <c r="B865" s="126" t="s">
        <v>2623</v>
      </c>
      <c r="C865" s="136" t="s">
        <v>957</v>
      </c>
      <c r="D865" s="129">
        <v>6</v>
      </c>
      <c r="E865" s="130" t="s">
        <v>3561</v>
      </c>
      <c r="F865" s="19">
        <v>71791</v>
      </c>
      <c r="G865" s="20">
        <v>39617</v>
      </c>
      <c r="H865" s="20">
        <v>26508</v>
      </c>
      <c r="I865" s="20">
        <v>0</v>
      </c>
      <c r="J865" s="20">
        <v>0</v>
      </c>
      <c r="K865" s="20">
        <v>0</v>
      </c>
      <c r="L865" s="20">
        <v>0</v>
      </c>
      <c r="M865" s="20">
        <v>0</v>
      </c>
      <c r="N865" s="20">
        <v>550</v>
      </c>
      <c r="O865" s="20">
        <v>0</v>
      </c>
      <c r="P865" s="20">
        <v>28</v>
      </c>
      <c r="Q865" s="20">
        <v>4260</v>
      </c>
      <c r="R865" s="20">
        <v>14313</v>
      </c>
      <c r="S865" s="20">
        <v>6544</v>
      </c>
      <c r="T865" s="21">
        <v>12708</v>
      </c>
      <c r="U865" s="54">
        <v>7157</v>
      </c>
      <c r="V865" s="20">
        <v>4100</v>
      </c>
      <c r="W865" s="20">
        <v>11029</v>
      </c>
      <c r="X865" s="20">
        <v>0</v>
      </c>
      <c r="Y865" s="21">
        <v>0</v>
      </c>
      <c r="Z865" s="20">
        <v>41875</v>
      </c>
      <c r="AA865" s="21">
        <v>0</v>
      </c>
      <c r="AB865" s="32">
        <v>0</v>
      </c>
      <c r="AC865" s="20">
        <v>20624</v>
      </c>
      <c r="AD865" s="20">
        <v>64728</v>
      </c>
      <c r="AE865" s="20">
        <v>51675</v>
      </c>
      <c r="AF865" s="20">
        <v>63376</v>
      </c>
      <c r="AG865" s="20">
        <v>26319</v>
      </c>
      <c r="AH865" s="20">
        <v>15382</v>
      </c>
      <c r="AI865" s="20">
        <v>28060</v>
      </c>
      <c r="AJ865" s="21">
        <v>105525</v>
      </c>
      <c r="AK865" s="25">
        <v>4960</v>
      </c>
      <c r="AL865" s="25">
        <v>16101</v>
      </c>
      <c r="AM865" s="25">
        <v>2007</v>
      </c>
      <c r="AN865" s="22">
        <v>5419</v>
      </c>
      <c r="AO865" s="20">
        <v>38069</v>
      </c>
      <c r="AP865" s="20">
        <v>25190</v>
      </c>
      <c r="AQ865" s="54">
        <v>707915</v>
      </c>
      <c r="AR865" s="25">
        <v>47949</v>
      </c>
      <c r="AS865" s="25">
        <v>85252</v>
      </c>
      <c r="AT865" s="54">
        <v>31147</v>
      </c>
      <c r="AU865" s="54">
        <v>38611</v>
      </c>
      <c r="AV865" s="54">
        <v>11861</v>
      </c>
      <c r="AW865" s="54">
        <v>7779</v>
      </c>
      <c r="AX865" s="54">
        <v>7054</v>
      </c>
      <c r="AY865" s="25">
        <f t="shared" si="26"/>
        <v>229653</v>
      </c>
      <c r="AZ865" s="165">
        <v>210470</v>
      </c>
      <c r="BA865" s="98">
        <f t="shared" si="27"/>
        <v>1148038</v>
      </c>
      <c r="BB865" s="73"/>
      <c r="BC865" s="20">
        <v>121269</v>
      </c>
      <c r="BD865" s="20">
        <v>127204</v>
      </c>
      <c r="BE865" s="19">
        <v>248473</v>
      </c>
      <c r="BF865" s="19">
        <v>1396511</v>
      </c>
      <c r="BH865" s="20">
        <v>2474</v>
      </c>
      <c r="BI865" s="21">
        <v>1394037</v>
      </c>
      <c r="BK865" s="73"/>
      <c r="BL865" s="73"/>
      <c r="BM865" s="73"/>
      <c r="BN865" s="73"/>
      <c r="BO865" s="73"/>
      <c r="BP865" s="73"/>
      <c r="BQ865" s="73"/>
    </row>
    <row r="866" spans="1:69" ht="22.5" customHeight="1" x14ac:dyDescent="0.15">
      <c r="A866" s="125" t="s">
        <v>2675</v>
      </c>
      <c r="B866" s="126" t="s">
        <v>2623</v>
      </c>
      <c r="C866" s="136" t="s">
        <v>958</v>
      </c>
      <c r="D866" s="129">
        <v>6</v>
      </c>
      <c r="E866" s="130" t="s">
        <v>3561</v>
      </c>
      <c r="F866" s="19">
        <v>177826</v>
      </c>
      <c r="G866" s="20">
        <v>52199</v>
      </c>
      <c r="H866" s="20">
        <v>22936</v>
      </c>
      <c r="I866" s="20">
        <v>0</v>
      </c>
      <c r="J866" s="20">
        <v>0</v>
      </c>
      <c r="K866" s="20">
        <v>0</v>
      </c>
      <c r="L866" s="20">
        <v>0</v>
      </c>
      <c r="M866" s="20">
        <v>2918</v>
      </c>
      <c r="N866" s="20">
        <v>2222</v>
      </c>
      <c r="O866" s="20">
        <v>752</v>
      </c>
      <c r="P866" s="20">
        <v>55057</v>
      </c>
      <c r="Q866" s="20">
        <v>17832</v>
      </c>
      <c r="R866" s="20">
        <v>19648</v>
      </c>
      <c r="S866" s="20">
        <v>11452</v>
      </c>
      <c r="T866" s="21">
        <v>12708</v>
      </c>
      <c r="U866" s="54">
        <v>4171</v>
      </c>
      <c r="V866" s="20">
        <v>7175</v>
      </c>
      <c r="W866" s="20">
        <v>11029</v>
      </c>
      <c r="X866" s="20">
        <v>0</v>
      </c>
      <c r="Y866" s="21">
        <v>0</v>
      </c>
      <c r="Z866" s="20">
        <v>80577</v>
      </c>
      <c r="AA866" s="21">
        <v>0</v>
      </c>
      <c r="AB866" s="32">
        <v>0</v>
      </c>
      <c r="AC866" s="20">
        <v>63981</v>
      </c>
      <c r="AD866" s="20">
        <v>149847</v>
      </c>
      <c r="AE866" s="20">
        <v>118932</v>
      </c>
      <c r="AF866" s="20">
        <v>219256</v>
      </c>
      <c r="AG866" s="20">
        <v>85409</v>
      </c>
      <c r="AH866" s="20">
        <v>30697</v>
      </c>
      <c r="AI866" s="20">
        <v>31004</v>
      </c>
      <c r="AJ866" s="21">
        <v>124425</v>
      </c>
      <c r="AK866" s="25">
        <v>19647</v>
      </c>
      <c r="AL866" s="25">
        <v>33846</v>
      </c>
      <c r="AM866" s="25">
        <v>4995</v>
      </c>
      <c r="AN866" s="22">
        <v>12538</v>
      </c>
      <c r="AO866" s="20">
        <v>98007</v>
      </c>
      <c r="AP866" s="20">
        <v>13507</v>
      </c>
      <c r="AQ866" s="54">
        <v>1484593</v>
      </c>
      <c r="AR866" s="25">
        <v>53219</v>
      </c>
      <c r="AS866" s="25">
        <v>116661</v>
      </c>
      <c r="AT866" s="54">
        <v>66312</v>
      </c>
      <c r="AU866" s="54">
        <v>60957</v>
      </c>
      <c r="AV866" s="54">
        <v>18742</v>
      </c>
      <c r="AW866" s="54">
        <v>29453</v>
      </c>
      <c r="AX866" s="54">
        <v>13312</v>
      </c>
      <c r="AY866" s="25">
        <f t="shared" si="26"/>
        <v>358656</v>
      </c>
      <c r="AZ866" s="165">
        <v>386739</v>
      </c>
      <c r="BA866" s="98">
        <f t="shared" si="27"/>
        <v>2229988</v>
      </c>
      <c r="BB866" s="73"/>
      <c r="BC866" s="20">
        <v>282813</v>
      </c>
      <c r="BD866" s="20">
        <v>83248</v>
      </c>
      <c r="BE866" s="19">
        <v>366061</v>
      </c>
      <c r="BF866" s="19">
        <v>2596049</v>
      </c>
      <c r="BH866" s="20">
        <v>5302</v>
      </c>
      <c r="BI866" s="21">
        <v>2590747</v>
      </c>
      <c r="BK866" s="73"/>
      <c r="BL866" s="73"/>
      <c r="BM866" s="73"/>
      <c r="BN866" s="73"/>
      <c r="BO866" s="73"/>
      <c r="BP866" s="73"/>
      <c r="BQ866" s="73"/>
    </row>
    <row r="867" spans="1:69" ht="22.5" customHeight="1" x14ac:dyDescent="0.15">
      <c r="A867" s="125" t="s">
        <v>2676</v>
      </c>
      <c r="B867" s="126" t="s">
        <v>2623</v>
      </c>
      <c r="C867" s="136" t="s">
        <v>959</v>
      </c>
      <c r="D867" s="129">
        <v>6</v>
      </c>
      <c r="E867" s="130" t="s">
        <v>3561</v>
      </c>
      <c r="F867" s="19">
        <v>180493</v>
      </c>
      <c r="G867" s="20">
        <v>57880</v>
      </c>
      <c r="H867" s="20">
        <v>35720</v>
      </c>
      <c r="I867" s="20">
        <v>0</v>
      </c>
      <c r="J867" s="20">
        <v>0</v>
      </c>
      <c r="K867" s="20">
        <v>0</v>
      </c>
      <c r="L867" s="20">
        <v>0</v>
      </c>
      <c r="M867" s="20">
        <v>0</v>
      </c>
      <c r="N867" s="20">
        <v>2106</v>
      </c>
      <c r="O867" s="20">
        <v>0</v>
      </c>
      <c r="P867" s="20">
        <v>56387</v>
      </c>
      <c r="Q867" s="20">
        <v>16844</v>
      </c>
      <c r="R867" s="20">
        <v>25240</v>
      </c>
      <c r="S867" s="20">
        <v>8998</v>
      </c>
      <c r="T867" s="21">
        <v>12708</v>
      </c>
      <c r="U867" s="54">
        <v>17301</v>
      </c>
      <c r="V867" s="20">
        <v>12300</v>
      </c>
      <c r="W867" s="20">
        <v>11029</v>
      </c>
      <c r="X867" s="20">
        <v>0</v>
      </c>
      <c r="Y867" s="21">
        <v>0</v>
      </c>
      <c r="Z867" s="20">
        <v>83388</v>
      </c>
      <c r="AA867" s="21">
        <v>0</v>
      </c>
      <c r="AB867" s="32">
        <v>0</v>
      </c>
      <c r="AC867" s="20">
        <v>55658</v>
      </c>
      <c r="AD867" s="20">
        <v>134955</v>
      </c>
      <c r="AE867" s="20">
        <v>141033</v>
      </c>
      <c r="AF867" s="20">
        <v>189695</v>
      </c>
      <c r="AG867" s="20">
        <v>82778</v>
      </c>
      <c r="AH867" s="20">
        <v>32988</v>
      </c>
      <c r="AI867" s="20">
        <v>53176</v>
      </c>
      <c r="AJ867" s="21">
        <v>96075</v>
      </c>
      <c r="AK867" s="25">
        <v>18982</v>
      </c>
      <c r="AL867" s="25">
        <v>32725</v>
      </c>
      <c r="AM867" s="25">
        <v>5002</v>
      </c>
      <c r="AN867" s="22">
        <v>11988</v>
      </c>
      <c r="AO867" s="20">
        <v>85465</v>
      </c>
      <c r="AP867" s="20">
        <v>15677</v>
      </c>
      <c r="AQ867" s="54">
        <v>1476591</v>
      </c>
      <c r="AR867" s="25">
        <v>50069</v>
      </c>
      <c r="AS867" s="25">
        <v>127320</v>
      </c>
      <c r="AT867" s="54">
        <v>79252</v>
      </c>
      <c r="AU867" s="54">
        <v>52230</v>
      </c>
      <c r="AV867" s="54">
        <v>21538</v>
      </c>
      <c r="AW867" s="54">
        <v>29415</v>
      </c>
      <c r="AX867" s="54">
        <v>12955</v>
      </c>
      <c r="AY867" s="25">
        <f t="shared" si="26"/>
        <v>372779</v>
      </c>
      <c r="AZ867" s="165">
        <v>401457</v>
      </c>
      <c r="BA867" s="98">
        <f t="shared" si="27"/>
        <v>2250827</v>
      </c>
      <c r="BB867" s="73"/>
      <c r="BC867" s="20">
        <v>274723</v>
      </c>
      <c r="BD867" s="20">
        <v>106260</v>
      </c>
      <c r="BE867" s="19">
        <v>380983</v>
      </c>
      <c r="BF867" s="19">
        <v>2631810</v>
      </c>
      <c r="BH867" s="20">
        <v>5523</v>
      </c>
      <c r="BI867" s="21">
        <v>2626287</v>
      </c>
      <c r="BK867" s="73"/>
      <c r="BL867" s="73"/>
      <c r="BM867" s="73"/>
      <c r="BN867" s="73"/>
      <c r="BO867" s="73"/>
      <c r="BP867" s="73"/>
      <c r="BQ867" s="73"/>
    </row>
    <row r="868" spans="1:69" ht="22.5" customHeight="1" x14ac:dyDescent="0.15">
      <c r="A868" s="125" t="s">
        <v>2677</v>
      </c>
      <c r="B868" s="126" t="s">
        <v>2623</v>
      </c>
      <c r="C868" s="136" t="s">
        <v>960</v>
      </c>
      <c r="D868" s="129">
        <v>6</v>
      </c>
      <c r="E868" s="130" t="s">
        <v>3561</v>
      </c>
      <c r="F868" s="19">
        <v>122519</v>
      </c>
      <c r="G868" s="20">
        <v>73698</v>
      </c>
      <c r="H868" s="20">
        <v>22184</v>
      </c>
      <c r="I868" s="20">
        <v>0</v>
      </c>
      <c r="J868" s="20">
        <v>0</v>
      </c>
      <c r="K868" s="20">
        <v>0</v>
      </c>
      <c r="L868" s="20">
        <v>0</v>
      </c>
      <c r="M868" s="20">
        <v>0</v>
      </c>
      <c r="N868" s="20">
        <v>1448</v>
      </c>
      <c r="O868" s="20">
        <v>0</v>
      </c>
      <c r="P868" s="20">
        <v>94082</v>
      </c>
      <c r="Q868" s="20">
        <v>11212</v>
      </c>
      <c r="R868" s="20">
        <v>16980</v>
      </c>
      <c r="S868" s="20">
        <v>8998</v>
      </c>
      <c r="T868" s="21">
        <v>12708</v>
      </c>
      <c r="U868" s="54">
        <v>2560</v>
      </c>
      <c r="V868" s="20">
        <v>7175</v>
      </c>
      <c r="W868" s="20">
        <v>11029</v>
      </c>
      <c r="X868" s="20">
        <v>0</v>
      </c>
      <c r="Y868" s="21">
        <v>0</v>
      </c>
      <c r="Z868" s="20">
        <v>56541</v>
      </c>
      <c r="AA868" s="21">
        <v>0</v>
      </c>
      <c r="AB868" s="32">
        <v>0</v>
      </c>
      <c r="AC868" s="20">
        <v>36974</v>
      </c>
      <c r="AD868" s="20">
        <v>84178</v>
      </c>
      <c r="AE868" s="20">
        <v>105894</v>
      </c>
      <c r="AF868" s="20">
        <v>130862</v>
      </c>
      <c r="AG868" s="20">
        <v>55694</v>
      </c>
      <c r="AH868" s="20">
        <v>21223</v>
      </c>
      <c r="AI868" s="20">
        <v>29440</v>
      </c>
      <c r="AJ868" s="21">
        <v>60375</v>
      </c>
      <c r="AK868" s="25">
        <v>13052</v>
      </c>
      <c r="AL868" s="25">
        <v>26665</v>
      </c>
      <c r="AM868" s="25">
        <v>3388</v>
      </c>
      <c r="AN868" s="22">
        <v>9443</v>
      </c>
      <c r="AO868" s="20">
        <v>54279</v>
      </c>
      <c r="AP868" s="20">
        <v>11551</v>
      </c>
      <c r="AQ868" s="54">
        <v>1084152</v>
      </c>
      <c r="AR868" s="25">
        <v>38977</v>
      </c>
      <c r="AS868" s="25">
        <v>109283</v>
      </c>
      <c r="AT868" s="54">
        <v>52935</v>
      </c>
      <c r="AU868" s="54">
        <v>52234</v>
      </c>
      <c r="AV868" s="54">
        <v>17143</v>
      </c>
      <c r="AW868" s="54">
        <v>20367</v>
      </c>
      <c r="AX868" s="54">
        <v>11433</v>
      </c>
      <c r="AY868" s="25">
        <f t="shared" si="26"/>
        <v>302372</v>
      </c>
      <c r="AZ868" s="165">
        <v>348357</v>
      </c>
      <c r="BA868" s="98">
        <f t="shared" si="27"/>
        <v>1734881</v>
      </c>
      <c r="BB868" s="73"/>
      <c r="BC868" s="20">
        <v>214021</v>
      </c>
      <c r="BD868" s="20">
        <v>71852</v>
      </c>
      <c r="BE868" s="19">
        <v>285873</v>
      </c>
      <c r="BF868" s="19">
        <v>2020754</v>
      </c>
      <c r="BH868" s="20">
        <v>4886</v>
      </c>
      <c r="BI868" s="21">
        <v>2015868</v>
      </c>
      <c r="BK868" s="73"/>
      <c r="BL868" s="73"/>
      <c r="BM868" s="73"/>
      <c r="BN868" s="73"/>
      <c r="BO868" s="73"/>
      <c r="BP868" s="73"/>
      <c r="BQ868" s="73"/>
    </row>
    <row r="869" spans="1:69" ht="22.5" customHeight="1" x14ac:dyDescent="0.15">
      <c r="A869" s="125" t="s">
        <v>2678</v>
      </c>
      <c r="B869" s="126" t="s">
        <v>2623</v>
      </c>
      <c r="C869" s="136" t="s">
        <v>961</v>
      </c>
      <c r="D869" s="129">
        <v>6</v>
      </c>
      <c r="E869" s="130" t="s">
        <v>3561</v>
      </c>
      <c r="F869" s="19">
        <v>73514</v>
      </c>
      <c r="G869" s="20">
        <v>91025</v>
      </c>
      <c r="H869" s="20">
        <v>32336</v>
      </c>
      <c r="I869" s="20">
        <v>0</v>
      </c>
      <c r="J869" s="20">
        <v>0</v>
      </c>
      <c r="K869" s="20">
        <v>0</v>
      </c>
      <c r="L869" s="20">
        <v>0</v>
      </c>
      <c r="M869" s="20">
        <v>0</v>
      </c>
      <c r="N869" s="20">
        <v>385</v>
      </c>
      <c r="O869" s="20">
        <v>0</v>
      </c>
      <c r="P869" s="20">
        <v>11015</v>
      </c>
      <c r="Q869" s="20">
        <v>2978</v>
      </c>
      <c r="R869" s="20">
        <v>564</v>
      </c>
      <c r="S869" s="20">
        <v>3272</v>
      </c>
      <c r="T869" s="21">
        <v>12708</v>
      </c>
      <c r="U869" s="54">
        <v>0</v>
      </c>
      <c r="V869" s="20">
        <v>0</v>
      </c>
      <c r="W869" s="20">
        <v>0</v>
      </c>
      <c r="X869" s="20">
        <v>0</v>
      </c>
      <c r="Y869" s="21">
        <v>0</v>
      </c>
      <c r="Z869" s="20">
        <v>47321</v>
      </c>
      <c r="AA869" s="21">
        <v>0</v>
      </c>
      <c r="AB869" s="32">
        <v>0</v>
      </c>
      <c r="AC869" s="20">
        <v>6810</v>
      </c>
      <c r="AD869" s="20">
        <v>28275</v>
      </c>
      <c r="AE869" s="20">
        <v>17172</v>
      </c>
      <c r="AF869" s="20">
        <v>41313</v>
      </c>
      <c r="AG869" s="20">
        <v>15961</v>
      </c>
      <c r="AH869" s="20">
        <v>17296</v>
      </c>
      <c r="AI869" s="20">
        <v>11408</v>
      </c>
      <c r="AJ869" s="21">
        <v>61950</v>
      </c>
      <c r="AK869" s="25">
        <v>3467</v>
      </c>
      <c r="AL869" s="25">
        <v>12982</v>
      </c>
      <c r="AM869" s="25">
        <v>1368</v>
      </c>
      <c r="AN869" s="22">
        <v>4153</v>
      </c>
      <c r="AO869" s="20">
        <v>44354</v>
      </c>
      <c r="AP869" s="20">
        <v>14612</v>
      </c>
      <c r="AQ869" s="54">
        <v>556239</v>
      </c>
      <c r="AR869" s="25">
        <v>45340</v>
      </c>
      <c r="AS869" s="25">
        <v>66511</v>
      </c>
      <c r="AT869" s="54">
        <v>30909</v>
      </c>
      <c r="AU869" s="54">
        <v>66831</v>
      </c>
      <c r="AV869" s="54">
        <v>9406</v>
      </c>
      <c r="AW869" s="54">
        <v>5436</v>
      </c>
      <c r="AX869" s="54">
        <v>6815</v>
      </c>
      <c r="AY869" s="25">
        <f t="shared" si="26"/>
        <v>231248</v>
      </c>
      <c r="AZ869" s="165">
        <v>189926</v>
      </c>
      <c r="BA869" s="98">
        <f t="shared" si="27"/>
        <v>977413</v>
      </c>
      <c r="BB869" s="73"/>
      <c r="BC869" s="20">
        <v>102859</v>
      </c>
      <c r="BD869" s="20">
        <v>136862</v>
      </c>
      <c r="BE869" s="19">
        <v>239721</v>
      </c>
      <c r="BF869" s="19">
        <v>1217134</v>
      </c>
      <c r="BH869" s="20">
        <v>2370</v>
      </c>
      <c r="BI869" s="21">
        <v>1214764</v>
      </c>
      <c r="BK869" s="73"/>
      <c r="BL869" s="73"/>
      <c r="BM869" s="73"/>
      <c r="BN869" s="73"/>
      <c r="BO869" s="73"/>
      <c r="BP869" s="73"/>
      <c r="BQ869" s="73"/>
    </row>
    <row r="870" spans="1:69" ht="22.5" customHeight="1" x14ac:dyDescent="0.15">
      <c r="A870" s="125" t="s">
        <v>2679</v>
      </c>
      <c r="B870" s="126" t="s">
        <v>2623</v>
      </c>
      <c r="C870" s="136" t="s">
        <v>962</v>
      </c>
      <c r="D870" s="129">
        <v>6</v>
      </c>
      <c r="E870" s="130" t="s">
        <v>3561</v>
      </c>
      <c r="F870" s="19">
        <v>162569</v>
      </c>
      <c r="G870" s="20">
        <v>45585</v>
      </c>
      <c r="H870" s="20">
        <v>21808</v>
      </c>
      <c r="I870" s="20">
        <v>0</v>
      </c>
      <c r="J870" s="20">
        <v>0</v>
      </c>
      <c r="K870" s="20">
        <v>0</v>
      </c>
      <c r="L870" s="20">
        <v>0</v>
      </c>
      <c r="M870" s="20">
        <v>0</v>
      </c>
      <c r="N870" s="20">
        <v>1850</v>
      </c>
      <c r="O870" s="20">
        <v>0</v>
      </c>
      <c r="P870" s="20">
        <v>50065</v>
      </c>
      <c r="Q870" s="20">
        <v>16765</v>
      </c>
      <c r="R870" s="20">
        <v>29703</v>
      </c>
      <c r="S870" s="20">
        <v>8180</v>
      </c>
      <c r="T870" s="21">
        <v>12708</v>
      </c>
      <c r="U870" s="54">
        <v>2939</v>
      </c>
      <c r="V870" s="20">
        <v>6150</v>
      </c>
      <c r="W870" s="20">
        <v>11029</v>
      </c>
      <c r="X870" s="20">
        <v>0</v>
      </c>
      <c r="Y870" s="21">
        <v>0</v>
      </c>
      <c r="Z870" s="20">
        <v>77125</v>
      </c>
      <c r="AA870" s="21">
        <v>0</v>
      </c>
      <c r="AB870" s="32">
        <v>0</v>
      </c>
      <c r="AC870" s="20">
        <v>49306</v>
      </c>
      <c r="AD870" s="20">
        <v>124573</v>
      </c>
      <c r="AE870" s="20">
        <v>121158</v>
      </c>
      <c r="AF870" s="20">
        <v>185946</v>
      </c>
      <c r="AG870" s="20">
        <v>72165</v>
      </c>
      <c r="AH870" s="20">
        <v>28994</v>
      </c>
      <c r="AI870" s="20">
        <v>34684</v>
      </c>
      <c r="AJ870" s="21">
        <v>69300</v>
      </c>
      <c r="AK870" s="25">
        <v>16674</v>
      </c>
      <c r="AL870" s="25">
        <v>31481</v>
      </c>
      <c r="AM870" s="25">
        <v>4330</v>
      </c>
      <c r="AN870" s="22">
        <v>11409</v>
      </c>
      <c r="AO870" s="20">
        <v>74649</v>
      </c>
      <c r="AP870" s="20">
        <v>14316</v>
      </c>
      <c r="AQ870" s="54">
        <v>1285461</v>
      </c>
      <c r="AR870" s="25">
        <v>53866</v>
      </c>
      <c r="AS870" s="25">
        <v>103023</v>
      </c>
      <c r="AT870" s="54">
        <v>62453</v>
      </c>
      <c r="AU870" s="54">
        <v>34166</v>
      </c>
      <c r="AV870" s="54">
        <v>15651</v>
      </c>
      <c r="AW870" s="54">
        <v>26148</v>
      </c>
      <c r="AX870" s="54">
        <v>12573</v>
      </c>
      <c r="AY870" s="25">
        <f t="shared" si="26"/>
        <v>307880</v>
      </c>
      <c r="AZ870" s="165">
        <v>420251</v>
      </c>
      <c r="BA870" s="98">
        <f t="shared" si="27"/>
        <v>2013592</v>
      </c>
      <c r="BB870" s="73"/>
      <c r="BC870" s="20">
        <v>251114</v>
      </c>
      <c r="BD870" s="20">
        <v>110198</v>
      </c>
      <c r="BE870" s="19">
        <v>361312</v>
      </c>
      <c r="BF870" s="19">
        <v>2374904</v>
      </c>
      <c r="BH870" s="20">
        <v>5092</v>
      </c>
      <c r="BI870" s="21">
        <v>2369812</v>
      </c>
      <c r="BK870" s="73"/>
      <c r="BL870" s="73"/>
      <c r="BM870" s="73"/>
      <c r="BN870" s="73"/>
      <c r="BO870" s="73"/>
      <c r="BP870" s="73"/>
      <c r="BQ870" s="73"/>
    </row>
    <row r="871" spans="1:69" ht="22.5" customHeight="1" x14ac:dyDescent="0.15">
      <c r="A871" s="125" t="s">
        <v>2680</v>
      </c>
      <c r="B871" s="126" t="s">
        <v>2623</v>
      </c>
      <c r="C871" s="136" t="s">
        <v>963</v>
      </c>
      <c r="D871" s="129">
        <v>6</v>
      </c>
      <c r="E871" s="130" t="s">
        <v>3561</v>
      </c>
      <c r="F871" s="19">
        <v>325586</v>
      </c>
      <c r="G871" s="20">
        <v>221452</v>
      </c>
      <c r="H871" s="20">
        <v>97384</v>
      </c>
      <c r="I871" s="20">
        <v>0</v>
      </c>
      <c r="J871" s="20">
        <v>0</v>
      </c>
      <c r="K871" s="20">
        <v>0</v>
      </c>
      <c r="L871" s="20">
        <v>0</v>
      </c>
      <c r="M871" s="20">
        <v>4545</v>
      </c>
      <c r="N871" s="20">
        <v>5694</v>
      </c>
      <c r="O871" s="20">
        <v>865</v>
      </c>
      <c r="P871" s="20">
        <v>241927</v>
      </c>
      <c r="Q871" s="20">
        <v>25669</v>
      </c>
      <c r="R871" s="20">
        <v>52993</v>
      </c>
      <c r="S871" s="20">
        <v>40082</v>
      </c>
      <c r="T871" s="21">
        <v>50832</v>
      </c>
      <c r="U871" s="54">
        <v>21757</v>
      </c>
      <c r="V871" s="20">
        <v>22550</v>
      </c>
      <c r="W871" s="20">
        <v>33087</v>
      </c>
      <c r="X871" s="20">
        <v>0</v>
      </c>
      <c r="Y871" s="21">
        <v>0</v>
      </c>
      <c r="Z871" s="20">
        <v>167151</v>
      </c>
      <c r="AA871" s="21">
        <v>0</v>
      </c>
      <c r="AB871" s="32">
        <v>0</v>
      </c>
      <c r="AC871" s="20">
        <v>124992</v>
      </c>
      <c r="AD871" s="20">
        <v>295385</v>
      </c>
      <c r="AE871" s="20">
        <v>357591</v>
      </c>
      <c r="AF871" s="20">
        <v>412917</v>
      </c>
      <c r="AG871" s="20">
        <v>210722</v>
      </c>
      <c r="AH871" s="20">
        <v>83122</v>
      </c>
      <c r="AI871" s="20">
        <v>92736</v>
      </c>
      <c r="AJ871" s="21">
        <v>216825</v>
      </c>
      <c r="AK871" s="25">
        <v>31653</v>
      </c>
      <c r="AL871" s="25">
        <v>54277</v>
      </c>
      <c r="AM871" s="25">
        <v>10221</v>
      </c>
      <c r="AN871" s="22">
        <v>23124</v>
      </c>
      <c r="AO871" s="20">
        <v>580165</v>
      </c>
      <c r="AP871" s="20">
        <v>57129</v>
      </c>
      <c r="AQ871" s="54">
        <v>3862433</v>
      </c>
      <c r="AR871" s="25">
        <v>56098</v>
      </c>
      <c r="AS871" s="25">
        <v>137357</v>
      </c>
      <c r="AT871" s="54">
        <v>115144</v>
      </c>
      <c r="AU871" s="54">
        <v>77631</v>
      </c>
      <c r="AV871" s="54">
        <v>32230</v>
      </c>
      <c r="AW871" s="54">
        <v>47279</v>
      </c>
      <c r="AX871" s="54">
        <v>37223</v>
      </c>
      <c r="AY871" s="25">
        <f t="shared" si="26"/>
        <v>502962</v>
      </c>
      <c r="AZ871" s="165">
        <v>1557034</v>
      </c>
      <c r="BA871" s="98">
        <f t="shared" si="27"/>
        <v>5922429</v>
      </c>
      <c r="BB871" s="73"/>
      <c r="BC871" s="20">
        <v>431398</v>
      </c>
      <c r="BD871" s="20">
        <v>268664</v>
      </c>
      <c r="BE871" s="19">
        <v>700062</v>
      </c>
      <c r="BF871" s="19">
        <v>6622491</v>
      </c>
      <c r="BH871" s="20">
        <v>14920</v>
      </c>
      <c r="BI871" s="21">
        <v>6607571</v>
      </c>
      <c r="BK871" s="73"/>
      <c r="BL871" s="73"/>
      <c r="BM871" s="73"/>
      <c r="BN871" s="73"/>
      <c r="BO871" s="73"/>
      <c r="BP871" s="73"/>
      <c r="BQ871" s="73"/>
    </row>
    <row r="872" spans="1:69" ht="22.5" customHeight="1" x14ac:dyDescent="0.15">
      <c r="A872" s="125" t="s">
        <v>2681</v>
      </c>
      <c r="B872" s="126" t="s">
        <v>2623</v>
      </c>
      <c r="C872" s="136" t="s">
        <v>964</v>
      </c>
      <c r="D872" s="129">
        <v>6</v>
      </c>
      <c r="E872" s="130" t="s">
        <v>3561</v>
      </c>
      <c r="F872" s="19">
        <v>104241</v>
      </c>
      <c r="G872" s="20">
        <v>56801</v>
      </c>
      <c r="H872" s="20">
        <v>65424</v>
      </c>
      <c r="I872" s="20">
        <v>0</v>
      </c>
      <c r="J872" s="20">
        <v>0</v>
      </c>
      <c r="K872" s="20">
        <v>0</v>
      </c>
      <c r="L872" s="20">
        <v>0</v>
      </c>
      <c r="M872" s="20">
        <v>0</v>
      </c>
      <c r="N872" s="20">
        <v>1395</v>
      </c>
      <c r="O872" s="20">
        <v>0</v>
      </c>
      <c r="P872" s="20">
        <v>50582</v>
      </c>
      <c r="Q872" s="20">
        <v>10799</v>
      </c>
      <c r="R872" s="20">
        <v>4822</v>
      </c>
      <c r="S872" s="20">
        <v>8180</v>
      </c>
      <c r="T872" s="21">
        <v>12708</v>
      </c>
      <c r="U872" s="54">
        <v>1564</v>
      </c>
      <c r="V872" s="20">
        <v>6150</v>
      </c>
      <c r="W872" s="20">
        <v>11029</v>
      </c>
      <c r="X872" s="20">
        <v>0</v>
      </c>
      <c r="Y872" s="21">
        <v>0</v>
      </c>
      <c r="Z872" s="20">
        <v>42061</v>
      </c>
      <c r="AA872" s="21">
        <v>0</v>
      </c>
      <c r="AB872" s="32">
        <v>0</v>
      </c>
      <c r="AC872" s="20">
        <v>38721</v>
      </c>
      <c r="AD872" s="20">
        <v>101037</v>
      </c>
      <c r="AE872" s="20">
        <v>100329</v>
      </c>
      <c r="AF872" s="20">
        <v>159918</v>
      </c>
      <c r="AG872" s="20">
        <v>62232</v>
      </c>
      <c r="AH872" s="20">
        <v>16605</v>
      </c>
      <c r="AI872" s="20">
        <v>63296</v>
      </c>
      <c r="AJ872" s="21">
        <v>14175</v>
      </c>
      <c r="AK872" s="25">
        <v>12572</v>
      </c>
      <c r="AL872" s="25">
        <v>24370</v>
      </c>
      <c r="AM872" s="25">
        <v>3251</v>
      </c>
      <c r="AN872" s="22">
        <v>8891</v>
      </c>
      <c r="AO872" s="20">
        <v>54065</v>
      </c>
      <c r="AP872" s="20">
        <v>8509</v>
      </c>
      <c r="AQ872" s="54">
        <v>1043727</v>
      </c>
      <c r="AR872" s="25">
        <v>58721</v>
      </c>
      <c r="AS872" s="25">
        <v>102860</v>
      </c>
      <c r="AT872" s="54">
        <v>49002</v>
      </c>
      <c r="AU872" s="54">
        <v>40501</v>
      </c>
      <c r="AV872" s="54">
        <v>15779</v>
      </c>
      <c r="AW872" s="54">
        <v>17033</v>
      </c>
      <c r="AX872" s="54">
        <v>8094</v>
      </c>
      <c r="AY872" s="25">
        <f t="shared" si="26"/>
        <v>291990</v>
      </c>
      <c r="AZ872" s="165">
        <v>259473</v>
      </c>
      <c r="BA872" s="98">
        <f t="shared" si="27"/>
        <v>1595190</v>
      </c>
      <c r="BB872" s="73"/>
      <c r="BC872" s="20">
        <v>209113</v>
      </c>
      <c r="BD872" s="20">
        <v>31614</v>
      </c>
      <c r="BE872" s="19">
        <v>240727</v>
      </c>
      <c r="BF872" s="19">
        <v>1835917</v>
      </c>
      <c r="BH872" s="20">
        <v>3368</v>
      </c>
      <c r="BI872" s="21">
        <v>1832549</v>
      </c>
      <c r="BK872" s="73"/>
      <c r="BL872" s="73"/>
      <c r="BM872" s="73"/>
      <c r="BN872" s="73"/>
      <c r="BO872" s="73"/>
      <c r="BP872" s="73"/>
      <c r="BQ872" s="73"/>
    </row>
    <row r="873" spans="1:69" ht="22.5" customHeight="1" x14ac:dyDescent="0.15">
      <c r="A873" s="125" t="s">
        <v>2682</v>
      </c>
      <c r="B873" s="126" t="s">
        <v>2623</v>
      </c>
      <c r="C873" s="136" t="s">
        <v>965</v>
      </c>
      <c r="D873" s="129">
        <v>6</v>
      </c>
      <c r="E873" s="130" t="s">
        <v>3561</v>
      </c>
      <c r="F873" s="19">
        <v>70788</v>
      </c>
      <c r="G873" s="20">
        <v>28185</v>
      </c>
      <c r="H873" s="20">
        <v>65612</v>
      </c>
      <c r="I873" s="20">
        <v>0</v>
      </c>
      <c r="J873" s="20">
        <v>0</v>
      </c>
      <c r="K873" s="20">
        <v>0</v>
      </c>
      <c r="L873" s="20">
        <v>0</v>
      </c>
      <c r="M873" s="20">
        <v>0</v>
      </c>
      <c r="N873" s="20">
        <v>882</v>
      </c>
      <c r="O873" s="20">
        <v>0</v>
      </c>
      <c r="P873" s="20">
        <v>41164</v>
      </c>
      <c r="Q873" s="20">
        <v>7701</v>
      </c>
      <c r="R873" s="20">
        <v>9337</v>
      </c>
      <c r="S873" s="20">
        <v>7362</v>
      </c>
      <c r="T873" s="21">
        <v>12708</v>
      </c>
      <c r="U873" s="54">
        <v>1517</v>
      </c>
      <c r="V873" s="20">
        <v>5125</v>
      </c>
      <c r="W873" s="20">
        <v>11029</v>
      </c>
      <c r="X873" s="20">
        <v>0</v>
      </c>
      <c r="Y873" s="21">
        <v>0</v>
      </c>
      <c r="Z873" s="20">
        <v>29649</v>
      </c>
      <c r="AA873" s="21">
        <v>0</v>
      </c>
      <c r="AB873" s="32">
        <v>0</v>
      </c>
      <c r="AC873" s="20">
        <v>21244</v>
      </c>
      <c r="AD873" s="20">
        <v>62739</v>
      </c>
      <c r="AE873" s="20">
        <v>114162</v>
      </c>
      <c r="AF873" s="20">
        <v>98344</v>
      </c>
      <c r="AG873" s="20">
        <v>34554</v>
      </c>
      <c r="AH873" s="20">
        <v>11754</v>
      </c>
      <c r="AI873" s="20">
        <v>38548</v>
      </c>
      <c r="AJ873" s="21">
        <v>12075</v>
      </c>
      <c r="AK873" s="25">
        <v>7946</v>
      </c>
      <c r="AL873" s="25">
        <v>17283</v>
      </c>
      <c r="AM873" s="25">
        <v>2592</v>
      </c>
      <c r="AN873" s="22">
        <v>6170</v>
      </c>
      <c r="AO873" s="20">
        <v>52024</v>
      </c>
      <c r="AP873" s="20">
        <v>7025</v>
      </c>
      <c r="AQ873" s="54">
        <v>777519</v>
      </c>
      <c r="AR873" s="25">
        <v>48146</v>
      </c>
      <c r="AS873" s="25">
        <v>124202</v>
      </c>
      <c r="AT873" s="54">
        <v>43419</v>
      </c>
      <c r="AU873" s="54">
        <v>31915</v>
      </c>
      <c r="AV873" s="54">
        <v>12352</v>
      </c>
      <c r="AW873" s="54">
        <v>11376</v>
      </c>
      <c r="AX873" s="54">
        <v>6094</v>
      </c>
      <c r="AY873" s="25">
        <f t="shared" si="26"/>
        <v>277504</v>
      </c>
      <c r="AZ873" s="165">
        <v>232194</v>
      </c>
      <c r="BA873" s="98">
        <f t="shared" si="27"/>
        <v>1287217</v>
      </c>
      <c r="BB873" s="73"/>
      <c r="BC873" s="20">
        <v>158052</v>
      </c>
      <c r="BD873" s="20">
        <v>30580</v>
      </c>
      <c r="BE873" s="19">
        <v>188632</v>
      </c>
      <c r="BF873" s="19">
        <v>1475849</v>
      </c>
      <c r="BH873" s="20">
        <v>2610</v>
      </c>
      <c r="BI873" s="21">
        <v>1473239</v>
      </c>
      <c r="BK873" s="73"/>
      <c r="BL873" s="73"/>
      <c r="BM873" s="73"/>
      <c r="BN873" s="73"/>
      <c r="BO873" s="73"/>
      <c r="BP873" s="73"/>
      <c r="BQ873" s="73"/>
    </row>
    <row r="874" spans="1:69" ht="22.5" customHeight="1" x14ac:dyDescent="0.15">
      <c r="A874" s="125" t="s">
        <v>2683</v>
      </c>
      <c r="B874" s="126" t="s">
        <v>2623</v>
      </c>
      <c r="C874" s="136" t="s">
        <v>966</v>
      </c>
      <c r="D874" s="129">
        <v>6</v>
      </c>
      <c r="E874" s="130" t="s">
        <v>3561</v>
      </c>
      <c r="F874" s="19">
        <v>206465</v>
      </c>
      <c r="G874" s="20">
        <v>49611</v>
      </c>
      <c r="H874" s="20">
        <v>35532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4519</v>
      </c>
      <c r="O874" s="20">
        <v>0</v>
      </c>
      <c r="P874" s="20">
        <v>173548</v>
      </c>
      <c r="Q874" s="20">
        <v>21673</v>
      </c>
      <c r="R874" s="20">
        <v>22162</v>
      </c>
      <c r="S874" s="20">
        <v>19632</v>
      </c>
      <c r="T874" s="21">
        <v>12708</v>
      </c>
      <c r="U874" s="54">
        <v>0</v>
      </c>
      <c r="V874" s="20">
        <v>0</v>
      </c>
      <c r="W874" s="20">
        <v>0</v>
      </c>
      <c r="X874" s="20">
        <v>0</v>
      </c>
      <c r="Y874" s="21">
        <v>0</v>
      </c>
      <c r="Z874" s="20">
        <v>83945</v>
      </c>
      <c r="AA874" s="21">
        <v>0</v>
      </c>
      <c r="AB874" s="32">
        <v>0</v>
      </c>
      <c r="AC874" s="20">
        <v>78979</v>
      </c>
      <c r="AD874" s="20">
        <v>114894</v>
      </c>
      <c r="AE874" s="20">
        <v>344076</v>
      </c>
      <c r="AF874" s="20">
        <v>207432</v>
      </c>
      <c r="AG874" s="20">
        <v>106210</v>
      </c>
      <c r="AH874" s="20">
        <v>46120</v>
      </c>
      <c r="AI874" s="20">
        <v>77280</v>
      </c>
      <c r="AJ874" s="21">
        <v>20475</v>
      </c>
      <c r="AK874" s="25">
        <v>27817</v>
      </c>
      <c r="AL874" s="25">
        <v>35069</v>
      </c>
      <c r="AM874" s="25">
        <v>5354</v>
      </c>
      <c r="AN874" s="22">
        <v>15493</v>
      </c>
      <c r="AO874" s="20">
        <v>50805</v>
      </c>
      <c r="AP874" s="20">
        <v>6554</v>
      </c>
      <c r="AQ874" s="54">
        <v>1766353</v>
      </c>
      <c r="AR874" s="25">
        <v>63842</v>
      </c>
      <c r="AS874" s="25">
        <v>79767</v>
      </c>
      <c r="AT874" s="54">
        <v>46437</v>
      </c>
      <c r="AU874" s="54">
        <v>23844</v>
      </c>
      <c r="AV874" s="54">
        <v>23331</v>
      </c>
      <c r="AW874" s="54">
        <v>30051</v>
      </c>
      <c r="AX874" s="54">
        <v>15459</v>
      </c>
      <c r="AY874" s="25">
        <f t="shared" si="26"/>
        <v>282731</v>
      </c>
      <c r="AZ874" s="165">
        <v>195896</v>
      </c>
      <c r="BA874" s="98">
        <f t="shared" si="27"/>
        <v>2244980</v>
      </c>
      <c r="BB874" s="73"/>
      <c r="BC874" s="20">
        <v>400882</v>
      </c>
      <c r="BD874" s="20">
        <v>29216</v>
      </c>
      <c r="BE874" s="19">
        <v>430098</v>
      </c>
      <c r="BF874" s="19">
        <v>2675078</v>
      </c>
      <c r="BH874" s="20">
        <v>8882</v>
      </c>
      <c r="BI874" s="21">
        <v>2666196</v>
      </c>
      <c r="BK874" s="73"/>
      <c r="BL874" s="73"/>
      <c r="BM874" s="73"/>
      <c r="BN874" s="73"/>
      <c r="BO874" s="73"/>
      <c r="BP874" s="73"/>
      <c r="BQ874" s="73"/>
    </row>
    <row r="875" spans="1:69" ht="22.5" customHeight="1" x14ac:dyDescent="0.15">
      <c r="A875" s="125" t="s">
        <v>2684</v>
      </c>
      <c r="B875" s="126" t="s">
        <v>2623</v>
      </c>
      <c r="C875" s="136" t="s">
        <v>967</v>
      </c>
      <c r="D875" s="129">
        <v>6</v>
      </c>
      <c r="E875" s="130" t="s">
        <v>3561</v>
      </c>
      <c r="F875" s="19">
        <v>166628</v>
      </c>
      <c r="G875" s="20">
        <v>72763</v>
      </c>
      <c r="H875" s="20">
        <v>27824</v>
      </c>
      <c r="I875" s="20">
        <v>0</v>
      </c>
      <c r="J875" s="20">
        <v>0</v>
      </c>
      <c r="K875" s="20">
        <v>0</v>
      </c>
      <c r="L875" s="20">
        <v>0</v>
      </c>
      <c r="M875" s="20">
        <v>0</v>
      </c>
      <c r="N875" s="20">
        <v>2302</v>
      </c>
      <c r="O875" s="20">
        <v>0</v>
      </c>
      <c r="P875" s="20">
        <v>120639</v>
      </c>
      <c r="Q875" s="20">
        <v>16959</v>
      </c>
      <c r="R875" s="20">
        <v>16313</v>
      </c>
      <c r="S875" s="20">
        <v>13088</v>
      </c>
      <c r="T875" s="21">
        <v>12708</v>
      </c>
      <c r="U875" s="54">
        <v>17017</v>
      </c>
      <c r="V875" s="20">
        <v>25625</v>
      </c>
      <c r="W875" s="20">
        <v>11029</v>
      </c>
      <c r="X875" s="20">
        <v>0</v>
      </c>
      <c r="Y875" s="21">
        <v>0</v>
      </c>
      <c r="Z875" s="20">
        <v>70623</v>
      </c>
      <c r="AA875" s="21">
        <v>0</v>
      </c>
      <c r="AB875" s="32">
        <v>0</v>
      </c>
      <c r="AC875" s="20">
        <v>53734</v>
      </c>
      <c r="AD875" s="20">
        <v>128579</v>
      </c>
      <c r="AE875" s="20">
        <v>221169</v>
      </c>
      <c r="AF875" s="20">
        <v>163955</v>
      </c>
      <c r="AG875" s="20">
        <v>63590</v>
      </c>
      <c r="AH875" s="20">
        <v>27952</v>
      </c>
      <c r="AI875" s="20">
        <v>57868</v>
      </c>
      <c r="AJ875" s="21">
        <v>38850</v>
      </c>
      <c r="AK875" s="25">
        <v>19932</v>
      </c>
      <c r="AL875" s="25">
        <v>29899</v>
      </c>
      <c r="AM875" s="25">
        <v>4006</v>
      </c>
      <c r="AN875" s="22">
        <v>11106</v>
      </c>
      <c r="AO875" s="20">
        <v>68417</v>
      </c>
      <c r="AP875" s="20">
        <v>11213</v>
      </c>
      <c r="AQ875" s="54">
        <v>1473788</v>
      </c>
      <c r="AR875" s="25">
        <v>69990</v>
      </c>
      <c r="AS875" s="25">
        <v>98318</v>
      </c>
      <c r="AT875" s="54">
        <v>56490</v>
      </c>
      <c r="AU875" s="54">
        <v>31925</v>
      </c>
      <c r="AV875" s="54">
        <v>17213</v>
      </c>
      <c r="AW875" s="54">
        <v>27504</v>
      </c>
      <c r="AX875" s="54">
        <v>11631</v>
      </c>
      <c r="AY875" s="25">
        <f t="shared" si="26"/>
        <v>313071</v>
      </c>
      <c r="AZ875" s="165">
        <v>247030</v>
      </c>
      <c r="BA875" s="98">
        <f t="shared" si="27"/>
        <v>2033889</v>
      </c>
      <c r="BB875" s="73"/>
      <c r="BC875" s="20">
        <v>287139</v>
      </c>
      <c r="BD875" s="20">
        <v>46882</v>
      </c>
      <c r="BE875" s="19">
        <v>334021</v>
      </c>
      <c r="BF875" s="19">
        <v>2367910</v>
      </c>
      <c r="BH875" s="20">
        <v>5813</v>
      </c>
      <c r="BI875" s="21">
        <v>2362097</v>
      </c>
      <c r="BK875" s="73"/>
      <c r="BL875" s="73"/>
      <c r="BM875" s="73"/>
      <c r="BN875" s="73"/>
      <c r="BO875" s="73"/>
      <c r="BP875" s="73"/>
      <c r="BQ875" s="73"/>
    </row>
    <row r="876" spans="1:69" ht="22.5" customHeight="1" x14ac:dyDescent="0.15">
      <c r="A876" s="125" t="s">
        <v>2685</v>
      </c>
      <c r="B876" s="126" t="s">
        <v>2623</v>
      </c>
      <c r="C876" s="136" t="s">
        <v>968</v>
      </c>
      <c r="D876" s="129">
        <v>6</v>
      </c>
      <c r="E876" s="130" t="s">
        <v>3561</v>
      </c>
      <c r="F876" s="19">
        <v>173259</v>
      </c>
      <c r="G876" s="20">
        <v>69671</v>
      </c>
      <c r="H876" s="20">
        <v>65612</v>
      </c>
      <c r="I876" s="20">
        <v>0</v>
      </c>
      <c r="J876" s="20">
        <v>0</v>
      </c>
      <c r="K876" s="20">
        <v>0</v>
      </c>
      <c r="L876" s="20">
        <v>0</v>
      </c>
      <c r="M876" s="20">
        <v>0</v>
      </c>
      <c r="N876" s="20">
        <v>2232</v>
      </c>
      <c r="O876" s="20">
        <v>0</v>
      </c>
      <c r="P876" s="20">
        <v>65548</v>
      </c>
      <c r="Q876" s="20">
        <v>16820</v>
      </c>
      <c r="R876" s="20">
        <v>42630</v>
      </c>
      <c r="S876" s="20">
        <v>8998</v>
      </c>
      <c r="T876" s="21">
        <v>16520</v>
      </c>
      <c r="U876" s="54">
        <v>2939</v>
      </c>
      <c r="V876" s="20">
        <v>6150</v>
      </c>
      <c r="W876" s="20">
        <v>11029</v>
      </c>
      <c r="X876" s="20">
        <v>0</v>
      </c>
      <c r="Y876" s="21">
        <v>0</v>
      </c>
      <c r="Z876" s="20">
        <v>74088</v>
      </c>
      <c r="AA876" s="21">
        <v>0</v>
      </c>
      <c r="AB876" s="32">
        <v>0</v>
      </c>
      <c r="AC876" s="20">
        <v>95191</v>
      </c>
      <c r="AD876" s="20">
        <v>204178</v>
      </c>
      <c r="AE876" s="20">
        <v>130539</v>
      </c>
      <c r="AF876" s="20">
        <v>210820</v>
      </c>
      <c r="AG876" s="20">
        <v>91607</v>
      </c>
      <c r="AH876" s="20">
        <v>28623</v>
      </c>
      <c r="AI876" s="20">
        <v>99360</v>
      </c>
      <c r="AJ876" s="21">
        <v>39900</v>
      </c>
      <c r="AK876" s="25">
        <v>19682</v>
      </c>
      <c r="AL876" s="25">
        <v>32515</v>
      </c>
      <c r="AM876" s="25">
        <v>5460</v>
      </c>
      <c r="AN876" s="22">
        <v>12055</v>
      </c>
      <c r="AO876" s="20">
        <v>348473</v>
      </c>
      <c r="AP876" s="20">
        <v>15391</v>
      </c>
      <c r="AQ876" s="54">
        <v>1889290</v>
      </c>
      <c r="AR876" s="25">
        <v>54858</v>
      </c>
      <c r="AS876" s="25">
        <v>113587</v>
      </c>
      <c r="AT876" s="54">
        <v>85484</v>
      </c>
      <c r="AU876" s="54">
        <v>46400</v>
      </c>
      <c r="AV876" s="54">
        <v>20433</v>
      </c>
      <c r="AW876" s="54">
        <v>28112</v>
      </c>
      <c r="AX876" s="54">
        <v>15387</v>
      </c>
      <c r="AY876" s="25">
        <f t="shared" si="26"/>
        <v>364261</v>
      </c>
      <c r="AZ876" s="165">
        <v>453225</v>
      </c>
      <c r="BA876" s="98">
        <f t="shared" si="27"/>
        <v>2706776</v>
      </c>
      <c r="BB876" s="73"/>
      <c r="BC876" s="20">
        <v>283318</v>
      </c>
      <c r="BD876" s="20">
        <v>67760</v>
      </c>
      <c r="BE876" s="19">
        <v>351078</v>
      </c>
      <c r="BF876" s="19">
        <v>3057854</v>
      </c>
      <c r="BH876" s="20">
        <v>5526</v>
      </c>
      <c r="BI876" s="21">
        <v>3052328</v>
      </c>
      <c r="BK876" s="73"/>
      <c r="BL876" s="73"/>
      <c r="BM876" s="73"/>
      <c r="BN876" s="73"/>
      <c r="BO876" s="73"/>
      <c r="BP876" s="73"/>
      <c r="BQ876" s="73"/>
    </row>
    <row r="877" spans="1:69" ht="22.5" customHeight="1" x14ac:dyDescent="0.15">
      <c r="A877" s="125" t="s">
        <v>2686</v>
      </c>
      <c r="B877" s="126" t="s">
        <v>2623</v>
      </c>
      <c r="C877" s="136" t="s">
        <v>269</v>
      </c>
      <c r="D877" s="129">
        <v>6</v>
      </c>
      <c r="E877" s="130" t="s">
        <v>3561</v>
      </c>
      <c r="F877" s="19">
        <v>226619</v>
      </c>
      <c r="G877" s="20">
        <v>100229</v>
      </c>
      <c r="H877" s="20">
        <v>68244</v>
      </c>
      <c r="I877" s="20">
        <v>0</v>
      </c>
      <c r="J877" s="20">
        <v>0</v>
      </c>
      <c r="K877" s="20">
        <v>0</v>
      </c>
      <c r="L877" s="20">
        <v>0</v>
      </c>
      <c r="M877" s="20">
        <v>9108</v>
      </c>
      <c r="N877" s="20">
        <v>5048</v>
      </c>
      <c r="O877" s="20">
        <v>9099</v>
      </c>
      <c r="P877" s="20">
        <v>243799</v>
      </c>
      <c r="Q877" s="20">
        <v>23355</v>
      </c>
      <c r="R877" s="20">
        <v>25547</v>
      </c>
      <c r="S877" s="20">
        <v>23722</v>
      </c>
      <c r="T877" s="21">
        <v>25416</v>
      </c>
      <c r="U877" s="54">
        <v>9006</v>
      </c>
      <c r="V877" s="20">
        <v>13325</v>
      </c>
      <c r="W877" s="20">
        <v>11029</v>
      </c>
      <c r="X877" s="20">
        <v>0</v>
      </c>
      <c r="Y877" s="21">
        <v>0</v>
      </c>
      <c r="Z877" s="20">
        <v>101267</v>
      </c>
      <c r="AA877" s="21">
        <v>0</v>
      </c>
      <c r="AB877" s="32">
        <v>0</v>
      </c>
      <c r="AC877" s="20">
        <v>100899</v>
      </c>
      <c r="AD877" s="20">
        <v>130482</v>
      </c>
      <c r="AE877" s="20">
        <v>263145</v>
      </c>
      <c r="AF877" s="20">
        <v>327262</v>
      </c>
      <c r="AG877" s="20">
        <v>170055</v>
      </c>
      <c r="AH877" s="20">
        <v>63324</v>
      </c>
      <c r="AI877" s="20">
        <v>87400</v>
      </c>
      <c r="AJ877" s="21">
        <v>13650</v>
      </c>
      <c r="AK877" s="25">
        <v>29538</v>
      </c>
      <c r="AL877" s="25">
        <v>39676</v>
      </c>
      <c r="AM877" s="25">
        <v>7479</v>
      </c>
      <c r="AN877" s="22">
        <v>17794</v>
      </c>
      <c r="AO877" s="20">
        <v>66767</v>
      </c>
      <c r="AP877" s="20">
        <v>8724</v>
      </c>
      <c r="AQ877" s="54">
        <v>2221008</v>
      </c>
      <c r="AR877" s="25">
        <v>45717</v>
      </c>
      <c r="AS877" s="25">
        <v>99205</v>
      </c>
      <c r="AT877" s="54">
        <v>71514</v>
      </c>
      <c r="AU877" s="54">
        <v>45898</v>
      </c>
      <c r="AV877" s="54">
        <v>27063</v>
      </c>
      <c r="AW877" s="54">
        <v>33663</v>
      </c>
      <c r="AX877" s="54">
        <v>17776</v>
      </c>
      <c r="AY877" s="25">
        <f t="shared" si="26"/>
        <v>340836</v>
      </c>
      <c r="AZ877" s="165">
        <v>313886</v>
      </c>
      <c r="BA877" s="98">
        <f t="shared" si="27"/>
        <v>2875730</v>
      </c>
      <c r="BB877" s="73"/>
      <c r="BC877" s="20">
        <v>414617</v>
      </c>
      <c r="BD877" s="20">
        <v>39204</v>
      </c>
      <c r="BE877" s="19">
        <v>453821</v>
      </c>
      <c r="BF877" s="19">
        <v>3329551</v>
      </c>
      <c r="BH877" s="20">
        <v>8134</v>
      </c>
      <c r="BI877" s="21">
        <v>3321417</v>
      </c>
      <c r="BK877" s="73"/>
      <c r="BL877" s="73"/>
      <c r="BM877" s="73"/>
      <c r="BN877" s="73"/>
      <c r="BO877" s="73"/>
      <c r="BP877" s="73"/>
      <c r="BQ877" s="73"/>
    </row>
    <row r="878" spans="1:69" ht="22.5" customHeight="1" x14ac:dyDescent="0.15">
      <c r="A878" s="125" t="s">
        <v>2687</v>
      </c>
      <c r="B878" s="126" t="s">
        <v>2623</v>
      </c>
      <c r="C878" s="136" t="s">
        <v>969</v>
      </c>
      <c r="D878" s="129">
        <v>6</v>
      </c>
      <c r="E878" s="130" t="s">
        <v>3561</v>
      </c>
      <c r="F878" s="19">
        <v>227551</v>
      </c>
      <c r="G878" s="20">
        <v>101091</v>
      </c>
      <c r="H878" s="20">
        <v>46624</v>
      </c>
      <c r="I878" s="20">
        <v>0</v>
      </c>
      <c r="J878" s="20">
        <v>0</v>
      </c>
      <c r="K878" s="20">
        <v>0</v>
      </c>
      <c r="L878" s="20">
        <v>0</v>
      </c>
      <c r="M878" s="20">
        <v>9417</v>
      </c>
      <c r="N878" s="20">
        <v>5164</v>
      </c>
      <c r="O878" s="20">
        <v>9099</v>
      </c>
      <c r="P878" s="20">
        <v>147944</v>
      </c>
      <c r="Q878" s="20">
        <v>23731</v>
      </c>
      <c r="R878" s="20">
        <v>27907</v>
      </c>
      <c r="S878" s="20">
        <v>22904</v>
      </c>
      <c r="T878" s="21">
        <v>12708</v>
      </c>
      <c r="U878" s="54">
        <v>10475</v>
      </c>
      <c r="V878" s="20">
        <v>14350</v>
      </c>
      <c r="W878" s="20">
        <v>11029</v>
      </c>
      <c r="X878" s="20">
        <v>0</v>
      </c>
      <c r="Y878" s="21">
        <v>0</v>
      </c>
      <c r="Z878" s="20">
        <v>105474</v>
      </c>
      <c r="AA878" s="21">
        <v>0</v>
      </c>
      <c r="AB878" s="32">
        <v>0</v>
      </c>
      <c r="AC878" s="20">
        <v>95433</v>
      </c>
      <c r="AD878" s="20">
        <v>120129</v>
      </c>
      <c r="AE878" s="20">
        <v>348846</v>
      </c>
      <c r="AF878" s="20">
        <v>283065</v>
      </c>
      <c r="AG878" s="20">
        <v>154009</v>
      </c>
      <c r="AH878" s="20">
        <v>64887</v>
      </c>
      <c r="AI878" s="20">
        <v>83720</v>
      </c>
      <c r="AJ878" s="21">
        <v>10500</v>
      </c>
      <c r="AK878" s="25">
        <v>29921</v>
      </c>
      <c r="AL878" s="25">
        <v>40586</v>
      </c>
      <c r="AM878" s="25">
        <v>6472</v>
      </c>
      <c r="AN878" s="22">
        <v>18166</v>
      </c>
      <c r="AO878" s="20">
        <v>69548</v>
      </c>
      <c r="AP878" s="20">
        <v>8653</v>
      </c>
      <c r="AQ878" s="54">
        <v>2109403</v>
      </c>
      <c r="AR878" s="25">
        <v>50076</v>
      </c>
      <c r="AS878" s="25">
        <v>102935</v>
      </c>
      <c r="AT878" s="54">
        <v>67310</v>
      </c>
      <c r="AU878" s="54">
        <v>37177</v>
      </c>
      <c r="AV878" s="54">
        <v>27738</v>
      </c>
      <c r="AW878" s="54">
        <v>34686</v>
      </c>
      <c r="AX878" s="54">
        <v>16905</v>
      </c>
      <c r="AY878" s="25">
        <f t="shared" si="26"/>
        <v>336827</v>
      </c>
      <c r="AZ878" s="165">
        <v>205341</v>
      </c>
      <c r="BA878" s="98">
        <f t="shared" si="27"/>
        <v>2651571</v>
      </c>
      <c r="BB878" s="73"/>
      <c r="BC878" s="20">
        <v>417701</v>
      </c>
      <c r="BD878" s="20">
        <v>45100</v>
      </c>
      <c r="BE878" s="19">
        <v>462801</v>
      </c>
      <c r="BF878" s="19">
        <v>3114372</v>
      </c>
      <c r="BH878" s="20">
        <v>8294</v>
      </c>
      <c r="BI878" s="21">
        <v>3106078</v>
      </c>
      <c r="BK878" s="73"/>
      <c r="BL878" s="73"/>
      <c r="BM878" s="73"/>
      <c r="BN878" s="73"/>
      <c r="BO878" s="73"/>
      <c r="BP878" s="73"/>
      <c r="BQ878" s="73"/>
    </row>
    <row r="879" spans="1:69" ht="22.5" customHeight="1" x14ac:dyDescent="0.15">
      <c r="A879" s="125" t="s">
        <v>2688</v>
      </c>
      <c r="B879" s="126" t="s">
        <v>2623</v>
      </c>
      <c r="C879" s="136" t="s">
        <v>970</v>
      </c>
      <c r="D879" s="129">
        <v>6</v>
      </c>
      <c r="E879" s="130" t="s">
        <v>3561</v>
      </c>
      <c r="F879" s="19">
        <v>242242</v>
      </c>
      <c r="G879" s="20">
        <v>206209</v>
      </c>
      <c r="H879" s="20">
        <v>72568</v>
      </c>
      <c r="I879" s="20">
        <v>0</v>
      </c>
      <c r="J879" s="20">
        <v>0</v>
      </c>
      <c r="K879" s="20">
        <v>0</v>
      </c>
      <c r="L879" s="20">
        <v>0</v>
      </c>
      <c r="M879" s="20">
        <v>8327</v>
      </c>
      <c r="N879" s="20">
        <v>4613</v>
      </c>
      <c r="O879" s="20">
        <v>2218</v>
      </c>
      <c r="P879" s="20">
        <v>183133</v>
      </c>
      <c r="Q879" s="20">
        <v>25157</v>
      </c>
      <c r="R879" s="20">
        <v>18160</v>
      </c>
      <c r="S879" s="20">
        <v>31902</v>
      </c>
      <c r="T879" s="21">
        <v>25416</v>
      </c>
      <c r="U879" s="54">
        <v>10618</v>
      </c>
      <c r="V879" s="20">
        <v>17425</v>
      </c>
      <c r="W879" s="20">
        <v>11029</v>
      </c>
      <c r="X879" s="20">
        <v>0</v>
      </c>
      <c r="Y879" s="21">
        <v>0</v>
      </c>
      <c r="Z879" s="20">
        <v>124357</v>
      </c>
      <c r="AA879" s="21">
        <v>0</v>
      </c>
      <c r="AB879" s="32">
        <v>0</v>
      </c>
      <c r="AC879" s="20">
        <v>63853</v>
      </c>
      <c r="AD879" s="20">
        <v>139270</v>
      </c>
      <c r="AE879" s="20">
        <v>266484</v>
      </c>
      <c r="AF879" s="20">
        <v>258406</v>
      </c>
      <c r="AG879" s="20">
        <v>119200</v>
      </c>
      <c r="AH879" s="20">
        <v>84954</v>
      </c>
      <c r="AI879" s="20">
        <v>65228</v>
      </c>
      <c r="AJ879" s="21">
        <v>39375</v>
      </c>
      <c r="AK879" s="25">
        <v>28129</v>
      </c>
      <c r="AL879" s="25">
        <v>48793</v>
      </c>
      <c r="AM879" s="25">
        <v>6260</v>
      </c>
      <c r="AN879" s="22">
        <v>19736</v>
      </c>
      <c r="AO879" s="20">
        <v>107636</v>
      </c>
      <c r="AP879" s="20">
        <v>24402</v>
      </c>
      <c r="AQ879" s="54">
        <v>2255100</v>
      </c>
      <c r="AR879" s="25">
        <v>38249</v>
      </c>
      <c r="AS879" s="25">
        <v>100235</v>
      </c>
      <c r="AT879" s="54">
        <v>78957</v>
      </c>
      <c r="AU879" s="54">
        <v>72645</v>
      </c>
      <c r="AV879" s="54">
        <v>29343</v>
      </c>
      <c r="AW879" s="54">
        <v>37688</v>
      </c>
      <c r="AX879" s="54">
        <v>21288</v>
      </c>
      <c r="AY879" s="25">
        <f t="shared" si="26"/>
        <v>378405</v>
      </c>
      <c r="AZ879" s="165">
        <v>342569</v>
      </c>
      <c r="BA879" s="98">
        <f t="shared" si="27"/>
        <v>2976074</v>
      </c>
      <c r="BB879" s="73"/>
      <c r="BC879" s="20">
        <v>403404</v>
      </c>
      <c r="BD879" s="20">
        <v>116182</v>
      </c>
      <c r="BE879" s="19">
        <v>519586</v>
      </c>
      <c r="BF879" s="19">
        <v>3495660</v>
      </c>
      <c r="BH879" s="20">
        <v>11155</v>
      </c>
      <c r="BI879" s="21">
        <v>3484505</v>
      </c>
      <c r="BK879" s="73"/>
      <c r="BL879" s="73"/>
      <c r="BM879" s="73"/>
      <c r="BN879" s="73"/>
      <c r="BO879" s="73"/>
      <c r="BP879" s="73"/>
      <c r="BQ879" s="73"/>
    </row>
    <row r="880" spans="1:69" ht="22.5" customHeight="1" x14ac:dyDescent="0.15">
      <c r="A880" s="125" t="s">
        <v>2689</v>
      </c>
      <c r="B880" s="126" t="s">
        <v>2623</v>
      </c>
      <c r="C880" s="136" t="s">
        <v>971</v>
      </c>
      <c r="D880" s="129">
        <v>6</v>
      </c>
      <c r="E880" s="130" t="s">
        <v>3561</v>
      </c>
      <c r="F880" s="19">
        <v>140278</v>
      </c>
      <c r="G880" s="20">
        <v>176299</v>
      </c>
      <c r="H880" s="20">
        <v>65424</v>
      </c>
      <c r="I880" s="20">
        <v>0</v>
      </c>
      <c r="J880" s="20">
        <v>0</v>
      </c>
      <c r="K880" s="20">
        <v>0</v>
      </c>
      <c r="L880" s="20">
        <v>0</v>
      </c>
      <c r="M880" s="20">
        <v>0</v>
      </c>
      <c r="N880" s="20">
        <v>1424</v>
      </c>
      <c r="O880" s="20">
        <v>0</v>
      </c>
      <c r="P880" s="20">
        <v>55540</v>
      </c>
      <c r="Q880" s="20">
        <v>11025</v>
      </c>
      <c r="R880" s="20">
        <v>29344</v>
      </c>
      <c r="S880" s="20">
        <v>18814</v>
      </c>
      <c r="T880" s="21">
        <v>12708</v>
      </c>
      <c r="U880" s="54">
        <v>8959</v>
      </c>
      <c r="V880" s="20">
        <v>9225</v>
      </c>
      <c r="W880" s="20">
        <v>11029</v>
      </c>
      <c r="X880" s="20">
        <v>0</v>
      </c>
      <c r="Y880" s="21">
        <v>0</v>
      </c>
      <c r="Z880" s="20">
        <v>68258</v>
      </c>
      <c r="AA880" s="21">
        <v>0</v>
      </c>
      <c r="AB880" s="32">
        <v>0</v>
      </c>
      <c r="AC880" s="20">
        <v>31789</v>
      </c>
      <c r="AD880" s="20">
        <v>104929</v>
      </c>
      <c r="AE880" s="20">
        <v>117183</v>
      </c>
      <c r="AF880" s="20">
        <v>118316</v>
      </c>
      <c r="AG880" s="20">
        <v>48818</v>
      </c>
      <c r="AH880" s="20">
        <v>29624</v>
      </c>
      <c r="AI880" s="20">
        <v>45724</v>
      </c>
      <c r="AJ880" s="21">
        <v>65100</v>
      </c>
      <c r="AK880" s="25">
        <v>12834</v>
      </c>
      <c r="AL880" s="25">
        <v>28885</v>
      </c>
      <c r="AM880" s="25">
        <v>3699</v>
      </c>
      <c r="AN880" s="22">
        <v>10189</v>
      </c>
      <c r="AO880" s="20">
        <v>83024</v>
      </c>
      <c r="AP880" s="20">
        <v>28908</v>
      </c>
      <c r="AQ880" s="54">
        <v>1337349</v>
      </c>
      <c r="AR880" s="25">
        <v>30932</v>
      </c>
      <c r="AS880" s="25">
        <v>134609</v>
      </c>
      <c r="AT880" s="54">
        <v>62328</v>
      </c>
      <c r="AU880" s="54">
        <v>62355</v>
      </c>
      <c r="AV880" s="54">
        <v>16530</v>
      </c>
      <c r="AW880" s="54">
        <v>20127</v>
      </c>
      <c r="AX880" s="54">
        <v>12477</v>
      </c>
      <c r="AY880" s="25">
        <f t="shared" si="26"/>
        <v>339358</v>
      </c>
      <c r="AZ880" s="165">
        <v>378103</v>
      </c>
      <c r="BA880" s="98">
        <f t="shared" si="27"/>
        <v>2054810</v>
      </c>
      <c r="BB880" s="73"/>
      <c r="BC880" s="20">
        <v>211770</v>
      </c>
      <c r="BD880" s="20">
        <v>143132</v>
      </c>
      <c r="BE880" s="19">
        <v>354902</v>
      </c>
      <c r="BF880" s="19">
        <v>2409712</v>
      </c>
      <c r="BH880" s="20">
        <v>4872</v>
      </c>
      <c r="BI880" s="21">
        <v>2404840</v>
      </c>
      <c r="BK880" s="73"/>
      <c r="BL880" s="73"/>
      <c r="BM880" s="73"/>
      <c r="BN880" s="73"/>
      <c r="BO880" s="73"/>
      <c r="BP880" s="73"/>
      <c r="BQ880" s="73"/>
    </row>
    <row r="881" spans="1:69" ht="22.5" customHeight="1" x14ac:dyDescent="0.15">
      <c r="A881" s="125" t="s">
        <v>2690</v>
      </c>
      <c r="B881" s="126" t="s">
        <v>2623</v>
      </c>
      <c r="C881" s="136" t="s">
        <v>972</v>
      </c>
      <c r="D881" s="129">
        <v>6</v>
      </c>
      <c r="E881" s="130" t="s">
        <v>3561</v>
      </c>
      <c r="F881" s="19">
        <v>289843</v>
      </c>
      <c r="G881" s="20">
        <v>67442</v>
      </c>
      <c r="H881" s="20">
        <v>64672</v>
      </c>
      <c r="I881" s="20">
        <v>0</v>
      </c>
      <c r="J881" s="20">
        <v>0</v>
      </c>
      <c r="K881" s="20">
        <v>0</v>
      </c>
      <c r="L881" s="20">
        <v>0</v>
      </c>
      <c r="M881" s="20">
        <v>13733</v>
      </c>
      <c r="N881" s="20">
        <v>7534</v>
      </c>
      <c r="O881" s="20">
        <v>7445</v>
      </c>
      <c r="P881" s="20">
        <v>249148</v>
      </c>
      <c r="Q881" s="20">
        <v>31956</v>
      </c>
      <c r="R881" s="20">
        <v>28677</v>
      </c>
      <c r="S881" s="20">
        <v>32720</v>
      </c>
      <c r="T881" s="21">
        <v>38124</v>
      </c>
      <c r="U881" s="54">
        <v>14220</v>
      </c>
      <c r="V881" s="20">
        <v>16400</v>
      </c>
      <c r="W881" s="20">
        <v>11029</v>
      </c>
      <c r="X881" s="20">
        <v>0</v>
      </c>
      <c r="Y881" s="21">
        <v>0</v>
      </c>
      <c r="Z881" s="20">
        <v>137352</v>
      </c>
      <c r="AA881" s="21">
        <v>0</v>
      </c>
      <c r="AB881" s="32">
        <v>0</v>
      </c>
      <c r="AC881" s="20">
        <v>119832</v>
      </c>
      <c r="AD881" s="20">
        <v>146802</v>
      </c>
      <c r="AE881" s="20">
        <v>421668</v>
      </c>
      <c r="AF881" s="20">
        <v>386384</v>
      </c>
      <c r="AG881" s="20">
        <v>236786</v>
      </c>
      <c r="AH881" s="20">
        <v>96466</v>
      </c>
      <c r="AI881" s="20">
        <v>94576</v>
      </c>
      <c r="AJ881" s="21">
        <v>15750</v>
      </c>
      <c r="AK881" s="25">
        <v>37539</v>
      </c>
      <c r="AL881" s="25">
        <v>46527</v>
      </c>
      <c r="AM881" s="25">
        <v>10125</v>
      </c>
      <c r="AN881" s="22">
        <v>23329</v>
      </c>
      <c r="AO881" s="20">
        <v>75342</v>
      </c>
      <c r="AP881" s="20">
        <v>11571</v>
      </c>
      <c r="AQ881" s="54">
        <v>2732992</v>
      </c>
      <c r="AR881" s="25">
        <v>75822</v>
      </c>
      <c r="AS881" s="25">
        <v>110225</v>
      </c>
      <c r="AT881" s="54">
        <v>74387</v>
      </c>
      <c r="AU881" s="54">
        <v>31269</v>
      </c>
      <c r="AV881" s="54">
        <v>26265</v>
      </c>
      <c r="AW881" s="54">
        <v>42915</v>
      </c>
      <c r="AX881" s="54">
        <v>31925</v>
      </c>
      <c r="AY881" s="25">
        <f t="shared" si="26"/>
        <v>392808</v>
      </c>
      <c r="AZ881" s="165">
        <v>366657</v>
      </c>
      <c r="BA881" s="98">
        <f t="shared" si="27"/>
        <v>3492457</v>
      </c>
      <c r="BB881" s="73"/>
      <c r="BC881" s="20">
        <v>479510</v>
      </c>
      <c r="BD881" s="20">
        <v>46464</v>
      </c>
      <c r="BE881" s="19">
        <v>525974</v>
      </c>
      <c r="BF881" s="19">
        <v>4018431</v>
      </c>
      <c r="BH881" s="20">
        <v>18698</v>
      </c>
      <c r="BI881" s="21">
        <v>3999733</v>
      </c>
      <c r="BK881" s="73"/>
      <c r="BL881" s="73"/>
      <c r="BM881" s="73"/>
      <c r="BN881" s="73"/>
      <c r="BO881" s="73"/>
      <c r="BP881" s="73"/>
      <c r="BQ881" s="73"/>
    </row>
    <row r="882" spans="1:69" ht="22.5" customHeight="1" x14ac:dyDescent="0.15">
      <c r="A882" s="125" t="s">
        <v>2691</v>
      </c>
      <c r="B882" s="126" t="s">
        <v>2623</v>
      </c>
      <c r="C882" s="136" t="s">
        <v>973</v>
      </c>
      <c r="D882" s="129">
        <v>6</v>
      </c>
      <c r="E882" s="130" t="s">
        <v>3561</v>
      </c>
      <c r="F882" s="19">
        <v>244284</v>
      </c>
      <c r="G882" s="20">
        <v>72044</v>
      </c>
      <c r="H882" s="20">
        <v>42112</v>
      </c>
      <c r="I882" s="20">
        <v>0</v>
      </c>
      <c r="J882" s="20">
        <v>0</v>
      </c>
      <c r="K882" s="20">
        <v>0</v>
      </c>
      <c r="L882" s="20">
        <v>0</v>
      </c>
      <c r="M882" s="20">
        <v>10457</v>
      </c>
      <c r="N882" s="20">
        <v>5735</v>
      </c>
      <c r="O882" s="20">
        <v>10415</v>
      </c>
      <c r="P882" s="20">
        <v>117115</v>
      </c>
      <c r="Q882" s="20">
        <v>25854</v>
      </c>
      <c r="R882" s="20">
        <v>29087</v>
      </c>
      <c r="S882" s="20">
        <v>22086</v>
      </c>
      <c r="T882" s="21">
        <v>12708</v>
      </c>
      <c r="U882" s="54">
        <v>14173</v>
      </c>
      <c r="V882" s="20">
        <v>15375</v>
      </c>
      <c r="W882" s="20">
        <v>11029</v>
      </c>
      <c r="X882" s="20">
        <v>0</v>
      </c>
      <c r="Y882" s="21">
        <v>0</v>
      </c>
      <c r="Z882" s="20">
        <v>87733</v>
      </c>
      <c r="AA882" s="21">
        <v>0</v>
      </c>
      <c r="AB882" s="32">
        <v>0</v>
      </c>
      <c r="AC882" s="20">
        <v>108723</v>
      </c>
      <c r="AD882" s="20">
        <v>128206</v>
      </c>
      <c r="AE882" s="20">
        <v>471594</v>
      </c>
      <c r="AF882" s="20">
        <v>286742</v>
      </c>
      <c r="AG882" s="20">
        <v>169885</v>
      </c>
      <c r="AH882" s="20">
        <v>55062</v>
      </c>
      <c r="AI882" s="20">
        <v>102120</v>
      </c>
      <c r="AJ882" s="21">
        <v>4725</v>
      </c>
      <c r="AK882" s="25">
        <v>31779</v>
      </c>
      <c r="AL882" s="25">
        <v>35465</v>
      </c>
      <c r="AM882" s="25">
        <v>7472</v>
      </c>
      <c r="AN882" s="22">
        <v>17059</v>
      </c>
      <c r="AO882" s="20">
        <v>66404</v>
      </c>
      <c r="AP882" s="20">
        <v>4884</v>
      </c>
      <c r="AQ882" s="54">
        <v>2210327</v>
      </c>
      <c r="AR882" s="25">
        <v>62220</v>
      </c>
      <c r="AS882" s="25">
        <v>135986</v>
      </c>
      <c r="AT882" s="54">
        <v>49390</v>
      </c>
      <c r="AU882" s="54">
        <v>32293</v>
      </c>
      <c r="AV882" s="54">
        <v>29544</v>
      </c>
      <c r="AW882" s="54">
        <v>34602</v>
      </c>
      <c r="AX882" s="54">
        <v>18067</v>
      </c>
      <c r="AY882" s="25">
        <f t="shared" si="26"/>
        <v>362102</v>
      </c>
      <c r="AZ882" s="165">
        <v>191401</v>
      </c>
      <c r="BA882" s="98">
        <f t="shared" si="27"/>
        <v>2763830</v>
      </c>
      <c r="BB882" s="73"/>
      <c r="BC882" s="20">
        <v>432426</v>
      </c>
      <c r="BD882" s="20">
        <v>24904</v>
      </c>
      <c r="BE882" s="19">
        <v>457330</v>
      </c>
      <c r="BF882" s="19">
        <v>3221160</v>
      </c>
      <c r="BH882" s="20">
        <v>9960</v>
      </c>
      <c r="BI882" s="21">
        <v>3211200</v>
      </c>
      <c r="BK882" s="73"/>
      <c r="BL882" s="73"/>
      <c r="BM882" s="73"/>
      <c r="BN882" s="73"/>
      <c r="BO882" s="73"/>
      <c r="BP882" s="73"/>
      <c r="BQ882" s="73"/>
    </row>
    <row r="883" spans="1:69" ht="22.5" customHeight="1" x14ac:dyDescent="0.15">
      <c r="A883" s="125" t="s">
        <v>2692</v>
      </c>
      <c r="B883" s="126" t="s">
        <v>2623</v>
      </c>
      <c r="C883" s="136" t="s">
        <v>602</v>
      </c>
      <c r="D883" s="129">
        <v>6</v>
      </c>
      <c r="E883" s="130" t="s">
        <v>3561</v>
      </c>
      <c r="F883" s="19">
        <v>199031</v>
      </c>
      <c r="G883" s="20">
        <v>115400</v>
      </c>
      <c r="H883" s="20">
        <v>76516</v>
      </c>
      <c r="I883" s="20">
        <v>0</v>
      </c>
      <c r="J883" s="20">
        <v>0</v>
      </c>
      <c r="K883" s="20">
        <v>0</v>
      </c>
      <c r="L883" s="20">
        <v>0</v>
      </c>
      <c r="M883" s="20">
        <v>0</v>
      </c>
      <c r="N883" s="20">
        <v>3560</v>
      </c>
      <c r="O883" s="20">
        <v>0</v>
      </c>
      <c r="P883" s="20">
        <v>79287</v>
      </c>
      <c r="Q883" s="20">
        <v>20841</v>
      </c>
      <c r="R883" s="20">
        <v>12671</v>
      </c>
      <c r="S883" s="20">
        <v>17996</v>
      </c>
      <c r="T883" s="21">
        <v>12708</v>
      </c>
      <c r="U883" s="54">
        <v>7110</v>
      </c>
      <c r="V883" s="20">
        <v>13325</v>
      </c>
      <c r="W883" s="20">
        <v>11029</v>
      </c>
      <c r="X883" s="20">
        <v>0</v>
      </c>
      <c r="Y883" s="21">
        <v>0</v>
      </c>
      <c r="Z883" s="20">
        <v>94000</v>
      </c>
      <c r="AA883" s="21">
        <v>0</v>
      </c>
      <c r="AB883" s="32">
        <v>0</v>
      </c>
      <c r="AC883" s="20">
        <v>78246</v>
      </c>
      <c r="AD883" s="20">
        <v>124049</v>
      </c>
      <c r="AE883" s="20">
        <v>197319</v>
      </c>
      <c r="AF883" s="20">
        <v>221563</v>
      </c>
      <c r="AG883" s="20">
        <v>105106</v>
      </c>
      <c r="AH883" s="20">
        <v>47802</v>
      </c>
      <c r="AI883" s="20">
        <v>92460</v>
      </c>
      <c r="AJ883" s="21">
        <v>47775</v>
      </c>
      <c r="AK883" s="25">
        <v>24450</v>
      </c>
      <c r="AL883" s="25">
        <v>37513</v>
      </c>
      <c r="AM883" s="25">
        <v>5790</v>
      </c>
      <c r="AN883" s="22">
        <v>14465</v>
      </c>
      <c r="AO883" s="20">
        <v>77256</v>
      </c>
      <c r="AP883" s="20">
        <v>14848</v>
      </c>
      <c r="AQ883" s="54">
        <v>1752116</v>
      </c>
      <c r="AR883" s="25">
        <v>56801</v>
      </c>
      <c r="AS883" s="25">
        <v>99396</v>
      </c>
      <c r="AT883" s="54">
        <v>67123</v>
      </c>
      <c r="AU883" s="54">
        <v>47222</v>
      </c>
      <c r="AV883" s="54">
        <v>20859</v>
      </c>
      <c r="AW883" s="54">
        <v>31931</v>
      </c>
      <c r="AX883" s="54">
        <v>14780</v>
      </c>
      <c r="AY883" s="25">
        <f t="shared" si="26"/>
        <v>338112</v>
      </c>
      <c r="AZ883" s="165">
        <v>262783</v>
      </c>
      <c r="BA883" s="98">
        <f t="shared" si="27"/>
        <v>2353011</v>
      </c>
      <c r="BB883" s="73"/>
      <c r="BC883" s="20">
        <v>355195</v>
      </c>
      <c r="BD883" s="20">
        <v>66902</v>
      </c>
      <c r="BE883" s="19">
        <v>422097</v>
      </c>
      <c r="BF883" s="19">
        <v>2775108</v>
      </c>
      <c r="BH883" s="20">
        <v>6296</v>
      </c>
      <c r="BI883" s="21">
        <v>2768812</v>
      </c>
      <c r="BK883" s="73"/>
      <c r="BL883" s="73"/>
      <c r="BM883" s="73"/>
      <c r="BN883" s="73"/>
      <c r="BO883" s="73"/>
      <c r="BP883" s="73"/>
      <c r="BQ883" s="73"/>
    </row>
    <row r="884" spans="1:69" ht="22.5" customHeight="1" x14ac:dyDescent="0.15">
      <c r="A884" s="125" t="s">
        <v>2693</v>
      </c>
      <c r="B884" s="126" t="s">
        <v>2623</v>
      </c>
      <c r="C884" s="136" t="s">
        <v>974</v>
      </c>
      <c r="D884" s="129">
        <v>6</v>
      </c>
      <c r="E884" s="130" t="s">
        <v>3561</v>
      </c>
      <c r="F884" s="19">
        <v>303803</v>
      </c>
      <c r="G884" s="20">
        <v>171266</v>
      </c>
      <c r="H884" s="20">
        <v>43428</v>
      </c>
      <c r="I884" s="20">
        <v>0</v>
      </c>
      <c r="J884" s="20">
        <v>0</v>
      </c>
      <c r="K884" s="20">
        <v>0</v>
      </c>
      <c r="L884" s="20">
        <v>0</v>
      </c>
      <c r="M884" s="20">
        <v>11136</v>
      </c>
      <c r="N884" s="20">
        <v>6107</v>
      </c>
      <c r="O884" s="20">
        <v>2820</v>
      </c>
      <c r="P884" s="20">
        <v>141153</v>
      </c>
      <c r="Q884" s="20">
        <v>26727</v>
      </c>
      <c r="R884" s="20">
        <v>31190</v>
      </c>
      <c r="S884" s="20">
        <v>41718</v>
      </c>
      <c r="T884" s="21">
        <v>38124</v>
      </c>
      <c r="U884" s="54">
        <v>15073</v>
      </c>
      <c r="V884" s="20">
        <v>25625</v>
      </c>
      <c r="W884" s="20">
        <v>11029</v>
      </c>
      <c r="X884" s="20">
        <v>0</v>
      </c>
      <c r="Y884" s="21">
        <v>0</v>
      </c>
      <c r="Z884" s="20">
        <v>157754</v>
      </c>
      <c r="AA884" s="21">
        <v>0</v>
      </c>
      <c r="AB884" s="32">
        <v>0</v>
      </c>
      <c r="AC884" s="20">
        <v>99611</v>
      </c>
      <c r="AD884" s="20">
        <v>161708</v>
      </c>
      <c r="AE884" s="20">
        <v>353775</v>
      </c>
      <c r="AF884" s="20">
        <v>412340</v>
      </c>
      <c r="AG884" s="20">
        <v>227023</v>
      </c>
      <c r="AH884" s="20">
        <v>86105</v>
      </c>
      <c r="AI884" s="20">
        <v>111136</v>
      </c>
      <c r="AJ884" s="21">
        <v>75075</v>
      </c>
      <c r="AK884" s="25">
        <v>32992</v>
      </c>
      <c r="AL884" s="25">
        <v>52196</v>
      </c>
      <c r="AM884" s="25">
        <v>10726</v>
      </c>
      <c r="AN884" s="22">
        <v>22056</v>
      </c>
      <c r="AO884" s="20">
        <v>153753</v>
      </c>
      <c r="AP884" s="20">
        <v>34468</v>
      </c>
      <c r="AQ884" s="54">
        <v>2859917</v>
      </c>
      <c r="AR884" s="25">
        <v>71285</v>
      </c>
      <c r="AS884" s="25">
        <v>141919</v>
      </c>
      <c r="AT884" s="54">
        <v>97401</v>
      </c>
      <c r="AU884" s="54">
        <v>68321</v>
      </c>
      <c r="AV884" s="54">
        <v>31828</v>
      </c>
      <c r="AW884" s="54">
        <v>46538</v>
      </c>
      <c r="AX884" s="54">
        <v>27408</v>
      </c>
      <c r="AY884" s="25">
        <f t="shared" si="26"/>
        <v>484700</v>
      </c>
      <c r="AZ884" s="165">
        <v>583636</v>
      </c>
      <c r="BA884" s="98">
        <f t="shared" si="27"/>
        <v>3928253</v>
      </c>
      <c r="BB884" s="73"/>
      <c r="BC884" s="20">
        <v>442223</v>
      </c>
      <c r="BD884" s="20">
        <v>159962</v>
      </c>
      <c r="BE884" s="19">
        <v>602185</v>
      </c>
      <c r="BF884" s="19">
        <v>4530438</v>
      </c>
      <c r="BH884" s="20">
        <v>13363</v>
      </c>
      <c r="BI884" s="21">
        <v>4517075</v>
      </c>
      <c r="BK884" s="73"/>
      <c r="BL884" s="73"/>
      <c r="BM884" s="73"/>
      <c r="BN884" s="73"/>
      <c r="BO884" s="73"/>
      <c r="BP884" s="73"/>
      <c r="BQ884" s="73"/>
    </row>
    <row r="885" spans="1:69" ht="22.5" customHeight="1" x14ac:dyDescent="0.15">
      <c r="A885" s="125" t="s">
        <v>2694</v>
      </c>
      <c r="B885" s="126" t="s">
        <v>2623</v>
      </c>
      <c r="C885" s="136" t="s">
        <v>975</v>
      </c>
      <c r="D885" s="129">
        <v>6</v>
      </c>
      <c r="E885" s="130" t="s">
        <v>3561</v>
      </c>
      <c r="F885" s="19">
        <v>177956</v>
      </c>
      <c r="G885" s="20">
        <v>109935</v>
      </c>
      <c r="H885" s="20">
        <v>48128</v>
      </c>
      <c r="I885" s="20">
        <v>0</v>
      </c>
      <c r="J885" s="20">
        <v>0</v>
      </c>
      <c r="K885" s="20">
        <v>0</v>
      </c>
      <c r="L885" s="20">
        <v>0</v>
      </c>
      <c r="M885" s="20">
        <v>0</v>
      </c>
      <c r="N885" s="20">
        <v>2354</v>
      </c>
      <c r="O885" s="20">
        <v>0</v>
      </c>
      <c r="P885" s="20">
        <v>99820</v>
      </c>
      <c r="Q885" s="20">
        <v>17066</v>
      </c>
      <c r="R885" s="20">
        <v>28779</v>
      </c>
      <c r="S885" s="20">
        <v>15542</v>
      </c>
      <c r="T885" s="21">
        <v>12708</v>
      </c>
      <c r="U885" s="54">
        <v>4835</v>
      </c>
      <c r="V885" s="20">
        <v>9225</v>
      </c>
      <c r="W885" s="20">
        <v>11029</v>
      </c>
      <c r="X885" s="20">
        <v>0</v>
      </c>
      <c r="Y885" s="21">
        <v>0</v>
      </c>
      <c r="Z885" s="20">
        <v>76249</v>
      </c>
      <c r="AA885" s="21">
        <v>0</v>
      </c>
      <c r="AB885" s="32">
        <v>0</v>
      </c>
      <c r="AC885" s="20">
        <v>57622</v>
      </c>
      <c r="AD885" s="20">
        <v>103916</v>
      </c>
      <c r="AE885" s="20">
        <v>167268</v>
      </c>
      <c r="AF885" s="20">
        <v>170012</v>
      </c>
      <c r="AG885" s="20">
        <v>80485</v>
      </c>
      <c r="AH885" s="20">
        <v>30635</v>
      </c>
      <c r="AI885" s="20">
        <v>81972</v>
      </c>
      <c r="AJ885" s="21">
        <v>24150</v>
      </c>
      <c r="AK885" s="25">
        <v>20117</v>
      </c>
      <c r="AL885" s="25">
        <v>31361</v>
      </c>
      <c r="AM885" s="25">
        <v>4863</v>
      </c>
      <c r="AN885" s="22">
        <v>11562</v>
      </c>
      <c r="AO885" s="20">
        <v>76757</v>
      </c>
      <c r="AP885" s="20">
        <v>9564</v>
      </c>
      <c r="AQ885" s="54">
        <v>1483910</v>
      </c>
      <c r="AR885" s="25">
        <v>51083</v>
      </c>
      <c r="AS885" s="25">
        <v>102190</v>
      </c>
      <c r="AT885" s="54">
        <v>63925</v>
      </c>
      <c r="AU885" s="54">
        <v>56512</v>
      </c>
      <c r="AV885" s="54">
        <v>21078</v>
      </c>
      <c r="AW885" s="54">
        <v>28817</v>
      </c>
      <c r="AX885" s="54">
        <v>11682</v>
      </c>
      <c r="AY885" s="25">
        <f t="shared" si="26"/>
        <v>335287</v>
      </c>
      <c r="AZ885" s="165">
        <v>278442</v>
      </c>
      <c r="BA885" s="98">
        <f t="shared" si="27"/>
        <v>2097639</v>
      </c>
      <c r="BB885" s="73"/>
      <c r="BC885" s="20">
        <v>289933</v>
      </c>
      <c r="BD885" s="20">
        <v>62832</v>
      </c>
      <c r="BE885" s="19">
        <v>352765</v>
      </c>
      <c r="BF885" s="19">
        <v>2450404</v>
      </c>
      <c r="BH885" s="20">
        <v>4509</v>
      </c>
      <c r="BI885" s="21">
        <v>2445895</v>
      </c>
      <c r="BK885" s="73"/>
      <c r="BL885" s="73"/>
      <c r="BM885" s="73"/>
      <c r="BN885" s="73"/>
      <c r="BO885" s="73"/>
      <c r="BP885" s="73"/>
      <c r="BQ885" s="73"/>
    </row>
    <row r="886" spans="1:69" ht="22.5" customHeight="1" x14ac:dyDescent="0.15">
      <c r="A886" s="125" t="s">
        <v>2695</v>
      </c>
      <c r="B886" s="126" t="s">
        <v>2623</v>
      </c>
      <c r="C886" s="136" t="s">
        <v>976</v>
      </c>
      <c r="D886" s="129">
        <v>6</v>
      </c>
      <c r="E886" s="130" t="s">
        <v>3561</v>
      </c>
      <c r="F886" s="19">
        <v>137199</v>
      </c>
      <c r="G886" s="20">
        <v>125394</v>
      </c>
      <c r="H886" s="20">
        <v>55836</v>
      </c>
      <c r="I886" s="20">
        <v>0</v>
      </c>
      <c r="J886" s="20">
        <v>0</v>
      </c>
      <c r="K886" s="20">
        <v>0</v>
      </c>
      <c r="L886" s="20">
        <v>0</v>
      </c>
      <c r="M886" s="20">
        <v>2635</v>
      </c>
      <c r="N886" s="20">
        <v>1764</v>
      </c>
      <c r="O886" s="20">
        <v>0</v>
      </c>
      <c r="P886" s="20">
        <v>40185</v>
      </c>
      <c r="Q886" s="20">
        <v>14387</v>
      </c>
      <c r="R886" s="20">
        <v>13184</v>
      </c>
      <c r="S886" s="20">
        <v>12270</v>
      </c>
      <c r="T886" s="21">
        <v>12708</v>
      </c>
      <c r="U886" s="54">
        <v>8722</v>
      </c>
      <c r="V886" s="20">
        <v>11275</v>
      </c>
      <c r="W886" s="20">
        <v>11029</v>
      </c>
      <c r="X886" s="20">
        <v>0</v>
      </c>
      <c r="Y886" s="21">
        <v>0</v>
      </c>
      <c r="Z886" s="20">
        <v>56293</v>
      </c>
      <c r="AA886" s="21">
        <v>0</v>
      </c>
      <c r="AB886" s="32">
        <v>0</v>
      </c>
      <c r="AC886" s="20">
        <v>36008</v>
      </c>
      <c r="AD886" s="20">
        <v>94546</v>
      </c>
      <c r="AE886" s="20">
        <v>138489</v>
      </c>
      <c r="AF886" s="20">
        <v>146219</v>
      </c>
      <c r="AG886" s="20">
        <v>56883</v>
      </c>
      <c r="AH886" s="20">
        <v>24314</v>
      </c>
      <c r="AI886" s="20">
        <v>51980</v>
      </c>
      <c r="AJ886" s="21">
        <v>22575</v>
      </c>
      <c r="AK886" s="25">
        <v>15898</v>
      </c>
      <c r="AL886" s="25">
        <v>27048</v>
      </c>
      <c r="AM886" s="25">
        <v>3881</v>
      </c>
      <c r="AN886" s="22">
        <v>9838</v>
      </c>
      <c r="AO886" s="20">
        <v>66440</v>
      </c>
      <c r="AP886" s="20">
        <v>7107</v>
      </c>
      <c r="AQ886" s="54">
        <v>1204107</v>
      </c>
      <c r="AR886" s="25">
        <v>47777</v>
      </c>
      <c r="AS886" s="25">
        <v>104128</v>
      </c>
      <c r="AT886" s="54">
        <v>48103</v>
      </c>
      <c r="AU886" s="54">
        <v>69219</v>
      </c>
      <c r="AV886" s="54">
        <v>18291</v>
      </c>
      <c r="AW886" s="54">
        <v>22344</v>
      </c>
      <c r="AX886" s="54">
        <v>10512</v>
      </c>
      <c r="AY886" s="25">
        <f t="shared" si="26"/>
        <v>320374</v>
      </c>
      <c r="AZ886" s="165">
        <v>412542</v>
      </c>
      <c r="BA886" s="98">
        <f t="shared" si="27"/>
        <v>1937023</v>
      </c>
      <c r="BB886" s="73"/>
      <c r="BC886" s="20">
        <v>243198</v>
      </c>
      <c r="BD886" s="20">
        <v>36234</v>
      </c>
      <c r="BE886" s="19">
        <v>279432</v>
      </c>
      <c r="BF886" s="19">
        <v>2216455</v>
      </c>
      <c r="BH886" s="20">
        <v>4016</v>
      </c>
      <c r="BI886" s="21">
        <v>2212439</v>
      </c>
      <c r="BK886" s="73"/>
      <c r="BL886" s="73"/>
      <c r="BM886" s="73"/>
      <c r="BN886" s="73"/>
      <c r="BO886" s="73"/>
      <c r="BP886" s="73"/>
      <c r="BQ886" s="73"/>
    </row>
    <row r="887" spans="1:69" ht="22.5" customHeight="1" x14ac:dyDescent="0.15">
      <c r="A887" s="125" t="s">
        <v>2696</v>
      </c>
      <c r="B887" s="126" t="s">
        <v>2623</v>
      </c>
      <c r="C887" s="136" t="s">
        <v>977</v>
      </c>
      <c r="D887" s="129">
        <v>6</v>
      </c>
      <c r="E887" s="130" t="s">
        <v>3561</v>
      </c>
      <c r="F887" s="19">
        <v>226017</v>
      </c>
      <c r="G887" s="20">
        <v>271063</v>
      </c>
      <c r="H887" s="20">
        <v>66928</v>
      </c>
      <c r="I887" s="20">
        <v>0</v>
      </c>
      <c r="J887" s="20">
        <v>0</v>
      </c>
      <c r="K887" s="20">
        <v>0</v>
      </c>
      <c r="L887" s="20">
        <v>0</v>
      </c>
      <c r="M887" s="20">
        <v>7592</v>
      </c>
      <c r="N887" s="20">
        <v>4164</v>
      </c>
      <c r="O887" s="20">
        <v>0</v>
      </c>
      <c r="P887" s="20">
        <v>176275</v>
      </c>
      <c r="Q887" s="20">
        <v>20715</v>
      </c>
      <c r="R887" s="20">
        <v>30062</v>
      </c>
      <c r="S887" s="20">
        <v>22904</v>
      </c>
      <c r="T887" s="21">
        <v>12708</v>
      </c>
      <c r="U887" s="54">
        <v>7300</v>
      </c>
      <c r="V887" s="20">
        <v>19475</v>
      </c>
      <c r="W887" s="20">
        <v>11029</v>
      </c>
      <c r="X887" s="20">
        <v>0</v>
      </c>
      <c r="Y887" s="21">
        <v>0</v>
      </c>
      <c r="Z887" s="20">
        <v>112060</v>
      </c>
      <c r="AA887" s="21">
        <v>0</v>
      </c>
      <c r="AB887" s="32">
        <v>0</v>
      </c>
      <c r="AC887" s="20">
        <v>79993</v>
      </c>
      <c r="AD887" s="20">
        <v>240882</v>
      </c>
      <c r="AE887" s="20">
        <v>265212</v>
      </c>
      <c r="AF887" s="20">
        <v>271168</v>
      </c>
      <c r="AG887" s="20">
        <v>148575</v>
      </c>
      <c r="AH887" s="20">
        <v>60898</v>
      </c>
      <c r="AI887" s="20">
        <v>98992</v>
      </c>
      <c r="AJ887" s="21">
        <v>42525</v>
      </c>
      <c r="AK887" s="25">
        <v>26618</v>
      </c>
      <c r="AL887" s="25">
        <v>45304</v>
      </c>
      <c r="AM887" s="25">
        <v>8039</v>
      </c>
      <c r="AN887" s="22">
        <v>17560</v>
      </c>
      <c r="AO887" s="20">
        <v>117462</v>
      </c>
      <c r="AP887" s="20">
        <v>21268</v>
      </c>
      <c r="AQ887" s="54">
        <v>2432788</v>
      </c>
      <c r="AR887" s="25">
        <v>48088</v>
      </c>
      <c r="AS887" s="25">
        <v>135667</v>
      </c>
      <c r="AT887" s="54">
        <v>105440</v>
      </c>
      <c r="AU887" s="54">
        <v>65498</v>
      </c>
      <c r="AV887" s="54">
        <v>23731</v>
      </c>
      <c r="AW887" s="54">
        <v>34838</v>
      </c>
      <c r="AX887" s="54">
        <v>20682</v>
      </c>
      <c r="AY887" s="25">
        <f t="shared" si="26"/>
        <v>433944</v>
      </c>
      <c r="AZ887" s="165">
        <v>461251</v>
      </c>
      <c r="BA887" s="98">
        <f t="shared" si="27"/>
        <v>3327983</v>
      </c>
      <c r="BB887" s="73"/>
      <c r="BC887" s="20">
        <v>387806</v>
      </c>
      <c r="BD887" s="20">
        <v>105842</v>
      </c>
      <c r="BE887" s="19">
        <v>493648</v>
      </c>
      <c r="BF887" s="19">
        <v>3821631</v>
      </c>
      <c r="BH887" s="20">
        <v>9466</v>
      </c>
      <c r="BI887" s="21">
        <v>3812165</v>
      </c>
      <c r="BK887" s="73"/>
      <c r="BL887" s="73"/>
      <c r="BM887" s="73"/>
      <c r="BN887" s="73"/>
      <c r="BO887" s="73"/>
      <c r="BP887" s="73"/>
      <c r="BQ887" s="73"/>
    </row>
    <row r="888" spans="1:69" ht="22.5" customHeight="1" x14ac:dyDescent="0.15">
      <c r="A888" s="125" t="s">
        <v>2697</v>
      </c>
      <c r="B888" s="126" t="s">
        <v>2623</v>
      </c>
      <c r="C888" s="136" t="s">
        <v>978</v>
      </c>
      <c r="D888" s="129">
        <v>6</v>
      </c>
      <c r="E888" s="130" t="s">
        <v>3561</v>
      </c>
      <c r="F888" s="19">
        <v>96335</v>
      </c>
      <c r="G888" s="20">
        <v>111445</v>
      </c>
      <c r="H888" s="20">
        <v>106032</v>
      </c>
      <c r="I888" s="20">
        <v>0</v>
      </c>
      <c r="J888" s="20">
        <v>0</v>
      </c>
      <c r="K888" s="20">
        <v>0</v>
      </c>
      <c r="L888" s="20">
        <v>0</v>
      </c>
      <c r="M888" s="20">
        <v>0</v>
      </c>
      <c r="N888" s="20">
        <v>1192</v>
      </c>
      <c r="O888" s="20">
        <v>0</v>
      </c>
      <c r="P888" s="20">
        <v>82208</v>
      </c>
      <c r="Q888" s="20">
        <v>9609</v>
      </c>
      <c r="R888" s="20">
        <v>15647</v>
      </c>
      <c r="S888" s="20">
        <v>7362</v>
      </c>
      <c r="T888" s="21">
        <v>12708</v>
      </c>
      <c r="U888" s="54">
        <v>2323</v>
      </c>
      <c r="V888" s="20">
        <v>7175</v>
      </c>
      <c r="W888" s="20">
        <v>11029</v>
      </c>
      <c r="X888" s="20">
        <v>0</v>
      </c>
      <c r="Y888" s="21">
        <v>0</v>
      </c>
      <c r="Z888" s="20">
        <v>40637</v>
      </c>
      <c r="AA888" s="21">
        <v>0</v>
      </c>
      <c r="AB888" s="32">
        <v>0</v>
      </c>
      <c r="AC888" s="20">
        <v>44847</v>
      </c>
      <c r="AD888" s="20">
        <v>105015</v>
      </c>
      <c r="AE888" s="20">
        <v>82362</v>
      </c>
      <c r="AF888" s="20">
        <v>139802</v>
      </c>
      <c r="AG888" s="20">
        <v>52298</v>
      </c>
      <c r="AH888" s="20">
        <v>17007</v>
      </c>
      <c r="AI888" s="20">
        <v>57960</v>
      </c>
      <c r="AJ888" s="21">
        <v>21525</v>
      </c>
      <c r="AK888" s="25">
        <v>10739</v>
      </c>
      <c r="AL888" s="25">
        <v>25116</v>
      </c>
      <c r="AM888" s="25">
        <v>3913</v>
      </c>
      <c r="AN888" s="22">
        <v>8960</v>
      </c>
      <c r="AO888" s="20">
        <v>108821</v>
      </c>
      <c r="AP888" s="20">
        <v>8755</v>
      </c>
      <c r="AQ888" s="54">
        <v>1190822</v>
      </c>
      <c r="AR888" s="25">
        <v>52037</v>
      </c>
      <c r="AS888" s="25">
        <v>125021</v>
      </c>
      <c r="AT888" s="54">
        <v>54781</v>
      </c>
      <c r="AU888" s="54">
        <v>36747</v>
      </c>
      <c r="AV888" s="54">
        <v>14432</v>
      </c>
      <c r="AW888" s="54">
        <v>15726</v>
      </c>
      <c r="AX888" s="54">
        <v>8768</v>
      </c>
      <c r="AY888" s="25">
        <f t="shared" si="26"/>
        <v>307512</v>
      </c>
      <c r="AZ888" s="165">
        <v>260443</v>
      </c>
      <c r="BA888" s="98">
        <f t="shared" si="27"/>
        <v>1758777</v>
      </c>
      <c r="BB888" s="73"/>
      <c r="BC888" s="20">
        <v>190314</v>
      </c>
      <c r="BD888" s="20">
        <v>37070</v>
      </c>
      <c r="BE888" s="19">
        <v>227384</v>
      </c>
      <c r="BF888" s="19">
        <v>1986161</v>
      </c>
      <c r="BH888" s="20">
        <v>3372</v>
      </c>
      <c r="BI888" s="21">
        <v>1982789</v>
      </c>
      <c r="BK888" s="73"/>
      <c r="BL888" s="73"/>
      <c r="BM888" s="73"/>
      <c r="BN888" s="73"/>
      <c r="BO888" s="73"/>
      <c r="BP888" s="73"/>
      <c r="BQ888" s="73"/>
    </row>
    <row r="889" spans="1:69" ht="22.5" customHeight="1" x14ac:dyDescent="0.15">
      <c r="A889" s="125" t="s">
        <v>2698</v>
      </c>
      <c r="B889" s="126" t="s">
        <v>2623</v>
      </c>
      <c r="C889" s="136" t="s">
        <v>979</v>
      </c>
      <c r="D889" s="129">
        <v>6</v>
      </c>
      <c r="E889" s="130" t="s">
        <v>3561</v>
      </c>
      <c r="F889" s="19">
        <v>272143</v>
      </c>
      <c r="G889" s="20">
        <v>216707</v>
      </c>
      <c r="H889" s="20">
        <v>119944</v>
      </c>
      <c r="I889" s="20">
        <v>0</v>
      </c>
      <c r="J889" s="20">
        <v>0</v>
      </c>
      <c r="K889" s="20">
        <v>0</v>
      </c>
      <c r="L889" s="20">
        <v>0</v>
      </c>
      <c r="M889" s="20">
        <v>10100</v>
      </c>
      <c r="N889" s="20">
        <v>5539</v>
      </c>
      <c r="O889" s="20">
        <v>0</v>
      </c>
      <c r="P889" s="20">
        <v>307653</v>
      </c>
      <c r="Q889" s="20">
        <v>25351</v>
      </c>
      <c r="R889" s="20">
        <v>57405</v>
      </c>
      <c r="S889" s="20">
        <v>30266</v>
      </c>
      <c r="T889" s="21">
        <v>25416</v>
      </c>
      <c r="U889" s="54">
        <v>10618</v>
      </c>
      <c r="V889" s="20">
        <v>14350</v>
      </c>
      <c r="W889" s="20">
        <v>11029</v>
      </c>
      <c r="X889" s="20">
        <v>0</v>
      </c>
      <c r="Y889" s="21">
        <v>0</v>
      </c>
      <c r="Z889" s="20">
        <v>119870</v>
      </c>
      <c r="AA889" s="21">
        <v>0</v>
      </c>
      <c r="AB889" s="32">
        <v>0</v>
      </c>
      <c r="AC889" s="20">
        <v>107170</v>
      </c>
      <c r="AD889" s="20">
        <v>414279</v>
      </c>
      <c r="AE889" s="20">
        <v>411969</v>
      </c>
      <c r="AF889" s="20">
        <v>313275</v>
      </c>
      <c r="AG889" s="20">
        <v>179988</v>
      </c>
      <c r="AH889" s="20">
        <v>70073</v>
      </c>
      <c r="AI889" s="20">
        <v>144164</v>
      </c>
      <c r="AJ889" s="21">
        <v>22575</v>
      </c>
      <c r="AK889" s="25">
        <v>31141</v>
      </c>
      <c r="AL889" s="25">
        <v>44199</v>
      </c>
      <c r="AM889" s="25">
        <v>8858</v>
      </c>
      <c r="AN889" s="22">
        <v>19226</v>
      </c>
      <c r="AO889" s="20">
        <v>294953</v>
      </c>
      <c r="AP889" s="20">
        <v>15913</v>
      </c>
      <c r="AQ889" s="54">
        <v>3304174</v>
      </c>
      <c r="AR889" s="25">
        <v>76140</v>
      </c>
      <c r="AS889" s="25">
        <v>139920</v>
      </c>
      <c r="AT889" s="54">
        <v>98298</v>
      </c>
      <c r="AU889" s="54">
        <v>34618</v>
      </c>
      <c r="AV889" s="54">
        <v>29741</v>
      </c>
      <c r="AW889" s="54">
        <v>38085</v>
      </c>
      <c r="AX889" s="54">
        <v>25301</v>
      </c>
      <c r="AY889" s="25">
        <f t="shared" si="26"/>
        <v>442103</v>
      </c>
      <c r="AZ889" s="165">
        <v>607401</v>
      </c>
      <c r="BA889" s="98">
        <f t="shared" si="27"/>
        <v>4353678</v>
      </c>
      <c r="BB889" s="73"/>
      <c r="BC889" s="20">
        <v>427440</v>
      </c>
      <c r="BD889" s="20">
        <v>76912</v>
      </c>
      <c r="BE889" s="19">
        <v>504352</v>
      </c>
      <c r="BF889" s="19">
        <v>4858030</v>
      </c>
      <c r="BH889" s="20">
        <v>10626</v>
      </c>
      <c r="BI889" s="21">
        <v>4847404</v>
      </c>
      <c r="BK889" s="73"/>
      <c r="BL889" s="73"/>
      <c r="BM889" s="73"/>
      <c r="BN889" s="73"/>
      <c r="BO889" s="73"/>
      <c r="BP889" s="73"/>
      <c r="BQ889" s="73"/>
    </row>
    <row r="890" spans="1:69" ht="22.5" customHeight="1" x14ac:dyDescent="0.15">
      <c r="A890" s="125" t="s">
        <v>2699</v>
      </c>
      <c r="B890" s="126" t="s">
        <v>2623</v>
      </c>
      <c r="C890" s="136" t="s">
        <v>980</v>
      </c>
      <c r="D890" s="129">
        <v>6</v>
      </c>
      <c r="E890" s="130" t="s">
        <v>3561</v>
      </c>
      <c r="F890" s="19">
        <v>102188</v>
      </c>
      <c r="G890" s="20">
        <v>197294</v>
      </c>
      <c r="H890" s="20">
        <v>94376</v>
      </c>
      <c r="I890" s="20">
        <v>0</v>
      </c>
      <c r="J890" s="20">
        <v>0</v>
      </c>
      <c r="K890" s="20">
        <v>0</v>
      </c>
      <c r="L890" s="20">
        <v>0</v>
      </c>
      <c r="M890" s="20">
        <v>0</v>
      </c>
      <c r="N890" s="20">
        <v>893</v>
      </c>
      <c r="O890" s="20">
        <v>0</v>
      </c>
      <c r="P890" s="20">
        <v>14074</v>
      </c>
      <c r="Q890" s="20">
        <v>6914</v>
      </c>
      <c r="R890" s="20">
        <v>14415</v>
      </c>
      <c r="S890" s="20">
        <v>13088</v>
      </c>
      <c r="T890" s="21">
        <v>16520</v>
      </c>
      <c r="U890" s="54">
        <v>806</v>
      </c>
      <c r="V890" s="20">
        <v>8200</v>
      </c>
      <c r="W890" s="20">
        <v>11029</v>
      </c>
      <c r="X890" s="20">
        <v>0</v>
      </c>
      <c r="Y890" s="21">
        <v>0</v>
      </c>
      <c r="Z890" s="20">
        <v>53995</v>
      </c>
      <c r="AA890" s="21">
        <v>0</v>
      </c>
      <c r="AB890" s="32">
        <v>0</v>
      </c>
      <c r="AC890" s="20">
        <v>20850</v>
      </c>
      <c r="AD890" s="20">
        <v>77077</v>
      </c>
      <c r="AE890" s="20">
        <v>66621</v>
      </c>
      <c r="AF890" s="20">
        <v>126103</v>
      </c>
      <c r="AG890" s="20">
        <v>47714</v>
      </c>
      <c r="AH890" s="20">
        <v>20351</v>
      </c>
      <c r="AI890" s="20">
        <v>56488</v>
      </c>
      <c r="AJ890" s="21">
        <v>54075</v>
      </c>
      <c r="AK890" s="25">
        <v>8048</v>
      </c>
      <c r="AL890" s="25">
        <v>19858</v>
      </c>
      <c r="AM890" s="25">
        <v>3322</v>
      </c>
      <c r="AN890" s="22">
        <v>6815</v>
      </c>
      <c r="AO890" s="20">
        <v>70101</v>
      </c>
      <c r="AP890" s="20">
        <v>22221</v>
      </c>
      <c r="AQ890" s="54">
        <v>1133436</v>
      </c>
      <c r="AR890" s="25">
        <v>53370</v>
      </c>
      <c r="AS890" s="25">
        <v>107841</v>
      </c>
      <c r="AT890" s="54">
        <v>49261</v>
      </c>
      <c r="AU890" s="54">
        <v>54423</v>
      </c>
      <c r="AV890" s="54">
        <v>12752</v>
      </c>
      <c r="AW890" s="54">
        <v>12623</v>
      </c>
      <c r="AX890" s="54">
        <v>9223</v>
      </c>
      <c r="AY890" s="25">
        <f t="shared" si="26"/>
        <v>299493</v>
      </c>
      <c r="AZ890" s="165">
        <v>291926</v>
      </c>
      <c r="BA890" s="98">
        <f t="shared" si="27"/>
        <v>1724855</v>
      </c>
      <c r="BB890" s="73"/>
      <c r="BC890" s="20">
        <v>159352</v>
      </c>
      <c r="BD890" s="20">
        <v>139986</v>
      </c>
      <c r="BE890" s="19">
        <v>299338</v>
      </c>
      <c r="BF890" s="19">
        <v>2024193</v>
      </c>
      <c r="BH890" s="20">
        <v>3454</v>
      </c>
      <c r="BI890" s="21">
        <v>2020739</v>
      </c>
      <c r="BK890" s="73"/>
      <c r="BL890" s="73"/>
      <c r="BM890" s="73"/>
      <c r="BN890" s="73"/>
      <c r="BO890" s="73"/>
      <c r="BP890" s="73"/>
      <c r="BQ890" s="73"/>
    </row>
    <row r="891" spans="1:69" ht="22.5" customHeight="1" x14ac:dyDescent="0.15">
      <c r="A891" s="125" t="s">
        <v>2700</v>
      </c>
      <c r="B891" s="126" t="s">
        <v>2701</v>
      </c>
      <c r="C891" s="136" t="s">
        <v>981</v>
      </c>
      <c r="D891" s="129">
        <v>3</v>
      </c>
      <c r="E891" s="130" t="s">
        <v>3561</v>
      </c>
      <c r="F891" s="19">
        <v>4417660</v>
      </c>
      <c r="G891" s="20">
        <v>1154139</v>
      </c>
      <c r="H891" s="20">
        <v>1118600</v>
      </c>
      <c r="I891" s="20">
        <v>0</v>
      </c>
      <c r="J891" s="20">
        <v>0</v>
      </c>
      <c r="K891" s="20">
        <v>0</v>
      </c>
      <c r="L891" s="20">
        <v>0</v>
      </c>
      <c r="M891" s="20">
        <v>463623</v>
      </c>
      <c r="N891" s="20">
        <v>254910</v>
      </c>
      <c r="O891" s="20">
        <v>126486</v>
      </c>
      <c r="P891" s="20">
        <v>1309731</v>
      </c>
      <c r="Q891" s="20">
        <v>685386</v>
      </c>
      <c r="R891" s="20">
        <v>944843</v>
      </c>
      <c r="S891" s="20">
        <v>687938</v>
      </c>
      <c r="T891" s="21">
        <v>584568</v>
      </c>
      <c r="U891" s="54">
        <v>446698</v>
      </c>
      <c r="V891" s="20">
        <v>358750</v>
      </c>
      <c r="W891" s="20">
        <v>253667</v>
      </c>
      <c r="X891" s="20">
        <v>300501</v>
      </c>
      <c r="Y891" s="21">
        <v>41291</v>
      </c>
      <c r="Z891" s="20">
        <v>3446508</v>
      </c>
      <c r="AA891" s="21">
        <v>0</v>
      </c>
      <c r="AB891" s="32">
        <v>3298821</v>
      </c>
      <c r="AC891" s="20">
        <v>3143364</v>
      </c>
      <c r="AD891" s="20">
        <v>4673713</v>
      </c>
      <c r="AE891" s="20">
        <v>7750614</v>
      </c>
      <c r="AF891" s="20">
        <v>8480186</v>
      </c>
      <c r="AG891" s="20">
        <v>5165401</v>
      </c>
      <c r="AH891" s="20">
        <v>2851989</v>
      </c>
      <c r="AI891" s="20">
        <v>401856</v>
      </c>
      <c r="AJ891" s="21">
        <v>150675</v>
      </c>
      <c r="AK891" s="25">
        <v>558975</v>
      </c>
      <c r="AL891" s="25">
        <v>464328</v>
      </c>
      <c r="AM891" s="25">
        <v>163700</v>
      </c>
      <c r="AN891" s="22">
        <v>285916</v>
      </c>
      <c r="AO891" s="20">
        <v>3389473</v>
      </c>
      <c r="AP891" s="20">
        <v>179978</v>
      </c>
      <c r="AQ891" s="54">
        <v>57554288</v>
      </c>
      <c r="AR891" s="25">
        <v>707836</v>
      </c>
      <c r="AS891" s="25">
        <v>585800</v>
      </c>
      <c r="AT891" s="54">
        <v>366588</v>
      </c>
      <c r="AU891" s="54">
        <v>400174</v>
      </c>
      <c r="AV891" s="54">
        <v>368770</v>
      </c>
      <c r="AW891" s="54">
        <v>554925</v>
      </c>
      <c r="AX891" s="54">
        <v>626169</v>
      </c>
      <c r="AY891" s="25">
        <f t="shared" si="26"/>
        <v>3610262</v>
      </c>
      <c r="AZ891" s="165">
        <v>8159048</v>
      </c>
      <c r="BA891" s="98">
        <f t="shared" si="27"/>
        <v>69323598</v>
      </c>
      <c r="BB891" s="73"/>
      <c r="BC891" s="20">
        <v>5958729</v>
      </c>
      <c r="BD891" s="20">
        <v>245982</v>
      </c>
      <c r="BE891" s="19">
        <v>6204711</v>
      </c>
      <c r="BF891" s="19">
        <v>75528309</v>
      </c>
      <c r="BH891" s="20">
        <v>1054022</v>
      </c>
      <c r="BI891" s="21">
        <v>74474287</v>
      </c>
      <c r="BK891" s="73"/>
      <c r="BL891" s="73"/>
      <c r="BM891" s="73"/>
      <c r="BN891" s="73"/>
      <c r="BO891" s="73"/>
      <c r="BP891" s="73"/>
      <c r="BQ891" s="73"/>
    </row>
    <row r="892" spans="1:69" ht="22.5" customHeight="1" x14ac:dyDescent="0.15">
      <c r="A892" s="125" t="s">
        <v>2702</v>
      </c>
      <c r="B892" s="126" t="s">
        <v>2701</v>
      </c>
      <c r="C892" s="136" t="s">
        <v>982</v>
      </c>
      <c r="D892" s="129">
        <v>5</v>
      </c>
      <c r="E892" s="130" t="s">
        <v>3561</v>
      </c>
      <c r="F892" s="19">
        <v>1906998</v>
      </c>
      <c r="G892" s="20">
        <v>549747</v>
      </c>
      <c r="H892" s="20">
        <v>524708</v>
      </c>
      <c r="I892" s="20">
        <v>0</v>
      </c>
      <c r="J892" s="20">
        <v>0</v>
      </c>
      <c r="K892" s="20">
        <v>0</v>
      </c>
      <c r="L892" s="20">
        <v>0</v>
      </c>
      <c r="M892" s="20">
        <v>158665</v>
      </c>
      <c r="N892" s="20">
        <v>93078</v>
      </c>
      <c r="O892" s="20">
        <v>36886</v>
      </c>
      <c r="P892" s="20">
        <v>831749</v>
      </c>
      <c r="Q892" s="20">
        <v>299613</v>
      </c>
      <c r="R892" s="20">
        <v>433434</v>
      </c>
      <c r="S892" s="20">
        <v>287936</v>
      </c>
      <c r="T892" s="21">
        <v>279576</v>
      </c>
      <c r="U892" s="54">
        <v>183248</v>
      </c>
      <c r="V892" s="20">
        <v>152725</v>
      </c>
      <c r="W892" s="20">
        <v>110290</v>
      </c>
      <c r="X892" s="20">
        <v>0</v>
      </c>
      <c r="Y892" s="21">
        <v>0</v>
      </c>
      <c r="Z892" s="20">
        <v>680035</v>
      </c>
      <c r="AA892" s="21">
        <v>0</v>
      </c>
      <c r="AB892" s="32">
        <v>476149</v>
      </c>
      <c r="AC892" s="20">
        <v>1089447</v>
      </c>
      <c r="AD892" s="20">
        <v>2072967</v>
      </c>
      <c r="AE892" s="20">
        <v>4704492</v>
      </c>
      <c r="AF892" s="20">
        <v>3033535</v>
      </c>
      <c r="AG892" s="20">
        <v>1928079</v>
      </c>
      <c r="AH892" s="20">
        <v>936819</v>
      </c>
      <c r="AI892" s="20">
        <v>220708</v>
      </c>
      <c r="AJ892" s="21">
        <v>68775</v>
      </c>
      <c r="AK892" s="25">
        <v>210533</v>
      </c>
      <c r="AL892" s="25">
        <v>220404</v>
      </c>
      <c r="AM892" s="25">
        <v>70710</v>
      </c>
      <c r="AN892" s="22">
        <v>117274</v>
      </c>
      <c r="AO892" s="20">
        <v>1024002</v>
      </c>
      <c r="AP892" s="20">
        <v>101233</v>
      </c>
      <c r="AQ892" s="54">
        <v>22803815</v>
      </c>
      <c r="AR892" s="25">
        <v>418085</v>
      </c>
      <c r="AS892" s="25">
        <v>345508</v>
      </c>
      <c r="AT892" s="54">
        <v>183035</v>
      </c>
      <c r="AU892" s="54">
        <v>166251</v>
      </c>
      <c r="AV892" s="54">
        <v>158270</v>
      </c>
      <c r="AW892" s="54">
        <v>224846</v>
      </c>
      <c r="AX892" s="54">
        <v>225320</v>
      </c>
      <c r="AY892" s="25">
        <f t="shared" si="26"/>
        <v>1721315</v>
      </c>
      <c r="AZ892" s="165">
        <v>3880041</v>
      </c>
      <c r="BA892" s="98">
        <f t="shared" si="27"/>
        <v>28405171</v>
      </c>
      <c r="BB892" s="73"/>
      <c r="BC892" s="20">
        <v>2742171</v>
      </c>
      <c r="BD892" s="20">
        <v>193512</v>
      </c>
      <c r="BE892" s="19">
        <v>2935683</v>
      </c>
      <c r="BF892" s="19">
        <v>31340854</v>
      </c>
      <c r="BH892" s="20">
        <v>150332</v>
      </c>
      <c r="BI892" s="21">
        <v>31190522</v>
      </c>
      <c r="BK892" s="73"/>
      <c r="BL892" s="73"/>
      <c r="BM892" s="73"/>
      <c r="BN892" s="73"/>
      <c r="BO892" s="73"/>
      <c r="BP892" s="73"/>
      <c r="BQ892" s="73"/>
    </row>
    <row r="893" spans="1:69" ht="22.5" customHeight="1" x14ac:dyDescent="0.15">
      <c r="A893" s="125" t="s">
        <v>2703</v>
      </c>
      <c r="B893" s="126" t="s">
        <v>2701</v>
      </c>
      <c r="C893" s="136" t="s">
        <v>983</v>
      </c>
      <c r="D893" s="129">
        <v>5</v>
      </c>
      <c r="E893" s="130" t="s">
        <v>3561</v>
      </c>
      <c r="F893" s="19">
        <v>1526094</v>
      </c>
      <c r="G893" s="20">
        <v>1010842</v>
      </c>
      <c r="H893" s="20">
        <v>457968</v>
      </c>
      <c r="I893" s="20">
        <v>0</v>
      </c>
      <c r="J893" s="20">
        <v>0</v>
      </c>
      <c r="K893" s="20">
        <v>0</v>
      </c>
      <c r="L893" s="20">
        <v>0</v>
      </c>
      <c r="M893" s="20">
        <v>65558</v>
      </c>
      <c r="N893" s="20">
        <v>45417</v>
      </c>
      <c r="O893" s="20">
        <v>23613</v>
      </c>
      <c r="P893" s="20">
        <v>1065665</v>
      </c>
      <c r="Q893" s="20">
        <v>140733</v>
      </c>
      <c r="R893" s="20">
        <v>336528</v>
      </c>
      <c r="S893" s="20">
        <v>248672</v>
      </c>
      <c r="T893" s="21">
        <v>241452</v>
      </c>
      <c r="U893" s="54">
        <v>127506</v>
      </c>
      <c r="V893" s="20">
        <v>148625</v>
      </c>
      <c r="W893" s="20">
        <v>132348</v>
      </c>
      <c r="X893" s="20">
        <v>0</v>
      </c>
      <c r="Y893" s="21">
        <v>0</v>
      </c>
      <c r="Z893" s="20">
        <v>660817</v>
      </c>
      <c r="AA893" s="21">
        <v>0</v>
      </c>
      <c r="AB893" s="32">
        <v>271461</v>
      </c>
      <c r="AC893" s="20">
        <v>727140</v>
      </c>
      <c r="AD893" s="20">
        <v>1126190</v>
      </c>
      <c r="AE893" s="20">
        <v>2033451</v>
      </c>
      <c r="AF893" s="20">
        <v>2100417</v>
      </c>
      <c r="AG893" s="20">
        <v>1275707</v>
      </c>
      <c r="AH893" s="20">
        <v>614200</v>
      </c>
      <c r="AI893" s="20">
        <v>328532</v>
      </c>
      <c r="AJ893" s="21">
        <v>643650</v>
      </c>
      <c r="AK893" s="25">
        <v>118599</v>
      </c>
      <c r="AL893" s="25">
        <v>192668</v>
      </c>
      <c r="AM893" s="25">
        <v>52494</v>
      </c>
      <c r="AN893" s="22">
        <v>86238</v>
      </c>
      <c r="AO893" s="20">
        <v>2176897</v>
      </c>
      <c r="AP893" s="20">
        <v>235745</v>
      </c>
      <c r="AQ893" s="54">
        <v>18215227</v>
      </c>
      <c r="AR893" s="25">
        <v>276800</v>
      </c>
      <c r="AS893" s="25">
        <v>293913</v>
      </c>
      <c r="AT893" s="54">
        <v>244949</v>
      </c>
      <c r="AU893" s="54">
        <v>168416</v>
      </c>
      <c r="AV893" s="54">
        <v>115872</v>
      </c>
      <c r="AW893" s="54">
        <v>172215</v>
      </c>
      <c r="AX893" s="54">
        <v>187362</v>
      </c>
      <c r="AY893" s="25">
        <f t="shared" si="26"/>
        <v>1459527</v>
      </c>
      <c r="AZ893" s="165">
        <v>2361608</v>
      </c>
      <c r="BA893" s="98">
        <f t="shared" si="27"/>
        <v>22036362</v>
      </c>
      <c r="BB893" s="73"/>
      <c r="BC893" s="20">
        <v>1680312</v>
      </c>
      <c r="BD893" s="20">
        <v>1180234</v>
      </c>
      <c r="BE893" s="19">
        <v>2860546</v>
      </c>
      <c r="BF893" s="19">
        <v>24896908</v>
      </c>
      <c r="BH893" s="20">
        <v>96167</v>
      </c>
      <c r="BI893" s="21">
        <v>24800741</v>
      </c>
      <c r="BK893" s="73"/>
      <c r="BL893" s="73"/>
      <c r="BM893" s="73"/>
      <c r="BN893" s="73"/>
      <c r="BO893" s="73"/>
      <c r="BP893" s="73"/>
      <c r="BQ893" s="73"/>
    </row>
    <row r="894" spans="1:69" ht="22.5" customHeight="1" x14ac:dyDescent="0.15">
      <c r="A894" s="125" t="s">
        <v>2704</v>
      </c>
      <c r="B894" s="126" t="s">
        <v>2701</v>
      </c>
      <c r="C894" s="136" t="s">
        <v>984</v>
      </c>
      <c r="D894" s="129">
        <v>5</v>
      </c>
      <c r="E894" s="130" t="s">
        <v>3561</v>
      </c>
      <c r="F894" s="19">
        <v>1328704</v>
      </c>
      <c r="G894" s="20">
        <v>301477</v>
      </c>
      <c r="H894" s="20">
        <v>154160</v>
      </c>
      <c r="I894" s="20">
        <v>0</v>
      </c>
      <c r="J894" s="20">
        <v>0</v>
      </c>
      <c r="K894" s="20">
        <v>0</v>
      </c>
      <c r="L894" s="20">
        <v>0</v>
      </c>
      <c r="M894" s="20">
        <v>107321</v>
      </c>
      <c r="N894" s="20">
        <v>58915</v>
      </c>
      <c r="O894" s="20">
        <v>58430</v>
      </c>
      <c r="P894" s="20">
        <v>780625</v>
      </c>
      <c r="Q894" s="20">
        <v>172323</v>
      </c>
      <c r="R894" s="20">
        <v>238596</v>
      </c>
      <c r="S894" s="20">
        <v>201228</v>
      </c>
      <c r="T894" s="21">
        <v>165204</v>
      </c>
      <c r="U894" s="54">
        <v>117836</v>
      </c>
      <c r="V894" s="20">
        <v>136325</v>
      </c>
      <c r="W894" s="20">
        <v>88232</v>
      </c>
      <c r="X894" s="20">
        <v>0</v>
      </c>
      <c r="Y894" s="21">
        <v>0</v>
      </c>
      <c r="Z894" s="20">
        <v>480246</v>
      </c>
      <c r="AA894" s="21">
        <v>0</v>
      </c>
      <c r="AB894" s="32">
        <v>219417</v>
      </c>
      <c r="AC894" s="20">
        <v>804203</v>
      </c>
      <c r="AD894" s="20">
        <v>1135711</v>
      </c>
      <c r="AE894" s="20">
        <v>2686464</v>
      </c>
      <c r="AF894" s="20">
        <v>2169417</v>
      </c>
      <c r="AG894" s="20">
        <v>1479467</v>
      </c>
      <c r="AH894" s="20">
        <v>614623</v>
      </c>
      <c r="AI894" s="20">
        <v>44252</v>
      </c>
      <c r="AJ894" s="21">
        <v>54075</v>
      </c>
      <c r="AK894" s="25">
        <v>147333</v>
      </c>
      <c r="AL894" s="25">
        <v>178730</v>
      </c>
      <c r="AM894" s="25">
        <v>49940</v>
      </c>
      <c r="AN894" s="22">
        <v>91291</v>
      </c>
      <c r="AO894" s="20">
        <v>658169</v>
      </c>
      <c r="AP894" s="20">
        <v>34345</v>
      </c>
      <c r="AQ894" s="54">
        <v>14757059</v>
      </c>
      <c r="AR894" s="25">
        <v>276782</v>
      </c>
      <c r="AS894" s="25">
        <v>299384</v>
      </c>
      <c r="AT894" s="54">
        <v>177325</v>
      </c>
      <c r="AU894" s="54">
        <v>112184</v>
      </c>
      <c r="AV894" s="54">
        <v>125586</v>
      </c>
      <c r="AW894" s="54">
        <v>161540</v>
      </c>
      <c r="AX894" s="54">
        <v>164671</v>
      </c>
      <c r="AY894" s="25">
        <f t="shared" si="26"/>
        <v>1317472</v>
      </c>
      <c r="AZ894" s="165">
        <v>2696919</v>
      </c>
      <c r="BA894" s="98">
        <f t="shared" si="27"/>
        <v>18771450</v>
      </c>
      <c r="BB894" s="73"/>
      <c r="BC894" s="20">
        <v>2033333</v>
      </c>
      <c r="BD894" s="20">
        <v>81752</v>
      </c>
      <c r="BE894" s="19">
        <v>2115085</v>
      </c>
      <c r="BF894" s="19">
        <v>20886535</v>
      </c>
      <c r="BH894" s="20">
        <v>109505</v>
      </c>
      <c r="BI894" s="21">
        <v>20777030</v>
      </c>
      <c r="BK894" s="73"/>
      <c r="BL894" s="73"/>
      <c r="BM894" s="73"/>
      <c r="BN894" s="73"/>
      <c r="BO894" s="73"/>
      <c r="BP894" s="73"/>
      <c r="BQ894" s="73"/>
    </row>
    <row r="895" spans="1:69" ht="22.5" customHeight="1" x14ac:dyDescent="0.15">
      <c r="A895" s="125" t="s">
        <v>2705</v>
      </c>
      <c r="B895" s="126" t="s">
        <v>2701</v>
      </c>
      <c r="C895" s="136" t="s">
        <v>985</v>
      </c>
      <c r="D895" s="129">
        <v>5</v>
      </c>
      <c r="E895" s="130" t="s">
        <v>3561</v>
      </c>
      <c r="F895" s="19">
        <v>1242835</v>
      </c>
      <c r="G895" s="20">
        <v>429315</v>
      </c>
      <c r="H895" s="20">
        <v>268088</v>
      </c>
      <c r="I895" s="20">
        <v>0</v>
      </c>
      <c r="J895" s="20">
        <v>0</v>
      </c>
      <c r="K895" s="20">
        <v>0</v>
      </c>
      <c r="L895" s="20">
        <v>0</v>
      </c>
      <c r="M895" s="20">
        <v>76904</v>
      </c>
      <c r="N895" s="20">
        <v>45882</v>
      </c>
      <c r="O895" s="20">
        <v>28200</v>
      </c>
      <c r="P895" s="20">
        <v>817727</v>
      </c>
      <c r="Q895" s="20">
        <v>120859</v>
      </c>
      <c r="R895" s="20">
        <v>250857</v>
      </c>
      <c r="S895" s="20">
        <v>193866</v>
      </c>
      <c r="T895" s="21">
        <v>236369</v>
      </c>
      <c r="U895" s="54">
        <v>132199</v>
      </c>
      <c r="V895" s="20">
        <v>104550</v>
      </c>
      <c r="W895" s="20">
        <v>99261</v>
      </c>
      <c r="X895" s="20">
        <v>555779</v>
      </c>
      <c r="Y895" s="21">
        <v>107938</v>
      </c>
      <c r="Z895" s="20">
        <v>516800</v>
      </c>
      <c r="AA895" s="21">
        <v>0</v>
      </c>
      <c r="AB895" s="32">
        <v>299167</v>
      </c>
      <c r="AC895" s="20">
        <v>674856</v>
      </c>
      <c r="AD895" s="20">
        <v>957690</v>
      </c>
      <c r="AE895" s="20">
        <v>1947273</v>
      </c>
      <c r="AF895" s="20">
        <v>1660824</v>
      </c>
      <c r="AG895" s="20">
        <v>1130019</v>
      </c>
      <c r="AH895" s="20">
        <v>526310</v>
      </c>
      <c r="AI895" s="20">
        <v>194580</v>
      </c>
      <c r="AJ895" s="21">
        <v>222600</v>
      </c>
      <c r="AK895" s="25">
        <v>119581</v>
      </c>
      <c r="AL895" s="25">
        <v>168071</v>
      </c>
      <c r="AM895" s="25">
        <v>46620</v>
      </c>
      <c r="AN895" s="22">
        <v>82814</v>
      </c>
      <c r="AO895" s="20">
        <v>1395482</v>
      </c>
      <c r="AP895" s="20">
        <v>89385</v>
      </c>
      <c r="AQ895" s="54">
        <v>14742701</v>
      </c>
      <c r="AR895" s="25">
        <v>269275</v>
      </c>
      <c r="AS895" s="25">
        <v>251396</v>
      </c>
      <c r="AT895" s="54">
        <v>219352</v>
      </c>
      <c r="AU895" s="54">
        <v>131510</v>
      </c>
      <c r="AV895" s="54">
        <v>100693</v>
      </c>
      <c r="AW895" s="54">
        <v>159906</v>
      </c>
      <c r="AX895" s="54">
        <v>152563</v>
      </c>
      <c r="AY895" s="25">
        <f t="shared" si="26"/>
        <v>1284695</v>
      </c>
      <c r="AZ895" s="165">
        <v>3081584</v>
      </c>
      <c r="BA895" s="98">
        <f t="shared" si="27"/>
        <v>19108980</v>
      </c>
      <c r="BB895" s="73"/>
      <c r="BC895" s="20">
        <v>1694202</v>
      </c>
      <c r="BD895" s="20">
        <v>326348</v>
      </c>
      <c r="BE895" s="19">
        <v>2020550</v>
      </c>
      <c r="BF895" s="19">
        <v>21129530</v>
      </c>
      <c r="BH895" s="20">
        <v>97627</v>
      </c>
      <c r="BI895" s="21">
        <v>21031903</v>
      </c>
      <c r="BK895" s="73"/>
      <c r="BL895" s="73"/>
      <c r="BM895" s="73"/>
      <c r="BN895" s="73"/>
      <c r="BO895" s="73"/>
      <c r="BP895" s="73"/>
      <c r="BQ895" s="73"/>
    </row>
    <row r="896" spans="1:69" ht="22.5" customHeight="1" x14ac:dyDescent="0.15">
      <c r="A896" s="125" t="s">
        <v>2706</v>
      </c>
      <c r="B896" s="126" t="s">
        <v>2701</v>
      </c>
      <c r="C896" s="136" t="s">
        <v>986</v>
      </c>
      <c r="D896" s="129">
        <v>5</v>
      </c>
      <c r="E896" s="130" t="s">
        <v>3561</v>
      </c>
      <c r="F896" s="19">
        <v>1275781</v>
      </c>
      <c r="G896" s="20">
        <v>482161</v>
      </c>
      <c r="H896" s="20">
        <v>268840</v>
      </c>
      <c r="I896" s="20">
        <v>0</v>
      </c>
      <c r="J896" s="20">
        <v>0</v>
      </c>
      <c r="K896" s="20">
        <v>0</v>
      </c>
      <c r="L896" s="20">
        <v>0</v>
      </c>
      <c r="M896" s="20">
        <v>49184</v>
      </c>
      <c r="N896" s="20">
        <v>41195</v>
      </c>
      <c r="O896" s="20">
        <v>22184</v>
      </c>
      <c r="P896" s="20">
        <v>788066</v>
      </c>
      <c r="Q896" s="20">
        <v>112535</v>
      </c>
      <c r="R896" s="20">
        <v>221154</v>
      </c>
      <c r="S896" s="20">
        <v>163600</v>
      </c>
      <c r="T896" s="21">
        <v>232556</v>
      </c>
      <c r="U896" s="54">
        <v>99161</v>
      </c>
      <c r="V896" s="20">
        <v>89175</v>
      </c>
      <c r="W896" s="20">
        <v>132348</v>
      </c>
      <c r="X896" s="20">
        <v>44043</v>
      </c>
      <c r="Y896" s="21">
        <v>18448</v>
      </c>
      <c r="Z896" s="20">
        <v>509012</v>
      </c>
      <c r="AA896" s="21">
        <v>0</v>
      </c>
      <c r="AB896" s="32">
        <v>177623</v>
      </c>
      <c r="AC896" s="20">
        <v>574472</v>
      </c>
      <c r="AD896" s="20">
        <v>1558053</v>
      </c>
      <c r="AE896" s="20">
        <v>2134575</v>
      </c>
      <c r="AF896" s="20">
        <v>1828096</v>
      </c>
      <c r="AG896" s="20">
        <v>1148697</v>
      </c>
      <c r="AH896" s="20">
        <v>469379</v>
      </c>
      <c r="AI896" s="20">
        <v>350888</v>
      </c>
      <c r="AJ896" s="21">
        <v>391650</v>
      </c>
      <c r="AK896" s="25">
        <v>109862</v>
      </c>
      <c r="AL896" s="25">
        <v>164400</v>
      </c>
      <c r="AM896" s="25">
        <v>46260</v>
      </c>
      <c r="AN896" s="22">
        <v>78682</v>
      </c>
      <c r="AO896" s="20">
        <v>1796498</v>
      </c>
      <c r="AP896" s="20">
        <v>100260</v>
      </c>
      <c r="AQ896" s="54">
        <v>15478838</v>
      </c>
      <c r="AR896" s="25">
        <v>254551</v>
      </c>
      <c r="AS896" s="25">
        <v>255653</v>
      </c>
      <c r="AT896" s="54">
        <v>252935</v>
      </c>
      <c r="AU896" s="54">
        <v>108821</v>
      </c>
      <c r="AV896" s="54">
        <v>90946</v>
      </c>
      <c r="AW896" s="54">
        <v>141962</v>
      </c>
      <c r="AX896" s="54">
        <v>146746</v>
      </c>
      <c r="AY896" s="25">
        <f t="shared" si="26"/>
        <v>1251614</v>
      </c>
      <c r="AZ896" s="165">
        <v>3061639</v>
      </c>
      <c r="BA896" s="98">
        <f t="shared" si="27"/>
        <v>19792091</v>
      </c>
      <c r="BB896" s="73"/>
      <c r="BC896" s="20">
        <v>1549342</v>
      </c>
      <c r="BD896" s="20">
        <v>440198</v>
      </c>
      <c r="BE896" s="19">
        <v>1989540</v>
      </c>
      <c r="BF896" s="19">
        <v>21781631</v>
      </c>
      <c r="BH896" s="20">
        <v>81906</v>
      </c>
      <c r="BI896" s="21">
        <v>21699725</v>
      </c>
      <c r="BK896" s="73"/>
      <c r="BL896" s="73"/>
      <c r="BM896" s="73"/>
      <c r="BN896" s="73"/>
      <c r="BO896" s="73"/>
      <c r="BP896" s="73"/>
      <c r="BQ896" s="73"/>
    </row>
    <row r="897" spans="1:69" ht="22.5" customHeight="1" x14ac:dyDescent="0.15">
      <c r="A897" s="125" t="s">
        <v>2707</v>
      </c>
      <c r="B897" s="126" t="s">
        <v>2701</v>
      </c>
      <c r="C897" s="136" t="s">
        <v>987</v>
      </c>
      <c r="D897" s="129">
        <v>5</v>
      </c>
      <c r="E897" s="130" t="s">
        <v>3561</v>
      </c>
      <c r="F897" s="19">
        <v>349528</v>
      </c>
      <c r="G897" s="20">
        <v>99366</v>
      </c>
      <c r="H897" s="20">
        <v>45496</v>
      </c>
      <c r="I897" s="20">
        <v>0</v>
      </c>
      <c r="J897" s="20">
        <v>0</v>
      </c>
      <c r="K897" s="20">
        <v>0</v>
      </c>
      <c r="L897" s="20">
        <v>0</v>
      </c>
      <c r="M897" s="20">
        <v>18881</v>
      </c>
      <c r="N897" s="20">
        <v>10355</v>
      </c>
      <c r="O897" s="20">
        <v>12746</v>
      </c>
      <c r="P897" s="20">
        <v>427909</v>
      </c>
      <c r="Q897" s="20">
        <v>38317</v>
      </c>
      <c r="R897" s="20">
        <v>95264</v>
      </c>
      <c r="S897" s="20">
        <v>44172</v>
      </c>
      <c r="T897" s="21">
        <v>63540</v>
      </c>
      <c r="U897" s="54">
        <v>45362</v>
      </c>
      <c r="V897" s="20">
        <v>17425</v>
      </c>
      <c r="W897" s="20">
        <v>22058</v>
      </c>
      <c r="X897" s="20">
        <v>0</v>
      </c>
      <c r="Y897" s="21">
        <v>0</v>
      </c>
      <c r="Z897" s="20">
        <v>190392</v>
      </c>
      <c r="AA897" s="21">
        <v>0</v>
      </c>
      <c r="AB897" s="32">
        <v>68603</v>
      </c>
      <c r="AC897" s="20">
        <v>174774</v>
      </c>
      <c r="AD897" s="20">
        <v>447336</v>
      </c>
      <c r="AE897" s="20">
        <v>410061</v>
      </c>
      <c r="AF897" s="20">
        <v>493236</v>
      </c>
      <c r="AG897" s="20">
        <v>294433</v>
      </c>
      <c r="AH897" s="20">
        <v>111631</v>
      </c>
      <c r="AI897" s="20">
        <v>67896</v>
      </c>
      <c r="AJ897" s="21">
        <v>61425</v>
      </c>
      <c r="AK897" s="25">
        <v>46462</v>
      </c>
      <c r="AL897" s="25">
        <v>58211</v>
      </c>
      <c r="AM897" s="25">
        <v>15379</v>
      </c>
      <c r="AN897" s="22">
        <v>30495</v>
      </c>
      <c r="AO897" s="20">
        <v>121635</v>
      </c>
      <c r="AP897" s="20">
        <v>20050</v>
      </c>
      <c r="AQ897" s="54">
        <v>3902438</v>
      </c>
      <c r="AR897" s="25">
        <v>83414</v>
      </c>
      <c r="AS897" s="25">
        <v>157121</v>
      </c>
      <c r="AT897" s="54">
        <v>117211</v>
      </c>
      <c r="AU897" s="54">
        <v>65064</v>
      </c>
      <c r="AV897" s="54">
        <v>34622</v>
      </c>
      <c r="AW897" s="54">
        <v>52776</v>
      </c>
      <c r="AX897" s="54">
        <v>37175</v>
      </c>
      <c r="AY897" s="25">
        <f t="shared" si="26"/>
        <v>547383</v>
      </c>
      <c r="AZ897" s="165">
        <v>392121</v>
      </c>
      <c r="BA897" s="98">
        <f t="shared" si="27"/>
        <v>4841942</v>
      </c>
      <c r="BB897" s="73"/>
      <c r="BC897" s="20">
        <v>553734</v>
      </c>
      <c r="BD897" s="20">
        <v>81026</v>
      </c>
      <c r="BE897" s="19">
        <v>634760</v>
      </c>
      <c r="BF897" s="19">
        <v>5476702</v>
      </c>
      <c r="BH897" s="20">
        <v>21846</v>
      </c>
      <c r="BI897" s="21">
        <v>5454856</v>
      </c>
      <c r="BK897" s="73"/>
      <c r="BL897" s="73"/>
      <c r="BM897" s="73"/>
      <c r="BN897" s="73"/>
      <c r="BO897" s="73"/>
      <c r="BP897" s="73"/>
      <c r="BQ897" s="73"/>
    </row>
    <row r="898" spans="1:69" ht="22.5" customHeight="1" x14ac:dyDescent="0.15">
      <c r="A898" s="125" t="s">
        <v>2708</v>
      </c>
      <c r="B898" s="126" t="s">
        <v>2701</v>
      </c>
      <c r="C898" s="136" t="s">
        <v>988</v>
      </c>
      <c r="D898" s="129">
        <v>5</v>
      </c>
      <c r="E898" s="130" t="s">
        <v>3561</v>
      </c>
      <c r="F898" s="19">
        <v>565940</v>
      </c>
      <c r="G898" s="20">
        <v>196503</v>
      </c>
      <c r="H898" s="20">
        <v>128216</v>
      </c>
      <c r="I898" s="20">
        <v>0</v>
      </c>
      <c r="J898" s="20">
        <v>0</v>
      </c>
      <c r="K898" s="20">
        <v>0</v>
      </c>
      <c r="L898" s="20">
        <v>0</v>
      </c>
      <c r="M898" s="20">
        <v>36444</v>
      </c>
      <c r="N898" s="20">
        <v>19987</v>
      </c>
      <c r="O898" s="20">
        <v>15679</v>
      </c>
      <c r="P898" s="20">
        <v>347026</v>
      </c>
      <c r="Q898" s="20">
        <v>64201</v>
      </c>
      <c r="R898" s="20">
        <v>81875</v>
      </c>
      <c r="S898" s="20">
        <v>70348</v>
      </c>
      <c r="T898" s="21">
        <v>88956</v>
      </c>
      <c r="U898" s="54">
        <v>85794</v>
      </c>
      <c r="V898" s="20">
        <v>39975</v>
      </c>
      <c r="W898" s="20">
        <v>33087</v>
      </c>
      <c r="X898" s="20">
        <v>0</v>
      </c>
      <c r="Y898" s="21">
        <v>0</v>
      </c>
      <c r="Z898" s="20">
        <v>277337</v>
      </c>
      <c r="AA898" s="21">
        <v>0</v>
      </c>
      <c r="AB898" s="32">
        <v>122260</v>
      </c>
      <c r="AC898" s="20">
        <v>292779</v>
      </c>
      <c r="AD898" s="20">
        <v>366230</v>
      </c>
      <c r="AE898" s="20">
        <v>1425276</v>
      </c>
      <c r="AF898" s="20">
        <v>765342</v>
      </c>
      <c r="AG898" s="20">
        <v>527823</v>
      </c>
      <c r="AH898" s="20">
        <v>224285</v>
      </c>
      <c r="AI898" s="20">
        <v>114356</v>
      </c>
      <c r="AJ898" s="21">
        <v>54600</v>
      </c>
      <c r="AK898" s="25">
        <v>65934</v>
      </c>
      <c r="AL898" s="25">
        <v>84118</v>
      </c>
      <c r="AM898" s="25">
        <v>21651</v>
      </c>
      <c r="AN898" s="22">
        <v>50198</v>
      </c>
      <c r="AO898" s="20">
        <v>191273</v>
      </c>
      <c r="AP898" s="20">
        <v>35809</v>
      </c>
      <c r="AQ898" s="54">
        <v>6393302</v>
      </c>
      <c r="AR898" s="25">
        <v>119462</v>
      </c>
      <c r="AS898" s="25">
        <v>173930</v>
      </c>
      <c r="AT898" s="54">
        <v>123369</v>
      </c>
      <c r="AU898" s="54">
        <v>73945</v>
      </c>
      <c r="AV898" s="54">
        <v>51180</v>
      </c>
      <c r="AW898" s="54">
        <v>79074</v>
      </c>
      <c r="AX898" s="54">
        <v>61477</v>
      </c>
      <c r="AY898" s="25">
        <f t="shared" si="26"/>
        <v>682437</v>
      </c>
      <c r="AZ898" s="165">
        <v>819255</v>
      </c>
      <c r="BA898" s="98">
        <f t="shared" si="27"/>
        <v>7894994</v>
      </c>
      <c r="BB898" s="73"/>
      <c r="BC898" s="20">
        <v>891527</v>
      </c>
      <c r="BD898" s="20">
        <v>119724</v>
      </c>
      <c r="BE898" s="19">
        <v>1011251</v>
      </c>
      <c r="BF898" s="19">
        <v>8906245</v>
      </c>
      <c r="BH898" s="20">
        <v>44219</v>
      </c>
      <c r="BI898" s="21">
        <v>8862026</v>
      </c>
      <c r="BK898" s="73"/>
      <c r="BL898" s="73"/>
      <c r="BM898" s="73"/>
      <c r="BN898" s="73"/>
      <c r="BO898" s="73"/>
      <c r="BP898" s="73"/>
      <c r="BQ898" s="73"/>
    </row>
    <row r="899" spans="1:69" ht="22.5" customHeight="1" x14ac:dyDescent="0.15">
      <c r="A899" s="125" t="s">
        <v>2709</v>
      </c>
      <c r="B899" s="126" t="s">
        <v>2701</v>
      </c>
      <c r="C899" s="136" t="s">
        <v>989</v>
      </c>
      <c r="D899" s="129">
        <v>5</v>
      </c>
      <c r="E899" s="130" t="s">
        <v>3561</v>
      </c>
      <c r="F899" s="19">
        <v>831983</v>
      </c>
      <c r="G899" s="20">
        <v>289685</v>
      </c>
      <c r="H899" s="20">
        <v>242896</v>
      </c>
      <c r="I899" s="20">
        <v>0</v>
      </c>
      <c r="J899" s="20">
        <v>0</v>
      </c>
      <c r="K899" s="20">
        <v>0</v>
      </c>
      <c r="L899" s="20">
        <v>0</v>
      </c>
      <c r="M899" s="20">
        <v>64402</v>
      </c>
      <c r="N899" s="20">
        <v>35319</v>
      </c>
      <c r="O899" s="20">
        <v>16506</v>
      </c>
      <c r="P899" s="20">
        <v>197661</v>
      </c>
      <c r="Q899" s="20">
        <v>101331</v>
      </c>
      <c r="R899" s="20">
        <v>177703</v>
      </c>
      <c r="S899" s="20">
        <v>116974</v>
      </c>
      <c r="T899" s="21">
        <v>114372</v>
      </c>
      <c r="U899" s="54">
        <v>84562</v>
      </c>
      <c r="V899" s="20">
        <v>65600</v>
      </c>
      <c r="W899" s="20">
        <v>55145</v>
      </c>
      <c r="X899" s="20">
        <v>0</v>
      </c>
      <c r="Y899" s="21">
        <v>0</v>
      </c>
      <c r="Z899" s="20">
        <v>314545</v>
      </c>
      <c r="AA899" s="21">
        <v>0</v>
      </c>
      <c r="AB899" s="32">
        <v>272395</v>
      </c>
      <c r="AC899" s="20">
        <v>495180</v>
      </c>
      <c r="AD899" s="20">
        <v>749937</v>
      </c>
      <c r="AE899" s="20">
        <v>1395702</v>
      </c>
      <c r="AF899" s="20">
        <v>1276531</v>
      </c>
      <c r="AG899" s="20">
        <v>800267</v>
      </c>
      <c r="AH899" s="20">
        <v>339765</v>
      </c>
      <c r="AI899" s="20">
        <v>147384</v>
      </c>
      <c r="AJ899" s="21">
        <v>11025</v>
      </c>
      <c r="AK899" s="25">
        <v>97675</v>
      </c>
      <c r="AL899" s="25">
        <v>111050</v>
      </c>
      <c r="AM899" s="25">
        <v>31987</v>
      </c>
      <c r="AN899" s="22">
        <v>62719</v>
      </c>
      <c r="AO899" s="20">
        <v>196361</v>
      </c>
      <c r="AP899" s="20">
        <v>19651</v>
      </c>
      <c r="AQ899" s="54">
        <v>8716313</v>
      </c>
      <c r="AR899" s="25">
        <v>178383</v>
      </c>
      <c r="AS899" s="25">
        <v>195752</v>
      </c>
      <c r="AT899" s="54">
        <v>110990</v>
      </c>
      <c r="AU899" s="54">
        <v>101732</v>
      </c>
      <c r="AV899" s="54">
        <v>86595</v>
      </c>
      <c r="AW899" s="54">
        <v>108321</v>
      </c>
      <c r="AX899" s="54">
        <v>94571</v>
      </c>
      <c r="AY899" s="25">
        <f t="shared" si="26"/>
        <v>876344</v>
      </c>
      <c r="AZ899" s="165">
        <v>1267470</v>
      </c>
      <c r="BA899" s="98">
        <f t="shared" si="27"/>
        <v>10860127</v>
      </c>
      <c r="BB899" s="73"/>
      <c r="BC899" s="20">
        <v>1366555</v>
      </c>
      <c r="BD899" s="20">
        <v>77924</v>
      </c>
      <c r="BE899" s="19">
        <v>1444479</v>
      </c>
      <c r="BF899" s="19">
        <v>12304606</v>
      </c>
      <c r="BH899" s="20">
        <v>72042</v>
      </c>
      <c r="BI899" s="21">
        <v>12232564</v>
      </c>
      <c r="BK899" s="73"/>
      <c r="BL899" s="73"/>
      <c r="BM899" s="73"/>
      <c r="BN899" s="73"/>
      <c r="BO899" s="73"/>
      <c r="BP899" s="73"/>
      <c r="BQ899" s="73"/>
    </row>
    <row r="900" spans="1:69" ht="22.5" customHeight="1" x14ac:dyDescent="0.15">
      <c r="A900" s="125" t="s">
        <v>2710</v>
      </c>
      <c r="B900" s="126" t="s">
        <v>2701</v>
      </c>
      <c r="C900" s="136" t="s">
        <v>990</v>
      </c>
      <c r="D900" s="129">
        <v>5</v>
      </c>
      <c r="E900" s="130" t="s">
        <v>3561</v>
      </c>
      <c r="F900" s="19">
        <v>877165</v>
      </c>
      <c r="G900" s="20">
        <v>391280</v>
      </c>
      <c r="H900" s="20">
        <v>219020</v>
      </c>
      <c r="I900" s="20">
        <v>0</v>
      </c>
      <c r="J900" s="20">
        <v>0</v>
      </c>
      <c r="K900" s="20">
        <v>0</v>
      </c>
      <c r="L900" s="20">
        <v>0</v>
      </c>
      <c r="M900" s="20">
        <v>31472</v>
      </c>
      <c r="N900" s="20">
        <v>25702</v>
      </c>
      <c r="O900" s="20">
        <v>7106</v>
      </c>
      <c r="P900" s="20">
        <v>383865</v>
      </c>
      <c r="Q900" s="20">
        <v>76183</v>
      </c>
      <c r="R900" s="20">
        <v>143076</v>
      </c>
      <c r="S900" s="20">
        <v>104704</v>
      </c>
      <c r="T900" s="21">
        <v>177912</v>
      </c>
      <c r="U900" s="54">
        <v>79253</v>
      </c>
      <c r="V900" s="20">
        <v>59450</v>
      </c>
      <c r="W900" s="20">
        <v>88232</v>
      </c>
      <c r="X900" s="20">
        <v>0</v>
      </c>
      <c r="Y900" s="21">
        <v>0</v>
      </c>
      <c r="Z900" s="20">
        <v>369742</v>
      </c>
      <c r="AA900" s="21">
        <v>0</v>
      </c>
      <c r="AB900" s="32">
        <v>146863</v>
      </c>
      <c r="AC900" s="20">
        <v>408425</v>
      </c>
      <c r="AD900" s="20">
        <v>1155628</v>
      </c>
      <c r="AE900" s="20">
        <v>1791294</v>
      </c>
      <c r="AF900" s="20">
        <v>1374514</v>
      </c>
      <c r="AG900" s="20">
        <v>769788</v>
      </c>
      <c r="AH900" s="20">
        <v>300255</v>
      </c>
      <c r="AI900" s="20">
        <v>271216</v>
      </c>
      <c r="AJ900" s="21">
        <v>242550</v>
      </c>
      <c r="AK900" s="25">
        <v>77772</v>
      </c>
      <c r="AL900" s="25">
        <v>113189</v>
      </c>
      <c r="AM900" s="25">
        <v>33230</v>
      </c>
      <c r="AN900" s="22">
        <v>59088</v>
      </c>
      <c r="AO900" s="20">
        <v>1367186</v>
      </c>
      <c r="AP900" s="20">
        <v>85371</v>
      </c>
      <c r="AQ900" s="54">
        <v>11230531</v>
      </c>
      <c r="AR900" s="25">
        <v>172237</v>
      </c>
      <c r="AS900" s="25">
        <v>210674</v>
      </c>
      <c r="AT900" s="54">
        <v>210074</v>
      </c>
      <c r="AU900" s="54">
        <v>101845</v>
      </c>
      <c r="AV900" s="54">
        <v>65574</v>
      </c>
      <c r="AW900" s="54">
        <v>101687</v>
      </c>
      <c r="AX900" s="54">
        <v>104393</v>
      </c>
      <c r="AY900" s="25">
        <f t="shared" si="26"/>
        <v>966484</v>
      </c>
      <c r="AZ900" s="165">
        <v>2369334</v>
      </c>
      <c r="BA900" s="98">
        <f t="shared" si="27"/>
        <v>14566349</v>
      </c>
      <c r="BB900" s="73"/>
      <c r="BC900" s="20">
        <v>1068610</v>
      </c>
      <c r="BD900" s="20">
        <v>334510</v>
      </c>
      <c r="BE900" s="19">
        <v>1403120</v>
      </c>
      <c r="BF900" s="19">
        <v>15969469</v>
      </c>
      <c r="BH900" s="20">
        <v>53212</v>
      </c>
      <c r="BI900" s="21">
        <v>15916257</v>
      </c>
      <c r="BK900" s="73"/>
      <c r="BL900" s="73"/>
      <c r="BM900" s="73"/>
      <c r="BN900" s="73"/>
      <c r="BO900" s="73"/>
      <c r="BP900" s="73"/>
      <c r="BQ900" s="73"/>
    </row>
    <row r="901" spans="1:69" ht="22.5" customHeight="1" x14ac:dyDescent="0.15">
      <c r="A901" s="125" t="s">
        <v>2711</v>
      </c>
      <c r="B901" s="126" t="s">
        <v>2701</v>
      </c>
      <c r="C901" s="136" t="s">
        <v>991</v>
      </c>
      <c r="D901" s="129">
        <v>5</v>
      </c>
      <c r="E901" s="130" t="s">
        <v>3561</v>
      </c>
      <c r="F901" s="19">
        <v>743176</v>
      </c>
      <c r="G901" s="20">
        <v>264880</v>
      </c>
      <c r="H901" s="20">
        <v>175216</v>
      </c>
      <c r="I901" s="20">
        <v>0</v>
      </c>
      <c r="J901" s="20">
        <v>0</v>
      </c>
      <c r="K901" s="20">
        <v>0</v>
      </c>
      <c r="L901" s="20">
        <v>0</v>
      </c>
      <c r="M901" s="20">
        <v>55612</v>
      </c>
      <c r="N901" s="20">
        <v>30499</v>
      </c>
      <c r="O901" s="20">
        <v>18311</v>
      </c>
      <c r="P901" s="20">
        <v>628472</v>
      </c>
      <c r="Q901" s="20">
        <v>92090</v>
      </c>
      <c r="R901" s="20">
        <v>185398</v>
      </c>
      <c r="S901" s="20">
        <v>139060</v>
      </c>
      <c r="T901" s="21">
        <v>114372</v>
      </c>
      <c r="U901" s="54">
        <v>76314</v>
      </c>
      <c r="V901" s="20">
        <v>67650</v>
      </c>
      <c r="W901" s="20">
        <v>22058</v>
      </c>
      <c r="X901" s="20">
        <v>0</v>
      </c>
      <c r="Y901" s="21">
        <v>0</v>
      </c>
      <c r="Z901" s="20">
        <v>282637</v>
      </c>
      <c r="AA901" s="21">
        <v>0</v>
      </c>
      <c r="AB901" s="32">
        <v>183357</v>
      </c>
      <c r="AC901" s="20">
        <v>448586</v>
      </c>
      <c r="AD901" s="20">
        <v>413539</v>
      </c>
      <c r="AE901" s="20">
        <v>1603197</v>
      </c>
      <c r="AF901" s="20">
        <v>868877</v>
      </c>
      <c r="AG901" s="20">
        <v>568660</v>
      </c>
      <c r="AH901" s="20">
        <v>303630</v>
      </c>
      <c r="AI901" s="20">
        <v>132112</v>
      </c>
      <c r="AJ901" s="21">
        <v>41475</v>
      </c>
      <c r="AK901" s="25">
        <v>87736</v>
      </c>
      <c r="AL901" s="25">
        <v>101595</v>
      </c>
      <c r="AM901" s="25">
        <v>24961</v>
      </c>
      <c r="AN901" s="22">
        <v>58944</v>
      </c>
      <c r="AO901" s="20">
        <v>175872</v>
      </c>
      <c r="AP901" s="20">
        <v>20756</v>
      </c>
      <c r="AQ901" s="54">
        <v>7929042</v>
      </c>
      <c r="AR901" s="25">
        <v>160060</v>
      </c>
      <c r="AS901" s="25">
        <v>184453</v>
      </c>
      <c r="AT901" s="54">
        <v>95841</v>
      </c>
      <c r="AU901" s="54">
        <v>81902</v>
      </c>
      <c r="AV901" s="54">
        <v>69566</v>
      </c>
      <c r="AW901" s="54">
        <v>98894</v>
      </c>
      <c r="AX901" s="54">
        <v>84259</v>
      </c>
      <c r="AY901" s="25">
        <f t="shared" si="26"/>
        <v>774975</v>
      </c>
      <c r="AZ901" s="165">
        <v>924015</v>
      </c>
      <c r="BA901" s="98">
        <f t="shared" si="27"/>
        <v>9628032</v>
      </c>
      <c r="BB901" s="73"/>
      <c r="BC901" s="20">
        <v>1217447</v>
      </c>
      <c r="BD901" s="20">
        <v>81268</v>
      </c>
      <c r="BE901" s="19">
        <v>1298715</v>
      </c>
      <c r="BF901" s="19">
        <v>10926747</v>
      </c>
      <c r="BH901" s="20">
        <v>58399</v>
      </c>
      <c r="BI901" s="21">
        <v>10868348</v>
      </c>
      <c r="BK901" s="73"/>
      <c r="BL901" s="73"/>
      <c r="BM901" s="73"/>
      <c r="BN901" s="73"/>
      <c r="BO901" s="73"/>
      <c r="BP901" s="73"/>
      <c r="BQ901" s="73"/>
    </row>
    <row r="902" spans="1:69" ht="22.5" customHeight="1" x14ac:dyDescent="0.15">
      <c r="A902" s="125" t="s">
        <v>2712</v>
      </c>
      <c r="B902" s="126" t="s">
        <v>2701</v>
      </c>
      <c r="C902" s="136" t="s">
        <v>992</v>
      </c>
      <c r="D902" s="129">
        <v>5</v>
      </c>
      <c r="E902" s="130" t="s">
        <v>3561</v>
      </c>
      <c r="F902" s="19">
        <v>736049</v>
      </c>
      <c r="G902" s="20">
        <v>201680</v>
      </c>
      <c r="H902" s="20">
        <v>112800</v>
      </c>
      <c r="I902" s="20">
        <v>0</v>
      </c>
      <c r="J902" s="20">
        <v>0</v>
      </c>
      <c r="K902" s="20">
        <v>0</v>
      </c>
      <c r="L902" s="20">
        <v>0</v>
      </c>
      <c r="M902" s="20">
        <v>54296</v>
      </c>
      <c r="N902" s="20">
        <v>29777</v>
      </c>
      <c r="O902" s="20">
        <v>22146</v>
      </c>
      <c r="P902" s="20">
        <v>465051</v>
      </c>
      <c r="Q902" s="20">
        <v>92034</v>
      </c>
      <c r="R902" s="20">
        <v>137381</v>
      </c>
      <c r="S902" s="20">
        <v>136606</v>
      </c>
      <c r="T902" s="21">
        <v>101664</v>
      </c>
      <c r="U902" s="54">
        <v>63469</v>
      </c>
      <c r="V902" s="20">
        <v>70725</v>
      </c>
      <c r="W902" s="20">
        <v>66174</v>
      </c>
      <c r="X902" s="20">
        <v>0</v>
      </c>
      <c r="Y902" s="21">
        <v>0</v>
      </c>
      <c r="Z902" s="20">
        <v>277664</v>
      </c>
      <c r="AA902" s="21">
        <v>0</v>
      </c>
      <c r="AB902" s="32">
        <v>176935</v>
      </c>
      <c r="AC902" s="20">
        <v>456242</v>
      </c>
      <c r="AD902" s="20">
        <v>691477</v>
      </c>
      <c r="AE902" s="20">
        <v>1729602</v>
      </c>
      <c r="AF902" s="20">
        <v>1182440</v>
      </c>
      <c r="AG902" s="20">
        <v>810286</v>
      </c>
      <c r="AH902" s="20">
        <v>320436</v>
      </c>
      <c r="AI902" s="20">
        <v>54372</v>
      </c>
      <c r="AJ902" s="21">
        <v>53550</v>
      </c>
      <c r="AK902" s="25">
        <v>86187</v>
      </c>
      <c r="AL902" s="25">
        <v>98295</v>
      </c>
      <c r="AM902" s="25">
        <v>31020</v>
      </c>
      <c r="AN902" s="22">
        <v>57274</v>
      </c>
      <c r="AO902" s="20">
        <v>228629</v>
      </c>
      <c r="AP902" s="20">
        <v>35021</v>
      </c>
      <c r="AQ902" s="54">
        <v>8579282</v>
      </c>
      <c r="AR902" s="25">
        <v>200103</v>
      </c>
      <c r="AS902" s="25">
        <v>213401</v>
      </c>
      <c r="AT902" s="54">
        <v>142682</v>
      </c>
      <c r="AU902" s="54">
        <v>96202</v>
      </c>
      <c r="AV902" s="54">
        <v>72336</v>
      </c>
      <c r="AW902" s="54">
        <v>95642</v>
      </c>
      <c r="AX902" s="54">
        <v>83151</v>
      </c>
      <c r="AY902" s="25">
        <f t="shared" si="26"/>
        <v>903517</v>
      </c>
      <c r="AZ902" s="165">
        <v>970194</v>
      </c>
      <c r="BA902" s="98">
        <f t="shared" si="27"/>
        <v>10452993</v>
      </c>
      <c r="BB902" s="73"/>
      <c r="BC902" s="20">
        <v>1195079</v>
      </c>
      <c r="BD902" s="20">
        <v>90178</v>
      </c>
      <c r="BE902" s="19">
        <v>1285257</v>
      </c>
      <c r="BF902" s="19">
        <v>11738250</v>
      </c>
      <c r="BH902" s="20">
        <v>57372</v>
      </c>
      <c r="BI902" s="21">
        <v>11680878</v>
      </c>
      <c r="BK902" s="73"/>
      <c r="BL902" s="73"/>
      <c r="BM902" s="73"/>
      <c r="BN902" s="73"/>
      <c r="BO902" s="73"/>
      <c r="BP902" s="73"/>
      <c r="BQ902" s="73"/>
    </row>
    <row r="903" spans="1:69" ht="22.5" customHeight="1" x14ac:dyDescent="0.15">
      <c r="A903" s="125" t="s">
        <v>2713</v>
      </c>
      <c r="B903" s="126" t="s">
        <v>2701</v>
      </c>
      <c r="C903" s="136" t="s">
        <v>993</v>
      </c>
      <c r="D903" s="129">
        <v>5</v>
      </c>
      <c r="E903" s="130" t="s">
        <v>3561</v>
      </c>
      <c r="F903" s="19">
        <v>1696816</v>
      </c>
      <c r="G903" s="20">
        <v>494816</v>
      </c>
      <c r="H903" s="20">
        <v>322044</v>
      </c>
      <c r="I903" s="20">
        <v>0</v>
      </c>
      <c r="J903" s="20">
        <v>0</v>
      </c>
      <c r="K903" s="20">
        <v>0</v>
      </c>
      <c r="L903" s="20">
        <v>0</v>
      </c>
      <c r="M903" s="20">
        <v>147588</v>
      </c>
      <c r="N903" s="20">
        <v>83428</v>
      </c>
      <c r="O903" s="20">
        <v>62416</v>
      </c>
      <c r="P903" s="20">
        <v>292766</v>
      </c>
      <c r="Q903" s="20">
        <v>245853</v>
      </c>
      <c r="R903" s="20">
        <v>375721</v>
      </c>
      <c r="S903" s="20">
        <v>263396</v>
      </c>
      <c r="T903" s="21">
        <v>216036</v>
      </c>
      <c r="U903" s="54">
        <v>174811</v>
      </c>
      <c r="V903" s="20">
        <v>138375</v>
      </c>
      <c r="W903" s="20">
        <v>88232</v>
      </c>
      <c r="X903" s="20">
        <v>0</v>
      </c>
      <c r="Y903" s="21">
        <v>0</v>
      </c>
      <c r="Z903" s="20">
        <v>668167</v>
      </c>
      <c r="AA903" s="21">
        <v>0</v>
      </c>
      <c r="AB903" s="32">
        <v>517877</v>
      </c>
      <c r="AC903" s="20">
        <v>977254</v>
      </c>
      <c r="AD903" s="20">
        <v>1077093</v>
      </c>
      <c r="AE903" s="20">
        <v>2905089</v>
      </c>
      <c r="AF903" s="20">
        <v>2663446</v>
      </c>
      <c r="AG903" s="20">
        <v>1859225</v>
      </c>
      <c r="AH903" s="20">
        <v>792710</v>
      </c>
      <c r="AI903" s="20">
        <v>156124</v>
      </c>
      <c r="AJ903" s="21">
        <v>35700</v>
      </c>
      <c r="AK903" s="25">
        <v>193207</v>
      </c>
      <c r="AL903" s="25">
        <v>209951</v>
      </c>
      <c r="AM903" s="25">
        <v>59989</v>
      </c>
      <c r="AN903" s="22">
        <v>110684</v>
      </c>
      <c r="AO903" s="20">
        <v>763201</v>
      </c>
      <c r="AP903" s="20">
        <v>32737</v>
      </c>
      <c r="AQ903" s="54">
        <v>17624752</v>
      </c>
      <c r="AR903" s="25">
        <v>417926</v>
      </c>
      <c r="AS903" s="25">
        <v>304650</v>
      </c>
      <c r="AT903" s="54">
        <v>151616</v>
      </c>
      <c r="AU903" s="54">
        <v>163216</v>
      </c>
      <c r="AV903" s="54">
        <v>141879</v>
      </c>
      <c r="AW903" s="54">
        <v>207894</v>
      </c>
      <c r="AX903" s="54">
        <v>200513</v>
      </c>
      <c r="AY903" s="25">
        <f t="shared" ref="AY903:AY966" si="28">SUM(AR903:AX903)</f>
        <v>1587694</v>
      </c>
      <c r="AZ903" s="165">
        <v>2982093</v>
      </c>
      <c r="BA903" s="98">
        <f t="shared" ref="BA903:BA966" si="29">AQ903+AY903+AZ903</f>
        <v>22194539</v>
      </c>
      <c r="BB903" s="73"/>
      <c r="BC903" s="20">
        <v>2554185</v>
      </c>
      <c r="BD903" s="20">
        <v>102564</v>
      </c>
      <c r="BE903" s="19">
        <v>2656749</v>
      </c>
      <c r="BF903" s="19">
        <v>24851288</v>
      </c>
      <c r="BH903" s="20">
        <v>129304</v>
      </c>
      <c r="BI903" s="21">
        <v>24721984</v>
      </c>
      <c r="BK903" s="73"/>
      <c r="BL903" s="73"/>
      <c r="BM903" s="73"/>
      <c r="BN903" s="73"/>
      <c r="BO903" s="73"/>
      <c r="BP903" s="73"/>
      <c r="BQ903" s="73"/>
    </row>
    <row r="904" spans="1:69" ht="22.5" customHeight="1" x14ac:dyDescent="0.15">
      <c r="A904" s="125" t="s">
        <v>2714</v>
      </c>
      <c r="B904" s="126" t="s">
        <v>2701</v>
      </c>
      <c r="C904" s="136" t="s">
        <v>994</v>
      </c>
      <c r="D904" s="129">
        <v>5</v>
      </c>
      <c r="E904" s="130" t="s">
        <v>3561</v>
      </c>
      <c r="F904" s="19">
        <v>1199671</v>
      </c>
      <c r="G904" s="20">
        <v>322687</v>
      </c>
      <c r="H904" s="20">
        <v>151904</v>
      </c>
      <c r="I904" s="20">
        <v>0</v>
      </c>
      <c r="J904" s="20">
        <v>0</v>
      </c>
      <c r="K904" s="20">
        <v>0</v>
      </c>
      <c r="L904" s="20">
        <v>0</v>
      </c>
      <c r="M904" s="20">
        <v>99735</v>
      </c>
      <c r="N904" s="20">
        <v>53890</v>
      </c>
      <c r="O904" s="20">
        <v>10866</v>
      </c>
      <c r="P904" s="20">
        <v>988175</v>
      </c>
      <c r="Q904" s="20">
        <v>163815</v>
      </c>
      <c r="R904" s="20">
        <v>260912</v>
      </c>
      <c r="S904" s="20">
        <v>188958</v>
      </c>
      <c r="T904" s="21">
        <v>139788</v>
      </c>
      <c r="U904" s="54">
        <v>121581</v>
      </c>
      <c r="V904" s="20">
        <v>95325</v>
      </c>
      <c r="W904" s="20">
        <v>55145</v>
      </c>
      <c r="X904" s="20">
        <v>0</v>
      </c>
      <c r="Y904" s="21">
        <v>0</v>
      </c>
      <c r="Z904" s="20">
        <v>444953</v>
      </c>
      <c r="AA904" s="21">
        <v>0</v>
      </c>
      <c r="AB904" s="32">
        <v>267727</v>
      </c>
      <c r="AC904" s="20">
        <v>628504</v>
      </c>
      <c r="AD904" s="20">
        <v>752938</v>
      </c>
      <c r="AE904" s="20">
        <v>2147136</v>
      </c>
      <c r="AF904" s="20">
        <v>1651451</v>
      </c>
      <c r="AG904" s="20">
        <v>1213900</v>
      </c>
      <c r="AH904" s="20">
        <v>534922</v>
      </c>
      <c r="AI904" s="20">
        <v>132664</v>
      </c>
      <c r="AJ904" s="21">
        <v>47250</v>
      </c>
      <c r="AK904" s="25">
        <v>137724</v>
      </c>
      <c r="AL904" s="25">
        <v>168904</v>
      </c>
      <c r="AM904" s="25">
        <v>42189</v>
      </c>
      <c r="AN904" s="22">
        <v>87103</v>
      </c>
      <c r="AO904" s="20">
        <v>410336</v>
      </c>
      <c r="AP904" s="20">
        <v>27269</v>
      </c>
      <c r="AQ904" s="54">
        <v>12547422</v>
      </c>
      <c r="AR904" s="25">
        <v>289338</v>
      </c>
      <c r="AS904" s="25">
        <v>254918</v>
      </c>
      <c r="AT904" s="54">
        <v>132167</v>
      </c>
      <c r="AU904" s="54">
        <v>104923</v>
      </c>
      <c r="AV904" s="54">
        <v>105007</v>
      </c>
      <c r="AW904" s="54">
        <v>153851</v>
      </c>
      <c r="AX904" s="54">
        <v>134543</v>
      </c>
      <c r="AY904" s="25">
        <f t="shared" si="28"/>
        <v>1174747</v>
      </c>
      <c r="AZ904" s="165">
        <v>1939774</v>
      </c>
      <c r="BA904" s="98">
        <f t="shared" si="29"/>
        <v>15661943</v>
      </c>
      <c r="BB904" s="73"/>
      <c r="BC904" s="20">
        <v>1939379</v>
      </c>
      <c r="BD904" s="20">
        <v>86922</v>
      </c>
      <c r="BE904" s="19">
        <v>2026301</v>
      </c>
      <c r="BF904" s="19">
        <v>17688244</v>
      </c>
      <c r="BH904" s="20">
        <v>105403</v>
      </c>
      <c r="BI904" s="21">
        <v>17582841</v>
      </c>
      <c r="BK904" s="73"/>
      <c r="BL904" s="73"/>
      <c r="BM904" s="73"/>
      <c r="BN904" s="73"/>
      <c r="BO904" s="73"/>
      <c r="BP904" s="73"/>
      <c r="BQ904" s="73"/>
    </row>
    <row r="905" spans="1:69" ht="22.5" customHeight="1" x14ac:dyDescent="0.15">
      <c r="A905" s="125" t="s">
        <v>2715</v>
      </c>
      <c r="B905" s="126" t="s">
        <v>2701</v>
      </c>
      <c r="C905" s="136" t="s">
        <v>995</v>
      </c>
      <c r="D905" s="129">
        <v>5</v>
      </c>
      <c r="E905" s="130" t="s">
        <v>3561</v>
      </c>
      <c r="F905" s="19">
        <v>502645</v>
      </c>
      <c r="G905" s="20">
        <v>206065</v>
      </c>
      <c r="H905" s="20">
        <v>157920</v>
      </c>
      <c r="I905" s="20">
        <v>0</v>
      </c>
      <c r="J905" s="20">
        <v>0</v>
      </c>
      <c r="K905" s="20">
        <v>0</v>
      </c>
      <c r="L905" s="20">
        <v>0</v>
      </c>
      <c r="M905" s="20">
        <v>16044</v>
      </c>
      <c r="N905" s="20">
        <v>13601</v>
      </c>
      <c r="O905" s="20">
        <v>0</v>
      </c>
      <c r="P905" s="20">
        <v>312083</v>
      </c>
      <c r="Q905" s="20">
        <v>47421</v>
      </c>
      <c r="R905" s="20">
        <v>75103</v>
      </c>
      <c r="S905" s="20">
        <v>72802</v>
      </c>
      <c r="T905" s="21">
        <v>114372</v>
      </c>
      <c r="U905" s="54">
        <v>44935</v>
      </c>
      <c r="V905" s="20">
        <v>27675</v>
      </c>
      <c r="W905" s="20">
        <v>33087</v>
      </c>
      <c r="X905" s="20">
        <v>0</v>
      </c>
      <c r="Y905" s="21">
        <v>0</v>
      </c>
      <c r="Z905" s="20">
        <v>239228</v>
      </c>
      <c r="AA905" s="21">
        <v>0</v>
      </c>
      <c r="AB905" s="32">
        <v>115140</v>
      </c>
      <c r="AC905" s="20">
        <v>236469</v>
      </c>
      <c r="AD905" s="20">
        <v>384805</v>
      </c>
      <c r="AE905" s="20">
        <v>600861</v>
      </c>
      <c r="AF905" s="20">
        <v>698577</v>
      </c>
      <c r="AG905" s="20">
        <v>395889</v>
      </c>
      <c r="AH905" s="20">
        <v>153794</v>
      </c>
      <c r="AI905" s="20">
        <v>114172</v>
      </c>
      <c r="AJ905" s="21">
        <v>111825</v>
      </c>
      <c r="AK905" s="25">
        <v>53119</v>
      </c>
      <c r="AL905" s="25">
        <v>70885</v>
      </c>
      <c r="AM905" s="25">
        <v>19115</v>
      </c>
      <c r="AN905" s="22">
        <v>37689</v>
      </c>
      <c r="AO905" s="20">
        <v>540691</v>
      </c>
      <c r="AP905" s="20">
        <v>36721</v>
      </c>
      <c r="AQ905" s="54">
        <v>5432733</v>
      </c>
      <c r="AR905" s="25">
        <v>97600</v>
      </c>
      <c r="AS905" s="25">
        <v>169929</v>
      </c>
      <c r="AT905" s="54">
        <v>133641</v>
      </c>
      <c r="AU905" s="54">
        <v>73528</v>
      </c>
      <c r="AV905" s="54">
        <v>43150</v>
      </c>
      <c r="AW905" s="54">
        <v>66057</v>
      </c>
      <c r="AX905" s="54">
        <v>52123</v>
      </c>
      <c r="AY905" s="25">
        <f t="shared" si="28"/>
        <v>636028</v>
      </c>
      <c r="AZ905" s="165">
        <v>992208</v>
      </c>
      <c r="BA905" s="98">
        <f t="shared" si="29"/>
        <v>7060969</v>
      </c>
      <c r="BB905" s="73"/>
      <c r="BC905" s="20">
        <v>674344</v>
      </c>
      <c r="BD905" s="20">
        <v>147554</v>
      </c>
      <c r="BE905" s="19">
        <v>821898</v>
      </c>
      <c r="BF905" s="19">
        <v>7882867</v>
      </c>
      <c r="BH905" s="20">
        <v>23380</v>
      </c>
      <c r="BI905" s="21">
        <v>7859487</v>
      </c>
      <c r="BK905" s="73"/>
      <c r="BL905" s="73"/>
      <c r="BM905" s="73"/>
      <c r="BN905" s="73"/>
      <c r="BO905" s="73"/>
      <c r="BP905" s="73"/>
      <c r="BQ905" s="73"/>
    </row>
    <row r="906" spans="1:69" ht="22.5" customHeight="1" x14ac:dyDescent="0.15">
      <c r="A906" s="125" t="s">
        <v>2716</v>
      </c>
      <c r="B906" s="126" t="s">
        <v>2701</v>
      </c>
      <c r="C906" s="136" t="s">
        <v>996</v>
      </c>
      <c r="D906" s="129">
        <v>5</v>
      </c>
      <c r="E906" s="130" t="s">
        <v>3561</v>
      </c>
      <c r="F906" s="19">
        <v>813763</v>
      </c>
      <c r="G906" s="20">
        <v>197869</v>
      </c>
      <c r="H906" s="20">
        <v>121824</v>
      </c>
      <c r="I906" s="20">
        <v>0</v>
      </c>
      <c r="J906" s="20">
        <v>0</v>
      </c>
      <c r="K906" s="20">
        <v>0</v>
      </c>
      <c r="L906" s="20">
        <v>0</v>
      </c>
      <c r="M906" s="20">
        <v>49066</v>
      </c>
      <c r="N906" s="20">
        <v>30337</v>
      </c>
      <c r="O906" s="20">
        <v>7332</v>
      </c>
      <c r="P906" s="20">
        <v>86040</v>
      </c>
      <c r="Q906" s="20">
        <v>87037</v>
      </c>
      <c r="R906" s="20">
        <v>167443</v>
      </c>
      <c r="S906" s="20">
        <v>117792</v>
      </c>
      <c r="T906" s="21">
        <v>88956</v>
      </c>
      <c r="U906" s="54">
        <v>79490</v>
      </c>
      <c r="V906" s="20">
        <v>59450</v>
      </c>
      <c r="W906" s="20">
        <v>33087</v>
      </c>
      <c r="X906" s="20">
        <v>0</v>
      </c>
      <c r="Y906" s="21">
        <v>0</v>
      </c>
      <c r="Z906" s="20">
        <v>285125</v>
      </c>
      <c r="AA906" s="21">
        <v>0</v>
      </c>
      <c r="AB906" s="32">
        <v>198341</v>
      </c>
      <c r="AC906" s="20">
        <v>391278</v>
      </c>
      <c r="AD906" s="20">
        <v>469242</v>
      </c>
      <c r="AE906" s="20">
        <v>2015961</v>
      </c>
      <c r="AF906" s="20">
        <v>776084</v>
      </c>
      <c r="AG906" s="20">
        <v>513475</v>
      </c>
      <c r="AH906" s="20">
        <v>311912</v>
      </c>
      <c r="AI906" s="20">
        <v>111964</v>
      </c>
      <c r="AJ906" s="21">
        <v>13650</v>
      </c>
      <c r="AK906" s="25">
        <v>88191</v>
      </c>
      <c r="AL906" s="25">
        <v>103832</v>
      </c>
      <c r="AM906" s="25">
        <v>22376</v>
      </c>
      <c r="AN906" s="22">
        <v>59962</v>
      </c>
      <c r="AO906" s="20">
        <v>492244</v>
      </c>
      <c r="AP906" s="20">
        <v>10967</v>
      </c>
      <c r="AQ906" s="54">
        <v>7804090</v>
      </c>
      <c r="AR906" s="25">
        <v>182608</v>
      </c>
      <c r="AS906" s="25">
        <v>228337</v>
      </c>
      <c r="AT906" s="54">
        <v>59816</v>
      </c>
      <c r="AU906" s="54">
        <v>68482</v>
      </c>
      <c r="AV906" s="54">
        <v>73468</v>
      </c>
      <c r="AW906" s="54">
        <v>98538</v>
      </c>
      <c r="AX906" s="54">
        <v>80012</v>
      </c>
      <c r="AY906" s="25">
        <f t="shared" si="28"/>
        <v>791261</v>
      </c>
      <c r="AZ906" s="165">
        <v>934351</v>
      </c>
      <c r="BA906" s="98">
        <f t="shared" si="29"/>
        <v>9529702</v>
      </c>
      <c r="BB906" s="73"/>
      <c r="BC906" s="20">
        <v>1212073</v>
      </c>
      <c r="BD906" s="20">
        <v>40084</v>
      </c>
      <c r="BE906" s="19">
        <v>1252157</v>
      </c>
      <c r="BF906" s="19">
        <v>10781859</v>
      </c>
      <c r="BH906" s="20">
        <v>64252</v>
      </c>
      <c r="BI906" s="21">
        <v>10717607</v>
      </c>
      <c r="BK906" s="73"/>
      <c r="BL906" s="73"/>
      <c r="BM906" s="73"/>
      <c r="BN906" s="73"/>
      <c r="BO906" s="73"/>
      <c r="BP906" s="73"/>
      <c r="BQ906" s="73"/>
    </row>
    <row r="907" spans="1:69" ht="22.5" customHeight="1" x14ac:dyDescent="0.15">
      <c r="A907" s="125" t="s">
        <v>2717</v>
      </c>
      <c r="B907" s="126" t="s">
        <v>2701</v>
      </c>
      <c r="C907" s="136" t="s">
        <v>997</v>
      </c>
      <c r="D907" s="129">
        <v>5</v>
      </c>
      <c r="E907" s="130" t="s">
        <v>3561</v>
      </c>
      <c r="F907" s="19">
        <v>524451</v>
      </c>
      <c r="G907" s="20">
        <v>416229</v>
      </c>
      <c r="H907" s="20">
        <v>106408</v>
      </c>
      <c r="I907" s="20">
        <v>0</v>
      </c>
      <c r="J907" s="20">
        <v>0</v>
      </c>
      <c r="K907" s="20">
        <v>0</v>
      </c>
      <c r="L907" s="20">
        <v>0</v>
      </c>
      <c r="M907" s="20">
        <v>17547</v>
      </c>
      <c r="N907" s="20">
        <v>12125</v>
      </c>
      <c r="O907" s="20">
        <v>7219</v>
      </c>
      <c r="P907" s="20">
        <v>476299</v>
      </c>
      <c r="Q907" s="20">
        <v>48838</v>
      </c>
      <c r="R907" s="20">
        <v>121017</v>
      </c>
      <c r="S907" s="20">
        <v>72802</v>
      </c>
      <c r="T907" s="21">
        <v>76248</v>
      </c>
      <c r="U907" s="54">
        <v>53467</v>
      </c>
      <c r="V907" s="20">
        <v>39975</v>
      </c>
      <c r="W907" s="20">
        <v>33087</v>
      </c>
      <c r="X907" s="20">
        <v>0</v>
      </c>
      <c r="Y907" s="21">
        <v>0</v>
      </c>
      <c r="Z907" s="20">
        <v>282018</v>
      </c>
      <c r="AA907" s="21">
        <v>0</v>
      </c>
      <c r="AB907" s="32">
        <v>76722</v>
      </c>
      <c r="AC907" s="20">
        <v>245839</v>
      </c>
      <c r="AD907" s="20">
        <v>509421</v>
      </c>
      <c r="AE907" s="20">
        <v>553797</v>
      </c>
      <c r="AF907" s="20">
        <v>802617</v>
      </c>
      <c r="AG907" s="20">
        <v>444282</v>
      </c>
      <c r="AH907" s="20">
        <v>165492</v>
      </c>
      <c r="AI907" s="20">
        <v>144440</v>
      </c>
      <c r="AJ907" s="21">
        <v>247275</v>
      </c>
      <c r="AK907" s="25">
        <v>50330</v>
      </c>
      <c r="AL907" s="25">
        <v>70810</v>
      </c>
      <c r="AM907" s="25">
        <v>19132</v>
      </c>
      <c r="AN907" s="22">
        <v>34602</v>
      </c>
      <c r="AO907" s="20">
        <v>855695</v>
      </c>
      <c r="AP907" s="20">
        <v>96061</v>
      </c>
      <c r="AQ907" s="54">
        <v>6604245</v>
      </c>
      <c r="AR907" s="25">
        <v>100813</v>
      </c>
      <c r="AS907" s="25">
        <v>182685</v>
      </c>
      <c r="AT907" s="54">
        <v>119894</v>
      </c>
      <c r="AU907" s="54">
        <v>85388</v>
      </c>
      <c r="AV907" s="54">
        <v>41202</v>
      </c>
      <c r="AW907" s="54">
        <v>71163</v>
      </c>
      <c r="AX907" s="54">
        <v>59607</v>
      </c>
      <c r="AY907" s="25">
        <f t="shared" si="28"/>
        <v>660752</v>
      </c>
      <c r="AZ907" s="165">
        <v>1342563</v>
      </c>
      <c r="BA907" s="98">
        <f t="shared" si="29"/>
        <v>8607560</v>
      </c>
      <c r="BB907" s="73"/>
      <c r="BC907" s="20">
        <v>617386</v>
      </c>
      <c r="BD907" s="20">
        <v>441342</v>
      </c>
      <c r="BE907" s="19">
        <v>1058728</v>
      </c>
      <c r="BF907" s="19">
        <v>9666288</v>
      </c>
      <c r="BH907" s="20">
        <v>24187</v>
      </c>
      <c r="BI907" s="21">
        <v>9642101</v>
      </c>
      <c r="BK907" s="73"/>
      <c r="BL907" s="73"/>
      <c r="BM907" s="73"/>
      <c r="BN907" s="73"/>
      <c r="BO907" s="73"/>
      <c r="BP907" s="73"/>
      <c r="BQ907" s="73"/>
    </row>
    <row r="908" spans="1:69" ht="22.5" customHeight="1" x14ac:dyDescent="0.15">
      <c r="A908" s="125" t="s">
        <v>2718</v>
      </c>
      <c r="B908" s="126" t="s">
        <v>2701</v>
      </c>
      <c r="C908" s="136" t="s">
        <v>998</v>
      </c>
      <c r="D908" s="129">
        <v>5</v>
      </c>
      <c r="E908" s="130" t="s">
        <v>3561</v>
      </c>
      <c r="F908" s="19">
        <v>685792</v>
      </c>
      <c r="G908" s="20">
        <v>370429</v>
      </c>
      <c r="H908" s="20">
        <v>163184</v>
      </c>
      <c r="I908" s="20">
        <v>0</v>
      </c>
      <c r="J908" s="20">
        <v>0</v>
      </c>
      <c r="K908" s="20">
        <v>0</v>
      </c>
      <c r="L908" s="20">
        <v>0</v>
      </c>
      <c r="M908" s="20">
        <v>29849</v>
      </c>
      <c r="N908" s="20">
        <v>17715</v>
      </c>
      <c r="O908" s="20">
        <v>1354</v>
      </c>
      <c r="P908" s="20">
        <v>279181</v>
      </c>
      <c r="Q908" s="20">
        <v>58728</v>
      </c>
      <c r="R908" s="20">
        <v>92340</v>
      </c>
      <c r="S908" s="20">
        <v>84254</v>
      </c>
      <c r="T908" s="21">
        <v>101664</v>
      </c>
      <c r="U908" s="54">
        <v>41191</v>
      </c>
      <c r="V908" s="20">
        <v>48175</v>
      </c>
      <c r="W908" s="20">
        <v>44116</v>
      </c>
      <c r="X908" s="20">
        <v>0</v>
      </c>
      <c r="Y908" s="21">
        <v>0</v>
      </c>
      <c r="Z908" s="20">
        <v>294575</v>
      </c>
      <c r="AA908" s="21">
        <v>0</v>
      </c>
      <c r="AB908" s="32">
        <v>93461</v>
      </c>
      <c r="AC908" s="20">
        <v>279915</v>
      </c>
      <c r="AD908" s="20">
        <v>485375</v>
      </c>
      <c r="AE908" s="20">
        <v>1386957</v>
      </c>
      <c r="AF908" s="20">
        <v>704201</v>
      </c>
      <c r="AG908" s="20">
        <v>438848</v>
      </c>
      <c r="AH908" s="20">
        <v>223087</v>
      </c>
      <c r="AI908" s="20">
        <v>151984</v>
      </c>
      <c r="AJ908" s="21">
        <v>123900</v>
      </c>
      <c r="AK908" s="25">
        <v>61218</v>
      </c>
      <c r="AL908" s="25">
        <v>83199</v>
      </c>
      <c r="AM908" s="25">
        <v>20968</v>
      </c>
      <c r="AN908" s="22">
        <v>45192</v>
      </c>
      <c r="AO908" s="20">
        <v>859191</v>
      </c>
      <c r="AP908" s="20">
        <v>60703</v>
      </c>
      <c r="AQ908" s="54">
        <v>7330746</v>
      </c>
      <c r="AR908" s="25">
        <v>116547</v>
      </c>
      <c r="AS908" s="25">
        <v>139720</v>
      </c>
      <c r="AT908" s="54">
        <v>114678</v>
      </c>
      <c r="AU908" s="54">
        <v>73850</v>
      </c>
      <c r="AV908" s="54">
        <v>46261</v>
      </c>
      <c r="AW908" s="54">
        <v>80361</v>
      </c>
      <c r="AX908" s="54">
        <v>77420</v>
      </c>
      <c r="AY908" s="25">
        <f t="shared" si="28"/>
        <v>648837</v>
      </c>
      <c r="AZ908" s="165">
        <v>1324399</v>
      </c>
      <c r="BA908" s="98">
        <f t="shared" si="29"/>
        <v>9303982</v>
      </c>
      <c r="BB908" s="73"/>
      <c r="BC908" s="20">
        <v>820853</v>
      </c>
      <c r="BD908" s="20">
        <v>235180</v>
      </c>
      <c r="BE908" s="19">
        <v>1056033</v>
      </c>
      <c r="BF908" s="19">
        <v>10360015</v>
      </c>
      <c r="BH908" s="20">
        <v>44054</v>
      </c>
      <c r="BI908" s="21">
        <v>10315961</v>
      </c>
      <c r="BK908" s="73"/>
      <c r="BL908" s="73"/>
      <c r="BM908" s="73"/>
      <c r="BN908" s="73"/>
      <c r="BO908" s="73"/>
      <c r="BP908" s="73"/>
      <c r="BQ908" s="73"/>
    </row>
    <row r="909" spans="1:69" ht="22.5" customHeight="1" x14ac:dyDescent="0.15">
      <c r="A909" s="125" t="s">
        <v>2719</v>
      </c>
      <c r="B909" s="126" t="s">
        <v>2701</v>
      </c>
      <c r="C909" s="136" t="s">
        <v>999</v>
      </c>
      <c r="D909" s="129">
        <v>5</v>
      </c>
      <c r="E909" s="130" t="s">
        <v>3561</v>
      </c>
      <c r="F909" s="19">
        <v>899160</v>
      </c>
      <c r="G909" s="20">
        <v>607124</v>
      </c>
      <c r="H909" s="20">
        <v>232932</v>
      </c>
      <c r="I909" s="20">
        <v>0</v>
      </c>
      <c r="J909" s="20">
        <v>0</v>
      </c>
      <c r="K909" s="20">
        <v>0</v>
      </c>
      <c r="L909" s="20">
        <v>0</v>
      </c>
      <c r="M909" s="20">
        <v>7191</v>
      </c>
      <c r="N909" s="20">
        <v>20980</v>
      </c>
      <c r="O909" s="20">
        <v>4211</v>
      </c>
      <c r="P909" s="20">
        <v>644524</v>
      </c>
      <c r="Q909" s="20">
        <v>70659</v>
      </c>
      <c r="R909" s="20">
        <v>237057</v>
      </c>
      <c r="S909" s="20">
        <v>153784</v>
      </c>
      <c r="T909" s="21">
        <v>265470</v>
      </c>
      <c r="U909" s="54">
        <v>94231</v>
      </c>
      <c r="V909" s="20">
        <v>71750</v>
      </c>
      <c r="W909" s="20">
        <v>88232</v>
      </c>
      <c r="X909" s="20">
        <v>0</v>
      </c>
      <c r="Y909" s="21">
        <v>0</v>
      </c>
      <c r="Z909" s="20">
        <v>380584</v>
      </c>
      <c r="AA909" s="21">
        <v>0</v>
      </c>
      <c r="AB909" s="32">
        <v>114735</v>
      </c>
      <c r="AC909" s="20">
        <v>343437</v>
      </c>
      <c r="AD909" s="20">
        <v>1141835</v>
      </c>
      <c r="AE909" s="20">
        <v>1349115</v>
      </c>
      <c r="AF909" s="20">
        <v>1078832</v>
      </c>
      <c r="AG909" s="20">
        <v>683700</v>
      </c>
      <c r="AH909" s="20">
        <v>279300</v>
      </c>
      <c r="AI909" s="20">
        <v>305256</v>
      </c>
      <c r="AJ909" s="21">
        <v>687750</v>
      </c>
      <c r="AK909" s="25">
        <v>67992</v>
      </c>
      <c r="AL909" s="25">
        <v>100853</v>
      </c>
      <c r="AM909" s="25">
        <v>31863</v>
      </c>
      <c r="AN909" s="22">
        <v>53746</v>
      </c>
      <c r="AO909" s="20">
        <v>1585902</v>
      </c>
      <c r="AP909" s="20">
        <v>148756</v>
      </c>
      <c r="AQ909" s="54">
        <v>11750961</v>
      </c>
      <c r="AR909" s="25">
        <v>148091</v>
      </c>
      <c r="AS909" s="25">
        <v>228055</v>
      </c>
      <c r="AT909" s="54">
        <v>210871</v>
      </c>
      <c r="AU909" s="54">
        <v>99079</v>
      </c>
      <c r="AV909" s="54">
        <v>63492</v>
      </c>
      <c r="AW909" s="54">
        <v>99150</v>
      </c>
      <c r="AX909" s="54">
        <v>97683</v>
      </c>
      <c r="AY909" s="25">
        <f t="shared" si="28"/>
        <v>946421</v>
      </c>
      <c r="AZ909" s="165">
        <v>2774646</v>
      </c>
      <c r="BA909" s="98">
        <f t="shared" si="29"/>
        <v>15472028</v>
      </c>
      <c r="BB909" s="73"/>
      <c r="BC909" s="20">
        <v>922218</v>
      </c>
      <c r="BD909" s="20">
        <v>619058</v>
      </c>
      <c r="BE909" s="19">
        <v>1541276</v>
      </c>
      <c r="BF909" s="19">
        <v>17013304</v>
      </c>
      <c r="BH909" s="20">
        <v>41949</v>
      </c>
      <c r="BI909" s="21">
        <v>16971355</v>
      </c>
      <c r="BK909" s="73"/>
      <c r="BL909" s="73"/>
      <c r="BM909" s="73"/>
      <c r="BN909" s="73"/>
      <c r="BO909" s="73"/>
      <c r="BP909" s="73"/>
      <c r="BQ909" s="73"/>
    </row>
    <row r="910" spans="1:69" ht="22.5" customHeight="1" x14ac:dyDescent="0.15">
      <c r="A910" s="125" t="s">
        <v>2720</v>
      </c>
      <c r="B910" s="126" t="s">
        <v>2701</v>
      </c>
      <c r="C910" s="136" t="s">
        <v>1000</v>
      </c>
      <c r="D910" s="129">
        <v>5</v>
      </c>
      <c r="E910" s="130" t="s">
        <v>3561</v>
      </c>
      <c r="F910" s="19">
        <v>723482</v>
      </c>
      <c r="G910" s="20">
        <v>275593</v>
      </c>
      <c r="H910" s="20">
        <v>107160</v>
      </c>
      <c r="I910" s="20">
        <v>0</v>
      </c>
      <c r="J910" s="20">
        <v>0</v>
      </c>
      <c r="K910" s="20">
        <v>0</v>
      </c>
      <c r="L910" s="20">
        <v>0</v>
      </c>
      <c r="M910" s="20">
        <v>6156</v>
      </c>
      <c r="N910" s="20">
        <v>16370</v>
      </c>
      <c r="O910" s="20">
        <v>3572</v>
      </c>
      <c r="P910" s="20">
        <v>481302</v>
      </c>
      <c r="Q910" s="20">
        <v>57077</v>
      </c>
      <c r="R910" s="20">
        <v>132098</v>
      </c>
      <c r="S910" s="20">
        <v>77710</v>
      </c>
      <c r="T910" s="21">
        <v>149954</v>
      </c>
      <c r="U910" s="54">
        <v>59108</v>
      </c>
      <c r="V910" s="20">
        <v>47150</v>
      </c>
      <c r="W910" s="20">
        <v>66174</v>
      </c>
      <c r="X910" s="20">
        <v>0</v>
      </c>
      <c r="Y910" s="21">
        <v>0</v>
      </c>
      <c r="Z910" s="20">
        <v>329909</v>
      </c>
      <c r="AA910" s="21">
        <v>0</v>
      </c>
      <c r="AB910" s="32">
        <v>71159</v>
      </c>
      <c r="AC910" s="20">
        <v>283891</v>
      </c>
      <c r="AD910" s="20">
        <v>791746</v>
      </c>
      <c r="AE910" s="20">
        <v>982302</v>
      </c>
      <c r="AF910" s="20">
        <v>1040980</v>
      </c>
      <c r="AG910" s="20">
        <v>599309</v>
      </c>
      <c r="AH910" s="20">
        <v>232685</v>
      </c>
      <c r="AI910" s="20">
        <v>166428</v>
      </c>
      <c r="AJ910" s="21">
        <v>413700</v>
      </c>
      <c r="AK910" s="25">
        <v>58431</v>
      </c>
      <c r="AL910" s="25">
        <v>87047</v>
      </c>
      <c r="AM910" s="25">
        <v>24672</v>
      </c>
      <c r="AN910" s="22">
        <v>45917</v>
      </c>
      <c r="AO910" s="20">
        <v>1107656</v>
      </c>
      <c r="AP910" s="20">
        <v>98304</v>
      </c>
      <c r="AQ910" s="54">
        <v>8537042</v>
      </c>
      <c r="AR910" s="25">
        <v>111856</v>
      </c>
      <c r="AS910" s="25">
        <v>208151</v>
      </c>
      <c r="AT910" s="54">
        <v>186785</v>
      </c>
      <c r="AU910" s="54">
        <v>95553</v>
      </c>
      <c r="AV910" s="54">
        <v>56301</v>
      </c>
      <c r="AW910" s="54">
        <v>83433</v>
      </c>
      <c r="AX910" s="54">
        <v>79057</v>
      </c>
      <c r="AY910" s="25">
        <f t="shared" si="28"/>
        <v>821136</v>
      </c>
      <c r="AZ910" s="165">
        <v>1985497</v>
      </c>
      <c r="BA910" s="98">
        <f t="shared" si="29"/>
        <v>11343675</v>
      </c>
      <c r="BB910" s="73"/>
      <c r="BC910" s="20">
        <v>779201</v>
      </c>
      <c r="BD910" s="20">
        <v>465520</v>
      </c>
      <c r="BE910" s="19">
        <v>1244721</v>
      </c>
      <c r="BF910" s="19">
        <v>12588396</v>
      </c>
      <c r="BH910" s="20">
        <v>31245</v>
      </c>
      <c r="BI910" s="21">
        <v>12557151</v>
      </c>
      <c r="BK910" s="73"/>
      <c r="BL910" s="73"/>
      <c r="BM910" s="73"/>
      <c r="BN910" s="73"/>
      <c r="BO910" s="73"/>
      <c r="BP910" s="73"/>
      <c r="BQ910" s="73"/>
    </row>
    <row r="911" spans="1:69" ht="22.5" customHeight="1" x14ac:dyDescent="0.15">
      <c r="A911" s="125" t="s">
        <v>2721</v>
      </c>
      <c r="B911" s="126" t="s">
        <v>2701</v>
      </c>
      <c r="C911" s="136" t="s">
        <v>1001</v>
      </c>
      <c r="D911" s="129">
        <v>5</v>
      </c>
      <c r="E911" s="130" t="s">
        <v>3561</v>
      </c>
      <c r="F911" s="19">
        <v>612632</v>
      </c>
      <c r="G911" s="20">
        <v>349650</v>
      </c>
      <c r="H911" s="20">
        <v>290272</v>
      </c>
      <c r="I911" s="20">
        <v>0</v>
      </c>
      <c r="J911" s="20">
        <v>0</v>
      </c>
      <c r="K911" s="20">
        <v>0</v>
      </c>
      <c r="L911" s="20">
        <v>0</v>
      </c>
      <c r="M911" s="20">
        <v>32113</v>
      </c>
      <c r="N911" s="20">
        <v>17611</v>
      </c>
      <c r="O911" s="20">
        <v>13010</v>
      </c>
      <c r="P911" s="20">
        <v>502003</v>
      </c>
      <c r="Q911" s="20">
        <v>67680</v>
      </c>
      <c r="R911" s="20">
        <v>126608</v>
      </c>
      <c r="S911" s="20">
        <v>88344</v>
      </c>
      <c r="T911" s="21">
        <v>127080</v>
      </c>
      <c r="U911" s="54">
        <v>34507</v>
      </c>
      <c r="V911" s="20">
        <v>30750</v>
      </c>
      <c r="W911" s="20">
        <v>33087</v>
      </c>
      <c r="X911" s="20">
        <v>0</v>
      </c>
      <c r="Y911" s="21">
        <v>0</v>
      </c>
      <c r="Z911" s="20">
        <v>245102</v>
      </c>
      <c r="AA911" s="21">
        <v>0</v>
      </c>
      <c r="AB911" s="32">
        <v>98166</v>
      </c>
      <c r="AC911" s="20">
        <v>270633</v>
      </c>
      <c r="AD911" s="20">
        <v>438583</v>
      </c>
      <c r="AE911" s="20">
        <v>739032</v>
      </c>
      <c r="AF911" s="20">
        <v>754022</v>
      </c>
      <c r="AG911" s="20">
        <v>467035</v>
      </c>
      <c r="AH911" s="20">
        <v>191544</v>
      </c>
      <c r="AI911" s="20">
        <v>161920</v>
      </c>
      <c r="AJ911" s="21">
        <v>18900</v>
      </c>
      <c r="AK911" s="25">
        <v>60992</v>
      </c>
      <c r="AL911" s="25">
        <v>69298</v>
      </c>
      <c r="AM911" s="25">
        <v>20661</v>
      </c>
      <c r="AN911" s="22">
        <v>41361</v>
      </c>
      <c r="AO911" s="20">
        <v>654628</v>
      </c>
      <c r="AP911" s="20">
        <v>40837</v>
      </c>
      <c r="AQ911" s="54">
        <v>6598061</v>
      </c>
      <c r="AR911" s="25">
        <v>123236</v>
      </c>
      <c r="AS911" s="25">
        <v>186204</v>
      </c>
      <c r="AT911" s="54">
        <v>167690</v>
      </c>
      <c r="AU911" s="54">
        <v>83319</v>
      </c>
      <c r="AV911" s="54">
        <v>47048</v>
      </c>
      <c r="AW911" s="54">
        <v>71052</v>
      </c>
      <c r="AX911" s="54">
        <v>67249</v>
      </c>
      <c r="AY911" s="25">
        <f t="shared" si="28"/>
        <v>745798</v>
      </c>
      <c r="AZ911" s="165">
        <v>1351147</v>
      </c>
      <c r="BA911" s="98">
        <f t="shared" si="29"/>
        <v>8695006</v>
      </c>
      <c r="BB911" s="73"/>
      <c r="BC911" s="20">
        <v>817962</v>
      </c>
      <c r="BD911" s="20">
        <v>130856</v>
      </c>
      <c r="BE911" s="19">
        <v>948818</v>
      </c>
      <c r="BF911" s="19">
        <v>9643824</v>
      </c>
      <c r="BH911" s="20">
        <v>34980</v>
      </c>
      <c r="BI911" s="21">
        <v>9608844</v>
      </c>
      <c r="BK911" s="73"/>
      <c r="BL911" s="73"/>
      <c r="BM911" s="73"/>
      <c r="BN911" s="73"/>
      <c r="BO911" s="73"/>
      <c r="BP911" s="73"/>
      <c r="BQ911" s="73"/>
    </row>
    <row r="912" spans="1:69" ht="22.5" customHeight="1" x14ac:dyDescent="0.15">
      <c r="A912" s="125" t="s">
        <v>2722</v>
      </c>
      <c r="B912" s="126" t="s">
        <v>2701</v>
      </c>
      <c r="C912" s="136" t="s">
        <v>1002</v>
      </c>
      <c r="D912" s="129">
        <v>6</v>
      </c>
      <c r="E912" s="130" t="s">
        <v>3561</v>
      </c>
      <c r="F912" s="19">
        <v>425414</v>
      </c>
      <c r="G912" s="20">
        <v>72619</v>
      </c>
      <c r="H912" s="20">
        <v>44556</v>
      </c>
      <c r="I912" s="20">
        <v>0</v>
      </c>
      <c r="J912" s="20">
        <v>0</v>
      </c>
      <c r="K912" s="20">
        <v>0</v>
      </c>
      <c r="L912" s="20">
        <v>0</v>
      </c>
      <c r="M912" s="20">
        <v>25744</v>
      </c>
      <c r="N912" s="20">
        <v>14425</v>
      </c>
      <c r="O912" s="20">
        <v>414</v>
      </c>
      <c r="P912" s="20">
        <v>154083</v>
      </c>
      <c r="Q912" s="20">
        <v>48805</v>
      </c>
      <c r="R912" s="20">
        <v>72538</v>
      </c>
      <c r="S912" s="20">
        <v>48262</v>
      </c>
      <c r="T912" s="21">
        <v>38124</v>
      </c>
      <c r="U912" s="54">
        <v>31758</v>
      </c>
      <c r="V912" s="20">
        <v>24600</v>
      </c>
      <c r="W912" s="20">
        <v>11029</v>
      </c>
      <c r="X912" s="20">
        <v>0</v>
      </c>
      <c r="Y912" s="21">
        <v>0</v>
      </c>
      <c r="Z912" s="20">
        <v>171134</v>
      </c>
      <c r="AA912" s="21">
        <v>0</v>
      </c>
      <c r="AB912" s="32">
        <v>0</v>
      </c>
      <c r="AC912" s="20">
        <v>208342</v>
      </c>
      <c r="AD912" s="20">
        <v>215931</v>
      </c>
      <c r="AE912" s="20">
        <v>574785</v>
      </c>
      <c r="AF912" s="20">
        <v>440315</v>
      </c>
      <c r="AG912" s="20">
        <v>261577</v>
      </c>
      <c r="AH912" s="20">
        <v>140625</v>
      </c>
      <c r="AI912" s="20">
        <v>47104</v>
      </c>
      <c r="AJ912" s="21">
        <v>4200</v>
      </c>
      <c r="AK912" s="25">
        <v>53747</v>
      </c>
      <c r="AL912" s="25">
        <v>59353</v>
      </c>
      <c r="AM912" s="25">
        <v>10855</v>
      </c>
      <c r="AN912" s="22">
        <v>36657</v>
      </c>
      <c r="AO912" s="20">
        <v>85157</v>
      </c>
      <c r="AP912" s="20">
        <v>4506</v>
      </c>
      <c r="AQ912" s="54">
        <v>3326659</v>
      </c>
      <c r="AR912" s="25">
        <v>87546</v>
      </c>
      <c r="AS912" s="25">
        <v>164638</v>
      </c>
      <c r="AT912" s="54">
        <v>22105</v>
      </c>
      <c r="AU912" s="54">
        <v>43529</v>
      </c>
      <c r="AV912" s="54">
        <v>39497</v>
      </c>
      <c r="AW912" s="54">
        <v>58116</v>
      </c>
      <c r="AX912" s="54">
        <v>30428</v>
      </c>
      <c r="AY912" s="25">
        <f t="shared" si="28"/>
        <v>445859</v>
      </c>
      <c r="AZ912" s="165">
        <v>341710</v>
      </c>
      <c r="BA912" s="98">
        <f t="shared" si="29"/>
        <v>4114228</v>
      </c>
      <c r="BB912" s="73"/>
      <c r="BC912" s="20">
        <v>686857</v>
      </c>
      <c r="BD912" s="20">
        <v>12254</v>
      </c>
      <c r="BE912" s="19">
        <v>699111</v>
      </c>
      <c r="BF912" s="19">
        <v>4813339</v>
      </c>
      <c r="BH912" s="20">
        <v>22223</v>
      </c>
      <c r="BI912" s="21">
        <v>4791116</v>
      </c>
      <c r="BK912" s="73"/>
      <c r="BL912" s="73"/>
      <c r="BM912" s="73"/>
      <c r="BN912" s="73"/>
      <c r="BO912" s="73"/>
      <c r="BP912" s="73"/>
      <c r="BQ912" s="73"/>
    </row>
    <row r="913" spans="1:69" ht="22.5" customHeight="1" x14ac:dyDescent="0.15">
      <c r="A913" s="125" t="s">
        <v>2723</v>
      </c>
      <c r="B913" s="126" t="s">
        <v>2701</v>
      </c>
      <c r="C913" s="136" t="s">
        <v>1003</v>
      </c>
      <c r="D913" s="129">
        <v>6</v>
      </c>
      <c r="E913" s="130" t="s">
        <v>3561</v>
      </c>
      <c r="F913" s="19">
        <v>372384</v>
      </c>
      <c r="G913" s="20">
        <v>57736</v>
      </c>
      <c r="H913" s="20">
        <v>41736</v>
      </c>
      <c r="I913" s="20">
        <v>0</v>
      </c>
      <c r="J913" s="20">
        <v>0</v>
      </c>
      <c r="K913" s="20">
        <v>0</v>
      </c>
      <c r="L913" s="20">
        <v>0</v>
      </c>
      <c r="M913" s="20">
        <v>22091</v>
      </c>
      <c r="N913" s="20">
        <v>12354</v>
      </c>
      <c r="O913" s="20">
        <v>4136</v>
      </c>
      <c r="P913" s="20">
        <v>113789</v>
      </c>
      <c r="Q913" s="20">
        <v>42857</v>
      </c>
      <c r="R913" s="20">
        <v>52223</v>
      </c>
      <c r="S913" s="20">
        <v>40900</v>
      </c>
      <c r="T913" s="21">
        <v>38124</v>
      </c>
      <c r="U913" s="54">
        <v>24079</v>
      </c>
      <c r="V913" s="20">
        <v>18450</v>
      </c>
      <c r="W913" s="20">
        <v>11029</v>
      </c>
      <c r="X913" s="20">
        <v>0</v>
      </c>
      <c r="Y913" s="21">
        <v>0</v>
      </c>
      <c r="Z913" s="20">
        <v>154894</v>
      </c>
      <c r="AA913" s="21">
        <v>0</v>
      </c>
      <c r="AB913" s="32">
        <v>0</v>
      </c>
      <c r="AC913" s="20">
        <v>195043</v>
      </c>
      <c r="AD913" s="20">
        <v>192941</v>
      </c>
      <c r="AE913" s="20">
        <v>398295</v>
      </c>
      <c r="AF913" s="20">
        <v>474130</v>
      </c>
      <c r="AG913" s="20">
        <v>291292</v>
      </c>
      <c r="AH913" s="20">
        <v>120894</v>
      </c>
      <c r="AI913" s="20">
        <v>48208</v>
      </c>
      <c r="AJ913" s="21">
        <v>4200</v>
      </c>
      <c r="AK913" s="25">
        <v>49985</v>
      </c>
      <c r="AL913" s="25">
        <v>52481</v>
      </c>
      <c r="AM913" s="25">
        <v>11952</v>
      </c>
      <c r="AN913" s="22">
        <v>31005</v>
      </c>
      <c r="AO913" s="20">
        <v>83118</v>
      </c>
      <c r="AP913" s="20">
        <v>3922</v>
      </c>
      <c r="AQ913" s="54">
        <v>2964248</v>
      </c>
      <c r="AR913" s="25">
        <v>76358</v>
      </c>
      <c r="AS913" s="25">
        <v>114393</v>
      </c>
      <c r="AT913" s="54">
        <v>38023</v>
      </c>
      <c r="AU913" s="54">
        <v>41064</v>
      </c>
      <c r="AV913" s="54">
        <v>37705</v>
      </c>
      <c r="AW913" s="54">
        <v>52367</v>
      </c>
      <c r="AX913" s="54">
        <v>35227</v>
      </c>
      <c r="AY913" s="25">
        <f t="shared" si="28"/>
        <v>395137</v>
      </c>
      <c r="AZ913" s="165">
        <v>410371</v>
      </c>
      <c r="BA913" s="98">
        <f t="shared" si="29"/>
        <v>3769756</v>
      </c>
      <c r="BB913" s="73"/>
      <c r="BC913" s="20">
        <v>610499</v>
      </c>
      <c r="BD913" s="20">
        <v>12672</v>
      </c>
      <c r="BE913" s="19">
        <v>623171</v>
      </c>
      <c r="BF913" s="19">
        <v>4392927</v>
      </c>
      <c r="BH913" s="20">
        <v>22813</v>
      </c>
      <c r="BI913" s="21">
        <v>4370114</v>
      </c>
      <c r="BK913" s="73"/>
      <c r="BL913" s="73"/>
      <c r="BM913" s="73"/>
      <c r="BN913" s="73"/>
      <c r="BO913" s="73"/>
      <c r="BP913" s="73"/>
      <c r="BQ913" s="73"/>
    </row>
    <row r="914" spans="1:69" ht="22.5" customHeight="1" x14ac:dyDescent="0.15">
      <c r="A914" s="125" t="s">
        <v>2724</v>
      </c>
      <c r="B914" s="126" t="s">
        <v>2701</v>
      </c>
      <c r="C914" s="136" t="s">
        <v>1004</v>
      </c>
      <c r="D914" s="129">
        <v>6</v>
      </c>
      <c r="E914" s="130" t="s">
        <v>3561</v>
      </c>
      <c r="F914" s="19">
        <v>435526</v>
      </c>
      <c r="G914" s="20">
        <v>228283</v>
      </c>
      <c r="H914" s="20">
        <v>219208</v>
      </c>
      <c r="I914" s="20">
        <v>0</v>
      </c>
      <c r="J914" s="20">
        <v>0</v>
      </c>
      <c r="K914" s="20">
        <v>0</v>
      </c>
      <c r="L914" s="20">
        <v>0</v>
      </c>
      <c r="M914" s="20">
        <v>26371</v>
      </c>
      <c r="N914" s="20">
        <v>14463</v>
      </c>
      <c r="O914" s="20">
        <v>1579</v>
      </c>
      <c r="P914" s="20">
        <v>150177</v>
      </c>
      <c r="Q914" s="20">
        <v>50082</v>
      </c>
      <c r="R914" s="20">
        <v>57661</v>
      </c>
      <c r="S914" s="20">
        <v>51534</v>
      </c>
      <c r="T914" s="21">
        <v>88956</v>
      </c>
      <c r="U914" s="54">
        <v>31047</v>
      </c>
      <c r="V914" s="20">
        <v>29725</v>
      </c>
      <c r="W914" s="20">
        <v>22058</v>
      </c>
      <c r="X914" s="20">
        <v>0</v>
      </c>
      <c r="Y914" s="21">
        <v>0</v>
      </c>
      <c r="Z914" s="20">
        <v>191059</v>
      </c>
      <c r="AA914" s="21">
        <v>0</v>
      </c>
      <c r="AB914" s="32">
        <v>0</v>
      </c>
      <c r="AC914" s="20">
        <v>230681</v>
      </c>
      <c r="AD914" s="20">
        <v>260376</v>
      </c>
      <c r="AE914" s="20">
        <v>630753</v>
      </c>
      <c r="AF914" s="20">
        <v>637436</v>
      </c>
      <c r="AG914" s="20">
        <v>377635</v>
      </c>
      <c r="AH914" s="20">
        <v>150920</v>
      </c>
      <c r="AI914" s="20">
        <v>121532</v>
      </c>
      <c r="AJ914" s="21">
        <v>9450</v>
      </c>
      <c r="AK914" s="25">
        <v>54766</v>
      </c>
      <c r="AL914" s="25">
        <v>57581</v>
      </c>
      <c r="AM914" s="25">
        <v>16602</v>
      </c>
      <c r="AN914" s="22">
        <v>33632</v>
      </c>
      <c r="AO914" s="20">
        <v>114036</v>
      </c>
      <c r="AP914" s="20">
        <v>17562</v>
      </c>
      <c r="AQ914" s="54">
        <v>4310691</v>
      </c>
      <c r="AR914" s="25">
        <v>90931</v>
      </c>
      <c r="AS914" s="25">
        <v>162506</v>
      </c>
      <c r="AT914" s="54">
        <v>138284</v>
      </c>
      <c r="AU914" s="54">
        <v>61454</v>
      </c>
      <c r="AV914" s="54">
        <v>41378</v>
      </c>
      <c r="AW914" s="54">
        <v>60767</v>
      </c>
      <c r="AX914" s="54">
        <v>46711</v>
      </c>
      <c r="AY914" s="25">
        <f t="shared" si="28"/>
        <v>602031</v>
      </c>
      <c r="AZ914" s="165">
        <v>518511</v>
      </c>
      <c r="BA914" s="98">
        <f t="shared" si="29"/>
        <v>5431233</v>
      </c>
      <c r="BB914" s="73"/>
      <c r="BC914" s="20">
        <v>707169</v>
      </c>
      <c r="BD914" s="20">
        <v>88902</v>
      </c>
      <c r="BE914" s="19">
        <v>796071</v>
      </c>
      <c r="BF914" s="19">
        <v>6227304</v>
      </c>
      <c r="BH914" s="20">
        <v>28446</v>
      </c>
      <c r="BI914" s="21">
        <v>6198858</v>
      </c>
      <c r="BK914" s="73"/>
      <c r="BL914" s="73"/>
      <c r="BM914" s="73"/>
      <c r="BN914" s="73"/>
      <c r="BO914" s="73"/>
      <c r="BP914" s="73"/>
      <c r="BQ914" s="73"/>
    </row>
    <row r="915" spans="1:69" ht="22.5" customHeight="1" x14ac:dyDescent="0.15">
      <c r="A915" s="125" t="s">
        <v>2725</v>
      </c>
      <c r="B915" s="126" t="s">
        <v>2701</v>
      </c>
      <c r="C915" s="136" t="s">
        <v>1005</v>
      </c>
      <c r="D915" s="129">
        <v>6</v>
      </c>
      <c r="E915" s="130" t="s">
        <v>3561</v>
      </c>
      <c r="F915" s="19">
        <v>427125</v>
      </c>
      <c r="G915" s="20">
        <v>94764</v>
      </c>
      <c r="H915" s="20">
        <v>46248</v>
      </c>
      <c r="I915" s="20">
        <v>0</v>
      </c>
      <c r="J915" s="20">
        <v>0</v>
      </c>
      <c r="K915" s="20">
        <v>0</v>
      </c>
      <c r="L915" s="20">
        <v>0</v>
      </c>
      <c r="M915" s="20">
        <v>24791</v>
      </c>
      <c r="N915" s="20">
        <v>14204</v>
      </c>
      <c r="O915" s="20">
        <v>6918</v>
      </c>
      <c r="P915" s="20">
        <v>224912</v>
      </c>
      <c r="Q915" s="20">
        <v>49187</v>
      </c>
      <c r="R915" s="20">
        <v>59816</v>
      </c>
      <c r="S915" s="20">
        <v>54806</v>
      </c>
      <c r="T915" s="21">
        <v>88956</v>
      </c>
      <c r="U915" s="54">
        <v>33275</v>
      </c>
      <c r="V915" s="20">
        <v>25625</v>
      </c>
      <c r="W915" s="20">
        <v>22058</v>
      </c>
      <c r="X915" s="20">
        <v>0</v>
      </c>
      <c r="Y915" s="21">
        <v>0</v>
      </c>
      <c r="Z915" s="20">
        <v>171430</v>
      </c>
      <c r="AA915" s="21">
        <v>0</v>
      </c>
      <c r="AB915" s="32">
        <v>0</v>
      </c>
      <c r="AC915" s="20">
        <v>209348</v>
      </c>
      <c r="AD915" s="20">
        <v>257618</v>
      </c>
      <c r="AE915" s="20">
        <v>820758</v>
      </c>
      <c r="AF915" s="20">
        <v>589850</v>
      </c>
      <c r="AG915" s="20">
        <v>360910</v>
      </c>
      <c r="AH915" s="20">
        <v>136368</v>
      </c>
      <c r="AI915" s="20">
        <v>78016</v>
      </c>
      <c r="AJ915" s="21">
        <v>14175</v>
      </c>
      <c r="AK915" s="25">
        <v>54254</v>
      </c>
      <c r="AL915" s="25">
        <v>55888</v>
      </c>
      <c r="AM915" s="25">
        <v>14534</v>
      </c>
      <c r="AN915" s="22">
        <v>33797</v>
      </c>
      <c r="AO915" s="20">
        <v>103043</v>
      </c>
      <c r="AP915" s="20">
        <v>16732</v>
      </c>
      <c r="AQ915" s="54">
        <v>4089406</v>
      </c>
      <c r="AR915" s="25">
        <v>69469</v>
      </c>
      <c r="AS915" s="25">
        <v>127201</v>
      </c>
      <c r="AT915" s="54">
        <v>72643</v>
      </c>
      <c r="AU915" s="54">
        <v>51508</v>
      </c>
      <c r="AV915" s="54">
        <v>39119</v>
      </c>
      <c r="AW915" s="54">
        <v>58929</v>
      </c>
      <c r="AX915" s="54">
        <v>44169</v>
      </c>
      <c r="AY915" s="25">
        <f t="shared" si="28"/>
        <v>463038</v>
      </c>
      <c r="AZ915" s="165">
        <v>531576</v>
      </c>
      <c r="BA915" s="98">
        <f t="shared" si="29"/>
        <v>5084020</v>
      </c>
      <c r="BB915" s="73"/>
      <c r="BC915" s="20">
        <v>697624</v>
      </c>
      <c r="BD915" s="20">
        <v>56430</v>
      </c>
      <c r="BE915" s="19">
        <v>754054</v>
      </c>
      <c r="BF915" s="19">
        <v>5838074</v>
      </c>
      <c r="BH915" s="20">
        <v>33204</v>
      </c>
      <c r="BI915" s="21">
        <v>5804870</v>
      </c>
      <c r="BK915" s="73"/>
      <c r="BL915" s="73"/>
      <c r="BM915" s="73"/>
      <c r="BN915" s="73"/>
      <c r="BO915" s="73"/>
      <c r="BP915" s="73"/>
      <c r="BQ915" s="73"/>
    </row>
    <row r="916" spans="1:69" ht="22.5" customHeight="1" x14ac:dyDescent="0.15">
      <c r="A916" s="125" t="s">
        <v>2726</v>
      </c>
      <c r="B916" s="126" t="s">
        <v>2701</v>
      </c>
      <c r="C916" s="136" t="s">
        <v>1006</v>
      </c>
      <c r="D916" s="129">
        <v>6</v>
      </c>
      <c r="E916" s="130" t="s">
        <v>3561</v>
      </c>
      <c r="F916" s="19">
        <v>184151</v>
      </c>
      <c r="G916" s="20">
        <v>53781</v>
      </c>
      <c r="H916" s="20">
        <v>25192</v>
      </c>
      <c r="I916" s="20">
        <v>0</v>
      </c>
      <c r="J916" s="20">
        <v>0</v>
      </c>
      <c r="K916" s="20">
        <v>0</v>
      </c>
      <c r="L916" s="20">
        <v>0</v>
      </c>
      <c r="M916" s="20">
        <v>5417</v>
      </c>
      <c r="N916" s="20">
        <v>3556</v>
      </c>
      <c r="O916" s="20">
        <v>2820</v>
      </c>
      <c r="P916" s="20">
        <v>128984</v>
      </c>
      <c r="Q916" s="20">
        <v>19701</v>
      </c>
      <c r="R916" s="20">
        <v>34217</v>
      </c>
      <c r="S916" s="20">
        <v>21268</v>
      </c>
      <c r="T916" s="21">
        <v>20333</v>
      </c>
      <c r="U916" s="54">
        <v>12324</v>
      </c>
      <c r="V916" s="20">
        <v>14350</v>
      </c>
      <c r="W916" s="20">
        <v>17646</v>
      </c>
      <c r="X916" s="20">
        <v>0</v>
      </c>
      <c r="Y916" s="21">
        <v>0</v>
      </c>
      <c r="Z916" s="20">
        <v>84524</v>
      </c>
      <c r="AA916" s="21">
        <v>0</v>
      </c>
      <c r="AB916" s="32">
        <v>0</v>
      </c>
      <c r="AC916" s="20">
        <v>66887</v>
      </c>
      <c r="AD916" s="20">
        <v>132744</v>
      </c>
      <c r="AE916" s="20">
        <v>178716</v>
      </c>
      <c r="AF916" s="20">
        <v>236849</v>
      </c>
      <c r="AG916" s="20">
        <v>116568</v>
      </c>
      <c r="AH916" s="20">
        <v>40011</v>
      </c>
      <c r="AI916" s="20">
        <v>58144</v>
      </c>
      <c r="AJ916" s="21">
        <v>28875</v>
      </c>
      <c r="AK916" s="25">
        <v>24434</v>
      </c>
      <c r="AL916" s="25">
        <v>36388</v>
      </c>
      <c r="AM916" s="25">
        <v>6674</v>
      </c>
      <c r="AN916" s="22">
        <v>14839</v>
      </c>
      <c r="AO916" s="20">
        <v>86146</v>
      </c>
      <c r="AP916" s="20">
        <v>8684</v>
      </c>
      <c r="AQ916" s="54">
        <v>1664223</v>
      </c>
      <c r="AR916" s="25">
        <v>48548</v>
      </c>
      <c r="AS916" s="25">
        <v>111292</v>
      </c>
      <c r="AT916" s="54">
        <v>75570</v>
      </c>
      <c r="AU916" s="54">
        <v>47508</v>
      </c>
      <c r="AV916" s="54">
        <v>20790</v>
      </c>
      <c r="AW916" s="54">
        <v>29199</v>
      </c>
      <c r="AX916" s="54">
        <v>19897</v>
      </c>
      <c r="AY916" s="25">
        <f t="shared" si="28"/>
        <v>352804</v>
      </c>
      <c r="AZ916" s="165">
        <v>223024</v>
      </c>
      <c r="BA916" s="98">
        <f t="shared" si="29"/>
        <v>2240051</v>
      </c>
      <c r="BB916" s="73"/>
      <c r="BC916" s="20">
        <v>354942</v>
      </c>
      <c r="BD916" s="20">
        <v>34518</v>
      </c>
      <c r="BE916" s="19">
        <v>389460</v>
      </c>
      <c r="BF916" s="19">
        <v>2629511</v>
      </c>
      <c r="BH916" s="20">
        <v>9609</v>
      </c>
      <c r="BI916" s="21">
        <v>2619902</v>
      </c>
      <c r="BK916" s="73"/>
      <c r="BL916" s="73"/>
      <c r="BM916" s="73"/>
      <c r="BN916" s="73"/>
      <c r="BO916" s="73"/>
      <c r="BP916" s="73"/>
      <c r="BQ916" s="73"/>
    </row>
    <row r="917" spans="1:69" ht="22.5" customHeight="1" x14ac:dyDescent="0.15">
      <c r="A917" s="125" t="s">
        <v>2727</v>
      </c>
      <c r="B917" s="126" t="s">
        <v>2701</v>
      </c>
      <c r="C917" s="136" t="s">
        <v>1007</v>
      </c>
      <c r="D917" s="129">
        <v>6</v>
      </c>
      <c r="E917" s="130" t="s">
        <v>3561</v>
      </c>
      <c r="F917" s="19">
        <v>322152</v>
      </c>
      <c r="G917" s="20">
        <v>116406</v>
      </c>
      <c r="H917" s="20">
        <v>57152</v>
      </c>
      <c r="I917" s="20">
        <v>0</v>
      </c>
      <c r="J917" s="20">
        <v>0</v>
      </c>
      <c r="K917" s="20">
        <v>0</v>
      </c>
      <c r="L917" s="20">
        <v>0</v>
      </c>
      <c r="M917" s="20">
        <v>18232</v>
      </c>
      <c r="N917" s="20">
        <v>9999</v>
      </c>
      <c r="O917" s="20">
        <v>3873</v>
      </c>
      <c r="P917" s="20">
        <v>198938</v>
      </c>
      <c r="Q917" s="20">
        <v>37132</v>
      </c>
      <c r="R917" s="20">
        <v>42220</v>
      </c>
      <c r="S917" s="20">
        <v>44990</v>
      </c>
      <c r="T917" s="21">
        <v>50832</v>
      </c>
      <c r="U917" s="54">
        <v>20524</v>
      </c>
      <c r="V917" s="20">
        <v>15375</v>
      </c>
      <c r="W917" s="20">
        <v>11029</v>
      </c>
      <c r="X917" s="20">
        <v>0</v>
      </c>
      <c r="Y917" s="21">
        <v>0</v>
      </c>
      <c r="Z917" s="20">
        <v>135376</v>
      </c>
      <c r="AA917" s="21">
        <v>0</v>
      </c>
      <c r="AB917" s="32">
        <v>0</v>
      </c>
      <c r="AC917" s="20">
        <v>161282</v>
      </c>
      <c r="AD917" s="20">
        <v>175206</v>
      </c>
      <c r="AE917" s="20">
        <v>603723</v>
      </c>
      <c r="AF917" s="20">
        <v>426760</v>
      </c>
      <c r="AG917" s="20">
        <v>260303</v>
      </c>
      <c r="AH917" s="20">
        <v>101750</v>
      </c>
      <c r="AI917" s="20">
        <v>69368</v>
      </c>
      <c r="AJ917" s="21">
        <v>4200</v>
      </c>
      <c r="AK917" s="25">
        <v>45319</v>
      </c>
      <c r="AL917" s="25">
        <v>46296</v>
      </c>
      <c r="AM917" s="25">
        <v>10836</v>
      </c>
      <c r="AN917" s="22">
        <v>25933</v>
      </c>
      <c r="AO917" s="20">
        <v>60375</v>
      </c>
      <c r="AP917" s="20">
        <v>6605</v>
      </c>
      <c r="AQ917" s="54">
        <v>3082186</v>
      </c>
      <c r="AR917" s="25">
        <v>67192</v>
      </c>
      <c r="AS917" s="25">
        <v>121955</v>
      </c>
      <c r="AT917" s="54">
        <v>61066</v>
      </c>
      <c r="AU917" s="54">
        <v>49351</v>
      </c>
      <c r="AV917" s="54">
        <v>30372</v>
      </c>
      <c r="AW917" s="54">
        <v>46695</v>
      </c>
      <c r="AX917" s="54">
        <v>35596</v>
      </c>
      <c r="AY917" s="25">
        <f t="shared" si="28"/>
        <v>412227</v>
      </c>
      <c r="AZ917" s="165">
        <v>378731</v>
      </c>
      <c r="BA917" s="98">
        <f t="shared" si="29"/>
        <v>3873144</v>
      </c>
      <c r="BB917" s="73"/>
      <c r="BC917" s="20">
        <v>544422</v>
      </c>
      <c r="BD917" s="20">
        <v>28578</v>
      </c>
      <c r="BE917" s="19">
        <v>573000</v>
      </c>
      <c r="BF917" s="19">
        <v>4446144</v>
      </c>
      <c r="BH917" s="20">
        <v>23086</v>
      </c>
      <c r="BI917" s="21">
        <v>4423058</v>
      </c>
      <c r="BK917" s="73"/>
      <c r="BL917" s="73"/>
      <c r="BM917" s="73"/>
      <c r="BN917" s="73"/>
      <c r="BO917" s="73"/>
      <c r="BP917" s="73"/>
      <c r="BQ917" s="73"/>
    </row>
    <row r="918" spans="1:69" ht="22.5" customHeight="1" x14ac:dyDescent="0.15">
      <c r="A918" s="125" t="s">
        <v>2728</v>
      </c>
      <c r="B918" s="126" t="s">
        <v>2701</v>
      </c>
      <c r="C918" s="136" t="s">
        <v>1008</v>
      </c>
      <c r="D918" s="129">
        <v>6</v>
      </c>
      <c r="E918" s="130" t="s">
        <v>3561</v>
      </c>
      <c r="F918" s="19">
        <v>223162</v>
      </c>
      <c r="G918" s="20">
        <v>85921</v>
      </c>
      <c r="H918" s="20">
        <v>85728</v>
      </c>
      <c r="I918" s="20">
        <v>0</v>
      </c>
      <c r="J918" s="20">
        <v>0</v>
      </c>
      <c r="K918" s="20">
        <v>0</v>
      </c>
      <c r="L918" s="20">
        <v>0</v>
      </c>
      <c r="M918" s="20">
        <v>9471</v>
      </c>
      <c r="N918" s="20">
        <v>5194</v>
      </c>
      <c r="O918" s="20">
        <v>0</v>
      </c>
      <c r="P918" s="20">
        <v>161211</v>
      </c>
      <c r="Q918" s="20">
        <v>23812</v>
      </c>
      <c r="R918" s="20">
        <v>22675</v>
      </c>
      <c r="S918" s="20">
        <v>26176</v>
      </c>
      <c r="T918" s="21">
        <v>38124</v>
      </c>
      <c r="U918" s="54">
        <v>12134</v>
      </c>
      <c r="V918" s="20">
        <v>12300</v>
      </c>
      <c r="W918" s="20">
        <v>11029</v>
      </c>
      <c r="X918" s="20">
        <v>0</v>
      </c>
      <c r="Y918" s="21">
        <v>0</v>
      </c>
      <c r="Z918" s="20">
        <v>82442</v>
      </c>
      <c r="AA918" s="21">
        <v>0</v>
      </c>
      <c r="AB918" s="32">
        <v>0</v>
      </c>
      <c r="AC918" s="20">
        <v>78568</v>
      </c>
      <c r="AD918" s="20">
        <v>113329</v>
      </c>
      <c r="AE918" s="20">
        <v>379533</v>
      </c>
      <c r="AF918" s="20">
        <v>220770</v>
      </c>
      <c r="AG918" s="20">
        <v>105446</v>
      </c>
      <c r="AH918" s="20">
        <v>52952</v>
      </c>
      <c r="AI918" s="20">
        <v>80960</v>
      </c>
      <c r="AJ918" s="21">
        <v>1050</v>
      </c>
      <c r="AK918" s="25">
        <v>30027</v>
      </c>
      <c r="AL918" s="25">
        <v>34913</v>
      </c>
      <c r="AM918" s="25">
        <v>5896</v>
      </c>
      <c r="AN918" s="22">
        <v>16379</v>
      </c>
      <c r="AO918" s="20">
        <v>57013</v>
      </c>
      <c r="AP918" s="20">
        <v>6031</v>
      </c>
      <c r="AQ918" s="54">
        <v>1982246</v>
      </c>
      <c r="AR918" s="25">
        <v>55761</v>
      </c>
      <c r="AS918" s="25">
        <v>74412</v>
      </c>
      <c r="AT918" s="54">
        <v>58923</v>
      </c>
      <c r="AU918" s="54">
        <v>28409</v>
      </c>
      <c r="AV918" s="54">
        <v>22680</v>
      </c>
      <c r="AW918" s="54">
        <v>31946</v>
      </c>
      <c r="AX918" s="54">
        <v>20197</v>
      </c>
      <c r="AY918" s="25">
        <f t="shared" si="28"/>
        <v>292328</v>
      </c>
      <c r="AZ918" s="165">
        <v>223492</v>
      </c>
      <c r="BA918" s="98">
        <f t="shared" si="29"/>
        <v>2498066</v>
      </c>
      <c r="BB918" s="73"/>
      <c r="BC918" s="20">
        <v>418400</v>
      </c>
      <c r="BD918" s="20">
        <v>32274</v>
      </c>
      <c r="BE918" s="19">
        <v>450674</v>
      </c>
      <c r="BF918" s="19">
        <v>2948740</v>
      </c>
      <c r="BH918" s="20">
        <v>13295</v>
      </c>
      <c r="BI918" s="21">
        <v>2935445</v>
      </c>
      <c r="BK918" s="73"/>
      <c r="BL918" s="73"/>
      <c r="BM918" s="73"/>
      <c r="BN918" s="73"/>
      <c r="BO918" s="73"/>
      <c r="BP918" s="73"/>
      <c r="BQ918" s="73"/>
    </row>
    <row r="919" spans="1:69" ht="22.5" customHeight="1" x14ac:dyDescent="0.15">
      <c r="A919" s="125" t="s">
        <v>2729</v>
      </c>
      <c r="B919" s="126" t="s">
        <v>2701</v>
      </c>
      <c r="C919" s="136" t="s">
        <v>1009</v>
      </c>
      <c r="D919" s="129">
        <v>6</v>
      </c>
      <c r="E919" s="130" t="s">
        <v>3561</v>
      </c>
      <c r="F919" s="19">
        <v>284404</v>
      </c>
      <c r="G919" s="20">
        <v>99653</v>
      </c>
      <c r="H919" s="20">
        <v>82908</v>
      </c>
      <c r="I919" s="20">
        <v>0</v>
      </c>
      <c r="J919" s="20">
        <v>0</v>
      </c>
      <c r="K919" s="20">
        <v>0</v>
      </c>
      <c r="L919" s="20">
        <v>0</v>
      </c>
      <c r="M919" s="20">
        <v>14082</v>
      </c>
      <c r="N919" s="20">
        <v>7723</v>
      </c>
      <c r="O919" s="20">
        <v>1542</v>
      </c>
      <c r="P919" s="20">
        <v>107434</v>
      </c>
      <c r="Q919" s="20">
        <v>31107</v>
      </c>
      <c r="R919" s="20">
        <v>37295</v>
      </c>
      <c r="S919" s="20">
        <v>35174</v>
      </c>
      <c r="T919" s="21">
        <v>38124</v>
      </c>
      <c r="U919" s="54">
        <v>24695</v>
      </c>
      <c r="V919" s="20">
        <v>23575</v>
      </c>
      <c r="W919" s="20">
        <v>22058</v>
      </c>
      <c r="X919" s="20">
        <v>0</v>
      </c>
      <c r="Y919" s="21">
        <v>0</v>
      </c>
      <c r="Z919" s="20">
        <v>110717</v>
      </c>
      <c r="AA919" s="21">
        <v>0</v>
      </c>
      <c r="AB919" s="32">
        <v>0</v>
      </c>
      <c r="AC919" s="20">
        <v>117176</v>
      </c>
      <c r="AD919" s="20">
        <v>145431</v>
      </c>
      <c r="AE919" s="20">
        <v>496239</v>
      </c>
      <c r="AF919" s="20">
        <v>299648</v>
      </c>
      <c r="AG919" s="20">
        <v>176932</v>
      </c>
      <c r="AH919" s="20">
        <v>79552</v>
      </c>
      <c r="AI919" s="20">
        <v>88228</v>
      </c>
      <c r="AJ919" s="21">
        <v>0</v>
      </c>
      <c r="AK919" s="25">
        <v>38148</v>
      </c>
      <c r="AL919" s="25">
        <v>40067</v>
      </c>
      <c r="AM919" s="25">
        <v>8463</v>
      </c>
      <c r="AN919" s="22">
        <v>20829</v>
      </c>
      <c r="AO919" s="20">
        <v>58323</v>
      </c>
      <c r="AP919" s="20">
        <v>5601</v>
      </c>
      <c r="AQ919" s="54">
        <v>2495128</v>
      </c>
      <c r="AR919" s="25">
        <v>56184</v>
      </c>
      <c r="AS919" s="25">
        <v>101371</v>
      </c>
      <c r="AT919" s="54">
        <v>60826</v>
      </c>
      <c r="AU919" s="54">
        <v>28758</v>
      </c>
      <c r="AV919" s="54">
        <v>27069</v>
      </c>
      <c r="AW919" s="54">
        <v>40653</v>
      </c>
      <c r="AX919" s="54">
        <v>30427</v>
      </c>
      <c r="AY919" s="25">
        <f t="shared" si="28"/>
        <v>345288</v>
      </c>
      <c r="AZ919" s="165">
        <v>389375</v>
      </c>
      <c r="BA919" s="98">
        <f t="shared" si="29"/>
        <v>3229791</v>
      </c>
      <c r="BB919" s="73"/>
      <c r="BC919" s="20">
        <v>484573</v>
      </c>
      <c r="BD919" s="20">
        <v>25146</v>
      </c>
      <c r="BE919" s="19">
        <v>509719</v>
      </c>
      <c r="BF919" s="19">
        <v>3739510</v>
      </c>
      <c r="BH919" s="20">
        <v>17068</v>
      </c>
      <c r="BI919" s="21">
        <v>3722442</v>
      </c>
      <c r="BK919" s="73"/>
      <c r="BL919" s="73"/>
      <c r="BM919" s="73"/>
      <c r="BN919" s="73"/>
      <c r="BO919" s="73"/>
      <c r="BP919" s="73"/>
      <c r="BQ919" s="73"/>
    </row>
    <row r="920" spans="1:69" ht="22.5" customHeight="1" x14ac:dyDescent="0.15">
      <c r="A920" s="125" t="s">
        <v>2730</v>
      </c>
      <c r="B920" s="126" t="s">
        <v>2701</v>
      </c>
      <c r="C920" s="136" t="s">
        <v>1010</v>
      </c>
      <c r="D920" s="129">
        <v>6</v>
      </c>
      <c r="E920" s="130" t="s">
        <v>3561</v>
      </c>
      <c r="F920" s="19">
        <v>471941</v>
      </c>
      <c r="G920" s="20">
        <v>304928</v>
      </c>
      <c r="H920" s="20">
        <v>128592</v>
      </c>
      <c r="I920" s="20">
        <v>0</v>
      </c>
      <c r="J920" s="20">
        <v>0</v>
      </c>
      <c r="K920" s="20">
        <v>0</v>
      </c>
      <c r="L920" s="20">
        <v>0</v>
      </c>
      <c r="M920" s="20">
        <v>14589</v>
      </c>
      <c r="N920" s="20">
        <v>10507</v>
      </c>
      <c r="O920" s="20">
        <v>0</v>
      </c>
      <c r="P920" s="20">
        <v>195031</v>
      </c>
      <c r="Q920" s="20">
        <v>38435</v>
      </c>
      <c r="R920" s="20">
        <v>57046</v>
      </c>
      <c r="S920" s="20">
        <v>43354</v>
      </c>
      <c r="T920" s="21">
        <v>100393</v>
      </c>
      <c r="U920" s="54">
        <v>25738</v>
      </c>
      <c r="V920" s="20">
        <v>25625</v>
      </c>
      <c r="W920" s="20">
        <v>43013</v>
      </c>
      <c r="X920" s="20">
        <v>0</v>
      </c>
      <c r="Y920" s="21">
        <v>0</v>
      </c>
      <c r="Z920" s="20">
        <v>264997</v>
      </c>
      <c r="AA920" s="21">
        <v>0</v>
      </c>
      <c r="AB920" s="32">
        <v>0</v>
      </c>
      <c r="AC920" s="20">
        <v>180320</v>
      </c>
      <c r="AD920" s="20">
        <v>423038</v>
      </c>
      <c r="AE920" s="20">
        <v>499578</v>
      </c>
      <c r="AF920" s="20">
        <v>642772</v>
      </c>
      <c r="AG920" s="20">
        <v>336204</v>
      </c>
      <c r="AH920" s="20">
        <v>154377</v>
      </c>
      <c r="AI920" s="20">
        <v>131744</v>
      </c>
      <c r="AJ920" s="21">
        <v>207375</v>
      </c>
      <c r="AK920" s="25">
        <v>46931</v>
      </c>
      <c r="AL920" s="25">
        <v>65656</v>
      </c>
      <c r="AM920" s="25">
        <v>18814</v>
      </c>
      <c r="AN920" s="22">
        <v>30957</v>
      </c>
      <c r="AO920" s="20">
        <v>744920</v>
      </c>
      <c r="AP920" s="20">
        <v>110715</v>
      </c>
      <c r="AQ920" s="54">
        <v>5317590</v>
      </c>
      <c r="AR920" s="25">
        <v>93036</v>
      </c>
      <c r="AS920" s="25">
        <v>167124</v>
      </c>
      <c r="AT920" s="54">
        <v>132068</v>
      </c>
      <c r="AU920" s="54">
        <v>72844</v>
      </c>
      <c r="AV920" s="54">
        <v>38581</v>
      </c>
      <c r="AW920" s="54">
        <v>64533</v>
      </c>
      <c r="AX920" s="54">
        <v>59237</v>
      </c>
      <c r="AY920" s="25">
        <f t="shared" si="28"/>
        <v>627423</v>
      </c>
      <c r="AZ920" s="165">
        <v>1422238</v>
      </c>
      <c r="BA920" s="98">
        <f t="shared" si="29"/>
        <v>7367251</v>
      </c>
      <c r="BB920" s="73"/>
      <c r="BC920" s="20">
        <v>557692</v>
      </c>
      <c r="BD920" s="20">
        <v>468116</v>
      </c>
      <c r="BE920" s="19">
        <v>1025808</v>
      </c>
      <c r="BF920" s="19">
        <v>8393059</v>
      </c>
      <c r="BH920" s="20">
        <v>29441</v>
      </c>
      <c r="BI920" s="21">
        <v>8363618</v>
      </c>
      <c r="BK920" s="73"/>
      <c r="BL920" s="73"/>
      <c r="BM920" s="73"/>
      <c r="BN920" s="73"/>
      <c r="BO920" s="73"/>
      <c r="BP920" s="73"/>
      <c r="BQ920" s="73"/>
    </row>
    <row r="921" spans="1:69" ht="22.5" customHeight="1" x14ac:dyDescent="0.15">
      <c r="A921" s="125" t="s">
        <v>2731</v>
      </c>
      <c r="B921" s="126" t="s">
        <v>2701</v>
      </c>
      <c r="C921" s="136" t="s">
        <v>1011</v>
      </c>
      <c r="D921" s="129">
        <v>6</v>
      </c>
      <c r="E921" s="130" t="s">
        <v>3561</v>
      </c>
      <c r="F921" s="19">
        <v>363334</v>
      </c>
      <c r="G921" s="20">
        <v>131649</v>
      </c>
      <c r="H921" s="20">
        <v>85728</v>
      </c>
      <c r="I921" s="20">
        <v>0</v>
      </c>
      <c r="J921" s="20">
        <v>0</v>
      </c>
      <c r="K921" s="20">
        <v>0</v>
      </c>
      <c r="L921" s="20">
        <v>0</v>
      </c>
      <c r="M921" s="20">
        <v>21622</v>
      </c>
      <c r="N921" s="20">
        <v>11858</v>
      </c>
      <c r="O921" s="20">
        <v>0</v>
      </c>
      <c r="P921" s="20">
        <v>1076</v>
      </c>
      <c r="Q921" s="20">
        <v>43255</v>
      </c>
      <c r="R921" s="20">
        <v>61047</v>
      </c>
      <c r="S921" s="20">
        <v>49080</v>
      </c>
      <c r="T921" s="21">
        <v>88956</v>
      </c>
      <c r="U921" s="54">
        <v>28250</v>
      </c>
      <c r="V921" s="20">
        <v>28700</v>
      </c>
      <c r="W921" s="20">
        <v>33087</v>
      </c>
      <c r="X921" s="20">
        <v>0</v>
      </c>
      <c r="Y921" s="21">
        <v>0</v>
      </c>
      <c r="Z921" s="20">
        <v>152463</v>
      </c>
      <c r="AA921" s="21">
        <v>0</v>
      </c>
      <c r="AB921" s="32">
        <v>0</v>
      </c>
      <c r="AC921" s="20">
        <v>184353</v>
      </c>
      <c r="AD921" s="20">
        <v>200035</v>
      </c>
      <c r="AE921" s="20">
        <v>543780</v>
      </c>
      <c r="AF921" s="20">
        <v>470741</v>
      </c>
      <c r="AG921" s="20">
        <v>279746</v>
      </c>
      <c r="AH921" s="20">
        <v>120440</v>
      </c>
      <c r="AI921" s="20">
        <v>105524</v>
      </c>
      <c r="AJ921" s="21">
        <v>14700</v>
      </c>
      <c r="AK921" s="25">
        <v>49820</v>
      </c>
      <c r="AL921" s="25">
        <v>48847</v>
      </c>
      <c r="AM921" s="25">
        <v>12691</v>
      </c>
      <c r="AN921" s="22">
        <v>28029</v>
      </c>
      <c r="AO921" s="20">
        <v>88630</v>
      </c>
      <c r="AP921" s="20">
        <v>9820</v>
      </c>
      <c r="AQ921" s="54">
        <v>3257261</v>
      </c>
      <c r="AR921" s="25">
        <v>84426</v>
      </c>
      <c r="AS921" s="25">
        <v>123349</v>
      </c>
      <c r="AT921" s="54">
        <v>86820</v>
      </c>
      <c r="AU921" s="54">
        <v>46016</v>
      </c>
      <c r="AV921" s="54">
        <v>39603</v>
      </c>
      <c r="AW921" s="54">
        <v>52106</v>
      </c>
      <c r="AX921" s="54">
        <v>34861</v>
      </c>
      <c r="AY921" s="25">
        <f t="shared" si="28"/>
        <v>467181</v>
      </c>
      <c r="AZ921" s="165">
        <v>390245</v>
      </c>
      <c r="BA921" s="98">
        <f t="shared" si="29"/>
        <v>4114687</v>
      </c>
      <c r="BB921" s="73"/>
      <c r="BC921" s="20">
        <v>606754</v>
      </c>
      <c r="BD921" s="20">
        <v>44176</v>
      </c>
      <c r="BE921" s="19">
        <v>650930</v>
      </c>
      <c r="BF921" s="19">
        <v>4765617</v>
      </c>
      <c r="BH921" s="20">
        <v>22348</v>
      </c>
      <c r="BI921" s="21">
        <v>4743269</v>
      </c>
      <c r="BK921" s="73"/>
      <c r="BL921" s="73"/>
      <c r="BM921" s="73"/>
      <c r="BN921" s="73"/>
      <c r="BO921" s="73"/>
      <c r="BP921" s="73"/>
      <c r="BQ921" s="73"/>
    </row>
    <row r="922" spans="1:69" ht="22.5" customHeight="1" x14ac:dyDescent="0.15">
      <c r="A922" s="125" t="s">
        <v>2732</v>
      </c>
      <c r="B922" s="126" t="s">
        <v>2701</v>
      </c>
      <c r="C922" s="136" t="s">
        <v>269</v>
      </c>
      <c r="D922" s="129">
        <v>6</v>
      </c>
      <c r="E922" s="130" t="s">
        <v>3561</v>
      </c>
      <c r="F922" s="19">
        <v>382049</v>
      </c>
      <c r="G922" s="20">
        <v>112883</v>
      </c>
      <c r="H922" s="20">
        <v>76140</v>
      </c>
      <c r="I922" s="20">
        <v>0</v>
      </c>
      <c r="J922" s="20">
        <v>0</v>
      </c>
      <c r="K922" s="20">
        <v>0</v>
      </c>
      <c r="L922" s="20">
        <v>0</v>
      </c>
      <c r="M922" s="20">
        <v>22916</v>
      </c>
      <c r="N922" s="20">
        <v>12568</v>
      </c>
      <c r="O922" s="20">
        <v>7445</v>
      </c>
      <c r="P922" s="20">
        <v>292737</v>
      </c>
      <c r="Q922" s="20">
        <v>44449</v>
      </c>
      <c r="R922" s="20">
        <v>60483</v>
      </c>
      <c r="S922" s="20">
        <v>58896</v>
      </c>
      <c r="T922" s="21">
        <v>63540</v>
      </c>
      <c r="U922" s="54">
        <v>31142</v>
      </c>
      <c r="V922" s="20">
        <v>27675</v>
      </c>
      <c r="W922" s="20">
        <v>11029</v>
      </c>
      <c r="X922" s="20">
        <v>0</v>
      </c>
      <c r="Y922" s="21">
        <v>0</v>
      </c>
      <c r="Z922" s="20">
        <v>158183</v>
      </c>
      <c r="AA922" s="21">
        <v>0</v>
      </c>
      <c r="AB922" s="32">
        <v>0</v>
      </c>
      <c r="AC922" s="20">
        <v>169243</v>
      </c>
      <c r="AD922" s="20">
        <v>233135</v>
      </c>
      <c r="AE922" s="20">
        <v>656829</v>
      </c>
      <c r="AF922" s="20">
        <v>462882</v>
      </c>
      <c r="AG922" s="20">
        <v>304197</v>
      </c>
      <c r="AH922" s="20">
        <v>132591</v>
      </c>
      <c r="AI922" s="20">
        <v>89332</v>
      </c>
      <c r="AJ922" s="21">
        <v>25200</v>
      </c>
      <c r="AK922" s="25">
        <v>51150</v>
      </c>
      <c r="AL922" s="25">
        <v>51776</v>
      </c>
      <c r="AM922" s="25">
        <v>12538</v>
      </c>
      <c r="AN922" s="22">
        <v>30441</v>
      </c>
      <c r="AO922" s="20">
        <v>78083</v>
      </c>
      <c r="AP922" s="20">
        <v>21248</v>
      </c>
      <c r="AQ922" s="54">
        <v>3680780</v>
      </c>
      <c r="AR922" s="25">
        <v>97516</v>
      </c>
      <c r="AS922" s="25">
        <v>119058</v>
      </c>
      <c r="AT922" s="54">
        <v>80763</v>
      </c>
      <c r="AU922" s="54">
        <v>50065</v>
      </c>
      <c r="AV922" s="54">
        <v>38717</v>
      </c>
      <c r="AW922" s="54">
        <v>54173</v>
      </c>
      <c r="AX922" s="54">
        <v>37381</v>
      </c>
      <c r="AY922" s="25">
        <f t="shared" si="28"/>
        <v>477673</v>
      </c>
      <c r="AZ922" s="165">
        <v>419372</v>
      </c>
      <c r="BA922" s="98">
        <f t="shared" si="29"/>
        <v>4577825</v>
      </c>
      <c r="BB922" s="73"/>
      <c r="BC922" s="20">
        <v>634458</v>
      </c>
      <c r="BD922" s="20">
        <v>43230</v>
      </c>
      <c r="BE922" s="19">
        <v>677688</v>
      </c>
      <c r="BF922" s="19">
        <v>5255513</v>
      </c>
      <c r="BH922" s="20">
        <v>23816</v>
      </c>
      <c r="BI922" s="21">
        <v>5231697</v>
      </c>
      <c r="BK922" s="73"/>
      <c r="BL922" s="73"/>
      <c r="BM922" s="73"/>
      <c r="BN922" s="73"/>
      <c r="BO922" s="73"/>
      <c r="BP922" s="73"/>
      <c r="BQ922" s="73"/>
    </row>
    <row r="923" spans="1:69" ht="22.5" customHeight="1" x14ac:dyDescent="0.15">
      <c r="A923" s="125" t="s">
        <v>2733</v>
      </c>
      <c r="B923" s="126" t="s">
        <v>2701</v>
      </c>
      <c r="C923" s="136" t="s">
        <v>1012</v>
      </c>
      <c r="D923" s="129">
        <v>6</v>
      </c>
      <c r="E923" s="130" t="s">
        <v>3561</v>
      </c>
      <c r="F923" s="19">
        <v>318069</v>
      </c>
      <c r="G923" s="20">
        <v>55075</v>
      </c>
      <c r="H923" s="20">
        <v>21056</v>
      </c>
      <c r="I923" s="20">
        <v>0</v>
      </c>
      <c r="J923" s="20">
        <v>0</v>
      </c>
      <c r="K923" s="20">
        <v>0</v>
      </c>
      <c r="L923" s="20">
        <v>0</v>
      </c>
      <c r="M923" s="20">
        <v>17794</v>
      </c>
      <c r="N923" s="20">
        <v>9759</v>
      </c>
      <c r="O923" s="20">
        <v>2895</v>
      </c>
      <c r="P923" s="20">
        <v>175272</v>
      </c>
      <c r="Q923" s="20">
        <v>36781</v>
      </c>
      <c r="R923" s="20">
        <v>51197</v>
      </c>
      <c r="S923" s="20">
        <v>53988</v>
      </c>
      <c r="T923" s="21">
        <v>38124</v>
      </c>
      <c r="U923" s="54">
        <v>24174</v>
      </c>
      <c r="V923" s="20">
        <v>36900</v>
      </c>
      <c r="W923" s="20">
        <v>22058</v>
      </c>
      <c r="X923" s="20">
        <v>0</v>
      </c>
      <c r="Y923" s="21">
        <v>0</v>
      </c>
      <c r="Z923" s="20">
        <v>132768</v>
      </c>
      <c r="AA923" s="21">
        <v>0</v>
      </c>
      <c r="AB923" s="32">
        <v>0</v>
      </c>
      <c r="AC923" s="20">
        <v>148498</v>
      </c>
      <c r="AD923" s="20">
        <v>176470</v>
      </c>
      <c r="AE923" s="20">
        <v>671775</v>
      </c>
      <c r="AF923" s="20">
        <v>374560</v>
      </c>
      <c r="AG923" s="20">
        <v>199006</v>
      </c>
      <c r="AH923" s="20">
        <v>100336</v>
      </c>
      <c r="AI923" s="20">
        <v>18584</v>
      </c>
      <c r="AJ923" s="21">
        <v>6300</v>
      </c>
      <c r="AK923" s="25">
        <v>44577</v>
      </c>
      <c r="AL923" s="25">
        <v>48381</v>
      </c>
      <c r="AM923" s="25">
        <v>8393</v>
      </c>
      <c r="AN923" s="22">
        <v>27659</v>
      </c>
      <c r="AO923" s="20">
        <v>99420</v>
      </c>
      <c r="AP923" s="20">
        <v>3041</v>
      </c>
      <c r="AQ923" s="54">
        <v>2922910</v>
      </c>
      <c r="AR923" s="25">
        <v>62779</v>
      </c>
      <c r="AS923" s="25">
        <v>141539</v>
      </c>
      <c r="AT923" s="54">
        <v>23026</v>
      </c>
      <c r="AU923" s="54">
        <v>41288</v>
      </c>
      <c r="AV923" s="54">
        <v>36164</v>
      </c>
      <c r="AW923" s="54">
        <v>46064</v>
      </c>
      <c r="AX923" s="54">
        <v>29394</v>
      </c>
      <c r="AY923" s="25">
        <f t="shared" si="28"/>
        <v>380254</v>
      </c>
      <c r="AZ923" s="165">
        <v>382608</v>
      </c>
      <c r="BA923" s="98">
        <f t="shared" si="29"/>
        <v>3685772</v>
      </c>
      <c r="BB923" s="73"/>
      <c r="BC923" s="20">
        <v>538059</v>
      </c>
      <c r="BD923" s="20">
        <v>8272</v>
      </c>
      <c r="BE923" s="19">
        <v>546331</v>
      </c>
      <c r="BF923" s="19">
        <v>4232103</v>
      </c>
      <c r="BH923" s="20">
        <v>19719</v>
      </c>
      <c r="BI923" s="21">
        <v>4212384</v>
      </c>
      <c r="BK923" s="73"/>
      <c r="BL923" s="73"/>
      <c r="BM923" s="73"/>
      <c r="BN923" s="73"/>
      <c r="BO923" s="73"/>
      <c r="BP923" s="73"/>
      <c r="BQ923" s="73"/>
    </row>
    <row r="924" spans="1:69" ht="22.5" customHeight="1" x14ac:dyDescent="0.15">
      <c r="A924" s="125" t="s">
        <v>2734</v>
      </c>
      <c r="B924" s="126" t="s">
        <v>2701</v>
      </c>
      <c r="C924" s="136" t="s">
        <v>1013</v>
      </c>
      <c r="D924" s="129">
        <v>6</v>
      </c>
      <c r="E924" s="130" t="s">
        <v>3561</v>
      </c>
      <c r="F924" s="19">
        <v>198098</v>
      </c>
      <c r="G924" s="20">
        <v>46663</v>
      </c>
      <c r="H924" s="20">
        <v>32148</v>
      </c>
      <c r="I924" s="20">
        <v>0</v>
      </c>
      <c r="J924" s="20">
        <v>0</v>
      </c>
      <c r="K924" s="20">
        <v>0</v>
      </c>
      <c r="L924" s="20">
        <v>0</v>
      </c>
      <c r="M924" s="20">
        <v>7918</v>
      </c>
      <c r="N924" s="20">
        <v>4342</v>
      </c>
      <c r="O924" s="20">
        <v>0</v>
      </c>
      <c r="P924" s="20">
        <v>45105</v>
      </c>
      <c r="Q924" s="20">
        <v>21249</v>
      </c>
      <c r="R924" s="20">
        <v>22726</v>
      </c>
      <c r="S924" s="20">
        <v>16360</v>
      </c>
      <c r="T924" s="21">
        <v>12708</v>
      </c>
      <c r="U924" s="54">
        <v>9385</v>
      </c>
      <c r="V924" s="20">
        <v>10250</v>
      </c>
      <c r="W924" s="20">
        <v>11029</v>
      </c>
      <c r="X924" s="20">
        <v>0</v>
      </c>
      <c r="Y924" s="21">
        <v>0</v>
      </c>
      <c r="Z924" s="20">
        <v>69885</v>
      </c>
      <c r="AA924" s="21">
        <v>0</v>
      </c>
      <c r="AB924" s="32">
        <v>0</v>
      </c>
      <c r="AC924" s="20">
        <v>72901</v>
      </c>
      <c r="AD924" s="20">
        <v>106803</v>
      </c>
      <c r="AE924" s="20">
        <v>220851</v>
      </c>
      <c r="AF924" s="20">
        <v>204764</v>
      </c>
      <c r="AG924" s="20">
        <v>95682</v>
      </c>
      <c r="AH924" s="20">
        <v>43313</v>
      </c>
      <c r="AI924" s="20">
        <v>28244</v>
      </c>
      <c r="AJ924" s="21">
        <v>7875</v>
      </c>
      <c r="AK924" s="25">
        <v>27244</v>
      </c>
      <c r="AL924" s="25">
        <v>33792</v>
      </c>
      <c r="AM924" s="25">
        <v>4899</v>
      </c>
      <c r="AN924" s="22">
        <v>15711</v>
      </c>
      <c r="AO924" s="20">
        <v>44756</v>
      </c>
      <c r="AP924" s="20">
        <v>3789</v>
      </c>
      <c r="AQ924" s="54">
        <v>1418490</v>
      </c>
      <c r="AR924" s="25">
        <v>46251</v>
      </c>
      <c r="AS924" s="25">
        <v>129248</v>
      </c>
      <c r="AT924" s="54">
        <v>49041</v>
      </c>
      <c r="AU924" s="54">
        <v>20579</v>
      </c>
      <c r="AV924" s="54">
        <v>20599</v>
      </c>
      <c r="AW924" s="54">
        <v>28088</v>
      </c>
      <c r="AX924" s="54">
        <v>17367</v>
      </c>
      <c r="AY924" s="25">
        <f t="shared" si="28"/>
        <v>311173</v>
      </c>
      <c r="AZ924" s="165">
        <v>181123</v>
      </c>
      <c r="BA924" s="98">
        <f t="shared" si="29"/>
        <v>1910786</v>
      </c>
      <c r="BB924" s="73"/>
      <c r="BC924" s="20">
        <v>396303</v>
      </c>
      <c r="BD924" s="20">
        <v>14102</v>
      </c>
      <c r="BE924" s="19">
        <v>410405</v>
      </c>
      <c r="BF924" s="19">
        <v>2321191</v>
      </c>
      <c r="BH924" s="20">
        <v>9704</v>
      </c>
      <c r="BI924" s="21">
        <v>2311487</v>
      </c>
      <c r="BK924" s="73"/>
      <c r="BL924" s="73"/>
      <c r="BM924" s="73"/>
      <c r="BN924" s="73"/>
      <c r="BO924" s="73"/>
      <c r="BP924" s="73"/>
      <c r="BQ924" s="73"/>
    </row>
    <row r="925" spans="1:69" ht="22.5" customHeight="1" x14ac:dyDescent="0.15">
      <c r="A925" s="125" t="s">
        <v>2735</v>
      </c>
      <c r="B925" s="126" t="s">
        <v>2701</v>
      </c>
      <c r="C925" s="136" t="s">
        <v>1014</v>
      </c>
      <c r="D925" s="129">
        <v>6</v>
      </c>
      <c r="E925" s="130" t="s">
        <v>3561</v>
      </c>
      <c r="F925" s="19">
        <v>166569</v>
      </c>
      <c r="G925" s="20">
        <v>41846</v>
      </c>
      <c r="H925" s="20">
        <v>30456</v>
      </c>
      <c r="I925" s="20">
        <v>0</v>
      </c>
      <c r="J925" s="20">
        <v>0</v>
      </c>
      <c r="K925" s="20">
        <v>0</v>
      </c>
      <c r="L925" s="20">
        <v>0</v>
      </c>
      <c r="M925" s="20">
        <v>5519</v>
      </c>
      <c r="N925" s="20">
        <v>3027</v>
      </c>
      <c r="O925" s="20">
        <v>3873</v>
      </c>
      <c r="P925" s="20">
        <v>88034</v>
      </c>
      <c r="Q925" s="20">
        <v>19406</v>
      </c>
      <c r="R925" s="20">
        <v>17134</v>
      </c>
      <c r="S925" s="20">
        <v>11452</v>
      </c>
      <c r="T925" s="21">
        <v>12708</v>
      </c>
      <c r="U925" s="54">
        <v>21140</v>
      </c>
      <c r="V925" s="20">
        <v>12300</v>
      </c>
      <c r="W925" s="20">
        <v>11029</v>
      </c>
      <c r="X925" s="20">
        <v>0</v>
      </c>
      <c r="Y925" s="21">
        <v>0</v>
      </c>
      <c r="Z925" s="20">
        <v>62291</v>
      </c>
      <c r="AA925" s="21">
        <v>0</v>
      </c>
      <c r="AB925" s="32">
        <v>0</v>
      </c>
      <c r="AC925" s="20">
        <v>53895</v>
      </c>
      <c r="AD925" s="20">
        <v>95092</v>
      </c>
      <c r="AE925" s="20">
        <v>287472</v>
      </c>
      <c r="AF925" s="20">
        <v>178015</v>
      </c>
      <c r="AG925" s="20">
        <v>82183</v>
      </c>
      <c r="AH925" s="20">
        <v>32136</v>
      </c>
      <c r="AI925" s="20">
        <v>42504</v>
      </c>
      <c r="AJ925" s="21">
        <v>9450</v>
      </c>
      <c r="AK925" s="25">
        <v>22534</v>
      </c>
      <c r="AL925" s="25">
        <v>27377</v>
      </c>
      <c r="AM925" s="25">
        <v>4045</v>
      </c>
      <c r="AN925" s="22">
        <v>11746</v>
      </c>
      <c r="AO925" s="20">
        <v>40577</v>
      </c>
      <c r="AP925" s="20">
        <v>3768</v>
      </c>
      <c r="AQ925" s="54">
        <v>1397578</v>
      </c>
      <c r="AR925" s="25">
        <v>46757</v>
      </c>
      <c r="AS925" s="25">
        <v>115535</v>
      </c>
      <c r="AT925" s="54">
        <v>48567</v>
      </c>
      <c r="AU925" s="54">
        <v>35228</v>
      </c>
      <c r="AV925" s="54">
        <v>18473</v>
      </c>
      <c r="AW925" s="54">
        <v>25031</v>
      </c>
      <c r="AX925" s="54">
        <v>12315</v>
      </c>
      <c r="AY925" s="25">
        <f t="shared" si="28"/>
        <v>301906</v>
      </c>
      <c r="AZ925" s="165">
        <v>138313</v>
      </c>
      <c r="BA925" s="98">
        <f t="shared" si="29"/>
        <v>1837797</v>
      </c>
      <c r="BB925" s="73"/>
      <c r="BC925" s="20">
        <v>326347</v>
      </c>
      <c r="BD925" s="20">
        <v>17050</v>
      </c>
      <c r="BE925" s="19">
        <v>343397</v>
      </c>
      <c r="BF925" s="19">
        <v>2181194</v>
      </c>
      <c r="BH925" s="20">
        <v>7510</v>
      </c>
      <c r="BI925" s="21">
        <v>2173684</v>
      </c>
      <c r="BK925" s="73"/>
      <c r="BL925" s="73"/>
      <c r="BM925" s="73"/>
      <c r="BN925" s="73"/>
      <c r="BO925" s="73"/>
      <c r="BP925" s="73"/>
      <c r="BQ925" s="73"/>
    </row>
    <row r="926" spans="1:69" ht="22.5" customHeight="1" x14ac:dyDescent="0.15">
      <c r="A926" s="125" t="s">
        <v>2736</v>
      </c>
      <c r="B926" s="126" t="s">
        <v>2701</v>
      </c>
      <c r="C926" s="136" t="s">
        <v>1015</v>
      </c>
      <c r="D926" s="129">
        <v>6</v>
      </c>
      <c r="E926" s="130" t="s">
        <v>3561</v>
      </c>
      <c r="F926" s="19">
        <v>233156</v>
      </c>
      <c r="G926" s="20">
        <v>50330</v>
      </c>
      <c r="H926" s="20">
        <v>41924</v>
      </c>
      <c r="I926" s="20">
        <v>0</v>
      </c>
      <c r="J926" s="20">
        <v>0</v>
      </c>
      <c r="K926" s="20">
        <v>0</v>
      </c>
      <c r="L926" s="20">
        <v>0</v>
      </c>
      <c r="M926" s="20">
        <v>9673</v>
      </c>
      <c r="N926" s="20">
        <v>5305</v>
      </c>
      <c r="O926" s="20">
        <v>3572</v>
      </c>
      <c r="P926" s="20">
        <v>213137</v>
      </c>
      <c r="Q926" s="20">
        <v>33352</v>
      </c>
      <c r="R926" s="20">
        <v>26009</v>
      </c>
      <c r="S926" s="20">
        <v>25358</v>
      </c>
      <c r="T926" s="21">
        <v>38124</v>
      </c>
      <c r="U926" s="54">
        <v>11850</v>
      </c>
      <c r="V926" s="20">
        <v>13325</v>
      </c>
      <c r="W926" s="20">
        <v>11029</v>
      </c>
      <c r="X926" s="20">
        <v>0</v>
      </c>
      <c r="Y926" s="21">
        <v>0</v>
      </c>
      <c r="Z926" s="20">
        <v>105205</v>
      </c>
      <c r="AA926" s="21">
        <v>0</v>
      </c>
      <c r="AB926" s="32">
        <v>0</v>
      </c>
      <c r="AC926" s="20">
        <v>90643</v>
      </c>
      <c r="AD926" s="20">
        <v>120071</v>
      </c>
      <c r="AE926" s="20">
        <v>447744</v>
      </c>
      <c r="AF926" s="20">
        <v>256171</v>
      </c>
      <c r="AG926" s="20">
        <v>140764</v>
      </c>
      <c r="AH926" s="20">
        <v>57849</v>
      </c>
      <c r="AI926" s="20">
        <v>66148</v>
      </c>
      <c r="AJ926" s="21">
        <v>23100</v>
      </c>
      <c r="AK926" s="25">
        <v>30386</v>
      </c>
      <c r="AL926" s="25">
        <v>40158</v>
      </c>
      <c r="AM926" s="25">
        <v>7220</v>
      </c>
      <c r="AN926" s="22">
        <v>18221</v>
      </c>
      <c r="AO926" s="20">
        <v>59652</v>
      </c>
      <c r="AP926" s="20">
        <v>7588</v>
      </c>
      <c r="AQ926" s="54">
        <v>2187064</v>
      </c>
      <c r="AR926" s="25">
        <v>54979</v>
      </c>
      <c r="AS926" s="25">
        <v>90114</v>
      </c>
      <c r="AT926" s="54">
        <v>64007</v>
      </c>
      <c r="AU926" s="54">
        <v>39918</v>
      </c>
      <c r="AV926" s="54">
        <v>25683</v>
      </c>
      <c r="AW926" s="54">
        <v>34401</v>
      </c>
      <c r="AX926" s="54">
        <v>19563</v>
      </c>
      <c r="AY926" s="25">
        <f t="shared" si="28"/>
        <v>328665</v>
      </c>
      <c r="AZ926" s="165">
        <v>230954</v>
      </c>
      <c r="BA926" s="98">
        <f t="shared" si="29"/>
        <v>2746683</v>
      </c>
      <c r="BB926" s="73"/>
      <c r="BC926" s="20">
        <v>421407</v>
      </c>
      <c r="BD926" s="20">
        <v>30250</v>
      </c>
      <c r="BE926" s="19">
        <v>451657</v>
      </c>
      <c r="BF926" s="19">
        <v>3198340</v>
      </c>
      <c r="BH926" s="20">
        <v>10193</v>
      </c>
      <c r="BI926" s="21">
        <v>3188147</v>
      </c>
      <c r="BK926" s="73"/>
      <c r="BL926" s="73"/>
      <c r="BM926" s="73"/>
      <c r="BN926" s="73"/>
      <c r="BO926" s="73"/>
      <c r="BP926" s="73"/>
      <c r="BQ926" s="73"/>
    </row>
    <row r="927" spans="1:69" ht="22.5" customHeight="1" x14ac:dyDescent="0.15">
      <c r="A927" s="125" t="s">
        <v>2737</v>
      </c>
      <c r="B927" s="126" t="s">
        <v>2701</v>
      </c>
      <c r="C927" s="136" t="s">
        <v>1016</v>
      </c>
      <c r="D927" s="129">
        <v>6</v>
      </c>
      <c r="E927" s="130" t="s">
        <v>3561</v>
      </c>
      <c r="F927" s="19">
        <v>148255</v>
      </c>
      <c r="G927" s="20">
        <v>36094</v>
      </c>
      <c r="H927" s="20">
        <v>20304</v>
      </c>
      <c r="I927" s="20">
        <v>0</v>
      </c>
      <c r="J927" s="20">
        <v>0</v>
      </c>
      <c r="K927" s="20">
        <v>0</v>
      </c>
      <c r="L927" s="20">
        <v>0</v>
      </c>
      <c r="M927" s="20">
        <v>0</v>
      </c>
      <c r="N927" s="20">
        <v>1830</v>
      </c>
      <c r="O927" s="20">
        <v>0</v>
      </c>
      <c r="P927" s="20">
        <v>36413</v>
      </c>
      <c r="Q927" s="20">
        <v>14169</v>
      </c>
      <c r="R927" s="20">
        <v>17391</v>
      </c>
      <c r="S927" s="20">
        <v>13906</v>
      </c>
      <c r="T927" s="21">
        <v>25416</v>
      </c>
      <c r="U927" s="54">
        <v>2654</v>
      </c>
      <c r="V927" s="20">
        <v>24600</v>
      </c>
      <c r="W927" s="20">
        <v>22058</v>
      </c>
      <c r="X927" s="20">
        <v>0</v>
      </c>
      <c r="Y927" s="21">
        <v>0</v>
      </c>
      <c r="Z927" s="20">
        <v>62419</v>
      </c>
      <c r="AA927" s="21">
        <v>0</v>
      </c>
      <c r="AB927" s="32">
        <v>0</v>
      </c>
      <c r="AC927" s="20">
        <v>54660</v>
      </c>
      <c r="AD927" s="20">
        <v>107966</v>
      </c>
      <c r="AE927" s="20">
        <v>128790</v>
      </c>
      <c r="AF927" s="20">
        <v>176285</v>
      </c>
      <c r="AG927" s="20">
        <v>74033</v>
      </c>
      <c r="AH927" s="20">
        <v>24350</v>
      </c>
      <c r="AI927" s="20">
        <v>51796</v>
      </c>
      <c r="AJ927" s="21">
        <v>47775</v>
      </c>
      <c r="AK927" s="25">
        <v>16494</v>
      </c>
      <c r="AL927" s="25">
        <v>29001</v>
      </c>
      <c r="AM927" s="25">
        <v>4703</v>
      </c>
      <c r="AN927" s="22">
        <v>10546</v>
      </c>
      <c r="AO927" s="20">
        <v>100548</v>
      </c>
      <c r="AP927" s="20">
        <v>12114</v>
      </c>
      <c r="AQ927" s="54">
        <v>1264570</v>
      </c>
      <c r="AR927" s="25">
        <v>44938</v>
      </c>
      <c r="AS927" s="25">
        <v>123811</v>
      </c>
      <c r="AT927" s="54">
        <v>72462</v>
      </c>
      <c r="AU927" s="54">
        <v>40732</v>
      </c>
      <c r="AV927" s="54">
        <v>19234</v>
      </c>
      <c r="AW927" s="54">
        <v>23867</v>
      </c>
      <c r="AX927" s="54">
        <v>11733</v>
      </c>
      <c r="AY927" s="25">
        <f t="shared" si="28"/>
        <v>336777</v>
      </c>
      <c r="AZ927" s="165">
        <v>183361</v>
      </c>
      <c r="BA927" s="98">
        <f t="shared" si="29"/>
        <v>1784708</v>
      </c>
      <c r="BB927" s="73"/>
      <c r="BC927" s="20">
        <v>249271</v>
      </c>
      <c r="BD927" s="20">
        <v>53262</v>
      </c>
      <c r="BE927" s="19">
        <v>302533</v>
      </c>
      <c r="BF927" s="19">
        <v>2087241</v>
      </c>
      <c r="BH927" s="20">
        <v>4555</v>
      </c>
      <c r="BI927" s="21">
        <v>2082686</v>
      </c>
      <c r="BK927" s="73"/>
      <c r="BL927" s="73"/>
      <c r="BM927" s="73"/>
      <c r="BN927" s="73"/>
      <c r="BO927" s="73"/>
      <c r="BP927" s="73"/>
      <c r="BQ927" s="73"/>
    </row>
    <row r="928" spans="1:69" ht="22.5" customHeight="1" x14ac:dyDescent="0.15">
      <c r="A928" s="125" t="s">
        <v>2738</v>
      </c>
      <c r="B928" s="126" t="s">
        <v>2701</v>
      </c>
      <c r="C928" s="136" t="s">
        <v>1017</v>
      </c>
      <c r="D928" s="129">
        <v>6</v>
      </c>
      <c r="E928" s="130" t="s">
        <v>3561</v>
      </c>
      <c r="F928" s="19">
        <v>260214</v>
      </c>
      <c r="G928" s="20">
        <v>114824</v>
      </c>
      <c r="H928" s="20">
        <v>80088</v>
      </c>
      <c r="I928" s="20">
        <v>0</v>
      </c>
      <c r="J928" s="20">
        <v>0</v>
      </c>
      <c r="K928" s="20">
        <v>0</v>
      </c>
      <c r="L928" s="20">
        <v>0</v>
      </c>
      <c r="M928" s="20">
        <v>8280</v>
      </c>
      <c r="N928" s="20">
        <v>5485</v>
      </c>
      <c r="O928" s="20">
        <v>5189</v>
      </c>
      <c r="P928" s="20">
        <v>162614</v>
      </c>
      <c r="Q928" s="20">
        <v>24741</v>
      </c>
      <c r="R928" s="20">
        <v>51505</v>
      </c>
      <c r="S928" s="20">
        <v>24540</v>
      </c>
      <c r="T928" s="21">
        <v>63540</v>
      </c>
      <c r="U928" s="54">
        <v>22088</v>
      </c>
      <c r="V928" s="20">
        <v>11275</v>
      </c>
      <c r="W928" s="20">
        <v>22058</v>
      </c>
      <c r="X928" s="20">
        <v>0</v>
      </c>
      <c r="Y928" s="21">
        <v>0</v>
      </c>
      <c r="Z928" s="20">
        <v>128383</v>
      </c>
      <c r="AA928" s="21">
        <v>0</v>
      </c>
      <c r="AB928" s="32">
        <v>0</v>
      </c>
      <c r="AC928" s="20">
        <v>101929</v>
      </c>
      <c r="AD928" s="20">
        <v>157745</v>
      </c>
      <c r="AE928" s="20">
        <v>320544</v>
      </c>
      <c r="AF928" s="20">
        <v>344999</v>
      </c>
      <c r="AG928" s="20">
        <v>188393</v>
      </c>
      <c r="AH928" s="20">
        <v>66234</v>
      </c>
      <c r="AI928" s="20">
        <v>95036</v>
      </c>
      <c r="AJ928" s="21">
        <v>76125</v>
      </c>
      <c r="AK928" s="25">
        <v>30975</v>
      </c>
      <c r="AL928" s="25">
        <v>47784</v>
      </c>
      <c r="AM928" s="25">
        <v>9821</v>
      </c>
      <c r="AN928" s="22">
        <v>19999</v>
      </c>
      <c r="AO928" s="20">
        <v>109079</v>
      </c>
      <c r="AP928" s="20">
        <v>23112</v>
      </c>
      <c r="AQ928" s="54">
        <v>2576599</v>
      </c>
      <c r="AR928" s="25">
        <v>58860</v>
      </c>
      <c r="AS928" s="25">
        <v>124753</v>
      </c>
      <c r="AT928" s="54">
        <v>96519</v>
      </c>
      <c r="AU928" s="54">
        <v>61513</v>
      </c>
      <c r="AV928" s="54">
        <v>25969</v>
      </c>
      <c r="AW928" s="54">
        <v>39731</v>
      </c>
      <c r="AX928" s="54">
        <v>22406</v>
      </c>
      <c r="AY928" s="25">
        <f t="shared" si="28"/>
        <v>429751</v>
      </c>
      <c r="AZ928" s="165">
        <v>364900</v>
      </c>
      <c r="BA928" s="98">
        <f t="shared" si="29"/>
        <v>3371250</v>
      </c>
      <c r="BB928" s="73"/>
      <c r="BC928" s="20">
        <v>426024</v>
      </c>
      <c r="BD928" s="20">
        <v>85712</v>
      </c>
      <c r="BE928" s="19">
        <v>511736</v>
      </c>
      <c r="BF928" s="19">
        <v>3882986</v>
      </c>
      <c r="BH928" s="20">
        <v>11491</v>
      </c>
      <c r="BI928" s="21">
        <v>3871495</v>
      </c>
      <c r="BK928" s="73"/>
      <c r="BL928" s="73"/>
      <c r="BM928" s="73"/>
      <c r="BN928" s="73"/>
      <c r="BO928" s="73"/>
      <c r="BP928" s="73"/>
      <c r="BQ928" s="73"/>
    </row>
    <row r="929" spans="1:69" ht="22.5" customHeight="1" x14ac:dyDescent="0.15">
      <c r="A929" s="125" t="s">
        <v>2739</v>
      </c>
      <c r="B929" s="126" t="s">
        <v>2701</v>
      </c>
      <c r="C929" s="136" t="s">
        <v>1018</v>
      </c>
      <c r="D929" s="129">
        <v>6</v>
      </c>
      <c r="E929" s="130" t="s">
        <v>3561</v>
      </c>
      <c r="F929" s="19">
        <v>230985</v>
      </c>
      <c r="G929" s="20">
        <v>125753</v>
      </c>
      <c r="H929" s="20">
        <v>47564</v>
      </c>
      <c r="I929" s="20">
        <v>0</v>
      </c>
      <c r="J929" s="20">
        <v>0</v>
      </c>
      <c r="K929" s="20">
        <v>0</v>
      </c>
      <c r="L929" s="20">
        <v>0</v>
      </c>
      <c r="M929" s="20">
        <v>0</v>
      </c>
      <c r="N929" s="20">
        <v>3988</v>
      </c>
      <c r="O929" s="20">
        <v>0</v>
      </c>
      <c r="P929" s="20">
        <v>209</v>
      </c>
      <c r="Q929" s="20">
        <v>20356</v>
      </c>
      <c r="R929" s="20">
        <v>47093</v>
      </c>
      <c r="S929" s="20">
        <v>21268</v>
      </c>
      <c r="T929" s="21">
        <v>54644</v>
      </c>
      <c r="U929" s="54">
        <v>18391</v>
      </c>
      <c r="V929" s="20">
        <v>10250</v>
      </c>
      <c r="W929" s="20">
        <v>31984</v>
      </c>
      <c r="X929" s="20">
        <v>0</v>
      </c>
      <c r="Y929" s="21">
        <v>0</v>
      </c>
      <c r="Z929" s="20">
        <v>117121</v>
      </c>
      <c r="AA929" s="21">
        <v>0</v>
      </c>
      <c r="AB929" s="32">
        <v>0</v>
      </c>
      <c r="AC929" s="20">
        <v>93018</v>
      </c>
      <c r="AD929" s="20">
        <v>214732</v>
      </c>
      <c r="AE929" s="20">
        <v>231504</v>
      </c>
      <c r="AF929" s="20">
        <v>297340</v>
      </c>
      <c r="AG929" s="20">
        <v>171753</v>
      </c>
      <c r="AH929" s="20">
        <v>54613</v>
      </c>
      <c r="AI929" s="20">
        <v>120980</v>
      </c>
      <c r="AJ929" s="21">
        <v>148050</v>
      </c>
      <c r="AK929" s="25">
        <v>25987</v>
      </c>
      <c r="AL929" s="25">
        <v>44051</v>
      </c>
      <c r="AM929" s="25">
        <v>8849</v>
      </c>
      <c r="AN929" s="22">
        <v>16908</v>
      </c>
      <c r="AO929" s="20">
        <v>119399</v>
      </c>
      <c r="AP929" s="20">
        <v>35564</v>
      </c>
      <c r="AQ929" s="54">
        <v>2312354</v>
      </c>
      <c r="AR929" s="25">
        <v>50987</v>
      </c>
      <c r="AS929" s="25">
        <v>139638</v>
      </c>
      <c r="AT929" s="54">
        <v>119948</v>
      </c>
      <c r="AU929" s="54">
        <v>70160</v>
      </c>
      <c r="AV929" s="54">
        <v>28290</v>
      </c>
      <c r="AW929" s="54">
        <v>35123</v>
      </c>
      <c r="AX929" s="54">
        <v>19398</v>
      </c>
      <c r="AY929" s="25">
        <f t="shared" si="28"/>
        <v>463544</v>
      </c>
      <c r="AZ929" s="165">
        <v>545714</v>
      </c>
      <c r="BA929" s="98">
        <f t="shared" si="29"/>
        <v>3321612</v>
      </c>
      <c r="BB929" s="73"/>
      <c r="BC929" s="20">
        <v>378319</v>
      </c>
      <c r="BD929" s="20">
        <v>146828</v>
      </c>
      <c r="BE929" s="19">
        <v>525147</v>
      </c>
      <c r="BF929" s="19">
        <v>3846759</v>
      </c>
      <c r="BH929" s="20">
        <v>8791</v>
      </c>
      <c r="BI929" s="21">
        <v>3837968</v>
      </c>
      <c r="BK929" s="73"/>
      <c r="BL929" s="73"/>
      <c r="BM929" s="73"/>
      <c r="BN929" s="73"/>
      <c r="BO929" s="73"/>
      <c r="BP929" s="73"/>
      <c r="BQ929" s="73"/>
    </row>
    <row r="930" spans="1:69" ht="22.5" customHeight="1" x14ac:dyDescent="0.15">
      <c r="A930" s="125" t="s">
        <v>2740</v>
      </c>
      <c r="B930" s="126" t="s">
        <v>2701</v>
      </c>
      <c r="C930" s="136" t="s">
        <v>1019</v>
      </c>
      <c r="D930" s="129">
        <v>6</v>
      </c>
      <c r="E930" s="130" t="s">
        <v>3561</v>
      </c>
      <c r="F930" s="19">
        <v>94034</v>
      </c>
      <c r="G930" s="20">
        <v>47382</v>
      </c>
      <c r="H930" s="20">
        <v>22936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1085</v>
      </c>
      <c r="O930" s="20">
        <v>0</v>
      </c>
      <c r="P930" s="20">
        <v>7888</v>
      </c>
      <c r="Q930" s="20">
        <v>15235</v>
      </c>
      <c r="R930" s="20">
        <v>21751</v>
      </c>
      <c r="S930" s="20">
        <v>5726</v>
      </c>
      <c r="T930" s="21">
        <v>12708</v>
      </c>
      <c r="U930" s="54">
        <v>2180</v>
      </c>
      <c r="V930" s="20">
        <v>5125</v>
      </c>
      <c r="W930" s="20">
        <v>11029</v>
      </c>
      <c r="X930" s="20">
        <v>0</v>
      </c>
      <c r="Y930" s="21">
        <v>0</v>
      </c>
      <c r="Z930" s="20">
        <v>40483</v>
      </c>
      <c r="AA930" s="21">
        <v>0</v>
      </c>
      <c r="AB930" s="32">
        <v>0</v>
      </c>
      <c r="AC930" s="20">
        <v>28207</v>
      </c>
      <c r="AD930" s="20">
        <v>123819</v>
      </c>
      <c r="AE930" s="20">
        <v>75207</v>
      </c>
      <c r="AF930" s="20">
        <v>131006</v>
      </c>
      <c r="AG930" s="20">
        <v>47374</v>
      </c>
      <c r="AH930" s="20">
        <v>15635</v>
      </c>
      <c r="AI930" s="20">
        <v>46644</v>
      </c>
      <c r="AJ930" s="21">
        <v>106575</v>
      </c>
      <c r="AK930" s="25">
        <v>9774</v>
      </c>
      <c r="AL930" s="25">
        <v>20551</v>
      </c>
      <c r="AM930" s="25">
        <v>3030</v>
      </c>
      <c r="AN930" s="22">
        <v>7298</v>
      </c>
      <c r="AO930" s="20">
        <v>55985</v>
      </c>
      <c r="AP930" s="20">
        <v>12524</v>
      </c>
      <c r="AQ930" s="54">
        <v>971191</v>
      </c>
      <c r="AR930" s="25">
        <v>47220</v>
      </c>
      <c r="AS930" s="25">
        <v>123454</v>
      </c>
      <c r="AT930" s="54">
        <v>53763</v>
      </c>
      <c r="AU930" s="54">
        <v>58236</v>
      </c>
      <c r="AV930" s="54">
        <v>14209</v>
      </c>
      <c r="AW930" s="54">
        <v>14820</v>
      </c>
      <c r="AX930" s="54">
        <v>7589</v>
      </c>
      <c r="AY930" s="25">
        <f t="shared" si="28"/>
        <v>319291</v>
      </c>
      <c r="AZ930" s="165">
        <v>248484</v>
      </c>
      <c r="BA930" s="98">
        <f t="shared" si="29"/>
        <v>1538966</v>
      </c>
      <c r="BB930" s="73"/>
      <c r="BC930" s="20">
        <v>180459</v>
      </c>
      <c r="BD930" s="20">
        <v>53064</v>
      </c>
      <c r="BE930" s="19">
        <v>233523</v>
      </c>
      <c r="BF930" s="19">
        <v>1772489</v>
      </c>
      <c r="BH930" s="20">
        <v>3099</v>
      </c>
      <c r="BI930" s="21">
        <v>1769390</v>
      </c>
      <c r="BK930" s="73"/>
      <c r="BL930" s="73"/>
      <c r="BM930" s="73"/>
      <c r="BN930" s="73"/>
      <c r="BO930" s="73"/>
      <c r="BP930" s="73"/>
      <c r="BQ930" s="73"/>
    </row>
    <row r="931" spans="1:69" ht="22.5" customHeight="1" x14ac:dyDescent="0.15">
      <c r="A931" s="125" t="s">
        <v>2741</v>
      </c>
      <c r="B931" s="126" t="s">
        <v>2701</v>
      </c>
      <c r="C931" s="136" t="s">
        <v>1020</v>
      </c>
      <c r="D931" s="129">
        <v>6</v>
      </c>
      <c r="E931" s="130" t="s">
        <v>3561</v>
      </c>
      <c r="F931" s="19">
        <v>316653</v>
      </c>
      <c r="G931" s="20">
        <v>95268</v>
      </c>
      <c r="H931" s="20">
        <v>58656</v>
      </c>
      <c r="I931" s="20">
        <v>0</v>
      </c>
      <c r="J931" s="20">
        <v>0</v>
      </c>
      <c r="K931" s="20">
        <v>0</v>
      </c>
      <c r="L931" s="20">
        <v>0</v>
      </c>
      <c r="M931" s="20">
        <v>17183</v>
      </c>
      <c r="N931" s="20">
        <v>9424</v>
      </c>
      <c r="O931" s="20">
        <v>4249</v>
      </c>
      <c r="P931" s="20">
        <v>263597</v>
      </c>
      <c r="Q931" s="20">
        <v>37134</v>
      </c>
      <c r="R931" s="20">
        <v>56020</v>
      </c>
      <c r="S931" s="20">
        <v>37628</v>
      </c>
      <c r="T931" s="21">
        <v>38124</v>
      </c>
      <c r="U931" s="54">
        <v>20287</v>
      </c>
      <c r="V931" s="20">
        <v>25625</v>
      </c>
      <c r="W931" s="20">
        <v>33087</v>
      </c>
      <c r="X931" s="20">
        <v>0</v>
      </c>
      <c r="Y931" s="21">
        <v>0</v>
      </c>
      <c r="Z931" s="20">
        <v>157706</v>
      </c>
      <c r="AA931" s="21">
        <v>0</v>
      </c>
      <c r="AB931" s="32">
        <v>0</v>
      </c>
      <c r="AC931" s="20">
        <v>162014</v>
      </c>
      <c r="AD931" s="20">
        <v>179967</v>
      </c>
      <c r="AE931" s="20">
        <v>444882</v>
      </c>
      <c r="AF931" s="20">
        <v>436566</v>
      </c>
      <c r="AG931" s="20">
        <v>234664</v>
      </c>
      <c r="AH931" s="20">
        <v>101951</v>
      </c>
      <c r="AI931" s="20">
        <v>75624</v>
      </c>
      <c r="AJ931" s="21">
        <v>21525</v>
      </c>
      <c r="AK931" s="25">
        <v>43523</v>
      </c>
      <c r="AL931" s="25">
        <v>50359</v>
      </c>
      <c r="AM931" s="25">
        <v>10988</v>
      </c>
      <c r="AN931" s="22">
        <v>26792</v>
      </c>
      <c r="AO931" s="20">
        <v>70862</v>
      </c>
      <c r="AP931" s="20">
        <v>11868</v>
      </c>
      <c r="AQ931" s="54">
        <v>3042226</v>
      </c>
      <c r="AR931" s="25">
        <v>79237</v>
      </c>
      <c r="AS931" s="25">
        <v>120003</v>
      </c>
      <c r="AT931" s="54">
        <v>73915</v>
      </c>
      <c r="AU931" s="54">
        <v>34186</v>
      </c>
      <c r="AV931" s="54">
        <v>29792</v>
      </c>
      <c r="AW931" s="54">
        <v>47004</v>
      </c>
      <c r="AX931" s="54">
        <v>32419</v>
      </c>
      <c r="AY931" s="25">
        <f t="shared" si="28"/>
        <v>416556</v>
      </c>
      <c r="AZ931" s="165">
        <v>371939</v>
      </c>
      <c r="BA931" s="98">
        <f t="shared" si="29"/>
        <v>3830721</v>
      </c>
      <c r="BB931" s="73"/>
      <c r="BC931" s="20">
        <v>529426</v>
      </c>
      <c r="BD931" s="20">
        <v>43362</v>
      </c>
      <c r="BE931" s="19">
        <v>572788</v>
      </c>
      <c r="BF931" s="19">
        <v>4403509</v>
      </c>
      <c r="BH931" s="20">
        <v>21270</v>
      </c>
      <c r="BI931" s="21">
        <v>4382239</v>
      </c>
      <c r="BK931" s="73"/>
      <c r="BL931" s="73"/>
      <c r="BM931" s="73"/>
      <c r="BN931" s="73"/>
      <c r="BO931" s="73"/>
      <c r="BP931" s="73"/>
      <c r="BQ931" s="73"/>
    </row>
    <row r="932" spans="1:69" ht="22.5" customHeight="1" x14ac:dyDescent="0.15">
      <c r="A932" s="125" t="s">
        <v>2742</v>
      </c>
      <c r="B932" s="126" t="s">
        <v>2701</v>
      </c>
      <c r="C932" s="136" t="s">
        <v>1021</v>
      </c>
      <c r="D932" s="129">
        <v>6</v>
      </c>
      <c r="E932" s="130" t="s">
        <v>3561</v>
      </c>
      <c r="F932" s="19">
        <v>108336</v>
      </c>
      <c r="G932" s="20">
        <v>83332</v>
      </c>
      <c r="H932" s="20">
        <v>16732</v>
      </c>
      <c r="I932" s="20">
        <v>0</v>
      </c>
      <c r="J932" s="20">
        <v>0</v>
      </c>
      <c r="K932" s="20">
        <v>0</v>
      </c>
      <c r="L932" s="20">
        <v>0</v>
      </c>
      <c r="M932" s="20">
        <v>0</v>
      </c>
      <c r="N932" s="20">
        <v>813</v>
      </c>
      <c r="O932" s="20">
        <v>0</v>
      </c>
      <c r="P932" s="20">
        <v>38575</v>
      </c>
      <c r="Q932" s="20">
        <v>6293</v>
      </c>
      <c r="R932" s="20">
        <v>10363</v>
      </c>
      <c r="S932" s="20">
        <v>11452</v>
      </c>
      <c r="T932" s="21">
        <v>12708</v>
      </c>
      <c r="U932" s="54">
        <v>7584</v>
      </c>
      <c r="V932" s="20">
        <v>7175</v>
      </c>
      <c r="W932" s="20">
        <v>11029</v>
      </c>
      <c r="X932" s="20">
        <v>0</v>
      </c>
      <c r="Y932" s="21">
        <v>0</v>
      </c>
      <c r="Z932" s="20">
        <v>61849</v>
      </c>
      <c r="AA932" s="21">
        <v>0</v>
      </c>
      <c r="AB932" s="32">
        <v>0</v>
      </c>
      <c r="AC932" s="20">
        <v>13234</v>
      </c>
      <c r="AD932" s="20">
        <v>59450</v>
      </c>
      <c r="AE932" s="20">
        <v>97626</v>
      </c>
      <c r="AF932" s="20">
        <v>58041</v>
      </c>
      <c r="AG932" s="20">
        <v>22244</v>
      </c>
      <c r="AH932" s="20">
        <v>23973</v>
      </c>
      <c r="AI932" s="20">
        <v>24196</v>
      </c>
      <c r="AJ932" s="21">
        <v>77175</v>
      </c>
      <c r="AK932" s="25">
        <v>7326</v>
      </c>
      <c r="AL932" s="25">
        <v>17555</v>
      </c>
      <c r="AM932" s="25">
        <v>2231</v>
      </c>
      <c r="AN932" s="22">
        <v>5908</v>
      </c>
      <c r="AO932" s="20">
        <v>47942</v>
      </c>
      <c r="AP932" s="20">
        <v>28723</v>
      </c>
      <c r="AQ932" s="54">
        <v>861865</v>
      </c>
      <c r="AR932" s="25">
        <v>47063</v>
      </c>
      <c r="AS932" s="25">
        <v>116685</v>
      </c>
      <c r="AT932" s="54">
        <v>36878</v>
      </c>
      <c r="AU932" s="54">
        <v>61020</v>
      </c>
      <c r="AV932" s="54">
        <v>13750</v>
      </c>
      <c r="AW932" s="54">
        <v>11489</v>
      </c>
      <c r="AX932" s="54">
        <v>10535</v>
      </c>
      <c r="AY932" s="25">
        <f t="shared" si="28"/>
        <v>297420</v>
      </c>
      <c r="AZ932" s="165">
        <v>322456</v>
      </c>
      <c r="BA932" s="98">
        <f t="shared" si="29"/>
        <v>1481741</v>
      </c>
      <c r="BB932" s="73"/>
      <c r="BC932" s="20">
        <v>150428</v>
      </c>
      <c r="BD932" s="20">
        <v>171952</v>
      </c>
      <c r="BE932" s="19">
        <v>322380</v>
      </c>
      <c r="BF932" s="19">
        <v>1804121</v>
      </c>
      <c r="BH932" s="20">
        <v>4760</v>
      </c>
      <c r="BI932" s="21">
        <v>1799361</v>
      </c>
      <c r="BK932" s="73"/>
      <c r="BL932" s="73"/>
      <c r="BM932" s="73"/>
      <c r="BN932" s="73"/>
      <c r="BO932" s="73"/>
      <c r="BP932" s="73"/>
      <c r="BQ932" s="73"/>
    </row>
    <row r="933" spans="1:69" ht="22.5" customHeight="1" x14ac:dyDescent="0.15">
      <c r="A933" s="125" t="s">
        <v>2743</v>
      </c>
      <c r="B933" s="126" t="s">
        <v>2744</v>
      </c>
      <c r="C933" s="136" t="s">
        <v>1022</v>
      </c>
      <c r="D933" s="129">
        <v>2</v>
      </c>
      <c r="E933" s="130" t="s">
        <v>3561</v>
      </c>
      <c r="F933" s="19">
        <v>7879261</v>
      </c>
      <c r="G933" s="20">
        <v>2827827</v>
      </c>
      <c r="H933" s="20">
        <v>4649052</v>
      </c>
      <c r="I933" s="20">
        <v>0</v>
      </c>
      <c r="J933" s="20">
        <v>53472</v>
      </c>
      <c r="K933" s="20">
        <v>29060</v>
      </c>
      <c r="L933" s="20">
        <v>57396</v>
      </c>
      <c r="M933" s="20">
        <v>804007</v>
      </c>
      <c r="N933" s="20">
        <v>466304</v>
      </c>
      <c r="O933" s="20">
        <v>166305</v>
      </c>
      <c r="P933" s="20">
        <v>2477801</v>
      </c>
      <c r="Q933" s="20">
        <v>1146089</v>
      </c>
      <c r="R933" s="20">
        <v>1491650</v>
      </c>
      <c r="S933" s="20">
        <v>1078942</v>
      </c>
      <c r="T933" s="21">
        <v>1081832</v>
      </c>
      <c r="U933" s="54">
        <v>695311</v>
      </c>
      <c r="V933" s="20">
        <v>582200</v>
      </c>
      <c r="W933" s="20">
        <v>474357</v>
      </c>
      <c r="X933" s="20">
        <v>840026</v>
      </c>
      <c r="Y933" s="21">
        <v>143027</v>
      </c>
      <c r="Z933" s="20">
        <v>22884709</v>
      </c>
      <c r="AA933" s="21">
        <v>0</v>
      </c>
      <c r="AB933" s="32">
        <v>5080535</v>
      </c>
      <c r="AC933" s="20">
        <v>5051512</v>
      </c>
      <c r="AD933" s="20">
        <v>10868136</v>
      </c>
      <c r="AE933" s="20">
        <v>19049790</v>
      </c>
      <c r="AF933" s="20">
        <v>15159530</v>
      </c>
      <c r="AG933" s="20">
        <v>9457096</v>
      </c>
      <c r="AH933" s="20">
        <v>5109220</v>
      </c>
      <c r="AI933" s="20">
        <v>467728</v>
      </c>
      <c r="AJ933" s="21">
        <v>750750</v>
      </c>
      <c r="AK933" s="25">
        <v>1036368</v>
      </c>
      <c r="AL933" s="25">
        <v>758508</v>
      </c>
      <c r="AM933" s="25">
        <v>273982</v>
      </c>
      <c r="AN933" s="22">
        <v>456262</v>
      </c>
      <c r="AO933" s="20">
        <v>9310536</v>
      </c>
      <c r="AP933" s="20">
        <v>1077709</v>
      </c>
      <c r="AQ933" s="54">
        <v>133736290</v>
      </c>
      <c r="AR933" s="25">
        <v>880645</v>
      </c>
      <c r="AS933" s="25">
        <v>832204</v>
      </c>
      <c r="AT933" s="54">
        <v>509746</v>
      </c>
      <c r="AU933" s="54">
        <v>543312</v>
      </c>
      <c r="AV933" s="54">
        <v>507034</v>
      </c>
      <c r="AW933" s="54">
        <v>1246020</v>
      </c>
      <c r="AX933" s="54">
        <v>1225561</v>
      </c>
      <c r="AY933" s="25">
        <f t="shared" si="28"/>
        <v>5744522</v>
      </c>
      <c r="AZ933" s="165">
        <v>19888812</v>
      </c>
      <c r="BA933" s="98">
        <f t="shared" si="29"/>
        <v>159369624</v>
      </c>
      <c r="BB933" s="73"/>
      <c r="BC933" s="20">
        <v>9402773</v>
      </c>
      <c r="BD933" s="20">
        <v>1018666</v>
      </c>
      <c r="BE933" s="19">
        <v>10421439</v>
      </c>
      <c r="BF933" s="19">
        <v>169791063</v>
      </c>
      <c r="BH933" s="20">
        <v>3828061</v>
      </c>
      <c r="BI933" s="21">
        <v>165963002</v>
      </c>
      <c r="BK933" s="73"/>
      <c r="BL933" s="73"/>
      <c r="BM933" s="73"/>
      <c r="BN933" s="73"/>
      <c r="BO933" s="73"/>
      <c r="BP933" s="73"/>
      <c r="BQ933" s="73"/>
    </row>
    <row r="934" spans="1:69" ht="22.5" customHeight="1" x14ac:dyDescent="0.15">
      <c r="A934" s="125" t="s">
        <v>2745</v>
      </c>
      <c r="B934" s="126" t="s">
        <v>2744</v>
      </c>
      <c r="C934" s="136" t="s">
        <v>1023</v>
      </c>
      <c r="D934" s="129">
        <v>2</v>
      </c>
      <c r="E934" s="130" t="s">
        <v>3561</v>
      </c>
      <c r="F934" s="19">
        <v>9498422</v>
      </c>
      <c r="G934" s="20">
        <v>4917601</v>
      </c>
      <c r="H934" s="20">
        <v>7766656</v>
      </c>
      <c r="I934" s="20">
        <v>0</v>
      </c>
      <c r="J934" s="20">
        <v>0</v>
      </c>
      <c r="K934" s="20">
        <v>3050</v>
      </c>
      <c r="L934" s="20">
        <v>3240</v>
      </c>
      <c r="M934" s="20">
        <v>892822</v>
      </c>
      <c r="N934" s="20">
        <v>509637</v>
      </c>
      <c r="O934" s="20">
        <v>222780</v>
      </c>
      <c r="P934" s="20">
        <v>6930793</v>
      </c>
      <c r="Q934" s="20">
        <v>1166610</v>
      </c>
      <c r="R934" s="20">
        <v>2117408</v>
      </c>
      <c r="S934" s="20">
        <v>1517390</v>
      </c>
      <c r="T934" s="21">
        <v>1232676</v>
      </c>
      <c r="U934" s="54">
        <v>972411</v>
      </c>
      <c r="V934" s="20">
        <v>781050</v>
      </c>
      <c r="W934" s="20">
        <v>540421</v>
      </c>
      <c r="X934" s="20">
        <v>501905</v>
      </c>
      <c r="Y934" s="21">
        <v>86743</v>
      </c>
      <c r="Z934" s="20">
        <v>28899936</v>
      </c>
      <c r="AA934" s="21">
        <v>0</v>
      </c>
      <c r="AB934" s="32">
        <v>4056324</v>
      </c>
      <c r="AC934" s="20">
        <v>5391391</v>
      </c>
      <c r="AD934" s="20">
        <v>11235487</v>
      </c>
      <c r="AE934" s="20">
        <v>21611280</v>
      </c>
      <c r="AF934" s="20">
        <v>15259677</v>
      </c>
      <c r="AG934" s="20">
        <v>9811214</v>
      </c>
      <c r="AH934" s="20">
        <v>5520380</v>
      </c>
      <c r="AI934" s="20">
        <v>776204</v>
      </c>
      <c r="AJ934" s="21">
        <v>893025</v>
      </c>
      <c r="AK934" s="25">
        <v>1082904</v>
      </c>
      <c r="AL934" s="25">
        <v>803462</v>
      </c>
      <c r="AM934" s="25">
        <v>283158</v>
      </c>
      <c r="AN934" s="22">
        <v>481994</v>
      </c>
      <c r="AO934" s="20">
        <v>10280346</v>
      </c>
      <c r="AP934" s="20">
        <v>1352264</v>
      </c>
      <c r="AQ934" s="54">
        <v>157400661</v>
      </c>
      <c r="AR934" s="25">
        <v>1082278</v>
      </c>
      <c r="AS934" s="25">
        <v>914070</v>
      </c>
      <c r="AT934" s="54">
        <v>629095</v>
      </c>
      <c r="AU934" s="54">
        <v>652026</v>
      </c>
      <c r="AV934" s="54">
        <v>568621</v>
      </c>
      <c r="AW934" s="54">
        <v>1435154</v>
      </c>
      <c r="AX934" s="54">
        <v>1214720</v>
      </c>
      <c r="AY934" s="25">
        <f t="shared" si="28"/>
        <v>6495964</v>
      </c>
      <c r="AZ934" s="165">
        <v>16668096</v>
      </c>
      <c r="BA934" s="98">
        <f t="shared" si="29"/>
        <v>180564721</v>
      </c>
      <c r="BB934" s="73"/>
      <c r="BC934" s="20">
        <v>10553872</v>
      </c>
      <c r="BD934" s="20">
        <v>1190200</v>
      </c>
      <c r="BE934" s="19">
        <v>11744072</v>
      </c>
      <c r="BF934" s="19">
        <v>192308793</v>
      </c>
      <c r="BH934" s="20">
        <v>4480784</v>
      </c>
      <c r="BI934" s="21">
        <v>187828009</v>
      </c>
      <c r="BK934" s="73"/>
      <c r="BL934" s="73"/>
      <c r="BM934" s="73"/>
      <c r="BN934" s="73"/>
      <c r="BO934" s="73"/>
      <c r="BP934" s="73"/>
      <c r="BQ934" s="73"/>
    </row>
    <row r="935" spans="1:69" ht="22.5" customHeight="1" x14ac:dyDescent="0.15">
      <c r="A935" s="125" t="s">
        <v>2746</v>
      </c>
      <c r="B935" s="126" t="s">
        <v>2744</v>
      </c>
      <c r="C935" s="136" t="s">
        <v>1024</v>
      </c>
      <c r="D935" s="129">
        <v>4</v>
      </c>
      <c r="E935" s="130" t="s">
        <v>3561</v>
      </c>
      <c r="F935" s="19">
        <v>2152072</v>
      </c>
      <c r="G935" s="20">
        <v>401418</v>
      </c>
      <c r="H935" s="20">
        <v>600660</v>
      </c>
      <c r="I935" s="20">
        <v>368</v>
      </c>
      <c r="J935" s="20">
        <v>17222</v>
      </c>
      <c r="K935" s="20">
        <v>35420</v>
      </c>
      <c r="L935" s="20">
        <v>25236</v>
      </c>
      <c r="M935" s="20">
        <v>206677</v>
      </c>
      <c r="N935" s="20">
        <v>114931</v>
      </c>
      <c r="O935" s="20">
        <v>44330</v>
      </c>
      <c r="P935" s="20">
        <v>1269333</v>
      </c>
      <c r="Q935" s="20">
        <v>329975</v>
      </c>
      <c r="R935" s="20">
        <v>370232</v>
      </c>
      <c r="S935" s="20">
        <v>347650</v>
      </c>
      <c r="T935" s="21">
        <v>299909</v>
      </c>
      <c r="U935" s="54">
        <v>189695</v>
      </c>
      <c r="V935" s="20">
        <v>275725</v>
      </c>
      <c r="W935" s="20">
        <v>198522</v>
      </c>
      <c r="X935" s="20">
        <v>314133</v>
      </c>
      <c r="Y935" s="21">
        <v>47336</v>
      </c>
      <c r="Z935" s="20">
        <v>807786</v>
      </c>
      <c r="AA935" s="21">
        <v>0</v>
      </c>
      <c r="AB935" s="32">
        <v>1603751</v>
      </c>
      <c r="AC935" s="20">
        <v>1443759</v>
      </c>
      <c r="AD935" s="20">
        <v>1985299</v>
      </c>
      <c r="AE935" s="20">
        <v>3546336</v>
      </c>
      <c r="AF935" s="20">
        <v>3789864</v>
      </c>
      <c r="AG935" s="20">
        <v>2694811</v>
      </c>
      <c r="AH935" s="20">
        <v>1118931</v>
      </c>
      <c r="AI935" s="20">
        <v>144992</v>
      </c>
      <c r="AJ935" s="21">
        <v>107625</v>
      </c>
      <c r="AK935" s="25">
        <v>278427</v>
      </c>
      <c r="AL935" s="25">
        <v>266074</v>
      </c>
      <c r="AM935" s="25">
        <v>90403</v>
      </c>
      <c r="AN935" s="22">
        <v>152762</v>
      </c>
      <c r="AO935" s="20">
        <v>1141826</v>
      </c>
      <c r="AP935" s="20">
        <v>93102</v>
      </c>
      <c r="AQ935" s="54">
        <v>26506592</v>
      </c>
      <c r="AR935" s="25">
        <v>359361</v>
      </c>
      <c r="AS935" s="25">
        <v>436574</v>
      </c>
      <c r="AT935" s="54">
        <v>235985</v>
      </c>
      <c r="AU935" s="54">
        <v>206401</v>
      </c>
      <c r="AV935" s="54">
        <v>176551</v>
      </c>
      <c r="AW935" s="54">
        <v>276125</v>
      </c>
      <c r="AX935" s="54">
        <v>215305</v>
      </c>
      <c r="AY935" s="25">
        <f t="shared" si="28"/>
        <v>1906302</v>
      </c>
      <c r="AZ935" s="165">
        <v>2818039</v>
      </c>
      <c r="BA935" s="98">
        <f t="shared" si="29"/>
        <v>31230933</v>
      </c>
      <c r="BB935" s="73"/>
      <c r="BC935" s="20">
        <v>3170736</v>
      </c>
      <c r="BD935" s="20">
        <v>171842</v>
      </c>
      <c r="BE935" s="19">
        <v>3342578</v>
      </c>
      <c r="BF935" s="19">
        <v>34573511</v>
      </c>
      <c r="BH935" s="20">
        <v>344828</v>
      </c>
      <c r="BI935" s="21">
        <v>34228683</v>
      </c>
      <c r="BK935" s="73"/>
      <c r="BL935" s="73"/>
      <c r="BM935" s="73"/>
      <c r="BN935" s="73"/>
      <c r="BO935" s="73"/>
      <c r="BP935" s="73"/>
      <c r="BQ935" s="73"/>
    </row>
    <row r="936" spans="1:69" ht="22.5" customHeight="1" x14ac:dyDescent="0.15">
      <c r="A936" s="125" t="s">
        <v>2747</v>
      </c>
      <c r="B936" s="126" t="s">
        <v>2744</v>
      </c>
      <c r="C936" s="136" t="s">
        <v>1025</v>
      </c>
      <c r="D936" s="129">
        <v>5</v>
      </c>
      <c r="E936" s="130" t="s">
        <v>3561</v>
      </c>
      <c r="F936" s="19">
        <v>519507</v>
      </c>
      <c r="G936" s="20">
        <v>85777</v>
      </c>
      <c r="H936" s="20">
        <v>59972</v>
      </c>
      <c r="I936" s="20">
        <v>0</v>
      </c>
      <c r="J936" s="20">
        <v>16000</v>
      </c>
      <c r="K936" s="20">
        <v>3830</v>
      </c>
      <c r="L936" s="20">
        <v>8157</v>
      </c>
      <c r="M936" s="20">
        <v>33558</v>
      </c>
      <c r="N936" s="20">
        <v>18404</v>
      </c>
      <c r="O936" s="20">
        <v>50046</v>
      </c>
      <c r="P936" s="20">
        <v>389593</v>
      </c>
      <c r="Q936" s="20">
        <v>62419</v>
      </c>
      <c r="R936" s="20">
        <v>36115</v>
      </c>
      <c r="S936" s="20">
        <v>60532</v>
      </c>
      <c r="T936" s="21">
        <v>96581</v>
      </c>
      <c r="U936" s="54">
        <v>20382</v>
      </c>
      <c r="V936" s="20">
        <v>47150</v>
      </c>
      <c r="W936" s="20">
        <v>44116</v>
      </c>
      <c r="X936" s="20">
        <v>0</v>
      </c>
      <c r="Y936" s="21">
        <v>0</v>
      </c>
      <c r="Z936" s="20">
        <v>202003</v>
      </c>
      <c r="AA936" s="21">
        <v>0</v>
      </c>
      <c r="AB936" s="32">
        <v>304844</v>
      </c>
      <c r="AC936" s="20">
        <v>260780</v>
      </c>
      <c r="AD936" s="20">
        <v>362281</v>
      </c>
      <c r="AE936" s="20">
        <v>617715</v>
      </c>
      <c r="AF936" s="20">
        <v>1258650</v>
      </c>
      <c r="AG936" s="20">
        <v>810286</v>
      </c>
      <c r="AH936" s="20">
        <v>292304</v>
      </c>
      <c r="AI936" s="20">
        <v>32292</v>
      </c>
      <c r="AJ936" s="21">
        <v>22050</v>
      </c>
      <c r="AK936" s="25">
        <v>62620</v>
      </c>
      <c r="AL936" s="25">
        <v>87521</v>
      </c>
      <c r="AM936" s="25">
        <v>20349</v>
      </c>
      <c r="AN936" s="22">
        <v>52683</v>
      </c>
      <c r="AO936" s="20">
        <v>241422</v>
      </c>
      <c r="AP936" s="20">
        <v>13527</v>
      </c>
      <c r="AQ936" s="54">
        <v>6193466</v>
      </c>
      <c r="AR936" s="25">
        <v>113030</v>
      </c>
      <c r="AS936" s="25">
        <v>214122</v>
      </c>
      <c r="AT936" s="54">
        <v>131543</v>
      </c>
      <c r="AU936" s="54">
        <v>85274</v>
      </c>
      <c r="AV936" s="54">
        <v>58182</v>
      </c>
      <c r="AW936" s="54">
        <v>69681</v>
      </c>
      <c r="AX936" s="54">
        <v>64336</v>
      </c>
      <c r="AY936" s="25">
        <f t="shared" si="28"/>
        <v>736168</v>
      </c>
      <c r="AZ936" s="165">
        <v>729754</v>
      </c>
      <c r="BA936" s="98">
        <f t="shared" si="29"/>
        <v>7659388</v>
      </c>
      <c r="BB936" s="73"/>
      <c r="BC936" s="20">
        <v>842154</v>
      </c>
      <c r="BD936" s="20">
        <v>48862</v>
      </c>
      <c r="BE936" s="19">
        <v>891016</v>
      </c>
      <c r="BF936" s="19">
        <v>8550404</v>
      </c>
      <c r="BH936" s="20">
        <v>36465</v>
      </c>
      <c r="BI936" s="21">
        <v>8513939</v>
      </c>
      <c r="BK936" s="73"/>
      <c r="BL936" s="73"/>
      <c r="BM936" s="73"/>
      <c r="BN936" s="73"/>
      <c r="BO936" s="73"/>
      <c r="BP936" s="73"/>
      <c r="BQ936" s="73"/>
    </row>
    <row r="937" spans="1:69" ht="22.5" customHeight="1" x14ac:dyDescent="0.15">
      <c r="A937" s="125" t="s">
        <v>2748</v>
      </c>
      <c r="B937" s="126" t="s">
        <v>2744</v>
      </c>
      <c r="C937" s="136" t="s">
        <v>1026</v>
      </c>
      <c r="D937" s="129">
        <v>5</v>
      </c>
      <c r="E937" s="130" t="s">
        <v>3561</v>
      </c>
      <c r="F937" s="19">
        <v>1325258</v>
      </c>
      <c r="G937" s="20">
        <v>215484</v>
      </c>
      <c r="H937" s="20">
        <v>230300</v>
      </c>
      <c r="I937" s="20">
        <v>0</v>
      </c>
      <c r="J937" s="20">
        <v>0</v>
      </c>
      <c r="K937" s="20">
        <v>0</v>
      </c>
      <c r="L937" s="20">
        <v>0</v>
      </c>
      <c r="M937" s="20">
        <v>110387</v>
      </c>
      <c r="N937" s="20">
        <v>62452</v>
      </c>
      <c r="O937" s="20">
        <v>15040</v>
      </c>
      <c r="P937" s="20">
        <v>448796</v>
      </c>
      <c r="Q937" s="20">
        <v>177386</v>
      </c>
      <c r="R937" s="20">
        <v>255679</v>
      </c>
      <c r="S937" s="20">
        <v>221678</v>
      </c>
      <c r="T937" s="21">
        <v>177912</v>
      </c>
      <c r="U937" s="54">
        <v>127790</v>
      </c>
      <c r="V937" s="20">
        <v>99425</v>
      </c>
      <c r="W937" s="20">
        <v>77203</v>
      </c>
      <c r="X937" s="20">
        <v>0</v>
      </c>
      <c r="Y937" s="21">
        <v>0</v>
      </c>
      <c r="Z937" s="20">
        <v>515465</v>
      </c>
      <c r="AA937" s="21">
        <v>0</v>
      </c>
      <c r="AB937" s="32">
        <v>562066</v>
      </c>
      <c r="AC937" s="20">
        <v>809524</v>
      </c>
      <c r="AD937" s="20">
        <v>819540</v>
      </c>
      <c r="AE937" s="20">
        <v>2755470</v>
      </c>
      <c r="AF937" s="20">
        <v>1993853</v>
      </c>
      <c r="AG937" s="20">
        <v>1402803</v>
      </c>
      <c r="AH937" s="20">
        <v>593978</v>
      </c>
      <c r="AI937" s="20">
        <v>100280</v>
      </c>
      <c r="AJ937" s="21">
        <v>40950</v>
      </c>
      <c r="AK937" s="25">
        <v>154208</v>
      </c>
      <c r="AL937" s="25">
        <v>188057</v>
      </c>
      <c r="AM937" s="25">
        <v>49597</v>
      </c>
      <c r="AN937" s="22">
        <v>96169</v>
      </c>
      <c r="AO937" s="20">
        <v>373021</v>
      </c>
      <c r="AP937" s="20">
        <v>21985</v>
      </c>
      <c r="AQ937" s="54">
        <v>14021756</v>
      </c>
      <c r="AR937" s="25">
        <v>268056</v>
      </c>
      <c r="AS937" s="25">
        <v>290972</v>
      </c>
      <c r="AT937" s="54">
        <v>120221</v>
      </c>
      <c r="AU937" s="54">
        <v>132457</v>
      </c>
      <c r="AV937" s="54">
        <v>124428</v>
      </c>
      <c r="AW937" s="54">
        <v>162806</v>
      </c>
      <c r="AX937" s="54">
        <v>138477</v>
      </c>
      <c r="AY937" s="25">
        <f t="shared" si="28"/>
        <v>1237417</v>
      </c>
      <c r="AZ937" s="165">
        <v>1560381</v>
      </c>
      <c r="BA937" s="98">
        <f t="shared" si="29"/>
        <v>16819554</v>
      </c>
      <c r="BB937" s="73"/>
      <c r="BC937" s="20">
        <v>2047088</v>
      </c>
      <c r="BD937" s="20">
        <v>66000</v>
      </c>
      <c r="BE937" s="19">
        <v>2113088</v>
      </c>
      <c r="BF937" s="19">
        <v>18932642</v>
      </c>
      <c r="BH937" s="20">
        <v>107319</v>
      </c>
      <c r="BI937" s="21">
        <v>18825323</v>
      </c>
      <c r="BK937" s="73"/>
      <c r="BL937" s="73"/>
      <c r="BM937" s="73"/>
      <c r="BN937" s="73"/>
      <c r="BO937" s="73"/>
      <c r="BP937" s="73"/>
      <c r="BQ937" s="73"/>
    </row>
    <row r="938" spans="1:69" ht="22.5" customHeight="1" x14ac:dyDescent="0.15">
      <c r="A938" s="125" t="s">
        <v>2749</v>
      </c>
      <c r="B938" s="126" t="s">
        <v>2744</v>
      </c>
      <c r="C938" s="136" t="s">
        <v>1027</v>
      </c>
      <c r="D938" s="129">
        <v>5</v>
      </c>
      <c r="E938" s="130" t="s">
        <v>3561</v>
      </c>
      <c r="F938" s="19">
        <v>1543381</v>
      </c>
      <c r="G938" s="20">
        <v>398686</v>
      </c>
      <c r="H938" s="20">
        <v>389724</v>
      </c>
      <c r="I938" s="20">
        <v>0</v>
      </c>
      <c r="J938" s="20">
        <v>0</v>
      </c>
      <c r="K938" s="20">
        <v>0</v>
      </c>
      <c r="L938" s="20">
        <v>0</v>
      </c>
      <c r="M938" s="20">
        <v>129567</v>
      </c>
      <c r="N938" s="20">
        <v>72091</v>
      </c>
      <c r="O938" s="20">
        <v>32261</v>
      </c>
      <c r="P938" s="20">
        <v>353775</v>
      </c>
      <c r="Q938" s="20">
        <v>220292</v>
      </c>
      <c r="R938" s="20">
        <v>304876</v>
      </c>
      <c r="S938" s="20">
        <v>232312</v>
      </c>
      <c r="T938" s="21">
        <v>279703</v>
      </c>
      <c r="U938" s="54">
        <v>152675</v>
      </c>
      <c r="V938" s="20">
        <v>138375</v>
      </c>
      <c r="W938" s="20">
        <v>143377</v>
      </c>
      <c r="X938" s="20">
        <v>0</v>
      </c>
      <c r="Y938" s="21">
        <v>0</v>
      </c>
      <c r="Z938" s="20">
        <v>655689</v>
      </c>
      <c r="AA938" s="21">
        <v>0</v>
      </c>
      <c r="AB938" s="32">
        <v>597975</v>
      </c>
      <c r="AC938" s="20">
        <v>898211</v>
      </c>
      <c r="AD938" s="20">
        <v>1333699</v>
      </c>
      <c r="AE938" s="20">
        <v>3112107</v>
      </c>
      <c r="AF938" s="20">
        <v>2619537</v>
      </c>
      <c r="AG938" s="20">
        <v>1626514</v>
      </c>
      <c r="AH938" s="20">
        <v>733071</v>
      </c>
      <c r="AI938" s="20">
        <v>207276</v>
      </c>
      <c r="AJ938" s="21">
        <v>208950</v>
      </c>
      <c r="AK938" s="25">
        <v>172132</v>
      </c>
      <c r="AL938" s="25">
        <v>213354</v>
      </c>
      <c r="AM938" s="25">
        <v>64566</v>
      </c>
      <c r="AN938" s="22">
        <v>105973</v>
      </c>
      <c r="AO938" s="20">
        <v>650652</v>
      </c>
      <c r="AP938" s="20">
        <v>116972</v>
      </c>
      <c r="AQ938" s="54">
        <v>17707773</v>
      </c>
      <c r="AR938" s="25">
        <v>352303</v>
      </c>
      <c r="AS938" s="25">
        <v>277450</v>
      </c>
      <c r="AT938" s="54">
        <v>199844</v>
      </c>
      <c r="AU938" s="54">
        <v>149447</v>
      </c>
      <c r="AV938" s="54">
        <v>128222</v>
      </c>
      <c r="AW938" s="54">
        <v>194079</v>
      </c>
      <c r="AX938" s="54">
        <v>164735</v>
      </c>
      <c r="AY938" s="25">
        <f t="shared" si="28"/>
        <v>1466080</v>
      </c>
      <c r="AZ938" s="165">
        <v>1918794</v>
      </c>
      <c r="BA938" s="98">
        <f t="shared" si="29"/>
        <v>21092647</v>
      </c>
      <c r="BB938" s="73"/>
      <c r="BC938" s="20">
        <v>2326176</v>
      </c>
      <c r="BD938" s="20">
        <v>296648</v>
      </c>
      <c r="BE938" s="19">
        <v>2622824</v>
      </c>
      <c r="BF938" s="19">
        <v>23715471</v>
      </c>
      <c r="BH938" s="20">
        <v>126723</v>
      </c>
      <c r="BI938" s="21">
        <v>23588748</v>
      </c>
      <c r="BK938" s="73"/>
      <c r="BL938" s="73"/>
      <c r="BM938" s="73"/>
      <c r="BN938" s="73"/>
      <c r="BO938" s="73"/>
      <c r="BP938" s="73"/>
      <c r="BQ938" s="73"/>
    </row>
    <row r="939" spans="1:69" ht="22.5" customHeight="1" x14ac:dyDescent="0.15">
      <c r="A939" s="125" t="s">
        <v>2750</v>
      </c>
      <c r="B939" s="126" t="s">
        <v>2744</v>
      </c>
      <c r="C939" s="136" t="s">
        <v>1028</v>
      </c>
      <c r="D939" s="129">
        <v>5</v>
      </c>
      <c r="E939" s="130" t="s">
        <v>3561</v>
      </c>
      <c r="F939" s="19">
        <v>830755</v>
      </c>
      <c r="G939" s="20">
        <v>136682</v>
      </c>
      <c r="H939" s="20">
        <v>100768</v>
      </c>
      <c r="I939" s="20">
        <v>0</v>
      </c>
      <c r="J939" s="20">
        <v>21871</v>
      </c>
      <c r="K939" s="20">
        <v>8350</v>
      </c>
      <c r="L939" s="20">
        <v>5441</v>
      </c>
      <c r="M939" s="20">
        <v>64247</v>
      </c>
      <c r="N939" s="20">
        <v>35234</v>
      </c>
      <c r="O939" s="20">
        <v>19778</v>
      </c>
      <c r="P939" s="20">
        <v>426085</v>
      </c>
      <c r="Q939" s="20">
        <v>96438</v>
      </c>
      <c r="R939" s="20">
        <v>129635</v>
      </c>
      <c r="S939" s="20">
        <v>77710</v>
      </c>
      <c r="T939" s="21">
        <v>121997</v>
      </c>
      <c r="U939" s="54">
        <v>59440</v>
      </c>
      <c r="V939" s="20">
        <v>47150</v>
      </c>
      <c r="W939" s="20">
        <v>55145</v>
      </c>
      <c r="X939" s="20">
        <v>0</v>
      </c>
      <c r="Y939" s="21">
        <v>0</v>
      </c>
      <c r="Z939" s="20">
        <v>314076</v>
      </c>
      <c r="AA939" s="21">
        <v>0</v>
      </c>
      <c r="AB939" s="32">
        <v>781238</v>
      </c>
      <c r="AC939" s="20">
        <v>505057</v>
      </c>
      <c r="AD939" s="20">
        <v>890133</v>
      </c>
      <c r="AE939" s="20">
        <v>1469955</v>
      </c>
      <c r="AF939" s="20">
        <v>2004164</v>
      </c>
      <c r="AG939" s="20">
        <v>1327496</v>
      </c>
      <c r="AH939" s="20">
        <v>401804</v>
      </c>
      <c r="AI939" s="20">
        <v>76084</v>
      </c>
      <c r="AJ939" s="21">
        <v>46725</v>
      </c>
      <c r="AK939" s="25">
        <v>97530</v>
      </c>
      <c r="AL939" s="25">
        <v>132948</v>
      </c>
      <c r="AM939" s="25">
        <v>34947</v>
      </c>
      <c r="AN939" s="22">
        <v>71821</v>
      </c>
      <c r="AO939" s="20">
        <v>166943</v>
      </c>
      <c r="AP939" s="20">
        <v>45076</v>
      </c>
      <c r="AQ939" s="54">
        <v>10602723</v>
      </c>
      <c r="AR939" s="25">
        <v>151608</v>
      </c>
      <c r="AS939" s="25">
        <v>260076</v>
      </c>
      <c r="AT939" s="54">
        <v>182239</v>
      </c>
      <c r="AU939" s="54">
        <v>105569</v>
      </c>
      <c r="AV939" s="54">
        <v>92207</v>
      </c>
      <c r="AW939" s="54">
        <v>108159</v>
      </c>
      <c r="AX939" s="54">
        <v>118725</v>
      </c>
      <c r="AY939" s="25">
        <f t="shared" si="28"/>
        <v>1018583</v>
      </c>
      <c r="AZ939" s="165">
        <v>1262803</v>
      </c>
      <c r="BA939" s="98">
        <f t="shared" si="29"/>
        <v>12884109</v>
      </c>
      <c r="BB939" s="73"/>
      <c r="BC939" s="20">
        <v>1364538</v>
      </c>
      <c r="BD939" s="20">
        <v>111232</v>
      </c>
      <c r="BE939" s="19">
        <v>1475770</v>
      </c>
      <c r="BF939" s="19">
        <v>14359879</v>
      </c>
      <c r="BH939" s="20">
        <v>77488</v>
      </c>
      <c r="BI939" s="21">
        <v>14282391</v>
      </c>
      <c r="BK939" s="73"/>
      <c r="BL939" s="73"/>
      <c r="BM939" s="73"/>
      <c r="BN939" s="73"/>
      <c r="BO939" s="73"/>
      <c r="BP939" s="73"/>
      <c r="BQ939" s="73"/>
    </row>
    <row r="940" spans="1:69" ht="22.5" customHeight="1" x14ac:dyDescent="0.15">
      <c r="A940" s="125" t="s">
        <v>2751</v>
      </c>
      <c r="B940" s="126" t="s">
        <v>2744</v>
      </c>
      <c r="C940" s="136" t="s">
        <v>1029</v>
      </c>
      <c r="D940" s="129">
        <v>5</v>
      </c>
      <c r="E940" s="130" t="s">
        <v>3561</v>
      </c>
      <c r="F940" s="19">
        <v>1322627</v>
      </c>
      <c r="G940" s="20">
        <v>342460</v>
      </c>
      <c r="H940" s="20">
        <v>333512</v>
      </c>
      <c r="I940" s="20">
        <v>0</v>
      </c>
      <c r="J940" s="20">
        <v>0</v>
      </c>
      <c r="K940" s="20">
        <v>0</v>
      </c>
      <c r="L940" s="20">
        <v>0</v>
      </c>
      <c r="M940" s="20">
        <v>85268</v>
      </c>
      <c r="N940" s="20">
        <v>52784</v>
      </c>
      <c r="O940" s="20">
        <v>34592</v>
      </c>
      <c r="P940" s="20">
        <v>185954</v>
      </c>
      <c r="Q940" s="20">
        <v>161881</v>
      </c>
      <c r="R940" s="20">
        <v>302567</v>
      </c>
      <c r="S940" s="20">
        <v>208590</v>
      </c>
      <c r="T940" s="21">
        <v>223661</v>
      </c>
      <c r="U940" s="54">
        <v>128644</v>
      </c>
      <c r="V940" s="20">
        <v>109675</v>
      </c>
      <c r="W940" s="20">
        <v>72791</v>
      </c>
      <c r="X940" s="20">
        <v>0</v>
      </c>
      <c r="Y940" s="21">
        <v>0</v>
      </c>
      <c r="Z940" s="20">
        <v>541119</v>
      </c>
      <c r="AA940" s="21">
        <v>0</v>
      </c>
      <c r="AB940" s="32">
        <v>260862</v>
      </c>
      <c r="AC940" s="20">
        <v>685780</v>
      </c>
      <c r="AD940" s="20">
        <v>1593759</v>
      </c>
      <c r="AE940" s="20">
        <v>2055393</v>
      </c>
      <c r="AF940" s="20">
        <v>2034302</v>
      </c>
      <c r="AG940" s="20">
        <v>1342524</v>
      </c>
      <c r="AH940" s="20">
        <v>546759</v>
      </c>
      <c r="AI940" s="20">
        <v>223836</v>
      </c>
      <c r="AJ940" s="21">
        <v>165900</v>
      </c>
      <c r="AK940" s="25">
        <v>133692</v>
      </c>
      <c r="AL940" s="25">
        <v>164347</v>
      </c>
      <c r="AM940" s="25">
        <v>49822</v>
      </c>
      <c r="AN940" s="22">
        <v>82187</v>
      </c>
      <c r="AO940" s="20">
        <v>856572</v>
      </c>
      <c r="AP940" s="20">
        <v>97505</v>
      </c>
      <c r="AQ940" s="54">
        <v>14399365</v>
      </c>
      <c r="AR940" s="25">
        <v>278009</v>
      </c>
      <c r="AS940" s="25">
        <v>296480</v>
      </c>
      <c r="AT940" s="54">
        <v>179000</v>
      </c>
      <c r="AU940" s="54">
        <v>140255</v>
      </c>
      <c r="AV940" s="54">
        <v>107407</v>
      </c>
      <c r="AW940" s="54">
        <v>152193</v>
      </c>
      <c r="AX940" s="54">
        <v>158356</v>
      </c>
      <c r="AY940" s="25">
        <f t="shared" si="28"/>
        <v>1311700</v>
      </c>
      <c r="AZ940" s="165">
        <v>2601028</v>
      </c>
      <c r="BA940" s="98">
        <f t="shared" si="29"/>
        <v>18312093</v>
      </c>
      <c r="BB940" s="73"/>
      <c r="BC940" s="20">
        <v>1868084</v>
      </c>
      <c r="BD940" s="20">
        <v>245212</v>
      </c>
      <c r="BE940" s="19">
        <v>2113296</v>
      </c>
      <c r="BF940" s="19">
        <v>20425389</v>
      </c>
      <c r="BH940" s="20">
        <v>117669</v>
      </c>
      <c r="BI940" s="21">
        <v>20307720</v>
      </c>
      <c r="BK940" s="73"/>
      <c r="BL940" s="73"/>
      <c r="BM940" s="73"/>
      <c r="BN940" s="73"/>
      <c r="BO940" s="73"/>
      <c r="BP940" s="73"/>
      <c r="BQ940" s="73"/>
    </row>
    <row r="941" spans="1:69" ht="22.5" customHeight="1" x14ac:dyDescent="0.15">
      <c r="A941" s="125" t="s">
        <v>2752</v>
      </c>
      <c r="B941" s="126" t="s">
        <v>2744</v>
      </c>
      <c r="C941" s="136" t="s">
        <v>1030</v>
      </c>
      <c r="D941" s="129">
        <v>4</v>
      </c>
      <c r="E941" s="130" t="s">
        <v>3561</v>
      </c>
      <c r="F941" s="19">
        <v>2695828</v>
      </c>
      <c r="G941" s="20">
        <v>587639</v>
      </c>
      <c r="H941" s="20">
        <v>589944</v>
      </c>
      <c r="I941" s="20">
        <v>0</v>
      </c>
      <c r="J941" s="20">
        <v>31574</v>
      </c>
      <c r="K941" s="20">
        <v>0</v>
      </c>
      <c r="L941" s="20">
        <v>0</v>
      </c>
      <c r="M941" s="20">
        <v>266969</v>
      </c>
      <c r="N941" s="20">
        <v>148655</v>
      </c>
      <c r="O941" s="20">
        <v>81291</v>
      </c>
      <c r="P941" s="20">
        <v>511613</v>
      </c>
      <c r="Q941" s="20">
        <v>413967</v>
      </c>
      <c r="R941" s="20">
        <v>613035</v>
      </c>
      <c r="S941" s="20">
        <v>454808</v>
      </c>
      <c r="T941" s="21">
        <v>342989</v>
      </c>
      <c r="U941" s="54">
        <v>289330</v>
      </c>
      <c r="V941" s="20">
        <v>268550</v>
      </c>
      <c r="W941" s="20">
        <v>176574</v>
      </c>
      <c r="X941" s="20">
        <v>455044</v>
      </c>
      <c r="Y941" s="21">
        <v>55264</v>
      </c>
      <c r="Z941" s="20">
        <v>976170</v>
      </c>
      <c r="AA941" s="21">
        <v>0</v>
      </c>
      <c r="AB941" s="32">
        <v>1173224</v>
      </c>
      <c r="AC941" s="20">
        <v>1677121</v>
      </c>
      <c r="AD941" s="20">
        <v>2526585</v>
      </c>
      <c r="AE941" s="20">
        <v>6339171</v>
      </c>
      <c r="AF941" s="20">
        <v>4292906</v>
      </c>
      <c r="AG941" s="20">
        <v>3043665</v>
      </c>
      <c r="AH941" s="20">
        <v>1670148</v>
      </c>
      <c r="AI941" s="20">
        <v>201664</v>
      </c>
      <c r="AJ941" s="21">
        <v>162750</v>
      </c>
      <c r="AK941" s="25">
        <v>344746</v>
      </c>
      <c r="AL941" s="25">
        <v>290732</v>
      </c>
      <c r="AM941" s="25">
        <v>106905</v>
      </c>
      <c r="AN941" s="22">
        <v>172302</v>
      </c>
      <c r="AO941" s="20">
        <v>1306138</v>
      </c>
      <c r="AP941" s="20">
        <v>152177</v>
      </c>
      <c r="AQ941" s="54">
        <v>32419478</v>
      </c>
      <c r="AR941" s="25">
        <v>597250</v>
      </c>
      <c r="AS941" s="25">
        <v>420505</v>
      </c>
      <c r="AT941" s="54">
        <v>238779</v>
      </c>
      <c r="AU941" s="54">
        <v>265200</v>
      </c>
      <c r="AV941" s="54">
        <v>219096</v>
      </c>
      <c r="AW941" s="54">
        <v>343794</v>
      </c>
      <c r="AX941" s="54">
        <v>136969</v>
      </c>
      <c r="AY941" s="25">
        <f t="shared" si="28"/>
        <v>2221593</v>
      </c>
      <c r="AZ941" s="165">
        <v>3068003</v>
      </c>
      <c r="BA941" s="98">
        <f t="shared" si="29"/>
        <v>37709074</v>
      </c>
      <c r="BB941" s="73"/>
      <c r="BC941" s="20">
        <v>3941789</v>
      </c>
      <c r="BD941" s="20">
        <v>241846</v>
      </c>
      <c r="BE941" s="19">
        <v>4183635</v>
      </c>
      <c r="BF941" s="19">
        <v>41892709</v>
      </c>
      <c r="BH941" s="20">
        <v>0</v>
      </c>
      <c r="BI941" s="21">
        <v>41892709</v>
      </c>
      <c r="BK941" s="73"/>
      <c r="BL941" s="73"/>
      <c r="BM941" s="73"/>
      <c r="BN941" s="73"/>
      <c r="BO941" s="73"/>
      <c r="BP941" s="73"/>
      <c r="BQ941" s="73"/>
    </row>
    <row r="942" spans="1:69" ht="22.5" customHeight="1" x14ac:dyDescent="0.15">
      <c r="A942" s="125" t="s">
        <v>2753</v>
      </c>
      <c r="B942" s="126" t="s">
        <v>2744</v>
      </c>
      <c r="C942" s="136" t="s">
        <v>1031</v>
      </c>
      <c r="D942" s="129">
        <v>5</v>
      </c>
      <c r="E942" s="130" t="s">
        <v>3561</v>
      </c>
      <c r="F942" s="19">
        <v>2187000</v>
      </c>
      <c r="G942" s="20">
        <v>805855</v>
      </c>
      <c r="H942" s="20">
        <v>700112</v>
      </c>
      <c r="I942" s="20">
        <v>0</v>
      </c>
      <c r="J942" s="20">
        <v>0</v>
      </c>
      <c r="K942" s="20">
        <v>0</v>
      </c>
      <c r="L942" s="20">
        <v>5721</v>
      </c>
      <c r="M942" s="20">
        <v>172171</v>
      </c>
      <c r="N942" s="20">
        <v>95588</v>
      </c>
      <c r="O942" s="20">
        <v>45571</v>
      </c>
      <c r="P942" s="20">
        <v>1522356</v>
      </c>
      <c r="Q942" s="20">
        <v>265076</v>
      </c>
      <c r="R942" s="20">
        <v>440359</v>
      </c>
      <c r="S942" s="20">
        <v>316566</v>
      </c>
      <c r="T942" s="21">
        <v>279576</v>
      </c>
      <c r="U942" s="54">
        <v>202445</v>
      </c>
      <c r="V942" s="20">
        <v>166050</v>
      </c>
      <c r="W942" s="20">
        <v>110290</v>
      </c>
      <c r="X942" s="20">
        <v>0</v>
      </c>
      <c r="Y942" s="21">
        <v>0</v>
      </c>
      <c r="Z942" s="20">
        <v>698382</v>
      </c>
      <c r="AA942" s="21">
        <v>0</v>
      </c>
      <c r="AB942" s="32">
        <v>485664</v>
      </c>
      <c r="AC942" s="20">
        <v>955294</v>
      </c>
      <c r="AD942" s="20">
        <v>2452049</v>
      </c>
      <c r="AE942" s="20">
        <v>4393011</v>
      </c>
      <c r="AF942" s="20">
        <v>2895392</v>
      </c>
      <c r="AG942" s="20">
        <v>2037685</v>
      </c>
      <c r="AH942" s="20">
        <v>1032893</v>
      </c>
      <c r="AI942" s="20">
        <v>219512</v>
      </c>
      <c r="AJ942" s="21">
        <v>62475</v>
      </c>
      <c r="AK942" s="25">
        <v>218060</v>
      </c>
      <c r="AL942" s="25">
        <v>228907</v>
      </c>
      <c r="AM942" s="25">
        <v>72185</v>
      </c>
      <c r="AN942" s="22">
        <v>123329</v>
      </c>
      <c r="AO942" s="20">
        <v>1834889</v>
      </c>
      <c r="AP942" s="20">
        <v>88771</v>
      </c>
      <c r="AQ942" s="54">
        <v>25113234</v>
      </c>
      <c r="AR942" s="25">
        <v>359693</v>
      </c>
      <c r="AS942" s="25">
        <v>346246</v>
      </c>
      <c r="AT942" s="54">
        <v>230108</v>
      </c>
      <c r="AU942" s="54">
        <v>178226</v>
      </c>
      <c r="AV942" s="54">
        <v>149990</v>
      </c>
      <c r="AW942" s="54">
        <v>238008</v>
      </c>
      <c r="AX942" s="54">
        <v>285237</v>
      </c>
      <c r="AY942" s="25">
        <f t="shared" si="28"/>
        <v>1787508</v>
      </c>
      <c r="AZ942" s="165">
        <v>4144841</v>
      </c>
      <c r="BA942" s="98">
        <f t="shared" si="29"/>
        <v>31045583</v>
      </c>
      <c r="BB942" s="73"/>
      <c r="BC942" s="20">
        <v>2858357</v>
      </c>
      <c r="BD942" s="20">
        <v>213620</v>
      </c>
      <c r="BE942" s="19">
        <v>3071977</v>
      </c>
      <c r="BF942" s="19">
        <v>34117560</v>
      </c>
      <c r="BH942" s="20">
        <v>158446</v>
      </c>
      <c r="BI942" s="21">
        <v>33959114</v>
      </c>
      <c r="BK942" s="73"/>
      <c r="BL942" s="73"/>
      <c r="BM942" s="73"/>
      <c r="BN942" s="73"/>
      <c r="BO942" s="73"/>
      <c r="BP942" s="73"/>
      <c r="BQ942" s="73"/>
    </row>
    <row r="943" spans="1:69" ht="22.5" customHeight="1" x14ac:dyDescent="0.15">
      <c r="A943" s="125" t="s">
        <v>2754</v>
      </c>
      <c r="B943" s="126" t="s">
        <v>2744</v>
      </c>
      <c r="C943" s="136" t="s">
        <v>1032</v>
      </c>
      <c r="D943" s="129">
        <v>5</v>
      </c>
      <c r="E943" s="130" t="s">
        <v>3561</v>
      </c>
      <c r="F943" s="19">
        <v>1622842</v>
      </c>
      <c r="G943" s="20">
        <v>407745</v>
      </c>
      <c r="H943" s="20">
        <v>380512</v>
      </c>
      <c r="I943" s="20">
        <v>48110</v>
      </c>
      <c r="J943" s="20">
        <v>36650</v>
      </c>
      <c r="K943" s="20">
        <v>0</v>
      </c>
      <c r="L943" s="20">
        <v>10132</v>
      </c>
      <c r="M943" s="20">
        <v>138944</v>
      </c>
      <c r="N943" s="20">
        <v>77893</v>
      </c>
      <c r="O943" s="20">
        <v>30870</v>
      </c>
      <c r="P943" s="20">
        <v>454914</v>
      </c>
      <c r="Q943" s="20">
        <v>241345</v>
      </c>
      <c r="R943" s="20">
        <v>319189</v>
      </c>
      <c r="S943" s="20">
        <v>253580</v>
      </c>
      <c r="T943" s="21">
        <v>165204</v>
      </c>
      <c r="U943" s="54">
        <v>155851</v>
      </c>
      <c r="V943" s="20">
        <v>134275</v>
      </c>
      <c r="W943" s="20">
        <v>99261</v>
      </c>
      <c r="X943" s="20">
        <v>0</v>
      </c>
      <c r="Y943" s="21">
        <v>0</v>
      </c>
      <c r="Z943" s="20">
        <v>593968</v>
      </c>
      <c r="AA943" s="21">
        <v>0</v>
      </c>
      <c r="AB943" s="32">
        <v>561349</v>
      </c>
      <c r="AC943" s="20">
        <v>854846</v>
      </c>
      <c r="AD943" s="20">
        <v>1596638</v>
      </c>
      <c r="AE943" s="20">
        <v>2845941</v>
      </c>
      <c r="AF943" s="20">
        <v>2642898</v>
      </c>
      <c r="AG943" s="20">
        <v>1814822</v>
      </c>
      <c r="AH943" s="20">
        <v>720243</v>
      </c>
      <c r="AI943" s="20">
        <v>169188</v>
      </c>
      <c r="AJ943" s="21">
        <v>43050</v>
      </c>
      <c r="AK943" s="25">
        <v>182946</v>
      </c>
      <c r="AL943" s="25">
        <v>202469</v>
      </c>
      <c r="AM943" s="25">
        <v>62383</v>
      </c>
      <c r="AN943" s="22">
        <v>105491</v>
      </c>
      <c r="AO943" s="20">
        <v>998158</v>
      </c>
      <c r="AP943" s="20">
        <v>34068</v>
      </c>
      <c r="AQ943" s="54">
        <v>18005775</v>
      </c>
      <c r="AR943" s="25">
        <v>348295</v>
      </c>
      <c r="AS943" s="25">
        <v>354073</v>
      </c>
      <c r="AT943" s="54">
        <v>184392</v>
      </c>
      <c r="AU943" s="54">
        <v>177220</v>
      </c>
      <c r="AV943" s="54">
        <v>135172</v>
      </c>
      <c r="AW943" s="54">
        <v>198699</v>
      </c>
      <c r="AX943" s="54">
        <v>199707</v>
      </c>
      <c r="AY943" s="25">
        <f t="shared" si="28"/>
        <v>1597558</v>
      </c>
      <c r="AZ943" s="165">
        <v>2393615</v>
      </c>
      <c r="BA943" s="98">
        <f t="shared" si="29"/>
        <v>21996948</v>
      </c>
      <c r="BB943" s="73"/>
      <c r="BC943" s="20">
        <v>2447717</v>
      </c>
      <c r="BD943" s="20">
        <v>99154</v>
      </c>
      <c r="BE943" s="19">
        <v>2546871</v>
      </c>
      <c r="BF943" s="19">
        <v>24543819</v>
      </c>
      <c r="BH943" s="20">
        <v>155931</v>
      </c>
      <c r="BI943" s="21">
        <v>24387888</v>
      </c>
      <c r="BK943" s="73"/>
      <c r="BL943" s="73"/>
      <c r="BM943" s="73"/>
      <c r="BN943" s="73"/>
      <c r="BO943" s="73"/>
      <c r="BP943" s="73"/>
      <c r="BQ943" s="73"/>
    </row>
    <row r="944" spans="1:69" ht="22.5" customHeight="1" x14ac:dyDescent="0.15">
      <c r="A944" s="125" t="s">
        <v>2755</v>
      </c>
      <c r="B944" s="126" t="s">
        <v>2744</v>
      </c>
      <c r="C944" s="136" t="s">
        <v>1033</v>
      </c>
      <c r="D944" s="129">
        <v>5</v>
      </c>
      <c r="E944" s="130" t="s">
        <v>3561</v>
      </c>
      <c r="F944" s="19">
        <v>1474469</v>
      </c>
      <c r="G944" s="20">
        <v>625674</v>
      </c>
      <c r="H944" s="20">
        <v>418676</v>
      </c>
      <c r="I944" s="20">
        <v>0</v>
      </c>
      <c r="J944" s="20">
        <v>0</v>
      </c>
      <c r="K944" s="20">
        <v>0</v>
      </c>
      <c r="L944" s="20">
        <v>0</v>
      </c>
      <c r="M944" s="20">
        <v>112723</v>
      </c>
      <c r="N944" s="20">
        <v>61907</v>
      </c>
      <c r="O944" s="20">
        <v>31133</v>
      </c>
      <c r="P944" s="20">
        <v>575735</v>
      </c>
      <c r="Q944" s="20">
        <v>182334</v>
      </c>
      <c r="R944" s="20">
        <v>329090</v>
      </c>
      <c r="S944" s="20">
        <v>240492</v>
      </c>
      <c r="T944" s="21">
        <v>279576</v>
      </c>
      <c r="U944" s="54">
        <v>144333</v>
      </c>
      <c r="V944" s="20">
        <v>139400</v>
      </c>
      <c r="W944" s="20">
        <v>99261</v>
      </c>
      <c r="X944" s="20">
        <v>0</v>
      </c>
      <c r="Y944" s="21">
        <v>0</v>
      </c>
      <c r="Z944" s="20">
        <v>495394</v>
      </c>
      <c r="AA944" s="21">
        <v>0</v>
      </c>
      <c r="AB944" s="32">
        <v>328456</v>
      </c>
      <c r="AC944" s="20">
        <v>797675</v>
      </c>
      <c r="AD944" s="20">
        <v>1483187</v>
      </c>
      <c r="AE944" s="20">
        <v>2641467</v>
      </c>
      <c r="AF944" s="20">
        <v>2160116</v>
      </c>
      <c r="AG944" s="20">
        <v>1327666</v>
      </c>
      <c r="AH944" s="20">
        <v>602058</v>
      </c>
      <c r="AI944" s="20">
        <v>285936</v>
      </c>
      <c r="AJ944" s="21">
        <v>78750</v>
      </c>
      <c r="AK944" s="25">
        <v>152898</v>
      </c>
      <c r="AL944" s="25">
        <v>184481</v>
      </c>
      <c r="AM944" s="25">
        <v>51847</v>
      </c>
      <c r="AN944" s="22">
        <v>92942</v>
      </c>
      <c r="AO944" s="20">
        <v>908691</v>
      </c>
      <c r="AP944" s="20">
        <v>113316</v>
      </c>
      <c r="AQ944" s="54">
        <v>16419683</v>
      </c>
      <c r="AR944" s="25">
        <v>223361</v>
      </c>
      <c r="AS944" s="25">
        <v>310719</v>
      </c>
      <c r="AT944" s="54">
        <v>219005</v>
      </c>
      <c r="AU944" s="54">
        <v>136551</v>
      </c>
      <c r="AV944" s="54">
        <v>113549</v>
      </c>
      <c r="AW944" s="54">
        <v>172086</v>
      </c>
      <c r="AX944" s="54">
        <v>184866</v>
      </c>
      <c r="AY944" s="25">
        <f t="shared" si="28"/>
        <v>1360137</v>
      </c>
      <c r="AZ944" s="165">
        <v>3251186</v>
      </c>
      <c r="BA944" s="98">
        <f t="shared" si="29"/>
        <v>21031006</v>
      </c>
      <c r="BB944" s="73"/>
      <c r="BC944" s="20">
        <v>2145368</v>
      </c>
      <c r="BD944" s="20">
        <v>270798</v>
      </c>
      <c r="BE944" s="19">
        <v>2416166</v>
      </c>
      <c r="BF944" s="19">
        <v>23447172</v>
      </c>
      <c r="BH944" s="20">
        <v>131854</v>
      </c>
      <c r="BI944" s="21">
        <v>23315318</v>
      </c>
      <c r="BK944" s="73"/>
      <c r="BL944" s="73"/>
      <c r="BM944" s="73"/>
      <c r="BN944" s="73"/>
      <c r="BO944" s="73"/>
      <c r="BP944" s="73"/>
      <c r="BQ944" s="73"/>
    </row>
    <row r="945" spans="1:69" ht="22.5" customHeight="1" x14ac:dyDescent="0.15">
      <c r="A945" s="125" t="s">
        <v>2756</v>
      </c>
      <c r="B945" s="126" t="s">
        <v>2744</v>
      </c>
      <c r="C945" s="136" t="s">
        <v>1034</v>
      </c>
      <c r="D945" s="129">
        <v>5</v>
      </c>
      <c r="E945" s="130" t="s">
        <v>3561</v>
      </c>
      <c r="F945" s="19">
        <v>1674503</v>
      </c>
      <c r="G945" s="20">
        <v>417451</v>
      </c>
      <c r="H945" s="20">
        <v>385400</v>
      </c>
      <c r="I945" s="20">
        <v>0</v>
      </c>
      <c r="J945" s="20">
        <v>0</v>
      </c>
      <c r="K945" s="20">
        <v>0</v>
      </c>
      <c r="L945" s="20">
        <v>0</v>
      </c>
      <c r="M945" s="20">
        <v>141651</v>
      </c>
      <c r="N945" s="20">
        <v>81289</v>
      </c>
      <c r="O945" s="20">
        <v>44481</v>
      </c>
      <c r="P945" s="20">
        <v>683246</v>
      </c>
      <c r="Q945" s="20">
        <v>224188</v>
      </c>
      <c r="R945" s="20">
        <v>361460</v>
      </c>
      <c r="S945" s="20">
        <v>258488</v>
      </c>
      <c r="T945" s="21">
        <v>216036</v>
      </c>
      <c r="U945" s="54">
        <v>172204</v>
      </c>
      <c r="V945" s="20">
        <v>146575</v>
      </c>
      <c r="W945" s="20">
        <v>110290</v>
      </c>
      <c r="X945" s="20">
        <v>0</v>
      </c>
      <c r="Y945" s="21">
        <v>0</v>
      </c>
      <c r="Z945" s="20">
        <v>614738</v>
      </c>
      <c r="AA945" s="21">
        <v>0</v>
      </c>
      <c r="AB945" s="32">
        <v>430508</v>
      </c>
      <c r="AC945" s="20">
        <v>977375</v>
      </c>
      <c r="AD945" s="20">
        <v>2005317</v>
      </c>
      <c r="AE945" s="20">
        <v>2979978</v>
      </c>
      <c r="AF945" s="20">
        <v>2868859</v>
      </c>
      <c r="AG945" s="20">
        <v>1887582</v>
      </c>
      <c r="AH945" s="20">
        <v>736616</v>
      </c>
      <c r="AI945" s="20">
        <v>205436</v>
      </c>
      <c r="AJ945" s="21">
        <v>85575</v>
      </c>
      <c r="AK945" s="25">
        <v>189342</v>
      </c>
      <c r="AL945" s="25">
        <v>203915</v>
      </c>
      <c r="AM945" s="25">
        <v>62947</v>
      </c>
      <c r="AN945" s="22">
        <v>106488</v>
      </c>
      <c r="AO945" s="20">
        <v>850444</v>
      </c>
      <c r="AP945" s="20">
        <v>86968</v>
      </c>
      <c r="AQ945" s="54">
        <v>19209350</v>
      </c>
      <c r="AR945" s="25">
        <v>287507</v>
      </c>
      <c r="AS945" s="25">
        <v>287378</v>
      </c>
      <c r="AT945" s="54">
        <v>161511</v>
      </c>
      <c r="AU945" s="54">
        <v>173698</v>
      </c>
      <c r="AV945" s="54">
        <v>142898</v>
      </c>
      <c r="AW945" s="54">
        <v>203532</v>
      </c>
      <c r="AX945" s="54">
        <v>187711</v>
      </c>
      <c r="AY945" s="25">
        <f t="shared" si="28"/>
        <v>1444235</v>
      </c>
      <c r="AZ945" s="165">
        <v>2113369</v>
      </c>
      <c r="BA945" s="98">
        <f t="shared" si="29"/>
        <v>22766954</v>
      </c>
      <c r="BB945" s="73"/>
      <c r="BC945" s="20">
        <v>2508963</v>
      </c>
      <c r="BD945" s="20">
        <v>194216</v>
      </c>
      <c r="BE945" s="19">
        <v>2703179</v>
      </c>
      <c r="BF945" s="19">
        <v>25470133</v>
      </c>
      <c r="BH945" s="20">
        <v>155103</v>
      </c>
      <c r="BI945" s="21">
        <v>25315030</v>
      </c>
      <c r="BK945" s="73"/>
      <c r="BL945" s="73"/>
      <c r="BM945" s="73"/>
      <c r="BN945" s="73"/>
      <c r="BO945" s="73"/>
      <c r="BP945" s="73"/>
      <c r="BQ945" s="73"/>
    </row>
    <row r="946" spans="1:69" ht="22.5" customHeight="1" x14ac:dyDescent="0.15">
      <c r="A946" s="125" t="s">
        <v>2757</v>
      </c>
      <c r="B946" s="126" t="s">
        <v>2744</v>
      </c>
      <c r="C946" s="136" t="s">
        <v>1035</v>
      </c>
      <c r="D946" s="129">
        <v>5</v>
      </c>
      <c r="E946" s="130" t="s">
        <v>3562</v>
      </c>
      <c r="F946" s="19">
        <v>1052702</v>
      </c>
      <c r="G946" s="20">
        <v>328511</v>
      </c>
      <c r="H946" s="20">
        <v>253612</v>
      </c>
      <c r="I946" s="20">
        <v>0</v>
      </c>
      <c r="J946" s="20">
        <v>0</v>
      </c>
      <c r="K946" s="20">
        <v>0</v>
      </c>
      <c r="L946" s="20">
        <v>0</v>
      </c>
      <c r="M946" s="20">
        <v>87279</v>
      </c>
      <c r="N946" s="20">
        <v>47251</v>
      </c>
      <c r="O946" s="20">
        <v>16356</v>
      </c>
      <c r="P946" s="20">
        <v>319052</v>
      </c>
      <c r="Q946" s="20">
        <v>148082</v>
      </c>
      <c r="R946" s="20">
        <v>207765</v>
      </c>
      <c r="S946" s="20">
        <v>183232</v>
      </c>
      <c r="T946" s="21">
        <v>139788</v>
      </c>
      <c r="U946" s="54">
        <v>103616</v>
      </c>
      <c r="V946" s="20">
        <v>106600</v>
      </c>
      <c r="W946" s="20">
        <v>66174</v>
      </c>
      <c r="X946" s="20">
        <v>0</v>
      </c>
      <c r="Y946" s="21">
        <v>0</v>
      </c>
      <c r="Z946" s="20">
        <v>411162</v>
      </c>
      <c r="AA946" s="21">
        <v>0</v>
      </c>
      <c r="AB946" s="32">
        <v>314453</v>
      </c>
      <c r="AC946" s="20">
        <v>575921</v>
      </c>
      <c r="AD946" s="20">
        <v>624373</v>
      </c>
      <c r="AE946" s="20">
        <v>2461479</v>
      </c>
      <c r="AF946" s="20">
        <v>1386267</v>
      </c>
      <c r="AG946" s="20">
        <v>950371</v>
      </c>
      <c r="AH946" s="20">
        <v>490726</v>
      </c>
      <c r="AI946" s="20">
        <v>186208</v>
      </c>
      <c r="AJ946" s="21">
        <v>97650</v>
      </c>
      <c r="AK946" s="25">
        <v>124980</v>
      </c>
      <c r="AL946" s="25">
        <v>147117</v>
      </c>
      <c r="AM946" s="25">
        <v>38022</v>
      </c>
      <c r="AN946" s="22">
        <v>78275</v>
      </c>
      <c r="AO946" s="20">
        <v>329600</v>
      </c>
      <c r="AP946" s="20">
        <v>50524</v>
      </c>
      <c r="AQ946" s="54">
        <v>11327148</v>
      </c>
      <c r="AR946" s="25">
        <v>247621</v>
      </c>
      <c r="AS946" s="25">
        <v>251787</v>
      </c>
      <c r="AT946" s="54">
        <v>143900</v>
      </c>
      <c r="AU946" s="54">
        <v>99267</v>
      </c>
      <c r="AV946" s="54">
        <v>96403</v>
      </c>
      <c r="AW946" s="54">
        <v>139406</v>
      </c>
      <c r="AX946" s="54">
        <v>48875</v>
      </c>
      <c r="AY946" s="25">
        <f t="shared" si="28"/>
        <v>1027259</v>
      </c>
      <c r="AZ946" s="165">
        <v>814268</v>
      </c>
      <c r="BA946" s="98">
        <f t="shared" si="29"/>
        <v>13168675</v>
      </c>
      <c r="BB946" s="73"/>
      <c r="BC946" s="20">
        <v>1717288</v>
      </c>
      <c r="BD946" s="20">
        <v>154638</v>
      </c>
      <c r="BE946" s="19">
        <v>1871926</v>
      </c>
      <c r="BF946" s="19">
        <v>15040601</v>
      </c>
      <c r="BH946" s="20">
        <v>0</v>
      </c>
      <c r="BI946" s="21">
        <v>15040601</v>
      </c>
      <c r="BK946" s="73"/>
      <c r="BL946" s="73"/>
      <c r="BM946" s="73"/>
      <c r="BN946" s="73"/>
      <c r="BO946" s="73"/>
      <c r="BP946" s="73"/>
      <c r="BQ946" s="73"/>
    </row>
    <row r="947" spans="1:69" ht="22.5" customHeight="1" x14ac:dyDescent="0.15">
      <c r="A947" s="125" t="s">
        <v>2758</v>
      </c>
      <c r="B947" s="126" t="s">
        <v>2744</v>
      </c>
      <c r="C947" s="136" t="s">
        <v>1036</v>
      </c>
      <c r="D947" s="129">
        <v>5</v>
      </c>
      <c r="E947" s="130" t="s">
        <v>3561</v>
      </c>
      <c r="F947" s="19">
        <v>1138405</v>
      </c>
      <c r="G947" s="20">
        <v>477632</v>
      </c>
      <c r="H947" s="20">
        <v>284068</v>
      </c>
      <c r="I947" s="20">
        <v>0</v>
      </c>
      <c r="J947" s="20">
        <v>0</v>
      </c>
      <c r="K947" s="20">
        <v>0</v>
      </c>
      <c r="L947" s="20">
        <v>0</v>
      </c>
      <c r="M947" s="20">
        <v>86971</v>
      </c>
      <c r="N947" s="20">
        <v>47271</v>
      </c>
      <c r="O947" s="20">
        <v>39254</v>
      </c>
      <c r="P947" s="20">
        <v>337754</v>
      </c>
      <c r="Q947" s="20">
        <v>146601</v>
      </c>
      <c r="R947" s="20">
        <v>283535</v>
      </c>
      <c r="S947" s="20">
        <v>209408</v>
      </c>
      <c r="T947" s="21">
        <v>152496</v>
      </c>
      <c r="U947" s="54">
        <v>120396</v>
      </c>
      <c r="V947" s="20">
        <v>99425</v>
      </c>
      <c r="W947" s="20">
        <v>44116</v>
      </c>
      <c r="X947" s="20">
        <v>0</v>
      </c>
      <c r="Y947" s="21">
        <v>0</v>
      </c>
      <c r="Z947" s="20">
        <v>396903</v>
      </c>
      <c r="AA947" s="21">
        <v>0</v>
      </c>
      <c r="AB947" s="32">
        <v>445766</v>
      </c>
      <c r="AC947" s="20">
        <v>548865</v>
      </c>
      <c r="AD947" s="20">
        <v>1139969</v>
      </c>
      <c r="AE947" s="20">
        <v>2623818</v>
      </c>
      <c r="AF947" s="20">
        <v>1401264</v>
      </c>
      <c r="AG947" s="20">
        <v>889328</v>
      </c>
      <c r="AH947" s="20">
        <v>468342</v>
      </c>
      <c r="AI947" s="20">
        <v>138736</v>
      </c>
      <c r="AJ947" s="21">
        <v>21525</v>
      </c>
      <c r="AK947" s="25">
        <v>122483</v>
      </c>
      <c r="AL947" s="25">
        <v>146833</v>
      </c>
      <c r="AM947" s="25">
        <v>36858</v>
      </c>
      <c r="AN947" s="22">
        <v>77976</v>
      </c>
      <c r="AO947" s="20">
        <v>574842</v>
      </c>
      <c r="AP947" s="20">
        <v>58900</v>
      </c>
      <c r="AQ947" s="54">
        <v>12559740</v>
      </c>
      <c r="AR947" s="25">
        <v>239414</v>
      </c>
      <c r="AS947" s="25">
        <v>253331</v>
      </c>
      <c r="AT947" s="54">
        <v>144093</v>
      </c>
      <c r="AU947" s="54">
        <v>109914</v>
      </c>
      <c r="AV947" s="54">
        <v>89630</v>
      </c>
      <c r="AW947" s="54">
        <v>138650</v>
      </c>
      <c r="AX947" s="54">
        <v>135172</v>
      </c>
      <c r="AY947" s="25">
        <f t="shared" si="28"/>
        <v>1110204</v>
      </c>
      <c r="AZ947" s="165">
        <v>1872388</v>
      </c>
      <c r="BA947" s="98">
        <f t="shared" si="29"/>
        <v>15542332</v>
      </c>
      <c r="BB947" s="73"/>
      <c r="BC947" s="20">
        <v>1736940</v>
      </c>
      <c r="BD947" s="20">
        <v>143154</v>
      </c>
      <c r="BE947" s="19">
        <v>1880094</v>
      </c>
      <c r="BF947" s="19">
        <v>17422426</v>
      </c>
      <c r="BH947" s="20">
        <v>92339</v>
      </c>
      <c r="BI947" s="21">
        <v>17330087</v>
      </c>
      <c r="BK947" s="73"/>
      <c r="BL947" s="73"/>
      <c r="BM947" s="73"/>
      <c r="BN947" s="73"/>
      <c r="BO947" s="73"/>
      <c r="BP947" s="73"/>
      <c r="BQ947" s="73"/>
    </row>
    <row r="948" spans="1:69" ht="22.5" customHeight="1" x14ac:dyDescent="0.15">
      <c r="A948" s="125" t="s">
        <v>2759</v>
      </c>
      <c r="B948" s="126" t="s">
        <v>2744</v>
      </c>
      <c r="C948" s="136" t="s">
        <v>1037</v>
      </c>
      <c r="D948" s="129">
        <v>5</v>
      </c>
      <c r="E948" s="130" t="s">
        <v>3561</v>
      </c>
      <c r="F948" s="19">
        <v>357245</v>
      </c>
      <c r="G948" s="20">
        <v>51265</v>
      </c>
      <c r="H948" s="20">
        <v>47000</v>
      </c>
      <c r="I948" s="20">
        <v>0</v>
      </c>
      <c r="J948" s="20">
        <v>3245</v>
      </c>
      <c r="K948" s="20">
        <v>18860</v>
      </c>
      <c r="L948" s="20">
        <v>8065</v>
      </c>
      <c r="M948" s="20">
        <v>17427</v>
      </c>
      <c r="N948" s="20">
        <v>10858</v>
      </c>
      <c r="O948" s="20">
        <v>16055</v>
      </c>
      <c r="P948" s="20">
        <v>253695</v>
      </c>
      <c r="Q948" s="20">
        <v>39580</v>
      </c>
      <c r="R948" s="20">
        <v>32422</v>
      </c>
      <c r="S948" s="20">
        <v>35992</v>
      </c>
      <c r="T948" s="21">
        <v>88956</v>
      </c>
      <c r="U948" s="54">
        <v>30905</v>
      </c>
      <c r="V948" s="20">
        <v>18450</v>
      </c>
      <c r="W948" s="20">
        <v>40807</v>
      </c>
      <c r="X948" s="20">
        <v>0</v>
      </c>
      <c r="Y948" s="21">
        <v>0</v>
      </c>
      <c r="Z948" s="20">
        <v>191532</v>
      </c>
      <c r="AA948" s="21">
        <v>0</v>
      </c>
      <c r="AB948" s="32">
        <v>198134</v>
      </c>
      <c r="AC948" s="20">
        <v>170926</v>
      </c>
      <c r="AD948" s="20">
        <v>362288</v>
      </c>
      <c r="AE948" s="20">
        <v>449970</v>
      </c>
      <c r="AF948" s="20">
        <v>675072</v>
      </c>
      <c r="AG948" s="20">
        <v>399964</v>
      </c>
      <c r="AH948" s="20">
        <v>126224</v>
      </c>
      <c r="AI948" s="20">
        <v>53452</v>
      </c>
      <c r="AJ948" s="21">
        <v>91350</v>
      </c>
      <c r="AK948" s="25">
        <v>47926</v>
      </c>
      <c r="AL948" s="25">
        <v>65459</v>
      </c>
      <c r="AM948" s="25">
        <v>15996</v>
      </c>
      <c r="AN948" s="22">
        <v>36934</v>
      </c>
      <c r="AO948" s="20">
        <v>192519</v>
      </c>
      <c r="AP948" s="20">
        <v>18524</v>
      </c>
      <c r="AQ948" s="54">
        <v>4167097</v>
      </c>
      <c r="AR948" s="25">
        <v>81598</v>
      </c>
      <c r="AS948" s="25">
        <v>179105</v>
      </c>
      <c r="AT948" s="54">
        <v>130075</v>
      </c>
      <c r="AU948" s="54">
        <v>80668</v>
      </c>
      <c r="AV948" s="54">
        <v>43787</v>
      </c>
      <c r="AW948" s="54">
        <v>53495</v>
      </c>
      <c r="AX948" s="54">
        <v>38194</v>
      </c>
      <c r="AY948" s="25">
        <f t="shared" si="28"/>
        <v>606922</v>
      </c>
      <c r="AZ948" s="165">
        <v>548793</v>
      </c>
      <c r="BA948" s="98">
        <f t="shared" si="29"/>
        <v>5322812</v>
      </c>
      <c r="BB948" s="73"/>
      <c r="BC948" s="20">
        <v>568536</v>
      </c>
      <c r="BD948" s="20">
        <v>71192</v>
      </c>
      <c r="BE948" s="19">
        <v>639728</v>
      </c>
      <c r="BF948" s="19">
        <v>5962540</v>
      </c>
      <c r="BH948" s="20">
        <v>21565</v>
      </c>
      <c r="BI948" s="21">
        <v>5940975</v>
      </c>
      <c r="BK948" s="73"/>
      <c r="BL948" s="73"/>
      <c r="BM948" s="73"/>
      <c r="BN948" s="73"/>
      <c r="BO948" s="73"/>
      <c r="BP948" s="73"/>
      <c r="BQ948" s="73"/>
    </row>
    <row r="949" spans="1:69" ht="22.5" customHeight="1" x14ac:dyDescent="0.15">
      <c r="A949" s="125" t="s">
        <v>2760</v>
      </c>
      <c r="B949" s="126" t="s">
        <v>2744</v>
      </c>
      <c r="C949" s="136" t="s">
        <v>1038</v>
      </c>
      <c r="D949" s="129">
        <v>5</v>
      </c>
      <c r="E949" s="130" t="s">
        <v>3561</v>
      </c>
      <c r="F949" s="19">
        <v>687857</v>
      </c>
      <c r="G949" s="20">
        <v>207575</v>
      </c>
      <c r="H949" s="20">
        <v>186684</v>
      </c>
      <c r="I949" s="20">
        <v>0</v>
      </c>
      <c r="J949" s="20">
        <v>0</v>
      </c>
      <c r="K949" s="20">
        <v>0</v>
      </c>
      <c r="L949" s="20">
        <v>0</v>
      </c>
      <c r="M949" s="20">
        <v>53689</v>
      </c>
      <c r="N949" s="20">
        <v>27390</v>
      </c>
      <c r="O949" s="20">
        <v>8385</v>
      </c>
      <c r="P949" s="20">
        <v>231734</v>
      </c>
      <c r="Q949" s="20">
        <v>99548</v>
      </c>
      <c r="R949" s="20">
        <v>124608</v>
      </c>
      <c r="S949" s="20">
        <v>116156</v>
      </c>
      <c r="T949" s="21">
        <v>114372</v>
      </c>
      <c r="U949" s="54">
        <v>61620</v>
      </c>
      <c r="V949" s="20">
        <v>57400</v>
      </c>
      <c r="W949" s="20">
        <v>55145</v>
      </c>
      <c r="X949" s="20">
        <v>0</v>
      </c>
      <c r="Y949" s="21">
        <v>0</v>
      </c>
      <c r="Z949" s="20">
        <v>308286</v>
      </c>
      <c r="AA949" s="21">
        <v>0</v>
      </c>
      <c r="AB949" s="32">
        <v>151710</v>
      </c>
      <c r="AC949" s="20">
        <v>374180</v>
      </c>
      <c r="AD949" s="20">
        <v>396975</v>
      </c>
      <c r="AE949" s="20">
        <v>1365969</v>
      </c>
      <c r="AF949" s="20">
        <v>913435</v>
      </c>
      <c r="AG949" s="20">
        <v>581905</v>
      </c>
      <c r="AH949" s="20">
        <v>292386</v>
      </c>
      <c r="AI949" s="20">
        <v>112516</v>
      </c>
      <c r="AJ949" s="21">
        <v>69300</v>
      </c>
      <c r="AK949" s="25">
        <v>84956</v>
      </c>
      <c r="AL949" s="25">
        <v>107375</v>
      </c>
      <c r="AM949" s="25">
        <v>26845</v>
      </c>
      <c r="AN949" s="22">
        <v>61354</v>
      </c>
      <c r="AO949" s="20">
        <v>235105</v>
      </c>
      <c r="AP949" s="20">
        <v>32676</v>
      </c>
      <c r="AQ949" s="54">
        <v>7147136</v>
      </c>
      <c r="AR949" s="25">
        <v>129321</v>
      </c>
      <c r="AS949" s="25">
        <v>194735</v>
      </c>
      <c r="AT949" s="54">
        <v>106425</v>
      </c>
      <c r="AU949" s="54">
        <v>61676</v>
      </c>
      <c r="AV949" s="54">
        <v>59185</v>
      </c>
      <c r="AW949" s="54">
        <v>100499</v>
      </c>
      <c r="AX949" s="54">
        <v>32053</v>
      </c>
      <c r="AY949" s="25">
        <f t="shared" si="28"/>
        <v>683894</v>
      </c>
      <c r="AZ949" s="165">
        <v>790694</v>
      </c>
      <c r="BA949" s="98">
        <f t="shared" si="29"/>
        <v>8621724</v>
      </c>
      <c r="BB949" s="73"/>
      <c r="BC949" s="20">
        <v>1121010</v>
      </c>
      <c r="BD949" s="20">
        <v>99220</v>
      </c>
      <c r="BE949" s="19">
        <v>1220230</v>
      </c>
      <c r="BF949" s="19">
        <v>9841954</v>
      </c>
      <c r="BH949" s="20">
        <v>31183</v>
      </c>
      <c r="BI949" s="21">
        <v>9810771</v>
      </c>
      <c r="BK949" s="73"/>
      <c r="BL949" s="73"/>
      <c r="BM949" s="73"/>
      <c r="BN949" s="73"/>
      <c r="BO949" s="73"/>
      <c r="BP949" s="73"/>
      <c r="BQ949" s="73"/>
    </row>
    <row r="950" spans="1:69" ht="22.5" customHeight="1" x14ac:dyDescent="0.15">
      <c r="A950" s="125" t="s">
        <v>2761</v>
      </c>
      <c r="B950" s="126" t="s">
        <v>2744</v>
      </c>
      <c r="C950" s="136" t="s">
        <v>1039</v>
      </c>
      <c r="D950" s="129">
        <v>5</v>
      </c>
      <c r="E950" s="130" t="s">
        <v>3562</v>
      </c>
      <c r="F950" s="19">
        <v>829210</v>
      </c>
      <c r="G950" s="20">
        <v>246617</v>
      </c>
      <c r="H950" s="20">
        <v>173712</v>
      </c>
      <c r="I950" s="20">
        <v>0</v>
      </c>
      <c r="J950" s="20">
        <v>22542</v>
      </c>
      <c r="K950" s="20">
        <v>7800</v>
      </c>
      <c r="L950" s="20">
        <v>1982</v>
      </c>
      <c r="M950" s="20">
        <v>56785</v>
      </c>
      <c r="N950" s="20">
        <v>31142</v>
      </c>
      <c r="O950" s="20">
        <v>12972</v>
      </c>
      <c r="P950" s="20">
        <v>206084</v>
      </c>
      <c r="Q950" s="20">
        <v>104800</v>
      </c>
      <c r="R950" s="20">
        <v>134868</v>
      </c>
      <c r="S950" s="20">
        <v>98160</v>
      </c>
      <c r="T950" s="21">
        <v>76248</v>
      </c>
      <c r="U950" s="54">
        <v>67261</v>
      </c>
      <c r="V950" s="20">
        <v>89175</v>
      </c>
      <c r="W950" s="20">
        <v>55145</v>
      </c>
      <c r="X950" s="20">
        <v>0</v>
      </c>
      <c r="Y950" s="21">
        <v>0</v>
      </c>
      <c r="Z950" s="20">
        <v>286809</v>
      </c>
      <c r="AA950" s="21">
        <v>0</v>
      </c>
      <c r="AB950" s="32">
        <v>170306</v>
      </c>
      <c r="AC950" s="20">
        <v>401204</v>
      </c>
      <c r="AD950" s="20">
        <v>623834</v>
      </c>
      <c r="AE950" s="20">
        <v>1325901</v>
      </c>
      <c r="AF950" s="20">
        <v>1020792</v>
      </c>
      <c r="AG950" s="20">
        <v>689982</v>
      </c>
      <c r="AH950" s="20">
        <v>341102</v>
      </c>
      <c r="AI950" s="20">
        <v>108284</v>
      </c>
      <c r="AJ950" s="21">
        <v>28875</v>
      </c>
      <c r="AK950" s="25">
        <v>89036</v>
      </c>
      <c r="AL950" s="25">
        <v>104261</v>
      </c>
      <c r="AM950" s="25">
        <v>28447</v>
      </c>
      <c r="AN950" s="22">
        <v>59860</v>
      </c>
      <c r="AO950" s="20">
        <v>447196</v>
      </c>
      <c r="AP950" s="20">
        <v>19169</v>
      </c>
      <c r="AQ950" s="54">
        <v>7959561</v>
      </c>
      <c r="AR950" s="25">
        <v>139127</v>
      </c>
      <c r="AS950" s="25">
        <v>173390</v>
      </c>
      <c r="AT950" s="54">
        <v>108586</v>
      </c>
      <c r="AU950" s="54">
        <v>73864</v>
      </c>
      <c r="AV950" s="54">
        <v>59224</v>
      </c>
      <c r="AW950" s="54">
        <v>99330</v>
      </c>
      <c r="AX950" s="54">
        <v>53577</v>
      </c>
      <c r="AY950" s="25">
        <f t="shared" si="28"/>
        <v>707098</v>
      </c>
      <c r="AZ950" s="165">
        <v>809942</v>
      </c>
      <c r="BA950" s="98">
        <f t="shared" si="29"/>
        <v>9476601</v>
      </c>
      <c r="BB950" s="73"/>
      <c r="BC950" s="20">
        <v>1237507</v>
      </c>
      <c r="BD950" s="20">
        <v>81598</v>
      </c>
      <c r="BE950" s="19">
        <v>1319105</v>
      </c>
      <c r="BF950" s="19">
        <v>10795706</v>
      </c>
      <c r="BH950" s="20">
        <v>0</v>
      </c>
      <c r="BI950" s="21">
        <v>10795706</v>
      </c>
      <c r="BK950" s="73"/>
      <c r="BL950" s="73"/>
      <c r="BM950" s="73"/>
      <c r="BN950" s="73"/>
      <c r="BO950" s="73"/>
      <c r="BP950" s="73"/>
      <c r="BQ950" s="73"/>
    </row>
    <row r="951" spans="1:69" ht="22.5" customHeight="1" x14ac:dyDescent="0.15">
      <c r="A951" s="125" t="s">
        <v>2762</v>
      </c>
      <c r="B951" s="126" t="s">
        <v>2744</v>
      </c>
      <c r="C951" s="136" t="s">
        <v>1040</v>
      </c>
      <c r="D951" s="129">
        <v>5</v>
      </c>
      <c r="E951" s="130" t="s">
        <v>3561</v>
      </c>
      <c r="F951" s="19">
        <v>615724</v>
      </c>
      <c r="G951" s="20">
        <v>240434</v>
      </c>
      <c r="H951" s="20">
        <v>215072</v>
      </c>
      <c r="I951" s="20">
        <v>0</v>
      </c>
      <c r="J951" s="20">
        <v>6890</v>
      </c>
      <c r="K951" s="20">
        <v>3610</v>
      </c>
      <c r="L951" s="20">
        <v>4231</v>
      </c>
      <c r="M951" s="20">
        <v>27654</v>
      </c>
      <c r="N951" s="20">
        <v>15166</v>
      </c>
      <c r="O951" s="20">
        <v>1128</v>
      </c>
      <c r="P951" s="20">
        <v>240345</v>
      </c>
      <c r="Q951" s="20">
        <v>61206</v>
      </c>
      <c r="R951" s="20">
        <v>45144</v>
      </c>
      <c r="S951" s="20">
        <v>60532</v>
      </c>
      <c r="T951" s="21">
        <v>88956</v>
      </c>
      <c r="U951" s="54">
        <v>23795</v>
      </c>
      <c r="V951" s="20">
        <v>31775</v>
      </c>
      <c r="W951" s="20">
        <v>44116</v>
      </c>
      <c r="X951" s="20">
        <v>0</v>
      </c>
      <c r="Y951" s="21">
        <v>0</v>
      </c>
      <c r="Z951" s="20">
        <v>273373</v>
      </c>
      <c r="AA951" s="21">
        <v>0</v>
      </c>
      <c r="AB951" s="32">
        <v>144609</v>
      </c>
      <c r="AC951" s="20">
        <v>292738</v>
      </c>
      <c r="AD951" s="20">
        <v>447515</v>
      </c>
      <c r="AE951" s="20">
        <v>661917</v>
      </c>
      <c r="AF951" s="20">
        <v>767360</v>
      </c>
      <c r="AG951" s="20">
        <v>545398</v>
      </c>
      <c r="AH951" s="20">
        <v>194480</v>
      </c>
      <c r="AI951" s="20">
        <v>157504</v>
      </c>
      <c r="AJ951" s="21">
        <v>192150</v>
      </c>
      <c r="AK951" s="25">
        <v>56089</v>
      </c>
      <c r="AL951" s="25">
        <v>82548</v>
      </c>
      <c r="AM951" s="25">
        <v>23183</v>
      </c>
      <c r="AN951" s="22">
        <v>44435</v>
      </c>
      <c r="AO951" s="20">
        <v>923966</v>
      </c>
      <c r="AP951" s="20">
        <v>48036</v>
      </c>
      <c r="AQ951" s="54">
        <v>6581079</v>
      </c>
      <c r="AR951" s="25">
        <v>108479</v>
      </c>
      <c r="AS951" s="25">
        <v>207026</v>
      </c>
      <c r="AT951" s="54">
        <v>176071</v>
      </c>
      <c r="AU951" s="54">
        <v>86276</v>
      </c>
      <c r="AV951" s="54">
        <v>50082</v>
      </c>
      <c r="AW951" s="54">
        <v>73661</v>
      </c>
      <c r="AX951" s="54">
        <v>70951</v>
      </c>
      <c r="AY951" s="25">
        <f t="shared" si="28"/>
        <v>772546</v>
      </c>
      <c r="AZ951" s="165">
        <v>1412774</v>
      </c>
      <c r="BA951" s="98">
        <f t="shared" si="29"/>
        <v>8766399</v>
      </c>
      <c r="BB951" s="73"/>
      <c r="BC951" s="20">
        <v>734465</v>
      </c>
      <c r="BD951" s="20">
        <v>222178</v>
      </c>
      <c r="BE951" s="19">
        <v>956643</v>
      </c>
      <c r="BF951" s="19">
        <v>9723042</v>
      </c>
      <c r="BH951" s="20">
        <v>34586</v>
      </c>
      <c r="BI951" s="21">
        <v>9688456</v>
      </c>
      <c r="BK951" s="73"/>
      <c r="BL951" s="73"/>
      <c r="BM951" s="73"/>
      <c r="BN951" s="73"/>
      <c r="BO951" s="73"/>
      <c r="BP951" s="73"/>
      <c r="BQ951" s="73"/>
    </row>
    <row r="952" spans="1:69" ht="22.5" customHeight="1" x14ac:dyDescent="0.15">
      <c r="A952" s="125" t="s">
        <v>2763</v>
      </c>
      <c r="B952" s="126" t="s">
        <v>2744</v>
      </c>
      <c r="C952" s="136" t="s">
        <v>1041</v>
      </c>
      <c r="D952" s="129">
        <v>5</v>
      </c>
      <c r="E952" s="130" t="s">
        <v>3561</v>
      </c>
      <c r="F952" s="19">
        <v>547591</v>
      </c>
      <c r="G952" s="20">
        <v>225191</v>
      </c>
      <c r="H952" s="20">
        <v>89300</v>
      </c>
      <c r="I952" s="20">
        <v>0</v>
      </c>
      <c r="J952" s="20">
        <v>15855</v>
      </c>
      <c r="K952" s="20">
        <v>0</v>
      </c>
      <c r="L952" s="20">
        <v>0</v>
      </c>
      <c r="M952" s="20">
        <v>25809</v>
      </c>
      <c r="N952" s="20">
        <v>16733</v>
      </c>
      <c r="O952" s="20">
        <v>3610</v>
      </c>
      <c r="P952" s="20">
        <v>206853</v>
      </c>
      <c r="Q952" s="20">
        <v>74111</v>
      </c>
      <c r="R952" s="20">
        <v>90288</v>
      </c>
      <c r="S952" s="20">
        <v>62986</v>
      </c>
      <c r="T952" s="21">
        <v>63540</v>
      </c>
      <c r="U952" s="54">
        <v>24032</v>
      </c>
      <c r="V952" s="20">
        <v>19475</v>
      </c>
      <c r="W952" s="20">
        <v>11029</v>
      </c>
      <c r="X952" s="20">
        <v>0</v>
      </c>
      <c r="Y952" s="21">
        <v>0</v>
      </c>
      <c r="Z952" s="20">
        <v>190953</v>
      </c>
      <c r="AA952" s="21">
        <v>0</v>
      </c>
      <c r="AB952" s="32">
        <v>129644</v>
      </c>
      <c r="AC952" s="20">
        <v>248125</v>
      </c>
      <c r="AD952" s="20">
        <v>552494</v>
      </c>
      <c r="AE952" s="20">
        <v>891354</v>
      </c>
      <c r="AF952" s="20">
        <v>611264</v>
      </c>
      <c r="AG952" s="20">
        <v>398096</v>
      </c>
      <c r="AH952" s="20">
        <v>160491</v>
      </c>
      <c r="AI952" s="20">
        <v>103868</v>
      </c>
      <c r="AJ952" s="21">
        <v>17325</v>
      </c>
      <c r="AK952" s="25">
        <v>59178</v>
      </c>
      <c r="AL952" s="25">
        <v>62542</v>
      </c>
      <c r="AM952" s="25">
        <v>17239</v>
      </c>
      <c r="AN952" s="22">
        <v>39250</v>
      </c>
      <c r="AO952" s="20">
        <v>401564</v>
      </c>
      <c r="AP952" s="20">
        <v>17357</v>
      </c>
      <c r="AQ952" s="54">
        <v>5377147</v>
      </c>
      <c r="AR952" s="25">
        <v>95295</v>
      </c>
      <c r="AS952" s="25">
        <v>170680</v>
      </c>
      <c r="AT952" s="54">
        <v>128519</v>
      </c>
      <c r="AU952" s="54">
        <v>62807</v>
      </c>
      <c r="AV952" s="54">
        <v>45801</v>
      </c>
      <c r="AW952" s="54">
        <v>65829</v>
      </c>
      <c r="AX952" s="54">
        <v>34462</v>
      </c>
      <c r="AY952" s="25">
        <f t="shared" si="28"/>
        <v>603393</v>
      </c>
      <c r="AZ952" s="165">
        <v>388837</v>
      </c>
      <c r="BA952" s="98">
        <f t="shared" si="29"/>
        <v>6369377</v>
      </c>
      <c r="BB952" s="73"/>
      <c r="BC952" s="20">
        <v>790453</v>
      </c>
      <c r="BD952" s="20">
        <v>77022</v>
      </c>
      <c r="BE952" s="19">
        <v>867475</v>
      </c>
      <c r="BF952" s="19">
        <v>7236852</v>
      </c>
      <c r="BH952" s="20">
        <v>35380</v>
      </c>
      <c r="BI952" s="21">
        <v>7201472</v>
      </c>
      <c r="BK952" s="73"/>
      <c r="BL952" s="73"/>
      <c r="BM952" s="73"/>
      <c r="BN952" s="73"/>
      <c r="BO952" s="73"/>
      <c r="BP952" s="73"/>
      <c r="BQ952" s="73"/>
    </row>
    <row r="953" spans="1:69" ht="22.5" customHeight="1" x14ac:dyDescent="0.15">
      <c r="A953" s="125" t="s">
        <v>2764</v>
      </c>
      <c r="B953" s="126" t="s">
        <v>2744</v>
      </c>
      <c r="C953" s="136" t="s">
        <v>1042</v>
      </c>
      <c r="D953" s="129">
        <v>5</v>
      </c>
      <c r="E953" s="130" t="s">
        <v>3561</v>
      </c>
      <c r="F953" s="19">
        <v>723493</v>
      </c>
      <c r="G953" s="20">
        <v>321177</v>
      </c>
      <c r="H953" s="20">
        <v>224472</v>
      </c>
      <c r="I953" s="20">
        <v>0</v>
      </c>
      <c r="J953" s="20">
        <v>0</v>
      </c>
      <c r="K953" s="20">
        <v>0</v>
      </c>
      <c r="L953" s="20">
        <v>0</v>
      </c>
      <c r="M953" s="20">
        <v>42061</v>
      </c>
      <c r="N953" s="20">
        <v>25710</v>
      </c>
      <c r="O953" s="20">
        <v>16356</v>
      </c>
      <c r="P953" s="20">
        <v>107031</v>
      </c>
      <c r="Q953" s="20">
        <v>95072</v>
      </c>
      <c r="R953" s="20">
        <v>134201</v>
      </c>
      <c r="S953" s="20">
        <v>102250</v>
      </c>
      <c r="T953" s="21">
        <v>114372</v>
      </c>
      <c r="U953" s="54">
        <v>57638</v>
      </c>
      <c r="V953" s="20">
        <v>47150</v>
      </c>
      <c r="W953" s="20">
        <v>33087</v>
      </c>
      <c r="X953" s="20">
        <v>0</v>
      </c>
      <c r="Y953" s="21">
        <v>0</v>
      </c>
      <c r="Z953" s="20">
        <v>250729</v>
      </c>
      <c r="AA953" s="21">
        <v>0</v>
      </c>
      <c r="AB953" s="32">
        <v>114461</v>
      </c>
      <c r="AC953" s="20">
        <v>315455</v>
      </c>
      <c r="AD953" s="20">
        <v>929185</v>
      </c>
      <c r="AE953" s="20">
        <v>1257531</v>
      </c>
      <c r="AF953" s="20">
        <v>844940</v>
      </c>
      <c r="AG953" s="20">
        <v>534530</v>
      </c>
      <c r="AH953" s="20">
        <v>246591</v>
      </c>
      <c r="AI953" s="20">
        <v>175444</v>
      </c>
      <c r="AJ953" s="21">
        <v>20475</v>
      </c>
      <c r="AK953" s="25">
        <v>77796</v>
      </c>
      <c r="AL953" s="25">
        <v>85094</v>
      </c>
      <c r="AM953" s="25">
        <v>23648</v>
      </c>
      <c r="AN953" s="22">
        <v>51629</v>
      </c>
      <c r="AO953" s="20">
        <v>411856</v>
      </c>
      <c r="AP953" s="20">
        <v>26542</v>
      </c>
      <c r="AQ953" s="54">
        <v>7409976</v>
      </c>
      <c r="AR953" s="25">
        <v>117278</v>
      </c>
      <c r="AS953" s="25">
        <v>176943</v>
      </c>
      <c r="AT953" s="54">
        <v>109218</v>
      </c>
      <c r="AU953" s="54">
        <v>62070</v>
      </c>
      <c r="AV953" s="54">
        <v>57679</v>
      </c>
      <c r="AW953" s="54">
        <v>86379</v>
      </c>
      <c r="AX953" s="54">
        <v>80478</v>
      </c>
      <c r="AY953" s="25">
        <f t="shared" si="28"/>
        <v>690045</v>
      </c>
      <c r="AZ953" s="165">
        <v>1388495</v>
      </c>
      <c r="BA953" s="98">
        <f t="shared" si="29"/>
        <v>9488516</v>
      </c>
      <c r="BB953" s="73"/>
      <c r="BC953" s="20">
        <v>1068959</v>
      </c>
      <c r="BD953" s="20">
        <v>116974</v>
      </c>
      <c r="BE953" s="19">
        <v>1185933</v>
      </c>
      <c r="BF953" s="19">
        <v>10674449</v>
      </c>
      <c r="BH953" s="20">
        <v>62453</v>
      </c>
      <c r="BI953" s="21">
        <v>10611996</v>
      </c>
      <c r="BK953" s="73"/>
      <c r="BL953" s="73"/>
      <c r="BM953" s="73"/>
      <c r="BN953" s="73"/>
      <c r="BO953" s="73"/>
      <c r="BP953" s="73"/>
      <c r="BQ953" s="73"/>
    </row>
    <row r="954" spans="1:69" ht="22.5" customHeight="1" x14ac:dyDescent="0.15">
      <c r="A954" s="125" t="s">
        <v>2765</v>
      </c>
      <c r="B954" s="126" t="s">
        <v>2744</v>
      </c>
      <c r="C954" s="136" t="s">
        <v>1043</v>
      </c>
      <c r="D954" s="129">
        <v>5</v>
      </c>
      <c r="E954" s="130" t="s">
        <v>3561</v>
      </c>
      <c r="F954" s="19">
        <v>780936</v>
      </c>
      <c r="G954" s="20">
        <v>206784</v>
      </c>
      <c r="H954" s="20">
        <v>169012</v>
      </c>
      <c r="I954" s="20">
        <v>0</v>
      </c>
      <c r="J954" s="20">
        <v>0</v>
      </c>
      <c r="K954" s="20">
        <v>0</v>
      </c>
      <c r="L954" s="20">
        <v>0</v>
      </c>
      <c r="M954" s="20">
        <v>45915</v>
      </c>
      <c r="N954" s="20">
        <v>25181</v>
      </c>
      <c r="O954" s="20">
        <v>22184</v>
      </c>
      <c r="P954" s="20">
        <v>217601</v>
      </c>
      <c r="Q954" s="20">
        <v>83476</v>
      </c>
      <c r="R954" s="20">
        <v>109936</v>
      </c>
      <c r="S954" s="20">
        <v>76892</v>
      </c>
      <c r="T954" s="21">
        <v>76248</v>
      </c>
      <c r="U954" s="54">
        <v>53609</v>
      </c>
      <c r="V954" s="20">
        <v>62525</v>
      </c>
      <c r="W954" s="20">
        <v>33087</v>
      </c>
      <c r="X954" s="20">
        <v>0</v>
      </c>
      <c r="Y954" s="21">
        <v>0</v>
      </c>
      <c r="Z954" s="20">
        <v>247215</v>
      </c>
      <c r="AA954" s="21">
        <v>0</v>
      </c>
      <c r="AB954" s="32">
        <v>370740</v>
      </c>
      <c r="AC954" s="20">
        <v>395988</v>
      </c>
      <c r="AD954" s="20">
        <v>529281</v>
      </c>
      <c r="AE954" s="20">
        <v>1250853</v>
      </c>
      <c r="AF954" s="20">
        <v>1002695</v>
      </c>
      <c r="AG954" s="20">
        <v>705689</v>
      </c>
      <c r="AH954" s="20">
        <v>252376</v>
      </c>
      <c r="AI954" s="20">
        <v>120704</v>
      </c>
      <c r="AJ954" s="21">
        <v>36225</v>
      </c>
      <c r="AK954" s="25">
        <v>76703</v>
      </c>
      <c r="AL954" s="25">
        <v>89952</v>
      </c>
      <c r="AM954" s="25">
        <v>24484</v>
      </c>
      <c r="AN954" s="22">
        <v>53688</v>
      </c>
      <c r="AO954" s="20">
        <v>737348</v>
      </c>
      <c r="AP954" s="20">
        <v>25477</v>
      </c>
      <c r="AQ954" s="54">
        <v>7882804</v>
      </c>
      <c r="AR954" s="25">
        <v>132268</v>
      </c>
      <c r="AS954" s="25">
        <v>176797</v>
      </c>
      <c r="AT954" s="54">
        <v>103134</v>
      </c>
      <c r="AU954" s="54">
        <v>74806</v>
      </c>
      <c r="AV954" s="54">
        <v>61076</v>
      </c>
      <c r="AW954" s="54">
        <v>85160</v>
      </c>
      <c r="AX954" s="54">
        <v>88181</v>
      </c>
      <c r="AY954" s="25">
        <f t="shared" si="28"/>
        <v>721422</v>
      </c>
      <c r="AZ954" s="165">
        <v>1477314</v>
      </c>
      <c r="BA954" s="98">
        <f t="shared" si="29"/>
        <v>10081540</v>
      </c>
      <c r="BB954" s="73"/>
      <c r="BC954" s="20">
        <v>1052372</v>
      </c>
      <c r="BD954" s="20">
        <v>81488</v>
      </c>
      <c r="BE954" s="19">
        <v>1133860</v>
      </c>
      <c r="BF954" s="19">
        <v>11215400</v>
      </c>
      <c r="BH954" s="20">
        <v>61352</v>
      </c>
      <c r="BI954" s="21">
        <v>11154048</v>
      </c>
      <c r="BK954" s="73"/>
      <c r="BL954" s="73"/>
      <c r="BM954" s="73"/>
      <c r="BN954" s="73"/>
      <c r="BO954" s="73"/>
      <c r="BP954" s="73"/>
      <c r="BQ954" s="73"/>
    </row>
    <row r="955" spans="1:69" ht="22.5" customHeight="1" x14ac:dyDescent="0.15">
      <c r="A955" s="125" t="s">
        <v>2766</v>
      </c>
      <c r="B955" s="126" t="s">
        <v>2744</v>
      </c>
      <c r="C955" s="136" t="s">
        <v>1044</v>
      </c>
      <c r="D955" s="129">
        <v>5</v>
      </c>
      <c r="E955" s="130" t="s">
        <v>3561</v>
      </c>
      <c r="F955" s="19">
        <v>680671</v>
      </c>
      <c r="G955" s="20">
        <v>273220</v>
      </c>
      <c r="H955" s="20">
        <v>154536</v>
      </c>
      <c r="I955" s="20">
        <v>0</v>
      </c>
      <c r="J955" s="20">
        <v>3021</v>
      </c>
      <c r="K955" s="20">
        <v>9170</v>
      </c>
      <c r="L955" s="20">
        <v>3879</v>
      </c>
      <c r="M955" s="20">
        <v>37980</v>
      </c>
      <c r="N955" s="20">
        <v>23404</v>
      </c>
      <c r="O955" s="20">
        <v>8798</v>
      </c>
      <c r="P955" s="20">
        <v>7231</v>
      </c>
      <c r="Q955" s="20">
        <v>76351</v>
      </c>
      <c r="R955" s="20">
        <v>105883</v>
      </c>
      <c r="S955" s="20">
        <v>84254</v>
      </c>
      <c r="T955" s="21">
        <v>114372</v>
      </c>
      <c r="U955" s="54">
        <v>59155</v>
      </c>
      <c r="V955" s="20">
        <v>52275</v>
      </c>
      <c r="W955" s="20">
        <v>44116</v>
      </c>
      <c r="X955" s="20">
        <v>0</v>
      </c>
      <c r="Y955" s="21">
        <v>0</v>
      </c>
      <c r="Z955" s="20">
        <v>253425</v>
      </c>
      <c r="AA955" s="21">
        <v>0</v>
      </c>
      <c r="AB955" s="32">
        <v>109529</v>
      </c>
      <c r="AC955" s="20">
        <v>349137</v>
      </c>
      <c r="AD955" s="20">
        <v>786483</v>
      </c>
      <c r="AE955" s="20">
        <v>1068321</v>
      </c>
      <c r="AF955" s="20">
        <v>929585</v>
      </c>
      <c r="AG955" s="20">
        <v>593281</v>
      </c>
      <c r="AH955" s="20">
        <v>239961</v>
      </c>
      <c r="AI955" s="20">
        <v>173236</v>
      </c>
      <c r="AJ955" s="21">
        <v>25725</v>
      </c>
      <c r="AK955" s="25">
        <v>73006</v>
      </c>
      <c r="AL955" s="25">
        <v>80661</v>
      </c>
      <c r="AM955" s="25">
        <v>25413</v>
      </c>
      <c r="AN955" s="22">
        <v>48929</v>
      </c>
      <c r="AO955" s="20">
        <v>470132</v>
      </c>
      <c r="AP955" s="20">
        <v>54620</v>
      </c>
      <c r="AQ955" s="54">
        <v>7019760</v>
      </c>
      <c r="AR955" s="25">
        <v>149682</v>
      </c>
      <c r="AS955" s="25">
        <v>204408</v>
      </c>
      <c r="AT955" s="54">
        <v>160157</v>
      </c>
      <c r="AU955" s="54">
        <v>79777</v>
      </c>
      <c r="AV955" s="54">
        <v>53427</v>
      </c>
      <c r="AW955" s="54">
        <v>82220</v>
      </c>
      <c r="AX955" s="54">
        <v>93323</v>
      </c>
      <c r="AY955" s="25">
        <f t="shared" si="28"/>
        <v>822994</v>
      </c>
      <c r="AZ955" s="165">
        <v>1963750</v>
      </c>
      <c r="BA955" s="98">
        <f t="shared" si="29"/>
        <v>9806504</v>
      </c>
      <c r="BB955" s="73"/>
      <c r="BC955" s="20">
        <v>997529</v>
      </c>
      <c r="BD955" s="20">
        <v>142450</v>
      </c>
      <c r="BE955" s="19">
        <v>1139979</v>
      </c>
      <c r="BF955" s="19">
        <v>10946483</v>
      </c>
      <c r="BH955" s="20">
        <v>57711</v>
      </c>
      <c r="BI955" s="21">
        <v>10888772</v>
      </c>
      <c r="BK955" s="73"/>
      <c r="BL955" s="73"/>
      <c r="BM955" s="73"/>
      <c r="BN955" s="73"/>
      <c r="BO955" s="73"/>
      <c r="BP955" s="73"/>
      <c r="BQ955" s="73"/>
    </row>
    <row r="956" spans="1:69" ht="22.5" customHeight="1" x14ac:dyDescent="0.15">
      <c r="A956" s="125" t="s">
        <v>2767</v>
      </c>
      <c r="B956" s="126" t="s">
        <v>2744</v>
      </c>
      <c r="C956" s="136" t="s">
        <v>1045</v>
      </c>
      <c r="D956" s="129">
        <v>6</v>
      </c>
      <c r="E956" s="130" t="s">
        <v>3561</v>
      </c>
      <c r="F956" s="19">
        <v>267589</v>
      </c>
      <c r="G956" s="20">
        <v>54285</v>
      </c>
      <c r="H956" s="20">
        <v>37224</v>
      </c>
      <c r="I956" s="20">
        <v>0</v>
      </c>
      <c r="J956" s="20">
        <v>0</v>
      </c>
      <c r="K956" s="20">
        <v>1760</v>
      </c>
      <c r="L956" s="20">
        <v>8385</v>
      </c>
      <c r="M956" s="20">
        <v>11270</v>
      </c>
      <c r="N956" s="20">
        <v>6181</v>
      </c>
      <c r="O956" s="20">
        <v>263</v>
      </c>
      <c r="P956" s="20">
        <v>326</v>
      </c>
      <c r="Q956" s="20">
        <v>27096</v>
      </c>
      <c r="R956" s="20">
        <v>21546</v>
      </c>
      <c r="S956" s="20">
        <v>13088</v>
      </c>
      <c r="T956" s="21">
        <v>25416</v>
      </c>
      <c r="U956" s="54">
        <v>8674</v>
      </c>
      <c r="V956" s="20">
        <v>10250</v>
      </c>
      <c r="W956" s="20">
        <v>22058</v>
      </c>
      <c r="X956" s="20">
        <v>0</v>
      </c>
      <c r="Y956" s="21">
        <v>0</v>
      </c>
      <c r="Z956" s="20">
        <v>130244</v>
      </c>
      <c r="AA956" s="21">
        <v>0</v>
      </c>
      <c r="AB956" s="32">
        <v>0</v>
      </c>
      <c r="AC956" s="20">
        <v>106904</v>
      </c>
      <c r="AD956" s="20">
        <v>163647</v>
      </c>
      <c r="AE956" s="20">
        <v>170925</v>
      </c>
      <c r="AF956" s="20">
        <v>366701</v>
      </c>
      <c r="AG956" s="20">
        <v>255040</v>
      </c>
      <c r="AH956" s="20">
        <v>104505</v>
      </c>
      <c r="AI956" s="20">
        <v>39652</v>
      </c>
      <c r="AJ956" s="21">
        <v>25725</v>
      </c>
      <c r="AK956" s="25">
        <v>33232</v>
      </c>
      <c r="AL956" s="25">
        <v>51026</v>
      </c>
      <c r="AM956" s="25">
        <v>9490</v>
      </c>
      <c r="AN956" s="22">
        <v>24597</v>
      </c>
      <c r="AO956" s="20">
        <v>131929</v>
      </c>
      <c r="AP956" s="20">
        <v>10670</v>
      </c>
      <c r="AQ956" s="54">
        <v>2139698</v>
      </c>
      <c r="AR956" s="25">
        <v>58071</v>
      </c>
      <c r="AS956" s="25">
        <v>138037</v>
      </c>
      <c r="AT956" s="54">
        <v>95363</v>
      </c>
      <c r="AU956" s="54">
        <v>44553</v>
      </c>
      <c r="AV956" s="54">
        <v>30631</v>
      </c>
      <c r="AW956" s="54">
        <v>40685</v>
      </c>
      <c r="AX956" s="54">
        <v>27240</v>
      </c>
      <c r="AY956" s="25">
        <f t="shared" si="28"/>
        <v>434580</v>
      </c>
      <c r="AZ956" s="165">
        <v>320222</v>
      </c>
      <c r="BA956" s="98">
        <f t="shared" si="29"/>
        <v>2894500</v>
      </c>
      <c r="BB956" s="73"/>
      <c r="BC956" s="20">
        <v>444182</v>
      </c>
      <c r="BD956" s="20">
        <v>51876</v>
      </c>
      <c r="BE956" s="19">
        <v>496058</v>
      </c>
      <c r="BF956" s="19">
        <v>3390558</v>
      </c>
      <c r="BH956" s="20">
        <v>15196</v>
      </c>
      <c r="BI956" s="21">
        <v>3375362</v>
      </c>
      <c r="BK956" s="73"/>
      <c r="BL956" s="73"/>
      <c r="BM956" s="73"/>
      <c r="BN956" s="73"/>
      <c r="BO956" s="73"/>
      <c r="BP956" s="73"/>
      <c r="BQ956" s="73"/>
    </row>
    <row r="957" spans="1:69" ht="22.5" customHeight="1" x14ac:dyDescent="0.15">
      <c r="A957" s="125" t="s">
        <v>2768</v>
      </c>
      <c r="B957" s="126" t="s">
        <v>2744</v>
      </c>
      <c r="C957" s="136" t="s">
        <v>1046</v>
      </c>
      <c r="D957" s="129">
        <v>6</v>
      </c>
      <c r="E957" s="130" t="s">
        <v>3561</v>
      </c>
      <c r="F957" s="19">
        <v>206476</v>
      </c>
      <c r="G957" s="20">
        <v>43859</v>
      </c>
      <c r="H957" s="20">
        <v>42300</v>
      </c>
      <c r="I957" s="20">
        <v>0</v>
      </c>
      <c r="J957" s="20">
        <v>0</v>
      </c>
      <c r="K957" s="20">
        <v>2780</v>
      </c>
      <c r="L957" s="20">
        <v>3824</v>
      </c>
      <c r="M957" s="20">
        <v>6076</v>
      </c>
      <c r="N957" s="20">
        <v>3696</v>
      </c>
      <c r="O957" s="20">
        <v>150</v>
      </c>
      <c r="P957" s="20">
        <v>199</v>
      </c>
      <c r="Q957" s="20">
        <v>20136</v>
      </c>
      <c r="R957" s="20">
        <v>36218</v>
      </c>
      <c r="S957" s="20">
        <v>15542</v>
      </c>
      <c r="T957" s="21">
        <v>38124</v>
      </c>
      <c r="U957" s="54">
        <v>6494</v>
      </c>
      <c r="V957" s="20">
        <v>8200</v>
      </c>
      <c r="W957" s="20">
        <v>11029</v>
      </c>
      <c r="X957" s="20">
        <v>0</v>
      </c>
      <c r="Y957" s="21">
        <v>0</v>
      </c>
      <c r="Z957" s="20">
        <v>96471</v>
      </c>
      <c r="AA957" s="21">
        <v>0</v>
      </c>
      <c r="AB957" s="32">
        <v>0</v>
      </c>
      <c r="AC957" s="20">
        <v>56575</v>
      </c>
      <c r="AD957" s="20">
        <v>121687</v>
      </c>
      <c r="AE957" s="20">
        <v>148029</v>
      </c>
      <c r="AF957" s="20">
        <v>279604</v>
      </c>
      <c r="AG957" s="20">
        <v>134227</v>
      </c>
      <c r="AH957" s="20">
        <v>64056</v>
      </c>
      <c r="AI957" s="20">
        <v>55568</v>
      </c>
      <c r="AJ957" s="21">
        <v>39900</v>
      </c>
      <c r="AK957" s="25">
        <v>24937</v>
      </c>
      <c r="AL957" s="25">
        <v>43161</v>
      </c>
      <c r="AM957" s="25">
        <v>6660</v>
      </c>
      <c r="AN957" s="22">
        <v>16912</v>
      </c>
      <c r="AO957" s="20">
        <v>79744</v>
      </c>
      <c r="AP957" s="20">
        <v>13507</v>
      </c>
      <c r="AQ957" s="54">
        <v>1626141</v>
      </c>
      <c r="AR957" s="25">
        <v>49884</v>
      </c>
      <c r="AS957" s="25">
        <v>106372</v>
      </c>
      <c r="AT957" s="54">
        <v>79884</v>
      </c>
      <c r="AU957" s="54">
        <v>54446</v>
      </c>
      <c r="AV957" s="54">
        <v>26166</v>
      </c>
      <c r="AW957" s="54">
        <v>31956</v>
      </c>
      <c r="AX957" s="54">
        <v>15695</v>
      </c>
      <c r="AY957" s="25">
        <f t="shared" si="28"/>
        <v>364403</v>
      </c>
      <c r="AZ957" s="165">
        <v>195473</v>
      </c>
      <c r="BA957" s="98">
        <f t="shared" si="29"/>
        <v>2186017</v>
      </c>
      <c r="BB957" s="73"/>
      <c r="BC957" s="20">
        <v>362508</v>
      </c>
      <c r="BD957" s="20">
        <v>61666</v>
      </c>
      <c r="BE957" s="19">
        <v>424174</v>
      </c>
      <c r="BF957" s="19">
        <v>2610191</v>
      </c>
      <c r="BH957" s="20">
        <v>8312</v>
      </c>
      <c r="BI957" s="21">
        <v>2601879</v>
      </c>
      <c r="BK957" s="73"/>
      <c r="BL957" s="73"/>
      <c r="BM957" s="73"/>
      <c r="BN957" s="73"/>
      <c r="BO957" s="73"/>
      <c r="BP957" s="73"/>
      <c r="BQ957" s="73"/>
    </row>
    <row r="958" spans="1:69" ht="22.5" customHeight="1" x14ac:dyDescent="0.15">
      <c r="A958" s="125" t="s">
        <v>2769</v>
      </c>
      <c r="B958" s="126" t="s">
        <v>2744</v>
      </c>
      <c r="C958" s="136" t="s">
        <v>1047</v>
      </c>
      <c r="D958" s="129">
        <v>6</v>
      </c>
      <c r="E958" s="130" t="s">
        <v>3561</v>
      </c>
      <c r="F958" s="19">
        <v>219822</v>
      </c>
      <c r="G958" s="20">
        <v>57304</v>
      </c>
      <c r="H958" s="20">
        <v>52640</v>
      </c>
      <c r="I958" s="20">
        <v>0</v>
      </c>
      <c r="J958" s="20">
        <v>2314</v>
      </c>
      <c r="K958" s="20">
        <v>15960</v>
      </c>
      <c r="L958" s="20">
        <v>9451</v>
      </c>
      <c r="M958" s="20">
        <v>7727</v>
      </c>
      <c r="N958" s="20">
        <v>4238</v>
      </c>
      <c r="O958" s="20">
        <v>526</v>
      </c>
      <c r="P958" s="20">
        <v>62672</v>
      </c>
      <c r="Q958" s="20">
        <v>22584</v>
      </c>
      <c r="R958" s="20">
        <v>11389</v>
      </c>
      <c r="S958" s="20">
        <v>25358</v>
      </c>
      <c r="T958" s="21">
        <v>38124</v>
      </c>
      <c r="U958" s="54">
        <v>6968</v>
      </c>
      <c r="V958" s="20">
        <v>10250</v>
      </c>
      <c r="W958" s="20">
        <v>22058</v>
      </c>
      <c r="X958" s="20">
        <v>0</v>
      </c>
      <c r="Y958" s="21">
        <v>0</v>
      </c>
      <c r="Z958" s="20">
        <v>105912</v>
      </c>
      <c r="AA958" s="21">
        <v>0</v>
      </c>
      <c r="AB958" s="32">
        <v>0</v>
      </c>
      <c r="AC958" s="20">
        <v>76346</v>
      </c>
      <c r="AD958" s="20">
        <v>211350</v>
      </c>
      <c r="AE958" s="20">
        <v>216717</v>
      </c>
      <c r="AF958" s="20">
        <v>332021</v>
      </c>
      <c r="AG958" s="20">
        <v>175149</v>
      </c>
      <c r="AH958" s="20">
        <v>52596</v>
      </c>
      <c r="AI958" s="20">
        <v>60076</v>
      </c>
      <c r="AJ958" s="21">
        <v>64050</v>
      </c>
      <c r="AK958" s="25">
        <v>26878</v>
      </c>
      <c r="AL958" s="25">
        <v>45468</v>
      </c>
      <c r="AM958" s="25">
        <v>8219</v>
      </c>
      <c r="AN958" s="22">
        <v>18237</v>
      </c>
      <c r="AO958" s="20">
        <v>127850</v>
      </c>
      <c r="AP958" s="20">
        <v>17029</v>
      </c>
      <c r="AQ958" s="54">
        <v>2107283</v>
      </c>
      <c r="AR958" s="25">
        <v>51655</v>
      </c>
      <c r="AS958" s="25">
        <v>136639</v>
      </c>
      <c r="AT958" s="54">
        <v>109594</v>
      </c>
      <c r="AU958" s="54">
        <v>64612</v>
      </c>
      <c r="AV958" s="54">
        <v>28864</v>
      </c>
      <c r="AW958" s="54">
        <v>33557</v>
      </c>
      <c r="AX958" s="54">
        <v>17355</v>
      </c>
      <c r="AY958" s="25">
        <f t="shared" si="28"/>
        <v>442276</v>
      </c>
      <c r="AZ958" s="165">
        <v>420824</v>
      </c>
      <c r="BA958" s="98">
        <f t="shared" si="29"/>
        <v>2970383</v>
      </c>
      <c r="BB958" s="73"/>
      <c r="BC958" s="20">
        <v>391822</v>
      </c>
      <c r="BD958" s="20">
        <v>75834</v>
      </c>
      <c r="BE958" s="19">
        <v>467656</v>
      </c>
      <c r="BF958" s="19">
        <v>3438039</v>
      </c>
      <c r="BH958" s="20">
        <v>8186</v>
      </c>
      <c r="BI958" s="21">
        <v>3429853</v>
      </c>
      <c r="BK958" s="73"/>
      <c r="BL958" s="73"/>
      <c r="BM958" s="73"/>
      <c r="BN958" s="73"/>
      <c r="BO958" s="73"/>
      <c r="BP958" s="73"/>
      <c r="BQ958" s="73"/>
    </row>
    <row r="959" spans="1:69" ht="22.5" customHeight="1" x14ac:dyDescent="0.15">
      <c r="A959" s="125" t="s">
        <v>2770</v>
      </c>
      <c r="B959" s="126" t="s">
        <v>2744</v>
      </c>
      <c r="C959" s="136" t="s">
        <v>1048</v>
      </c>
      <c r="D959" s="129">
        <v>6</v>
      </c>
      <c r="E959" s="130" t="s">
        <v>3561</v>
      </c>
      <c r="F959" s="19">
        <v>190877</v>
      </c>
      <c r="G959" s="20">
        <v>22720</v>
      </c>
      <c r="H959" s="20">
        <v>24252</v>
      </c>
      <c r="I959" s="20">
        <v>0</v>
      </c>
      <c r="J959" s="20">
        <v>6105</v>
      </c>
      <c r="K959" s="20">
        <v>4750</v>
      </c>
      <c r="L959" s="20">
        <v>3182</v>
      </c>
      <c r="M959" s="20">
        <v>0</v>
      </c>
      <c r="N959" s="20">
        <v>3248</v>
      </c>
      <c r="O959" s="20">
        <v>0</v>
      </c>
      <c r="P959" s="20">
        <v>11348</v>
      </c>
      <c r="Q959" s="20">
        <v>18863</v>
      </c>
      <c r="R959" s="20">
        <v>8105</v>
      </c>
      <c r="S959" s="20">
        <v>6544</v>
      </c>
      <c r="T959" s="21">
        <v>12708</v>
      </c>
      <c r="U959" s="54">
        <v>4361</v>
      </c>
      <c r="V959" s="20">
        <v>9225</v>
      </c>
      <c r="W959" s="20">
        <v>11029</v>
      </c>
      <c r="X959" s="20">
        <v>0</v>
      </c>
      <c r="Y959" s="21">
        <v>0</v>
      </c>
      <c r="Z959" s="20">
        <v>86924</v>
      </c>
      <c r="AA959" s="21">
        <v>0</v>
      </c>
      <c r="AB959" s="32">
        <v>0</v>
      </c>
      <c r="AC959" s="20">
        <v>71597</v>
      </c>
      <c r="AD959" s="20">
        <v>127064</v>
      </c>
      <c r="AE959" s="20">
        <v>123225</v>
      </c>
      <c r="AF959" s="20">
        <v>259560</v>
      </c>
      <c r="AG959" s="20">
        <v>140000</v>
      </c>
      <c r="AH959" s="20">
        <v>40723</v>
      </c>
      <c r="AI959" s="20">
        <v>52072</v>
      </c>
      <c r="AJ959" s="21">
        <v>38850</v>
      </c>
      <c r="AK959" s="25">
        <v>23329</v>
      </c>
      <c r="AL959" s="25">
        <v>40528</v>
      </c>
      <c r="AM959" s="25">
        <v>7307</v>
      </c>
      <c r="AN959" s="22">
        <v>15807</v>
      </c>
      <c r="AO959" s="20">
        <v>101531</v>
      </c>
      <c r="AP959" s="20">
        <v>11889</v>
      </c>
      <c r="AQ959" s="54">
        <v>1477723</v>
      </c>
      <c r="AR959" s="25">
        <v>51832</v>
      </c>
      <c r="AS959" s="25">
        <v>132865</v>
      </c>
      <c r="AT959" s="54">
        <v>84562</v>
      </c>
      <c r="AU959" s="54">
        <v>59376</v>
      </c>
      <c r="AV959" s="54">
        <v>25387</v>
      </c>
      <c r="AW959" s="54">
        <v>30123</v>
      </c>
      <c r="AX959" s="54">
        <v>14489</v>
      </c>
      <c r="AY959" s="25">
        <f t="shared" si="28"/>
        <v>398634</v>
      </c>
      <c r="AZ959" s="165">
        <v>231672</v>
      </c>
      <c r="BA959" s="98">
        <f t="shared" si="29"/>
        <v>2108029</v>
      </c>
      <c r="BB959" s="73"/>
      <c r="BC959" s="20">
        <v>338297</v>
      </c>
      <c r="BD959" s="20">
        <v>54054</v>
      </c>
      <c r="BE959" s="19">
        <v>392351</v>
      </c>
      <c r="BF959" s="19">
        <v>2500380</v>
      </c>
      <c r="BH959" s="20">
        <v>5761</v>
      </c>
      <c r="BI959" s="21">
        <v>2494619</v>
      </c>
      <c r="BK959" s="73"/>
      <c r="BL959" s="73"/>
      <c r="BM959" s="73"/>
      <c r="BN959" s="73"/>
      <c r="BO959" s="73"/>
      <c r="BP959" s="73"/>
      <c r="BQ959" s="73"/>
    </row>
    <row r="960" spans="1:69" ht="22.5" customHeight="1" x14ac:dyDescent="0.15">
      <c r="A960" s="125" t="s">
        <v>2771</v>
      </c>
      <c r="B960" s="126" t="s">
        <v>2744</v>
      </c>
      <c r="C960" s="136" t="s">
        <v>1049</v>
      </c>
      <c r="D960" s="129">
        <v>6</v>
      </c>
      <c r="E960" s="130" t="s">
        <v>3561</v>
      </c>
      <c r="F960" s="19">
        <v>213922</v>
      </c>
      <c r="G960" s="20">
        <v>28113</v>
      </c>
      <c r="H960" s="20">
        <v>23876</v>
      </c>
      <c r="I960" s="20">
        <v>0</v>
      </c>
      <c r="J960" s="20">
        <v>0</v>
      </c>
      <c r="K960" s="20">
        <v>27620</v>
      </c>
      <c r="L960" s="20">
        <v>14813</v>
      </c>
      <c r="M960" s="20">
        <v>0</v>
      </c>
      <c r="N960" s="20">
        <v>3814</v>
      </c>
      <c r="O960" s="20">
        <v>0</v>
      </c>
      <c r="P960" s="20">
        <v>202</v>
      </c>
      <c r="Q960" s="20">
        <v>20005</v>
      </c>
      <c r="R960" s="20">
        <v>18827</v>
      </c>
      <c r="S960" s="20">
        <v>13088</v>
      </c>
      <c r="T960" s="21">
        <v>38124</v>
      </c>
      <c r="U960" s="54">
        <v>4835</v>
      </c>
      <c r="V960" s="20">
        <v>4100</v>
      </c>
      <c r="W960" s="20">
        <v>17646</v>
      </c>
      <c r="X960" s="20">
        <v>0</v>
      </c>
      <c r="Y960" s="21">
        <v>0</v>
      </c>
      <c r="Z960" s="20">
        <v>99026</v>
      </c>
      <c r="AA960" s="21">
        <v>0</v>
      </c>
      <c r="AB960" s="32">
        <v>0</v>
      </c>
      <c r="AC960" s="20">
        <v>90410</v>
      </c>
      <c r="AD960" s="20">
        <v>193444</v>
      </c>
      <c r="AE960" s="20">
        <v>184917</v>
      </c>
      <c r="AF960" s="20">
        <v>305848</v>
      </c>
      <c r="AG960" s="20">
        <v>172602</v>
      </c>
      <c r="AH960" s="20">
        <v>49428</v>
      </c>
      <c r="AI960" s="20">
        <v>24196</v>
      </c>
      <c r="AJ960" s="21">
        <v>58800</v>
      </c>
      <c r="AK960" s="25">
        <v>25360</v>
      </c>
      <c r="AL960" s="25">
        <v>46115</v>
      </c>
      <c r="AM960" s="25">
        <v>8575</v>
      </c>
      <c r="AN960" s="22">
        <v>18553</v>
      </c>
      <c r="AO960" s="20">
        <v>313534</v>
      </c>
      <c r="AP960" s="20">
        <v>13210</v>
      </c>
      <c r="AQ960" s="54">
        <v>2033003</v>
      </c>
      <c r="AR960" s="25">
        <v>47696</v>
      </c>
      <c r="AS960" s="25">
        <v>145649</v>
      </c>
      <c r="AT960" s="54">
        <v>90349</v>
      </c>
      <c r="AU960" s="54">
        <v>65393</v>
      </c>
      <c r="AV960" s="54">
        <v>27727</v>
      </c>
      <c r="AW960" s="54">
        <v>32448</v>
      </c>
      <c r="AX960" s="54">
        <v>20893</v>
      </c>
      <c r="AY960" s="25">
        <f t="shared" si="28"/>
        <v>430155</v>
      </c>
      <c r="AZ960" s="165">
        <v>399202</v>
      </c>
      <c r="BA960" s="98">
        <f t="shared" si="29"/>
        <v>2862360</v>
      </c>
      <c r="BB960" s="73"/>
      <c r="BC960" s="20">
        <v>368891</v>
      </c>
      <c r="BD960" s="20">
        <v>60522</v>
      </c>
      <c r="BE960" s="19">
        <v>429413</v>
      </c>
      <c r="BF960" s="19">
        <v>3291773</v>
      </c>
      <c r="BH960" s="20">
        <v>7605</v>
      </c>
      <c r="BI960" s="21">
        <v>3284168</v>
      </c>
      <c r="BK960" s="73"/>
      <c r="BL960" s="73"/>
      <c r="BM960" s="73"/>
      <c r="BN960" s="73"/>
      <c r="BO960" s="73"/>
      <c r="BP960" s="73"/>
      <c r="BQ960" s="73"/>
    </row>
    <row r="961" spans="1:69" ht="22.5" customHeight="1" x14ac:dyDescent="0.15">
      <c r="A961" s="125" t="s">
        <v>2772</v>
      </c>
      <c r="B961" s="126" t="s">
        <v>2744</v>
      </c>
      <c r="C961" s="136" t="s">
        <v>1050</v>
      </c>
      <c r="D961" s="129">
        <v>6</v>
      </c>
      <c r="E961" s="130" t="s">
        <v>3561</v>
      </c>
      <c r="F961" s="19">
        <v>542281</v>
      </c>
      <c r="G961" s="20">
        <v>144375</v>
      </c>
      <c r="H961" s="20">
        <v>126712</v>
      </c>
      <c r="I961" s="20">
        <v>0</v>
      </c>
      <c r="J961" s="20">
        <v>0</v>
      </c>
      <c r="K961" s="20">
        <v>0</v>
      </c>
      <c r="L961" s="20">
        <v>0</v>
      </c>
      <c r="M961" s="20">
        <v>36095</v>
      </c>
      <c r="N961" s="20">
        <v>19795</v>
      </c>
      <c r="O961" s="20">
        <v>6580</v>
      </c>
      <c r="P961" s="20">
        <v>197484</v>
      </c>
      <c r="Q961" s="20">
        <v>62906</v>
      </c>
      <c r="R961" s="20">
        <v>88800</v>
      </c>
      <c r="S961" s="20">
        <v>75256</v>
      </c>
      <c r="T961" s="21">
        <v>63540</v>
      </c>
      <c r="U961" s="54">
        <v>53420</v>
      </c>
      <c r="V961" s="20">
        <v>39975</v>
      </c>
      <c r="W961" s="20">
        <v>22058</v>
      </c>
      <c r="X961" s="20">
        <v>0</v>
      </c>
      <c r="Y961" s="21">
        <v>0</v>
      </c>
      <c r="Z961" s="20">
        <v>211254</v>
      </c>
      <c r="AA961" s="21">
        <v>0</v>
      </c>
      <c r="AB961" s="32">
        <v>0</v>
      </c>
      <c r="AC961" s="20">
        <v>327587</v>
      </c>
      <c r="AD961" s="20">
        <v>337359</v>
      </c>
      <c r="AE961" s="20">
        <v>991683</v>
      </c>
      <c r="AF961" s="20">
        <v>711771</v>
      </c>
      <c r="AG961" s="20">
        <v>546671</v>
      </c>
      <c r="AH961" s="20">
        <v>192138</v>
      </c>
      <c r="AI961" s="20">
        <v>75992</v>
      </c>
      <c r="AJ961" s="21">
        <v>22575</v>
      </c>
      <c r="AK961" s="25">
        <v>65502</v>
      </c>
      <c r="AL961" s="25">
        <v>74106</v>
      </c>
      <c r="AM961" s="25">
        <v>17102</v>
      </c>
      <c r="AN961" s="22">
        <v>46954</v>
      </c>
      <c r="AO961" s="20">
        <v>93535</v>
      </c>
      <c r="AP961" s="20">
        <v>16374</v>
      </c>
      <c r="AQ961" s="54">
        <v>5209880</v>
      </c>
      <c r="AR961" s="25">
        <v>98860</v>
      </c>
      <c r="AS961" s="25">
        <v>158375</v>
      </c>
      <c r="AT961" s="54">
        <v>77058</v>
      </c>
      <c r="AU961" s="54">
        <v>58779</v>
      </c>
      <c r="AV961" s="54">
        <v>56858</v>
      </c>
      <c r="AW961" s="54">
        <v>72852</v>
      </c>
      <c r="AX961" s="54">
        <v>56684</v>
      </c>
      <c r="AY961" s="25">
        <f t="shared" si="28"/>
        <v>579466</v>
      </c>
      <c r="AZ961" s="165">
        <v>619727</v>
      </c>
      <c r="BA961" s="98">
        <f t="shared" si="29"/>
        <v>6409073</v>
      </c>
      <c r="BB961" s="73"/>
      <c r="BC961" s="20">
        <v>885823</v>
      </c>
      <c r="BD961" s="20">
        <v>58366</v>
      </c>
      <c r="BE961" s="19">
        <v>944189</v>
      </c>
      <c r="BF961" s="19">
        <v>7353262</v>
      </c>
      <c r="BH961" s="20">
        <v>47001</v>
      </c>
      <c r="BI961" s="21">
        <v>7306261</v>
      </c>
      <c r="BK961" s="73"/>
      <c r="BL961" s="73"/>
      <c r="BM961" s="73"/>
      <c r="BN961" s="73"/>
      <c r="BO961" s="73"/>
      <c r="BP961" s="73"/>
      <c r="BQ961" s="73"/>
    </row>
    <row r="962" spans="1:69" ht="22.5" customHeight="1" x14ac:dyDescent="0.15">
      <c r="A962" s="125" t="s">
        <v>2773</v>
      </c>
      <c r="B962" s="126" t="s">
        <v>2744</v>
      </c>
      <c r="C962" s="136" t="s">
        <v>262</v>
      </c>
      <c r="D962" s="129">
        <v>6</v>
      </c>
      <c r="E962" s="130" t="s">
        <v>3561</v>
      </c>
      <c r="F962" s="19">
        <v>491293</v>
      </c>
      <c r="G962" s="20">
        <v>54572</v>
      </c>
      <c r="H962" s="20">
        <v>43052</v>
      </c>
      <c r="I962" s="20">
        <v>0</v>
      </c>
      <c r="J962" s="20">
        <v>0</v>
      </c>
      <c r="K962" s="20">
        <v>0</v>
      </c>
      <c r="L962" s="20">
        <v>0</v>
      </c>
      <c r="M962" s="20">
        <v>31108</v>
      </c>
      <c r="N962" s="20">
        <v>17060</v>
      </c>
      <c r="O962" s="20">
        <v>2557</v>
      </c>
      <c r="P962" s="20">
        <v>254687</v>
      </c>
      <c r="Q962" s="20">
        <v>58762</v>
      </c>
      <c r="R962" s="20">
        <v>79566</v>
      </c>
      <c r="S962" s="20">
        <v>59714</v>
      </c>
      <c r="T962" s="21">
        <v>38124</v>
      </c>
      <c r="U962" s="54">
        <v>37541</v>
      </c>
      <c r="V962" s="20">
        <v>30750</v>
      </c>
      <c r="W962" s="20">
        <v>22058</v>
      </c>
      <c r="X962" s="20">
        <v>0</v>
      </c>
      <c r="Y962" s="21">
        <v>0</v>
      </c>
      <c r="Z962" s="20">
        <v>193136</v>
      </c>
      <c r="AA962" s="21">
        <v>0</v>
      </c>
      <c r="AB962" s="32">
        <v>0</v>
      </c>
      <c r="AC962" s="20">
        <v>228717</v>
      </c>
      <c r="AD962" s="20">
        <v>256821</v>
      </c>
      <c r="AE962" s="20">
        <v>869571</v>
      </c>
      <c r="AF962" s="20">
        <v>557333</v>
      </c>
      <c r="AG962" s="20">
        <v>377720</v>
      </c>
      <c r="AH962" s="20">
        <v>163624</v>
      </c>
      <c r="AI962" s="20">
        <v>26404</v>
      </c>
      <c r="AJ962" s="21">
        <v>7875</v>
      </c>
      <c r="AK962" s="25">
        <v>59858</v>
      </c>
      <c r="AL962" s="25">
        <v>67613</v>
      </c>
      <c r="AM962" s="25">
        <v>13943</v>
      </c>
      <c r="AN962" s="22">
        <v>43436</v>
      </c>
      <c r="AO962" s="20">
        <v>106488</v>
      </c>
      <c r="AP962" s="20">
        <v>4321</v>
      </c>
      <c r="AQ962" s="54">
        <v>4197704</v>
      </c>
      <c r="AR962" s="25">
        <v>116570</v>
      </c>
      <c r="AS962" s="25">
        <v>137894</v>
      </c>
      <c r="AT962" s="54">
        <v>28815</v>
      </c>
      <c r="AU962" s="54">
        <v>45596</v>
      </c>
      <c r="AV962" s="54">
        <v>42885</v>
      </c>
      <c r="AW962" s="54">
        <v>66591</v>
      </c>
      <c r="AX962" s="54">
        <v>32230</v>
      </c>
      <c r="AY962" s="25">
        <f t="shared" si="28"/>
        <v>470581</v>
      </c>
      <c r="AZ962" s="165">
        <v>386113</v>
      </c>
      <c r="BA962" s="98">
        <f t="shared" si="29"/>
        <v>5054398</v>
      </c>
      <c r="BB962" s="73"/>
      <c r="BC962" s="20">
        <v>800948</v>
      </c>
      <c r="BD962" s="20">
        <v>11924</v>
      </c>
      <c r="BE962" s="19">
        <v>812872</v>
      </c>
      <c r="BF962" s="19">
        <v>5867270</v>
      </c>
      <c r="BH962" s="20">
        <v>19972</v>
      </c>
      <c r="BI962" s="21">
        <v>5847298</v>
      </c>
      <c r="BK962" s="73"/>
      <c r="BL962" s="73"/>
      <c r="BM962" s="73"/>
      <c r="BN962" s="73"/>
      <c r="BO962" s="73"/>
      <c r="BP962" s="73"/>
      <c r="BQ962" s="73"/>
    </row>
    <row r="963" spans="1:69" ht="22.5" customHeight="1" x14ac:dyDescent="0.15">
      <c r="A963" s="125" t="s">
        <v>2774</v>
      </c>
      <c r="B963" s="126" t="s">
        <v>2744</v>
      </c>
      <c r="C963" s="136" t="s">
        <v>1051</v>
      </c>
      <c r="D963" s="129">
        <v>6</v>
      </c>
      <c r="E963" s="130" t="s">
        <v>3562</v>
      </c>
      <c r="F963" s="19">
        <v>618237</v>
      </c>
      <c r="G963" s="20">
        <v>108353</v>
      </c>
      <c r="H963" s="20">
        <v>65048</v>
      </c>
      <c r="I963" s="20">
        <v>0</v>
      </c>
      <c r="J963" s="20">
        <v>0</v>
      </c>
      <c r="K963" s="20">
        <v>0</v>
      </c>
      <c r="L963" s="20">
        <v>0</v>
      </c>
      <c r="M963" s="20">
        <v>42682</v>
      </c>
      <c r="N963" s="20">
        <v>23758</v>
      </c>
      <c r="O963" s="20">
        <v>11167</v>
      </c>
      <c r="P963" s="20">
        <v>153809</v>
      </c>
      <c r="Q963" s="20">
        <v>70583</v>
      </c>
      <c r="R963" s="20">
        <v>137176</v>
      </c>
      <c r="S963" s="20">
        <v>77710</v>
      </c>
      <c r="T963" s="21">
        <v>38124</v>
      </c>
      <c r="U963" s="54">
        <v>58492</v>
      </c>
      <c r="V963" s="20">
        <v>41000</v>
      </c>
      <c r="W963" s="20">
        <v>22058</v>
      </c>
      <c r="X963" s="20">
        <v>0</v>
      </c>
      <c r="Y963" s="21">
        <v>0</v>
      </c>
      <c r="Z963" s="20">
        <v>240771</v>
      </c>
      <c r="AA963" s="21">
        <v>0</v>
      </c>
      <c r="AB963" s="32">
        <v>0</v>
      </c>
      <c r="AC963" s="20">
        <v>286757</v>
      </c>
      <c r="AD963" s="20">
        <v>319862</v>
      </c>
      <c r="AE963" s="20">
        <v>1465980</v>
      </c>
      <c r="AF963" s="20">
        <v>671107</v>
      </c>
      <c r="AG963" s="20">
        <v>434264</v>
      </c>
      <c r="AH963" s="20">
        <v>223614</v>
      </c>
      <c r="AI963" s="20">
        <v>40756</v>
      </c>
      <c r="AJ963" s="21">
        <v>16275</v>
      </c>
      <c r="AK963" s="25">
        <v>73790</v>
      </c>
      <c r="AL963" s="25">
        <v>84052</v>
      </c>
      <c r="AM963" s="25">
        <v>17527</v>
      </c>
      <c r="AN963" s="22">
        <v>51188</v>
      </c>
      <c r="AO963" s="20">
        <v>110770</v>
      </c>
      <c r="AP963" s="20">
        <v>8509</v>
      </c>
      <c r="AQ963" s="54">
        <v>5513419</v>
      </c>
      <c r="AR963" s="25">
        <v>124552</v>
      </c>
      <c r="AS963" s="25">
        <v>173716</v>
      </c>
      <c r="AT963" s="54">
        <v>30085</v>
      </c>
      <c r="AU963" s="54">
        <v>51873</v>
      </c>
      <c r="AV963" s="54">
        <v>51516</v>
      </c>
      <c r="AW963" s="54">
        <v>80865</v>
      </c>
      <c r="AX963" s="54">
        <v>15264</v>
      </c>
      <c r="AY963" s="25">
        <f t="shared" si="28"/>
        <v>527871</v>
      </c>
      <c r="AZ963" s="165">
        <v>211589</v>
      </c>
      <c r="BA963" s="98">
        <f t="shared" si="29"/>
        <v>6252879</v>
      </c>
      <c r="BB963" s="73"/>
      <c r="BC963" s="20">
        <v>994560</v>
      </c>
      <c r="BD963" s="20">
        <v>28072</v>
      </c>
      <c r="BE963" s="19">
        <v>1022632</v>
      </c>
      <c r="BF963" s="19">
        <v>7275511</v>
      </c>
      <c r="BH963" s="20">
        <v>0</v>
      </c>
      <c r="BI963" s="21">
        <v>7275511</v>
      </c>
      <c r="BK963" s="73"/>
      <c r="BL963" s="73"/>
      <c r="BM963" s="73"/>
      <c r="BN963" s="73"/>
      <c r="BO963" s="73"/>
      <c r="BP963" s="73"/>
      <c r="BQ963" s="73"/>
    </row>
    <row r="964" spans="1:69" ht="22.5" customHeight="1" x14ac:dyDescent="0.15">
      <c r="A964" s="125" t="s">
        <v>2775</v>
      </c>
      <c r="B964" s="126" t="s">
        <v>2744</v>
      </c>
      <c r="C964" s="136" t="s">
        <v>1052</v>
      </c>
      <c r="D964" s="129">
        <v>6</v>
      </c>
      <c r="E964" s="130" t="s">
        <v>3561</v>
      </c>
      <c r="F964" s="19">
        <v>336324</v>
      </c>
      <c r="G964" s="20">
        <v>160912</v>
      </c>
      <c r="H964" s="20">
        <v>81968</v>
      </c>
      <c r="I964" s="20">
        <v>0</v>
      </c>
      <c r="J964" s="20">
        <v>0</v>
      </c>
      <c r="K964" s="20">
        <v>0</v>
      </c>
      <c r="L964" s="20">
        <v>0</v>
      </c>
      <c r="M964" s="20">
        <v>18215</v>
      </c>
      <c r="N964" s="20">
        <v>9990</v>
      </c>
      <c r="O964" s="20">
        <v>5490</v>
      </c>
      <c r="P964" s="20">
        <v>55569</v>
      </c>
      <c r="Q964" s="20">
        <v>40815</v>
      </c>
      <c r="R964" s="20">
        <v>43400</v>
      </c>
      <c r="S964" s="20">
        <v>40900</v>
      </c>
      <c r="T964" s="21">
        <v>63540</v>
      </c>
      <c r="U964" s="54">
        <v>24364</v>
      </c>
      <c r="V964" s="20">
        <v>32800</v>
      </c>
      <c r="W964" s="20">
        <v>33087</v>
      </c>
      <c r="X964" s="20">
        <v>0</v>
      </c>
      <c r="Y964" s="21">
        <v>0</v>
      </c>
      <c r="Z964" s="20">
        <v>190241</v>
      </c>
      <c r="AA964" s="21">
        <v>0</v>
      </c>
      <c r="AB964" s="32">
        <v>0</v>
      </c>
      <c r="AC964" s="20">
        <v>157547</v>
      </c>
      <c r="AD964" s="20">
        <v>167718</v>
      </c>
      <c r="AE964" s="20">
        <v>542190</v>
      </c>
      <c r="AF964" s="20">
        <v>422434</v>
      </c>
      <c r="AG964" s="20">
        <v>243069</v>
      </c>
      <c r="AH964" s="20">
        <v>120243</v>
      </c>
      <c r="AI964" s="20">
        <v>82524</v>
      </c>
      <c r="AJ964" s="21">
        <v>54600</v>
      </c>
      <c r="AK964" s="25">
        <v>45303</v>
      </c>
      <c r="AL964" s="25">
        <v>55628</v>
      </c>
      <c r="AM964" s="25">
        <v>11964</v>
      </c>
      <c r="AN964" s="22">
        <v>27640</v>
      </c>
      <c r="AO964" s="20">
        <v>111529</v>
      </c>
      <c r="AP964" s="20">
        <v>19968</v>
      </c>
      <c r="AQ964" s="54">
        <v>3199972</v>
      </c>
      <c r="AR964" s="25">
        <v>81552</v>
      </c>
      <c r="AS964" s="25">
        <v>152463</v>
      </c>
      <c r="AT964" s="54">
        <v>89433</v>
      </c>
      <c r="AU964" s="54">
        <v>30975</v>
      </c>
      <c r="AV964" s="54">
        <v>31206</v>
      </c>
      <c r="AW964" s="54">
        <v>52668</v>
      </c>
      <c r="AX964" s="54">
        <v>36666</v>
      </c>
      <c r="AY964" s="25">
        <f t="shared" si="28"/>
        <v>474963</v>
      </c>
      <c r="AZ964" s="165">
        <v>477185</v>
      </c>
      <c r="BA964" s="98">
        <f t="shared" si="29"/>
        <v>4152120</v>
      </c>
      <c r="BB964" s="73"/>
      <c r="BC964" s="20">
        <v>544286</v>
      </c>
      <c r="BD964" s="20">
        <v>89914</v>
      </c>
      <c r="BE964" s="19">
        <v>634200</v>
      </c>
      <c r="BF964" s="19">
        <v>4786320</v>
      </c>
      <c r="BH964" s="20">
        <v>12874</v>
      </c>
      <c r="BI964" s="21">
        <v>4773446</v>
      </c>
      <c r="BK964" s="73"/>
      <c r="BL964" s="73"/>
      <c r="BM964" s="73"/>
      <c r="BN964" s="73"/>
      <c r="BO964" s="73"/>
      <c r="BP964" s="73"/>
      <c r="BQ964" s="73"/>
    </row>
    <row r="965" spans="1:69" ht="22.5" customHeight="1" x14ac:dyDescent="0.15">
      <c r="A965" s="125" t="s">
        <v>2776</v>
      </c>
      <c r="B965" s="126" t="s">
        <v>2744</v>
      </c>
      <c r="C965" s="136" t="s">
        <v>1053</v>
      </c>
      <c r="D965" s="129">
        <v>6</v>
      </c>
      <c r="E965" s="130" t="s">
        <v>3561</v>
      </c>
      <c r="F965" s="19">
        <v>459315</v>
      </c>
      <c r="G965" s="20">
        <v>109360</v>
      </c>
      <c r="H965" s="20">
        <v>53956</v>
      </c>
      <c r="I965" s="20">
        <v>0</v>
      </c>
      <c r="J965" s="20">
        <v>0</v>
      </c>
      <c r="K965" s="20">
        <v>10660</v>
      </c>
      <c r="L965" s="20">
        <v>9682</v>
      </c>
      <c r="M965" s="20">
        <v>28370</v>
      </c>
      <c r="N965" s="20">
        <v>15558</v>
      </c>
      <c r="O965" s="20">
        <v>11957</v>
      </c>
      <c r="P965" s="20">
        <v>194503</v>
      </c>
      <c r="Q965" s="20">
        <v>53754</v>
      </c>
      <c r="R965" s="20">
        <v>68075</v>
      </c>
      <c r="S965" s="20">
        <v>49898</v>
      </c>
      <c r="T965" s="21">
        <v>38124</v>
      </c>
      <c r="U965" s="54">
        <v>35645</v>
      </c>
      <c r="V965" s="20">
        <v>28700</v>
      </c>
      <c r="W965" s="20">
        <v>11029</v>
      </c>
      <c r="X965" s="20">
        <v>0</v>
      </c>
      <c r="Y965" s="21">
        <v>0</v>
      </c>
      <c r="Z965" s="20">
        <v>182272</v>
      </c>
      <c r="AA965" s="21">
        <v>0</v>
      </c>
      <c r="AB965" s="32">
        <v>0</v>
      </c>
      <c r="AC965" s="20">
        <v>202997</v>
      </c>
      <c r="AD965" s="20">
        <v>397212</v>
      </c>
      <c r="AE965" s="20">
        <v>827913</v>
      </c>
      <c r="AF965" s="20">
        <v>480835</v>
      </c>
      <c r="AG965" s="20">
        <v>313026</v>
      </c>
      <c r="AH965" s="20">
        <v>161162</v>
      </c>
      <c r="AI965" s="20">
        <v>51152</v>
      </c>
      <c r="AJ965" s="21">
        <v>10500</v>
      </c>
      <c r="AK965" s="25">
        <v>56832</v>
      </c>
      <c r="AL965" s="25">
        <v>61726</v>
      </c>
      <c r="AM965" s="25">
        <v>14223</v>
      </c>
      <c r="AN965" s="22">
        <v>38588</v>
      </c>
      <c r="AO965" s="20">
        <v>83278</v>
      </c>
      <c r="AP965" s="20">
        <v>10056</v>
      </c>
      <c r="AQ965" s="54">
        <v>4070358</v>
      </c>
      <c r="AR965" s="25">
        <v>114943</v>
      </c>
      <c r="AS965" s="25">
        <v>154173</v>
      </c>
      <c r="AT965" s="54">
        <v>57576</v>
      </c>
      <c r="AU965" s="54">
        <v>41320</v>
      </c>
      <c r="AV965" s="54">
        <v>36481</v>
      </c>
      <c r="AW965" s="54">
        <v>62856</v>
      </c>
      <c r="AX965" s="54">
        <v>40343</v>
      </c>
      <c r="AY965" s="25">
        <f t="shared" si="28"/>
        <v>507692</v>
      </c>
      <c r="AZ965" s="165">
        <v>540747</v>
      </c>
      <c r="BA965" s="98">
        <f t="shared" si="29"/>
        <v>5118797</v>
      </c>
      <c r="BB965" s="73"/>
      <c r="BC965" s="20">
        <v>749538</v>
      </c>
      <c r="BD965" s="20">
        <v>28732</v>
      </c>
      <c r="BE965" s="19">
        <v>778270</v>
      </c>
      <c r="BF965" s="19">
        <v>5897067</v>
      </c>
      <c r="BH965" s="20">
        <v>27265</v>
      </c>
      <c r="BI965" s="21">
        <v>5869802</v>
      </c>
      <c r="BK965" s="73"/>
      <c r="BL965" s="73"/>
      <c r="BM965" s="73"/>
      <c r="BN965" s="73"/>
      <c r="BO965" s="73"/>
      <c r="BP965" s="73"/>
      <c r="BQ965" s="73"/>
    </row>
    <row r="966" spans="1:69" ht="22.5" customHeight="1" x14ac:dyDescent="0.15">
      <c r="A966" s="125" t="s">
        <v>2777</v>
      </c>
      <c r="B966" s="126" t="s">
        <v>2744</v>
      </c>
      <c r="C966" s="136" t="s">
        <v>1054</v>
      </c>
      <c r="D966" s="129">
        <v>6</v>
      </c>
      <c r="E966" s="130" t="s">
        <v>3561</v>
      </c>
      <c r="F966" s="19">
        <v>246714</v>
      </c>
      <c r="G966" s="20">
        <v>52415</v>
      </c>
      <c r="H966" s="20">
        <v>35344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3339</v>
      </c>
      <c r="O966" s="20">
        <v>0</v>
      </c>
      <c r="P966" s="20">
        <v>172</v>
      </c>
      <c r="Q966" s="20">
        <v>19052</v>
      </c>
      <c r="R966" s="20">
        <v>44067</v>
      </c>
      <c r="S966" s="20">
        <v>15542</v>
      </c>
      <c r="T966" s="21">
        <v>50832</v>
      </c>
      <c r="U966" s="54">
        <v>22847</v>
      </c>
      <c r="V966" s="20">
        <v>10250</v>
      </c>
      <c r="W966" s="20">
        <v>22058</v>
      </c>
      <c r="X966" s="20">
        <v>0</v>
      </c>
      <c r="Y966" s="21">
        <v>0</v>
      </c>
      <c r="Z966" s="20">
        <v>130350</v>
      </c>
      <c r="AA966" s="21">
        <v>0</v>
      </c>
      <c r="AB966" s="32">
        <v>0</v>
      </c>
      <c r="AC966" s="20">
        <v>76386</v>
      </c>
      <c r="AD966" s="20">
        <v>199626</v>
      </c>
      <c r="AE966" s="20">
        <v>170448</v>
      </c>
      <c r="AF966" s="20">
        <v>329785</v>
      </c>
      <c r="AG966" s="20">
        <v>160291</v>
      </c>
      <c r="AH966" s="20">
        <v>56394</v>
      </c>
      <c r="AI966" s="20">
        <v>96416</v>
      </c>
      <c r="AJ966" s="21">
        <v>161700</v>
      </c>
      <c r="AK966" s="25">
        <v>23657</v>
      </c>
      <c r="AL966" s="25">
        <v>43359</v>
      </c>
      <c r="AM966" s="25">
        <v>8018</v>
      </c>
      <c r="AN966" s="22">
        <v>16325</v>
      </c>
      <c r="AO966" s="20">
        <v>273319</v>
      </c>
      <c r="AP966" s="20">
        <v>38523</v>
      </c>
      <c r="AQ966" s="54">
        <v>2307229</v>
      </c>
      <c r="AR966" s="25">
        <v>60244</v>
      </c>
      <c r="AS966" s="25">
        <v>140403</v>
      </c>
      <c r="AT966" s="54">
        <v>98773</v>
      </c>
      <c r="AU966" s="54">
        <v>57443</v>
      </c>
      <c r="AV966" s="54">
        <v>25668</v>
      </c>
      <c r="AW966" s="54">
        <v>34928</v>
      </c>
      <c r="AX966" s="54">
        <v>24485</v>
      </c>
      <c r="AY966" s="25">
        <f t="shared" si="28"/>
        <v>441944</v>
      </c>
      <c r="AZ966" s="165">
        <v>481151</v>
      </c>
      <c r="BA966" s="98">
        <f t="shared" si="29"/>
        <v>3230324</v>
      </c>
      <c r="BB966" s="73"/>
      <c r="BC966" s="20">
        <v>343128</v>
      </c>
      <c r="BD966" s="20">
        <v>245872</v>
      </c>
      <c r="BE966" s="19">
        <v>589000</v>
      </c>
      <c r="BF966" s="19">
        <v>3819324</v>
      </c>
      <c r="BH966" s="20">
        <v>10078</v>
      </c>
      <c r="BI966" s="21">
        <v>3809246</v>
      </c>
      <c r="BK966" s="73"/>
      <c r="BL966" s="73"/>
      <c r="BM966" s="73"/>
      <c r="BN966" s="73"/>
      <c r="BO966" s="73"/>
      <c r="BP966" s="73"/>
      <c r="BQ966" s="73"/>
    </row>
    <row r="967" spans="1:69" ht="22.5" customHeight="1" x14ac:dyDescent="0.15">
      <c r="A967" s="125" t="s">
        <v>2778</v>
      </c>
      <c r="B967" s="126" t="s">
        <v>2744</v>
      </c>
      <c r="C967" s="136" t="s">
        <v>150</v>
      </c>
      <c r="D967" s="129">
        <v>6</v>
      </c>
      <c r="E967" s="130" t="s">
        <v>3561</v>
      </c>
      <c r="F967" s="19">
        <v>332064</v>
      </c>
      <c r="G967" s="20">
        <v>130570</v>
      </c>
      <c r="H967" s="20">
        <v>74636</v>
      </c>
      <c r="I967" s="20">
        <v>0</v>
      </c>
      <c r="J967" s="20">
        <v>0</v>
      </c>
      <c r="K967" s="20">
        <v>0</v>
      </c>
      <c r="L967" s="20">
        <v>0</v>
      </c>
      <c r="M967" s="20">
        <v>15646</v>
      </c>
      <c r="N967" s="20">
        <v>9392</v>
      </c>
      <c r="O967" s="20">
        <v>3083</v>
      </c>
      <c r="P967" s="20">
        <v>93022</v>
      </c>
      <c r="Q967" s="20">
        <v>36514</v>
      </c>
      <c r="R967" s="20">
        <v>52583</v>
      </c>
      <c r="S967" s="20">
        <v>38446</v>
      </c>
      <c r="T967" s="21">
        <v>53374</v>
      </c>
      <c r="U967" s="54">
        <v>17348</v>
      </c>
      <c r="V967" s="20">
        <v>18450</v>
      </c>
      <c r="W967" s="20">
        <v>25367</v>
      </c>
      <c r="X967" s="20">
        <v>0</v>
      </c>
      <c r="Y967" s="21">
        <v>0</v>
      </c>
      <c r="Z967" s="20">
        <v>182175</v>
      </c>
      <c r="AA967" s="21">
        <v>0</v>
      </c>
      <c r="AB967" s="32">
        <v>0</v>
      </c>
      <c r="AC967" s="20">
        <v>142493</v>
      </c>
      <c r="AD967" s="20">
        <v>432179</v>
      </c>
      <c r="AE967" s="20">
        <v>407199</v>
      </c>
      <c r="AF967" s="20">
        <v>482421</v>
      </c>
      <c r="AG967" s="20">
        <v>264294</v>
      </c>
      <c r="AH967" s="20">
        <v>108004</v>
      </c>
      <c r="AI967" s="20">
        <v>87308</v>
      </c>
      <c r="AJ967" s="21">
        <v>66150</v>
      </c>
      <c r="AK967" s="25">
        <v>43423</v>
      </c>
      <c r="AL967" s="25">
        <v>55216</v>
      </c>
      <c r="AM967" s="25">
        <v>13318</v>
      </c>
      <c r="AN967" s="22">
        <v>27082</v>
      </c>
      <c r="AO967" s="20">
        <v>116550</v>
      </c>
      <c r="AP967" s="20">
        <v>25088</v>
      </c>
      <c r="AQ967" s="54">
        <v>3353395</v>
      </c>
      <c r="AR967" s="25">
        <v>73405</v>
      </c>
      <c r="AS967" s="25">
        <v>132892</v>
      </c>
      <c r="AT967" s="54">
        <v>91911</v>
      </c>
      <c r="AU967" s="54">
        <v>48081</v>
      </c>
      <c r="AV967" s="54">
        <v>30732</v>
      </c>
      <c r="AW967" s="54">
        <v>51219</v>
      </c>
      <c r="AX967" s="54">
        <v>35253</v>
      </c>
      <c r="AY967" s="25">
        <f t="shared" ref="AY967:AY1030" si="30">SUM(AR967:AX967)</f>
        <v>463493</v>
      </c>
      <c r="AZ967" s="165">
        <v>493019</v>
      </c>
      <c r="BA967" s="98">
        <f t="shared" ref="BA967:BA1030" si="31">AQ967+AY967+AZ967</f>
        <v>4309907</v>
      </c>
      <c r="BB967" s="73"/>
      <c r="BC967" s="20">
        <v>528650</v>
      </c>
      <c r="BD967" s="20">
        <v>98802</v>
      </c>
      <c r="BE967" s="19">
        <v>627452</v>
      </c>
      <c r="BF967" s="19">
        <v>4937359</v>
      </c>
      <c r="BH967" s="20">
        <v>22056</v>
      </c>
      <c r="BI967" s="21">
        <v>4915303</v>
      </c>
      <c r="BK967" s="73"/>
      <c r="BL967" s="73"/>
      <c r="BM967" s="73"/>
      <c r="BN967" s="73"/>
      <c r="BO967" s="73"/>
      <c r="BP967" s="73"/>
      <c r="BQ967" s="73"/>
    </row>
    <row r="968" spans="1:69" ht="22.5" customHeight="1" x14ac:dyDescent="0.15">
      <c r="A968" s="125" t="s">
        <v>2779</v>
      </c>
      <c r="B968" s="126" t="s">
        <v>2780</v>
      </c>
      <c r="C968" s="136" t="s">
        <v>1055</v>
      </c>
      <c r="D968" s="129">
        <v>2</v>
      </c>
      <c r="E968" s="130" t="s">
        <v>3561</v>
      </c>
      <c r="F968" s="19">
        <v>29005745</v>
      </c>
      <c r="G968" s="20">
        <v>7868089</v>
      </c>
      <c r="H968" s="20">
        <v>6083868</v>
      </c>
      <c r="I968" s="20">
        <v>651296</v>
      </c>
      <c r="J968" s="20">
        <v>823794</v>
      </c>
      <c r="K968" s="20">
        <v>0</v>
      </c>
      <c r="L968" s="20">
        <v>0</v>
      </c>
      <c r="M968" s="20">
        <v>8725916</v>
      </c>
      <c r="N968" s="20">
        <v>1894613</v>
      </c>
      <c r="O968" s="20">
        <v>493914</v>
      </c>
      <c r="P968" s="20">
        <v>3799535</v>
      </c>
      <c r="Q968" s="20">
        <v>3308378</v>
      </c>
      <c r="R968" s="20">
        <v>5588109</v>
      </c>
      <c r="S968" s="20">
        <v>4280594</v>
      </c>
      <c r="T968" s="21">
        <v>3343348</v>
      </c>
      <c r="U968" s="54">
        <v>2405408</v>
      </c>
      <c r="V968" s="20">
        <v>1975175</v>
      </c>
      <c r="W968" s="20">
        <v>1235248</v>
      </c>
      <c r="X968" s="20">
        <v>7294405</v>
      </c>
      <c r="Y968" s="21">
        <v>1180954</v>
      </c>
      <c r="Z968" s="20">
        <v>94577900</v>
      </c>
      <c r="AA968" s="21">
        <v>0</v>
      </c>
      <c r="AB968" s="32">
        <v>25995040</v>
      </c>
      <c r="AC968" s="20">
        <v>19881681</v>
      </c>
      <c r="AD968" s="20">
        <v>33138400</v>
      </c>
      <c r="AE968" s="20">
        <v>61963890</v>
      </c>
      <c r="AF968" s="20">
        <v>42003441</v>
      </c>
      <c r="AG968" s="20">
        <v>25417022</v>
      </c>
      <c r="AH968" s="20">
        <v>20000557</v>
      </c>
      <c r="AI968" s="20">
        <v>200192</v>
      </c>
      <c r="AJ968" s="21">
        <v>308700</v>
      </c>
      <c r="AK968" s="25">
        <v>4665658</v>
      </c>
      <c r="AL968" s="25">
        <v>2866300</v>
      </c>
      <c r="AM968" s="25">
        <v>815008</v>
      </c>
      <c r="AN968" s="22">
        <v>1568936</v>
      </c>
      <c r="AO968" s="20">
        <v>33989692</v>
      </c>
      <c r="AP968" s="20">
        <v>1510943</v>
      </c>
      <c r="AQ968" s="54">
        <v>458861749</v>
      </c>
      <c r="AR968" s="25">
        <v>1587208</v>
      </c>
      <c r="AS968" s="25">
        <v>2529478</v>
      </c>
      <c r="AT968" s="54">
        <v>704900</v>
      </c>
      <c r="AU968" s="54">
        <v>1596981</v>
      </c>
      <c r="AV968" s="54">
        <v>1359123</v>
      </c>
      <c r="AW968" s="54">
        <v>4467284</v>
      </c>
      <c r="AX968" s="54">
        <v>2253598</v>
      </c>
      <c r="AY968" s="25">
        <f t="shared" si="30"/>
        <v>14498572</v>
      </c>
      <c r="AZ968" s="165">
        <v>50589114</v>
      </c>
      <c r="BA968" s="98">
        <f t="shared" si="31"/>
        <v>523949435</v>
      </c>
      <c r="BB968" s="73"/>
      <c r="BC968" s="20">
        <v>27779946</v>
      </c>
      <c r="BD968" s="20">
        <v>472186</v>
      </c>
      <c r="BE968" s="19">
        <v>28252132</v>
      </c>
      <c r="BF968" s="19">
        <v>552201567</v>
      </c>
      <c r="BH968" s="20">
        <v>0</v>
      </c>
      <c r="BI968" s="21">
        <v>552201567</v>
      </c>
      <c r="BK968" s="73"/>
      <c r="BL968" s="73"/>
      <c r="BM968" s="73"/>
      <c r="BN968" s="73"/>
      <c r="BO968" s="73"/>
      <c r="BP968" s="73"/>
      <c r="BQ968" s="73"/>
    </row>
    <row r="969" spans="1:69" ht="22.5" customHeight="1" x14ac:dyDescent="0.15">
      <c r="A969" s="125" t="s">
        <v>2781</v>
      </c>
      <c r="B969" s="126" t="s">
        <v>2780</v>
      </c>
      <c r="C969" s="136" t="s">
        <v>1056</v>
      </c>
      <c r="D969" s="129">
        <v>3</v>
      </c>
      <c r="E969" s="130" t="s">
        <v>3561</v>
      </c>
      <c r="F969" s="19">
        <v>3857632</v>
      </c>
      <c r="G969" s="20">
        <v>1272199</v>
      </c>
      <c r="H969" s="20">
        <v>1446096</v>
      </c>
      <c r="I969" s="20">
        <v>0</v>
      </c>
      <c r="J969" s="20">
        <v>364</v>
      </c>
      <c r="K969" s="20">
        <v>680</v>
      </c>
      <c r="L969" s="20">
        <v>21154</v>
      </c>
      <c r="M969" s="20">
        <v>415203</v>
      </c>
      <c r="N969" s="20">
        <v>230307</v>
      </c>
      <c r="O969" s="20">
        <v>144986</v>
      </c>
      <c r="P969" s="20">
        <v>478929</v>
      </c>
      <c r="Q969" s="20">
        <v>609987</v>
      </c>
      <c r="R969" s="20">
        <v>968647</v>
      </c>
      <c r="S969" s="20">
        <v>755832</v>
      </c>
      <c r="T969" s="21">
        <v>660816</v>
      </c>
      <c r="U969" s="54">
        <v>473526</v>
      </c>
      <c r="V969" s="20">
        <v>396675</v>
      </c>
      <c r="W969" s="20">
        <v>242638</v>
      </c>
      <c r="X969" s="20">
        <v>64229</v>
      </c>
      <c r="Y969" s="21">
        <v>85173</v>
      </c>
      <c r="Z969" s="20">
        <v>1724436</v>
      </c>
      <c r="AA969" s="21">
        <v>0</v>
      </c>
      <c r="AB969" s="32">
        <v>1858823</v>
      </c>
      <c r="AC969" s="20">
        <v>2766415</v>
      </c>
      <c r="AD969" s="20">
        <v>4806694</v>
      </c>
      <c r="AE969" s="20">
        <v>7303347</v>
      </c>
      <c r="AF969" s="20">
        <v>5509449</v>
      </c>
      <c r="AG969" s="20">
        <v>4203824</v>
      </c>
      <c r="AH969" s="20">
        <v>2331716</v>
      </c>
      <c r="AI969" s="20">
        <v>399372</v>
      </c>
      <c r="AJ969" s="21">
        <v>74025</v>
      </c>
      <c r="AK969" s="25">
        <v>503282</v>
      </c>
      <c r="AL969" s="25">
        <v>407258</v>
      </c>
      <c r="AM969" s="25">
        <v>140260</v>
      </c>
      <c r="AN969" s="22">
        <v>251837</v>
      </c>
      <c r="AO969" s="20">
        <v>2611860</v>
      </c>
      <c r="AP969" s="20">
        <v>236165</v>
      </c>
      <c r="AQ969" s="54">
        <v>47253836</v>
      </c>
      <c r="AR969" s="25">
        <v>677488</v>
      </c>
      <c r="AS969" s="25">
        <v>504546</v>
      </c>
      <c r="AT969" s="54">
        <v>319108</v>
      </c>
      <c r="AU969" s="54">
        <v>315165</v>
      </c>
      <c r="AV969" s="54">
        <v>311030</v>
      </c>
      <c r="AW969" s="54">
        <v>506555</v>
      </c>
      <c r="AX969" s="54">
        <v>289329</v>
      </c>
      <c r="AY969" s="25">
        <f t="shared" si="30"/>
        <v>2923221</v>
      </c>
      <c r="AZ969" s="165">
        <v>5279817</v>
      </c>
      <c r="BA969" s="98">
        <f t="shared" si="31"/>
        <v>55456874</v>
      </c>
      <c r="BB969" s="73"/>
      <c r="BC969" s="20">
        <v>5570167</v>
      </c>
      <c r="BD969" s="20">
        <v>352396</v>
      </c>
      <c r="BE969" s="19">
        <v>5922563</v>
      </c>
      <c r="BF969" s="19">
        <v>61379437</v>
      </c>
      <c r="BH969" s="20">
        <v>70581</v>
      </c>
      <c r="BI969" s="21">
        <v>61308856</v>
      </c>
      <c r="BK969" s="73"/>
      <c r="BL969" s="73"/>
      <c r="BM969" s="73"/>
      <c r="BN969" s="73"/>
      <c r="BO969" s="73"/>
      <c r="BP969" s="73"/>
      <c r="BQ969" s="73"/>
    </row>
    <row r="970" spans="1:69" ht="22.5" customHeight="1" x14ac:dyDescent="0.15">
      <c r="A970" s="125" t="s">
        <v>2782</v>
      </c>
      <c r="B970" s="126" t="s">
        <v>2780</v>
      </c>
      <c r="C970" s="136" t="s">
        <v>1057</v>
      </c>
      <c r="D970" s="129">
        <v>3</v>
      </c>
      <c r="E970" s="130" t="s">
        <v>3561</v>
      </c>
      <c r="F970" s="19">
        <v>4153104</v>
      </c>
      <c r="G970" s="20">
        <v>907666</v>
      </c>
      <c r="H970" s="20">
        <v>924960</v>
      </c>
      <c r="I970" s="20">
        <v>0</v>
      </c>
      <c r="J970" s="20">
        <v>0</v>
      </c>
      <c r="K970" s="20">
        <v>0</v>
      </c>
      <c r="L970" s="20">
        <v>0</v>
      </c>
      <c r="M970" s="20">
        <v>437025</v>
      </c>
      <c r="N970" s="20">
        <v>241710</v>
      </c>
      <c r="O970" s="20">
        <v>155438</v>
      </c>
      <c r="P970" s="20">
        <v>705671</v>
      </c>
      <c r="Q970" s="20">
        <v>610116</v>
      </c>
      <c r="R970" s="20">
        <v>1073401</v>
      </c>
      <c r="S970" s="20">
        <v>807366</v>
      </c>
      <c r="T970" s="21">
        <v>597276</v>
      </c>
      <c r="U970" s="54">
        <v>538037</v>
      </c>
      <c r="V970" s="20">
        <v>429475</v>
      </c>
      <c r="W970" s="20">
        <v>220580</v>
      </c>
      <c r="X970" s="20">
        <v>0</v>
      </c>
      <c r="Y970" s="21">
        <v>0</v>
      </c>
      <c r="Z970" s="20">
        <v>1611762</v>
      </c>
      <c r="AA970" s="21">
        <v>0</v>
      </c>
      <c r="AB970" s="32">
        <v>1635907</v>
      </c>
      <c r="AC970" s="20">
        <v>2359503</v>
      </c>
      <c r="AD970" s="20">
        <v>4686802</v>
      </c>
      <c r="AE970" s="20">
        <v>9908562</v>
      </c>
      <c r="AF970" s="20">
        <v>5709311</v>
      </c>
      <c r="AG970" s="20">
        <v>3866516</v>
      </c>
      <c r="AH970" s="20">
        <v>2508807</v>
      </c>
      <c r="AI970" s="20">
        <v>280784</v>
      </c>
      <c r="AJ970" s="21">
        <v>194250</v>
      </c>
      <c r="AK970" s="25">
        <v>532022</v>
      </c>
      <c r="AL970" s="25">
        <v>424587</v>
      </c>
      <c r="AM970" s="25">
        <v>137068</v>
      </c>
      <c r="AN970" s="22">
        <v>262849</v>
      </c>
      <c r="AO970" s="20">
        <v>3001801</v>
      </c>
      <c r="AP970" s="20">
        <v>185907</v>
      </c>
      <c r="AQ970" s="54">
        <v>49108263</v>
      </c>
      <c r="AR970" s="25">
        <v>735719</v>
      </c>
      <c r="AS970" s="25">
        <v>511360</v>
      </c>
      <c r="AT970" s="54">
        <v>258777</v>
      </c>
      <c r="AU970" s="54">
        <v>316309</v>
      </c>
      <c r="AV970" s="54">
        <v>309247</v>
      </c>
      <c r="AW970" s="54">
        <v>529092</v>
      </c>
      <c r="AX970" s="54">
        <v>184984</v>
      </c>
      <c r="AY970" s="25">
        <f t="shared" si="30"/>
        <v>2845488</v>
      </c>
      <c r="AZ970" s="165">
        <v>4776437</v>
      </c>
      <c r="BA970" s="98">
        <f t="shared" si="31"/>
        <v>56730188</v>
      </c>
      <c r="BB970" s="73"/>
      <c r="BC970" s="20">
        <v>5731032</v>
      </c>
      <c r="BD970" s="20">
        <v>329670</v>
      </c>
      <c r="BE970" s="19">
        <v>6060702</v>
      </c>
      <c r="BF970" s="19">
        <v>62790890</v>
      </c>
      <c r="BH970" s="20">
        <v>0</v>
      </c>
      <c r="BI970" s="21">
        <v>62790890</v>
      </c>
      <c r="BK970" s="73"/>
      <c r="BL970" s="73"/>
      <c r="BM970" s="73"/>
      <c r="BN970" s="73"/>
      <c r="BO970" s="73"/>
      <c r="BP970" s="73"/>
      <c r="BQ970" s="73"/>
    </row>
    <row r="971" spans="1:69" ht="22.5" customHeight="1" x14ac:dyDescent="0.15">
      <c r="A971" s="125" t="s">
        <v>2783</v>
      </c>
      <c r="B971" s="126" t="s">
        <v>2780</v>
      </c>
      <c r="C971" s="136" t="s">
        <v>1058</v>
      </c>
      <c r="D971" s="129">
        <v>3</v>
      </c>
      <c r="E971" s="130" t="s">
        <v>3561</v>
      </c>
      <c r="F971" s="19">
        <v>4144007</v>
      </c>
      <c r="G971" s="20">
        <v>877396</v>
      </c>
      <c r="H971" s="20">
        <v>994896</v>
      </c>
      <c r="I971" s="20">
        <v>0</v>
      </c>
      <c r="J971" s="20">
        <v>0</v>
      </c>
      <c r="K971" s="20">
        <v>0</v>
      </c>
      <c r="L971" s="20">
        <v>0</v>
      </c>
      <c r="M971" s="20">
        <v>422068</v>
      </c>
      <c r="N971" s="20">
        <v>233925</v>
      </c>
      <c r="O971" s="20">
        <v>69222</v>
      </c>
      <c r="P971" s="20">
        <v>1534490</v>
      </c>
      <c r="Q971" s="20">
        <v>568308</v>
      </c>
      <c r="R971" s="20">
        <v>978291</v>
      </c>
      <c r="S971" s="20">
        <v>669942</v>
      </c>
      <c r="T971" s="21">
        <v>533736</v>
      </c>
      <c r="U971" s="54">
        <v>471630</v>
      </c>
      <c r="V971" s="20">
        <v>355675</v>
      </c>
      <c r="W971" s="20">
        <v>209551</v>
      </c>
      <c r="X971" s="20">
        <v>0</v>
      </c>
      <c r="Y971" s="21">
        <v>0</v>
      </c>
      <c r="Z971" s="20">
        <v>1533771</v>
      </c>
      <c r="AA971" s="21">
        <v>0</v>
      </c>
      <c r="AB971" s="32">
        <v>2240059</v>
      </c>
      <c r="AC971" s="20">
        <v>2882133</v>
      </c>
      <c r="AD971" s="20">
        <v>4491808</v>
      </c>
      <c r="AE971" s="20">
        <v>10984038</v>
      </c>
      <c r="AF971" s="20">
        <v>6291734</v>
      </c>
      <c r="AG971" s="20">
        <v>4711865</v>
      </c>
      <c r="AH971" s="20">
        <v>2427935</v>
      </c>
      <c r="AI971" s="20">
        <v>314916</v>
      </c>
      <c r="AJ971" s="21">
        <v>46725</v>
      </c>
      <c r="AK971" s="25">
        <v>509663</v>
      </c>
      <c r="AL971" s="25">
        <v>409137</v>
      </c>
      <c r="AM971" s="25">
        <v>147556</v>
      </c>
      <c r="AN971" s="22">
        <v>252999</v>
      </c>
      <c r="AO971" s="20">
        <v>3239842</v>
      </c>
      <c r="AP971" s="20">
        <v>102820</v>
      </c>
      <c r="AQ971" s="54">
        <v>52650138</v>
      </c>
      <c r="AR971" s="25">
        <v>568296</v>
      </c>
      <c r="AS971" s="25">
        <v>509147</v>
      </c>
      <c r="AT971" s="54">
        <v>231237</v>
      </c>
      <c r="AU971" s="54">
        <v>396021</v>
      </c>
      <c r="AV971" s="54">
        <v>351628</v>
      </c>
      <c r="AW971" s="54">
        <v>514809</v>
      </c>
      <c r="AX971" s="54">
        <v>544302</v>
      </c>
      <c r="AY971" s="25">
        <f t="shared" si="30"/>
        <v>3115440</v>
      </c>
      <c r="AZ971" s="165">
        <v>7556355</v>
      </c>
      <c r="BA971" s="98">
        <f t="shared" si="31"/>
        <v>63321933</v>
      </c>
      <c r="BB971" s="73"/>
      <c r="BC971" s="20">
        <v>5670154</v>
      </c>
      <c r="BD971" s="20">
        <v>178684</v>
      </c>
      <c r="BE971" s="19">
        <v>5848838</v>
      </c>
      <c r="BF971" s="19">
        <v>69170771</v>
      </c>
      <c r="BH971" s="20">
        <v>973566</v>
      </c>
      <c r="BI971" s="21">
        <v>68197205</v>
      </c>
      <c r="BK971" s="73"/>
      <c r="BL971" s="73"/>
      <c r="BM971" s="73"/>
      <c r="BN971" s="73"/>
      <c r="BO971" s="73"/>
      <c r="BP971" s="73"/>
      <c r="BQ971" s="73"/>
    </row>
    <row r="972" spans="1:69" ht="22.5" customHeight="1" x14ac:dyDescent="0.15">
      <c r="A972" s="125" t="s">
        <v>2784</v>
      </c>
      <c r="B972" s="126" t="s">
        <v>2780</v>
      </c>
      <c r="C972" s="136" t="s">
        <v>1059</v>
      </c>
      <c r="D972" s="129">
        <v>5</v>
      </c>
      <c r="E972" s="130" t="s">
        <v>3561</v>
      </c>
      <c r="F972" s="19">
        <v>1476274</v>
      </c>
      <c r="G972" s="20">
        <v>289469</v>
      </c>
      <c r="H972" s="20">
        <v>188000</v>
      </c>
      <c r="I972" s="20">
        <v>0</v>
      </c>
      <c r="J972" s="20">
        <v>0</v>
      </c>
      <c r="K972" s="20">
        <v>0</v>
      </c>
      <c r="L972" s="20">
        <v>0</v>
      </c>
      <c r="M972" s="20">
        <v>132510</v>
      </c>
      <c r="N972" s="20">
        <v>73771</v>
      </c>
      <c r="O972" s="20">
        <v>40006</v>
      </c>
      <c r="P972" s="20">
        <v>243446</v>
      </c>
      <c r="Q972" s="20">
        <v>203966</v>
      </c>
      <c r="R972" s="20">
        <v>314726</v>
      </c>
      <c r="S972" s="20">
        <v>256852</v>
      </c>
      <c r="T972" s="21">
        <v>218578</v>
      </c>
      <c r="U972" s="54">
        <v>148883</v>
      </c>
      <c r="V972" s="20">
        <v>128125</v>
      </c>
      <c r="W972" s="20">
        <v>80512</v>
      </c>
      <c r="X972" s="20">
        <v>0</v>
      </c>
      <c r="Y972" s="21">
        <v>0</v>
      </c>
      <c r="Z972" s="20">
        <v>637704</v>
      </c>
      <c r="AA972" s="21">
        <v>0</v>
      </c>
      <c r="AB972" s="32">
        <v>544696</v>
      </c>
      <c r="AC972" s="20">
        <v>840468</v>
      </c>
      <c r="AD972" s="20">
        <v>1853445</v>
      </c>
      <c r="AE972" s="20">
        <v>2865975</v>
      </c>
      <c r="AF972" s="20">
        <v>2351830</v>
      </c>
      <c r="AG972" s="20">
        <v>1756836</v>
      </c>
      <c r="AH972" s="20">
        <v>679851</v>
      </c>
      <c r="AI972" s="20">
        <v>70656</v>
      </c>
      <c r="AJ972" s="21">
        <v>36225</v>
      </c>
      <c r="AK972" s="25">
        <v>176751</v>
      </c>
      <c r="AL972" s="25">
        <v>203087</v>
      </c>
      <c r="AM972" s="25">
        <v>57972</v>
      </c>
      <c r="AN972" s="22">
        <v>105754</v>
      </c>
      <c r="AO972" s="20">
        <v>533214</v>
      </c>
      <c r="AP972" s="20">
        <v>58307</v>
      </c>
      <c r="AQ972" s="54">
        <v>16567889</v>
      </c>
      <c r="AR972" s="25">
        <v>299711</v>
      </c>
      <c r="AS972" s="25">
        <v>344117</v>
      </c>
      <c r="AT972" s="54">
        <v>153005</v>
      </c>
      <c r="AU972" s="54">
        <v>135000</v>
      </c>
      <c r="AV972" s="54">
        <v>133200</v>
      </c>
      <c r="AW972" s="54">
        <v>189963</v>
      </c>
      <c r="AX972" s="54">
        <v>176322</v>
      </c>
      <c r="AY972" s="25">
        <f t="shared" si="30"/>
        <v>1431318</v>
      </c>
      <c r="AZ972" s="165">
        <v>1970092</v>
      </c>
      <c r="BA972" s="98">
        <f t="shared" si="31"/>
        <v>19969299</v>
      </c>
      <c r="BB972" s="73"/>
      <c r="BC972" s="20">
        <v>2322975</v>
      </c>
      <c r="BD972" s="20">
        <v>93302</v>
      </c>
      <c r="BE972" s="19">
        <v>2416277</v>
      </c>
      <c r="BF972" s="19">
        <v>22385576</v>
      </c>
      <c r="BH972" s="20">
        <v>135002</v>
      </c>
      <c r="BI972" s="21">
        <v>22250574</v>
      </c>
      <c r="BK972" s="73"/>
      <c r="BL972" s="73"/>
      <c r="BM972" s="73"/>
      <c r="BN972" s="73"/>
      <c r="BO972" s="73"/>
      <c r="BP972" s="73"/>
      <c r="BQ972" s="73"/>
    </row>
    <row r="973" spans="1:69" ht="22.5" customHeight="1" x14ac:dyDescent="0.15">
      <c r="A973" s="125" t="s">
        <v>2785</v>
      </c>
      <c r="B973" s="126" t="s">
        <v>2780</v>
      </c>
      <c r="C973" s="136" t="s">
        <v>1060</v>
      </c>
      <c r="D973" s="129">
        <v>5</v>
      </c>
      <c r="E973" s="130" t="s">
        <v>3561</v>
      </c>
      <c r="F973" s="19">
        <v>1475885</v>
      </c>
      <c r="G973" s="20">
        <v>264448</v>
      </c>
      <c r="H973" s="20">
        <v>236316</v>
      </c>
      <c r="I973" s="20">
        <v>0</v>
      </c>
      <c r="J973" s="20">
        <v>1071</v>
      </c>
      <c r="K973" s="20">
        <v>0</v>
      </c>
      <c r="L973" s="20">
        <v>0</v>
      </c>
      <c r="M973" s="20">
        <v>122351</v>
      </c>
      <c r="N973" s="20">
        <v>69637</v>
      </c>
      <c r="O973" s="20">
        <v>39104</v>
      </c>
      <c r="P973" s="20">
        <v>453263</v>
      </c>
      <c r="Q973" s="20">
        <v>201543</v>
      </c>
      <c r="R973" s="20">
        <v>298053</v>
      </c>
      <c r="S973" s="20">
        <v>234766</v>
      </c>
      <c r="T973" s="21">
        <v>177912</v>
      </c>
      <c r="U973" s="54">
        <v>144475</v>
      </c>
      <c r="V973" s="20">
        <v>118900</v>
      </c>
      <c r="W973" s="20">
        <v>66174</v>
      </c>
      <c r="X973" s="20">
        <v>0</v>
      </c>
      <c r="Y973" s="21">
        <v>0</v>
      </c>
      <c r="Z973" s="20">
        <v>557000</v>
      </c>
      <c r="AA973" s="21">
        <v>0</v>
      </c>
      <c r="AB973" s="32">
        <v>498017</v>
      </c>
      <c r="AC973" s="20">
        <v>861664</v>
      </c>
      <c r="AD973" s="20">
        <v>1449046</v>
      </c>
      <c r="AE973" s="20">
        <v>3524712</v>
      </c>
      <c r="AF973" s="20">
        <v>2061411</v>
      </c>
      <c r="AG973" s="20">
        <v>1252784</v>
      </c>
      <c r="AH973" s="20">
        <v>693442</v>
      </c>
      <c r="AI973" s="20">
        <v>64676</v>
      </c>
      <c r="AJ973" s="21">
        <v>13650</v>
      </c>
      <c r="AK973" s="25">
        <v>185012</v>
      </c>
      <c r="AL973" s="25">
        <v>193830</v>
      </c>
      <c r="AM973" s="25">
        <v>51038</v>
      </c>
      <c r="AN973" s="22">
        <v>99862</v>
      </c>
      <c r="AO973" s="20">
        <v>416391</v>
      </c>
      <c r="AP973" s="20">
        <v>24771</v>
      </c>
      <c r="AQ973" s="54">
        <v>15851204</v>
      </c>
      <c r="AR973" s="25">
        <v>425002</v>
      </c>
      <c r="AS973" s="25">
        <v>264530</v>
      </c>
      <c r="AT973" s="54">
        <v>84363</v>
      </c>
      <c r="AU973" s="54">
        <v>138240</v>
      </c>
      <c r="AV973" s="54">
        <v>116206</v>
      </c>
      <c r="AW973" s="54">
        <v>174881</v>
      </c>
      <c r="AX973" s="54">
        <v>115514</v>
      </c>
      <c r="AY973" s="25">
        <f t="shared" si="30"/>
        <v>1318736</v>
      </c>
      <c r="AZ973" s="165">
        <v>1960019</v>
      </c>
      <c r="BA973" s="98">
        <f t="shared" si="31"/>
        <v>19129959</v>
      </c>
      <c r="BB973" s="73"/>
      <c r="BC973" s="20">
        <v>2186322</v>
      </c>
      <c r="BD973" s="20">
        <v>68508</v>
      </c>
      <c r="BE973" s="19">
        <v>2254830</v>
      </c>
      <c r="BF973" s="19">
        <v>21384789</v>
      </c>
      <c r="BH973" s="20">
        <v>31667</v>
      </c>
      <c r="BI973" s="21">
        <v>21353122</v>
      </c>
      <c r="BK973" s="73"/>
      <c r="BL973" s="73"/>
      <c r="BM973" s="73"/>
      <c r="BN973" s="73"/>
      <c r="BO973" s="73"/>
      <c r="BP973" s="73"/>
      <c r="BQ973" s="73"/>
    </row>
    <row r="974" spans="1:69" ht="22.5" customHeight="1" x14ac:dyDescent="0.15">
      <c r="A974" s="125" t="s">
        <v>2786</v>
      </c>
      <c r="B974" s="126" t="s">
        <v>2780</v>
      </c>
      <c r="C974" s="136" t="s">
        <v>1061</v>
      </c>
      <c r="D974" s="129">
        <v>4</v>
      </c>
      <c r="E974" s="130" t="s">
        <v>3561</v>
      </c>
      <c r="F974" s="19">
        <v>3274547</v>
      </c>
      <c r="G974" s="20">
        <v>652996</v>
      </c>
      <c r="H974" s="20">
        <v>483724</v>
      </c>
      <c r="I974" s="20">
        <v>0</v>
      </c>
      <c r="J974" s="20">
        <v>0</v>
      </c>
      <c r="K974" s="20">
        <v>0</v>
      </c>
      <c r="L974" s="20">
        <v>0</v>
      </c>
      <c r="M974" s="20">
        <v>353992</v>
      </c>
      <c r="N974" s="20">
        <v>192143</v>
      </c>
      <c r="O974" s="20">
        <v>131374</v>
      </c>
      <c r="P974" s="20">
        <v>991274</v>
      </c>
      <c r="Q974" s="20">
        <v>488734</v>
      </c>
      <c r="R974" s="20">
        <v>820133</v>
      </c>
      <c r="S974" s="20">
        <v>627406</v>
      </c>
      <c r="T974" s="21">
        <v>482904</v>
      </c>
      <c r="U974" s="54">
        <v>387163</v>
      </c>
      <c r="V974" s="20">
        <v>313650</v>
      </c>
      <c r="W974" s="20">
        <v>176464</v>
      </c>
      <c r="X974" s="20">
        <v>0</v>
      </c>
      <c r="Y974" s="21">
        <v>0</v>
      </c>
      <c r="Z974" s="20">
        <v>1240212</v>
      </c>
      <c r="AA974" s="21">
        <v>0</v>
      </c>
      <c r="AB974" s="32">
        <v>1775622</v>
      </c>
      <c r="AC974" s="20">
        <v>2054996</v>
      </c>
      <c r="AD974" s="20">
        <v>2998691</v>
      </c>
      <c r="AE974" s="20">
        <v>8763126</v>
      </c>
      <c r="AF974" s="20">
        <v>5046135</v>
      </c>
      <c r="AG974" s="20">
        <v>3661737</v>
      </c>
      <c r="AH974" s="20">
        <v>2112045</v>
      </c>
      <c r="AI974" s="20">
        <v>128708</v>
      </c>
      <c r="AJ974" s="21">
        <v>46725</v>
      </c>
      <c r="AK974" s="25">
        <v>434079</v>
      </c>
      <c r="AL974" s="25">
        <v>364311</v>
      </c>
      <c r="AM974" s="25">
        <v>113934</v>
      </c>
      <c r="AN974" s="22">
        <v>227519</v>
      </c>
      <c r="AO974" s="20">
        <v>2148420</v>
      </c>
      <c r="AP974" s="20">
        <v>47780</v>
      </c>
      <c r="AQ974" s="54">
        <v>40540544</v>
      </c>
      <c r="AR974" s="25">
        <v>584159</v>
      </c>
      <c r="AS974" s="25">
        <v>484877</v>
      </c>
      <c r="AT974" s="54">
        <v>170947</v>
      </c>
      <c r="AU974" s="54">
        <v>245858</v>
      </c>
      <c r="AV974" s="54">
        <v>274667</v>
      </c>
      <c r="AW974" s="54">
        <v>414404</v>
      </c>
      <c r="AX974" s="54">
        <v>272189</v>
      </c>
      <c r="AY974" s="25">
        <f t="shared" si="30"/>
        <v>2447101</v>
      </c>
      <c r="AZ974" s="165">
        <v>3551728</v>
      </c>
      <c r="BA974" s="98">
        <f t="shared" si="31"/>
        <v>46539373</v>
      </c>
      <c r="BB974" s="73"/>
      <c r="BC974" s="20">
        <v>4754804</v>
      </c>
      <c r="BD974" s="20">
        <v>117568</v>
      </c>
      <c r="BE974" s="19">
        <v>4872372</v>
      </c>
      <c r="BF974" s="19">
        <v>51411745</v>
      </c>
      <c r="BH974" s="20">
        <v>352481</v>
      </c>
      <c r="BI974" s="21">
        <v>51059264</v>
      </c>
      <c r="BK974" s="73"/>
      <c r="BL974" s="73"/>
      <c r="BM974" s="73"/>
      <c r="BN974" s="73"/>
      <c r="BO974" s="73"/>
      <c r="BP974" s="73"/>
      <c r="BQ974" s="73"/>
    </row>
    <row r="975" spans="1:69" ht="22.5" customHeight="1" x14ac:dyDescent="0.15">
      <c r="A975" s="125" t="s">
        <v>2787</v>
      </c>
      <c r="B975" s="126" t="s">
        <v>2780</v>
      </c>
      <c r="C975" s="136" t="s">
        <v>1062</v>
      </c>
      <c r="D975" s="129">
        <v>5</v>
      </c>
      <c r="E975" s="130" t="s">
        <v>3561</v>
      </c>
      <c r="F975" s="19">
        <v>2357675</v>
      </c>
      <c r="G975" s="20">
        <v>638400</v>
      </c>
      <c r="H975" s="20">
        <v>582612</v>
      </c>
      <c r="I975" s="20">
        <v>0</v>
      </c>
      <c r="J975" s="20">
        <v>83</v>
      </c>
      <c r="K975" s="20">
        <v>4060</v>
      </c>
      <c r="L975" s="20">
        <v>1024</v>
      </c>
      <c r="M975" s="20">
        <v>193109</v>
      </c>
      <c r="N975" s="20">
        <v>108090</v>
      </c>
      <c r="O975" s="20">
        <v>42187</v>
      </c>
      <c r="P975" s="20">
        <v>746647</v>
      </c>
      <c r="Q975" s="20">
        <v>278214</v>
      </c>
      <c r="R975" s="20">
        <v>503202</v>
      </c>
      <c r="S975" s="20">
        <v>446628</v>
      </c>
      <c r="T975" s="21">
        <v>330408</v>
      </c>
      <c r="U975" s="54">
        <v>241882</v>
      </c>
      <c r="V975" s="20">
        <v>226525</v>
      </c>
      <c r="W975" s="20">
        <v>110290</v>
      </c>
      <c r="X975" s="20">
        <v>0</v>
      </c>
      <c r="Y975" s="21">
        <v>0</v>
      </c>
      <c r="Z975" s="20">
        <v>768046</v>
      </c>
      <c r="AA975" s="21">
        <v>0</v>
      </c>
      <c r="AB975" s="32">
        <v>726148</v>
      </c>
      <c r="AC975" s="20">
        <v>1302192</v>
      </c>
      <c r="AD975" s="20">
        <v>2261930</v>
      </c>
      <c r="AE975" s="20">
        <v>5263059</v>
      </c>
      <c r="AF975" s="20">
        <v>2900583</v>
      </c>
      <c r="AG975" s="20">
        <v>2165799</v>
      </c>
      <c r="AH975" s="20">
        <v>990013</v>
      </c>
      <c r="AI975" s="20">
        <v>281336</v>
      </c>
      <c r="AJ975" s="21">
        <v>68250</v>
      </c>
      <c r="AK975" s="25">
        <v>266458</v>
      </c>
      <c r="AL975" s="25">
        <v>243690</v>
      </c>
      <c r="AM975" s="25">
        <v>76862</v>
      </c>
      <c r="AN975" s="22">
        <v>134788</v>
      </c>
      <c r="AO975" s="20">
        <v>1950996</v>
      </c>
      <c r="AP975" s="20">
        <v>92006</v>
      </c>
      <c r="AQ975" s="54">
        <v>26303192</v>
      </c>
      <c r="AR975" s="25">
        <v>525124</v>
      </c>
      <c r="AS975" s="25">
        <v>369175</v>
      </c>
      <c r="AT975" s="54">
        <v>167082</v>
      </c>
      <c r="AU975" s="54">
        <v>177674</v>
      </c>
      <c r="AV975" s="54">
        <v>170840</v>
      </c>
      <c r="AW975" s="54">
        <v>260096</v>
      </c>
      <c r="AX975" s="54">
        <v>290635</v>
      </c>
      <c r="AY975" s="25">
        <f t="shared" si="30"/>
        <v>1960626</v>
      </c>
      <c r="AZ975" s="165">
        <v>4193390</v>
      </c>
      <c r="BA975" s="98">
        <f t="shared" si="31"/>
        <v>32457208</v>
      </c>
      <c r="BB975" s="73"/>
      <c r="BC975" s="20">
        <v>3105959</v>
      </c>
      <c r="BD975" s="20">
        <v>180312</v>
      </c>
      <c r="BE975" s="19">
        <v>3286271</v>
      </c>
      <c r="BF975" s="19">
        <v>35743479</v>
      </c>
      <c r="BH975" s="20">
        <v>207425</v>
      </c>
      <c r="BI975" s="21">
        <v>35536054</v>
      </c>
      <c r="BK975" s="73"/>
      <c r="BL975" s="73"/>
      <c r="BM975" s="73"/>
      <c r="BN975" s="73"/>
      <c r="BO975" s="73"/>
      <c r="BP975" s="73"/>
      <c r="BQ975" s="73"/>
    </row>
    <row r="976" spans="1:69" ht="22.5" customHeight="1" x14ac:dyDescent="0.15">
      <c r="A976" s="125" t="s">
        <v>2788</v>
      </c>
      <c r="B976" s="126" t="s">
        <v>2780</v>
      </c>
      <c r="C976" s="136" t="s">
        <v>1063</v>
      </c>
      <c r="D976" s="129">
        <v>5</v>
      </c>
      <c r="E976" s="130" t="s">
        <v>3561</v>
      </c>
      <c r="F976" s="19">
        <v>819073</v>
      </c>
      <c r="G976" s="20">
        <v>163788</v>
      </c>
      <c r="H976" s="20">
        <v>150964</v>
      </c>
      <c r="I976" s="20">
        <v>0</v>
      </c>
      <c r="J976" s="20">
        <v>0</v>
      </c>
      <c r="K976" s="20">
        <v>0</v>
      </c>
      <c r="L976" s="20">
        <v>0</v>
      </c>
      <c r="M976" s="20">
        <v>63312</v>
      </c>
      <c r="N976" s="20">
        <v>34393</v>
      </c>
      <c r="O976" s="20">
        <v>11355</v>
      </c>
      <c r="P976" s="20">
        <v>184404</v>
      </c>
      <c r="Q976" s="20">
        <v>96576</v>
      </c>
      <c r="R976" s="20">
        <v>122864</v>
      </c>
      <c r="S976" s="20">
        <v>107158</v>
      </c>
      <c r="T976" s="21">
        <v>101664</v>
      </c>
      <c r="U976" s="54">
        <v>68730</v>
      </c>
      <c r="V976" s="20">
        <v>58425</v>
      </c>
      <c r="W976" s="20">
        <v>44116</v>
      </c>
      <c r="X976" s="20">
        <v>0</v>
      </c>
      <c r="Y976" s="21">
        <v>0</v>
      </c>
      <c r="Z976" s="20">
        <v>314346</v>
      </c>
      <c r="AA976" s="21">
        <v>0</v>
      </c>
      <c r="AB976" s="32">
        <v>321252</v>
      </c>
      <c r="AC976" s="20">
        <v>529827</v>
      </c>
      <c r="AD976" s="20">
        <v>1172236</v>
      </c>
      <c r="AE976" s="20">
        <v>1326378</v>
      </c>
      <c r="AF976" s="20">
        <v>1208540</v>
      </c>
      <c r="AG976" s="20">
        <v>845349</v>
      </c>
      <c r="AH976" s="20">
        <v>349683</v>
      </c>
      <c r="AI976" s="20">
        <v>72312</v>
      </c>
      <c r="AJ976" s="21">
        <v>7875</v>
      </c>
      <c r="AK976" s="25">
        <v>94319</v>
      </c>
      <c r="AL976" s="25">
        <v>111837</v>
      </c>
      <c r="AM976" s="25">
        <v>31751</v>
      </c>
      <c r="AN976" s="22">
        <v>63678</v>
      </c>
      <c r="AO976" s="20">
        <v>254388</v>
      </c>
      <c r="AP976" s="20">
        <v>11643</v>
      </c>
      <c r="AQ976" s="54">
        <v>8742236</v>
      </c>
      <c r="AR976" s="25">
        <v>180394</v>
      </c>
      <c r="AS976" s="25">
        <v>222329</v>
      </c>
      <c r="AT976" s="54">
        <v>103389</v>
      </c>
      <c r="AU976" s="54">
        <v>83693</v>
      </c>
      <c r="AV976" s="54">
        <v>73861</v>
      </c>
      <c r="AW976" s="54">
        <v>106040</v>
      </c>
      <c r="AX976" s="54">
        <v>96668</v>
      </c>
      <c r="AY976" s="25">
        <f t="shared" si="30"/>
        <v>866374</v>
      </c>
      <c r="AZ976" s="165">
        <v>1093346</v>
      </c>
      <c r="BA976" s="98">
        <f t="shared" si="31"/>
        <v>10701956</v>
      </c>
      <c r="BB976" s="73"/>
      <c r="BC976" s="20">
        <v>1288684</v>
      </c>
      <c r="BD976" s="20">
        <v>38808</v>
      </c>
      <c r="BE976" s="19">
        <v>1327492</v>
      </c>
      <c r="BF976" s="19">
        <v>12029448</v>
      </c>
      <c r="BH976" s="20">
        <v>67245</v>
      </c>
      <c r="BI976" s="21">
        <v>11962203</v>
      </c>
      <c r="BK976" s="73"/>
      <c r="BL976" s="73"/>
      <c r="BM976" s="73"/>
      <c r="BN976" s="73"/>
      <c r="BO976" s="73"/>
      <c r="BP976" s="73"/>
      <c r="BQ976" s="73"/>
    </row>
    <row r="977" spans="1:69" ht="22.5" customHeight="1" x14ac:dyDescent="0.15">
      <c r="A977" s="125" t="s">
        <v>2789</v>
      </c>
      <c r="B977" s="126" t="s">
        <v>2780</v>
      </c>
      <c r="C977" s="136" t="s">
        <v>1064</v>
      </c>
      <c r="D977" s="129">
        <v>5</v>
      </c>
      <c r="E977" s="130" t="s">
        <v>3562</v>
      </c>
      <c r="F977" s="19">
        <v>985819</v>
      </c>
      <c r="G977" s="20">
        <v>204196</v>
      </c>
      <c r="H977" s="20">
        <v>133668</v>
      </c>
      <c r="I977" s="20">
        <v>0</v>
      </c>
      <c r="J977" s="20">
        <v>1030</v>
      </c>
      <c r="K977" s="20">
        <v>7450</v>
      </c>
      <c r="L977" s="20">
        <v>7804</v>
      </c>
      <c r="M977" s="20">
        <v>74493</v>
      </c>
      <c r="N977" s="20">
        <v>41048</v>
      </c>
      <c r="O977" s="20">
        <v>17033</v>
      </c>
      <c r="P977" s="20">
        <v>136961</v>
      </c>
      <c r="Q977" s="20">
        <v>113591</v>
      </c>
      <c r="R977" s="20">
        <v>196992</v>
      </c>
      <c r="S977" s="20">
        <v>162782</v>
      </c>
      <c r="T977" s="21">
        <v>88956</v>
      </c>
      <c r="U977" s="54">
        <v>92288</v>
      </c>
      <c r="V977" s="20">
        <v>82000</v>
      </c>
      <c r="W977" s="20">
        <v>55145</v>
      </c>
      <c r="X977" s="20">
        <v>0</v>
      </c>
      <c r="Y977" s="21">
        <v>0</v>
      </c>
      <c r="Z977" s="20">
        <v>374710</v>
      </c>
      <c r="AA977" s="21">
        <v>0</v>
      </c>
      <c r="AB977" s="32">
        <v>232996</v>
      </c>
      <c r="AC977" s="20">
        <v>514459</v>
      </c>
      <c r="AD977" s="20">
        <v>922400</v>
      </c>
      <c r="AE977" s="20">
        <v>2113746</v>
      </c>
      <c r="AF977" s="20">
        <v>1151509</v>
      </c>
      <c r="AG977" s="20">
        <v>743130</v>
      </c>
      <c r="AH977" s="20">
        <v>424730</v>
      </c>
      <c r="AI977" s="20">
        <v>96048</v>
      </c>
      <c r="AJ977" s="21">
        <v>13125</v>
      </c>
      <c r="AK977" s="25">
        <v>111846</v>
      </c>
      <c r="AL977" s="25">
        <v>126987</v>
      </c>
      <c r="AM977" s="25">
        <v>33958</v>
      </c>
      <c r="AN977" s="22">
        <v>70032</v>
      </c>
      <c r="AO977" s="20">
        <v>258331</v>
      </c>
      <c r="AP977" s="20">
        <v>19415</v>
      </c>
      <c r="AQ977" s="54">
        <v>9608678</v>
      </c>
      <c r="AR977" s="25">
        <v>216682</v>
      </c>
      <c r="AS977" s="25">
        <v>226403</v>
      </c>
      <c r="AT977" s="54">
        <v>51006</v>
      </c>
      <c r="AU977" s="54">
        <v>91798</v>
      </c>
      <c r="AV977" s="54">
        <v>75963</v>
      </c>
      <c r="AW977" s="54">
        <v>120752</v>
      </c>
      <c r="AX977" s="54">
        <v>26984</v>
      </c>
      <c r="AY977" s="25">
        <f t="shared" si="30"/>
        <v>809588</v>
      </c>
      <c r="AZ977" s="165">
        <v>1013837</v>
      </c>
      <c r="BA977" s="98">
        <f t="shared" si="31"/>
        <v>11432103</v>
      </c>
      <c r="BB977" s="73"/>
      <c r="BC977" s="20">
        <v>1480181</v>
      </c>
      <c r="BD977" s="20">
        <v>56716</v>
      </c>
      <c r="BE977" s="19">
        <v>1536897</v>
      </c>
      <c r="BF977" s="19">
        <v>12969000</v>
      </c>
      <c r="BH977" s="20">
        <v>0</v>
      </c>
      <c r="BI977" s="21">
        <v>12969000</v>
      </c>
      <c r="BK977" s="73"/>
      <c r="BL977" s="73"/>
      <c r="BM977" s="73"/>
      <c r="BN977" s="73"/>
      <c r="BO977" s="73"/>
      <c r="BP977" s="73"/>
      <c r="BQ977" s="73"/>
    </row>
    <row r="978" spans="1:69" ht="22.5" customHeight="1" x14ac:dyDescent="0.15">
      <c r="A978" s="125" t="s">
        <v>2790</v>
      </c>
      <c r="B978" s="126" t="s">
        <v>2780</v>
      </c>
      <c r="C978" s="136" t="s">
        <v>1065</v>
      </c>
      <c r="D978" s="129">
        <v>5</v>
      </c>
      <c r="E978" s="130" t="s">
        <v>3562</v>
      </c>
      <c r="F978" s="19">
        <v>1817058</v>
      </c>
      <c r="G978" s="20">
        <v>369135</v>
      </c>
      <c r="H978" s="20">
        <v>272036</v>
      </c>
      <c r="I978" s="20">
        <v>0</v>
      </c>
      <c r="J978" s="20">
        <v>140</v>
      </c>
      <c r="K978" s="20">
        <v>0</v>
      </c>
      <c r="L978" s="20">
        <v>0</v>
      </c>
      <c r="M978" s="20">
        <v>174151</v>
      </c>
      <c r="N978" s="20">
        <v>93853</v>
      </c>
      <c r="O978" s="20">
        <v>49707</v>
      </c>
      <c r="P978" s="20">
        <v>590150</v>
      </c>
      <c r="Q978" s="20">
        <v>257764</v>
      </c>
      <c r="R978" s="20">
        <v>433588</v>
      </c>
      <c r="S978" s="20">
        <v>306750</v>
      </c>
      <c r="T978" s="21">
        <v>190620</v>
      </c>
      <c r="U978" s="54">
        <v>192918</v>
      </c>
      <c r="V978" s="20">
        <v>147600</v>
      </c>
      <c r="W978" s="20">
        <v>66174</v>
      </c>
      <c r="X978" s="20">
        <v>0</v>
      </c>
      <c r="Y978" s="21">
        <v>0</v>
      </c>
      <c r="Z978" s="20">
        <v>772417</v>
      </c>
      <c r="AA978" s="21">
        <v>0</v>
      </c>
      <c r="AB978" s="32">
        <v>541093</v>
      </c>
      <c r="AC978" s="20">
        <v>939918</v>
      </c>
      <c r="AD978" s="20">
        <v>1039362</v>
      </c>
      <c r="AE978" s="20">
        <v>5432394</v>
      </c>
      <c r="AF978" s="20">
        <v>2084988</v>
      </c>
      <c r="AG978" s="20">
        <v>1338194</v>
      </c>
      <c r="AH978" s="20">
        <v>923170</v>
      </c>
      <c r="AI978" s="20">
        <v>132756</v>
      </c>
      <c r="AJ978" s="21">
        <v>18900</v>
      </c>
      <c r="AK978" s="25">
        <v>220093</v>
      </c>
      <c r="AL978" s="25">
        <v>245762</v>
      </c>
      <c r="AM978" s="25">
        <v>62058</v>
      </c>
      <c r="AN978" s="22">
        <v>134435</v>
      </c>
      <c r="AO978" s="20">
        <v>833796</v>
      </c>
      <c r="AP978" s="20">
        <v>25795</v>
      </c>
      <c r="AQ978" s="54">
        <v>19706775</v>
      </c>
      <c r="AR978" s="25">
        <v>351058</v>
      </c>
      <c r="AS978" s="25">
        <v>319053</v>
      </c>
      <c r="AT978" s="54">
        <v>93292</v>
      </c>
      <c r="AU978" s="54">
        <v>121006</v>
      </c>
      <c r="AV978" s="54">
        <v>133310</v>
      </c>
      <c r="AW978" s="54">
        <v>234674</v>
      </c>
      <c r="AX978" s="54">
        <v>51760</v>
      </c>
      <c r="AY978" s="25">
        <f t="shared" si="30"/>
        <v>1304153</v>
      </c>
      <c r="AZ978" s="165">
        <v>1109722</v>
      </c>
      <c r="BA978" s="98">
        <f t="shared" si="31"/>
        <v>22120650</v>
      </c>
      <c r="BB978" s="73"/>
      <c r="BC978" s="20">
        <v>2682962</v>
      </c>
      <c r="BD978" s="20">
        <v>72600</v>
      </c>
      <c r="BE978" s="19">
        <v>2755562</v>
      </c>
      <c r="BF978" s="19">
        <v>24876212</v>
      </c>
      <c r="BH978" s="20">
        <v>0</v>
      </c>
      <c r="BI978" s="21">
        <v>24876212</v>
      </c>
      <c r="BK978" s="73"/>
      <c r="BL978" s="73"/>
      <c r="BM978" s="73"/>
      <c r="BN978" s="73"/>
      <c r="BO978" s="73"/>
      <c r="BP978" s="73"/>
      <c r="BQ978" s="73"/>
    </row>
    <row r="979" spans="1:69" ht="22.5" customHeight="1" x14ac:dyDescent="0.15">
      <c r="A979" s="125" t="s">
        <v>2791</v>
      </c>
      <c r="B979" s="126" t="s">
        <v>2780</v>
      </c>
      <c r="C979" s="136" t="s">
        <v>1066</v>
      </c>
      <c r="D979" s="129">
        <v>3</v>
      </c>
      <c r="E979" s="130" t="s">
        <v>3562</v>
      </c>
      <c r="F979" s="19">
        <v>4873860</v>
      </c>
      <c r="G979" s="20">
        <v>1405789</v>
      </c>
      <c r="H979" s="20">
        <v>920072</v>
      </c>
      <c r="I979" s="20">
        <v>0</v>
      </c>
      <c r="J979" s="20">
        <v>0</v>
      </c>
      <c r="K979" s="20">
        <v>0</v>
      </c>
      <c r="L979" s="20">
        <v>0</v>
      </c>
      <c r="M979" s="20">
        <v>485114</v>
      </c>
      <c r="N979" s="20">
        <v>265158</v>
      </c>
      <c r="O979" s="20">
        <v>175442</v>
      </c>
      <c r="P979" s="20">
        <v>892303</v>
      </c>
      <c r="Q979" s="20">
        <v>687266</v>
      </c>
      <c r="R979" s="20">
        <v>1200317</v>
      </c>
      <c r="S979" s="20">
        <v>916160</v>
      </c>
      <c r="T979" s="21">
        <v>953100</v>
      </c>
      <c r="U979" s="54">
        <v>630088</v>
      </c>
      <c r="V979" s="20">
        <v>478675</v>
      </c>
      <c r="W979" s="20">
        <v>308812</v>
      </c>
      <c r="X979" s="20">
        <v>0</v>
      </c>
      <c r="Y979" s="21">
        <v>0</v>
      </c>
      <c r="Z979" s="20">
        <v>1898434</v>
      </c>
      <c r="AA979" s="21">
        <v>0</v>
      </c>
      <c r="AB979" s="32">
        <v>1684632</v>
      </c>
      <c r="AC979" s="20">
        <v>2539622</v>
      </c>
      <c r="AD979" s="20">
        <v>4269522</v>
      </c>
      <c r="AE979" s="20">
        <v>10240395</v>
      </c>
      <c r="AF979" s="20">
        <v>5759132</v>
      </c>
      <c r="AG979" s="20">
        <v>4236595</v>
      </c>
      <c r="AH979" s="20">
        <v>2769790</v>
      </c>
      <c r="AI979" s="20">
        <v>467360</v>
      </c>
      <c r="AJ979" s="21">
        <v>465150</v>
      </c>
      <c r="AK979" s="25">
        <v>598492</v>
      </c>
      <c r="AL979" s="25">
        <v>496163</v>
      </c>
      <c r="AM979" s="25">
        <v>162555</v>
      </c>
      <c r="AN979" s="22">
        <v>306764</v>
      </c>
      <c r="AO979" s="20">
        <v>5085192</v>
      </c>
      <c r="AP979" s="20">
        <v>470620</v>
      </c>
      <c r="AQ979" s="54">
        <v>55642574</v>
      </c>
      <c r="AR979" s="25">
        <v>648576</v>
      </c>
      <c r="AS979" s="25">
        <v>534164</v>
      </c>
      <c r="AT979" s="54">
        <v>413420</v>
      </c>
      <c r="AU979" s="54">
        <v>296898</v>
      </c>
      <c r="AV979" s="54">
        <v>300720</v>
      </c>
      <c r="AW979" s="54">
        <v>601821</v>
      </c>
      <c r="AX979" s="54">
        <v>222757</v>
      </c>
      <c r="AY979" s="25">
        <f t="shared" si="30"/>
        <v>3018356</v>
      </c>
      <c r="AZ979" s="165">
        <v>5024072</v>
      </c>
      <c r="BA979" s="98">
        <f t="shared" si="31"/>
        <v>63685002</v>
      </c>
      <c r="BB979" s="73"/>
      <c r="BC979" s="20">
        <v>6194051</v>
      </c>
      <c r="BD979" s="20">
        <v>688754</v>
      </c>
      <c r="BE979" s="19">
        <v>6882805</v>
      </c>
      <c r="BF979" s="19">
        <v>70567807</v>
      </c>
      <c r="BH979" s="20">
        <v>0</v>
      </c>
      <c r="BI979" s="21">
        <v>70567807</v>
      </c>
      <c r="BK979" s="73"/>
      <c r="BL979" s="73"/>
      <c r="BM979" s="73"/>
      <c r="BN979" s="73"/>
      <c r="BO979" s="73"/>
      <c r="BP979" s="73"/>
      <c r="BQ979" s="73"/>
    </row>
    <row r="980" spans="1:69" ht="22.5" customHeight="1" x14ac:dyDescent="0.15">
      <c r="A980" s="125" t="s">
        <v>2792</v>
      </c>
      <c r="B980" s="126" t="s">
        <v>2780</v>
      </c>
      <c r="C980" s="136" t="s">
        <v>1067</v>
      </c>
      <c r="D980" s="129">
        <v>5</v>
      </c>
      <c r="E980" s="130" t="s">
        <v>3562</v>
      </c>
      <c r="F980" s="19">
        <v>2089627</v>
      </c>
      <c r="G980" s="20">
        <v>561251</v>
      </c>
      <c r="H980" s="20">
        <v>438980</v>
      </c>
      <c r="I980" s="20">
        <v>0</v>
      </c>
      <c r="J980" s="20">
        <v>0</v>
      </c>
      <c r="K980" s="20">
        <v>0</v>
      </c>
      <c r="L980" s="20">
        <v>0</v>
      </c>
      <c r="M980" s="20">
        <v>201385</v>
      </c>
      <c r="N980" s="20">
        <v>113882</v>
      </c>
      <c r="O980" s="20">
        <v>36021</v>
      </c>
      <c r="P980" s="20">
        <v>451528</v>
      </c>
      <c r="Q980" s="20">
        <v>292306</v>
      </c>
      <c r="R980" s="20">
        <v>543011</v>
      </c>
      <c r="S980" s="20">
        <v>427814</v>
      </c>
      <c r="T980" s="21">
        <v>266868</v>
      </c>
      <c r="U980" s="54">
        <v>249419</v>
      </c>
      <c r="V980" s="20">
        <v>215250</v>
      </c>
      <c r="W980" s="20">
        <v>88232</v>
      </c>
      <c r="X980" s="20">
        <v>0</v>
      </c>
      <c r="Y980" s="21">
        <v>0</v>
      </c>
      <c r="Z980" s="20">
        <v>801001</v>
      </c>
      <c r="AA980" s="21">
        <v>0</v>
      </c>
      <c r="AB980" s="32">
        <v>620466</v>
      </c>
      <c r="AC980" s="20">
        <v>1110779</v>
      </c>
      <c r="AD980" s="20">
        <v>1255287</v>
      </c>
      <c r="AE980" s="20">
        <v>4712760</v>
      </c>
      <c r="AF980" s="20">
        <v>2480384</v>
      </c>
      <c r="AG980" s="20">
        <v>1706490</v>
      </c>
      <c r="AH980" s="20">
        <v>1117470</v>
      </c>
      <c r="AI980" s="20">
        <v>177744</v>
      </c>
      <c r="AJ980" s="21">
        <v>26775</v>
      </c>
      <c r="AK980" s="25">
        <v>250041</v>
      </c>
      <c r="AL980" s="25">
        <v>249775</v>
      </c>
      <c r="AM980" s="25">
        <v>69881</v>
      </c>
      <c r="AN980" s="22">
        <v>139769</v>
      </c>
      <c r="AO980" s="20">
        <v>726168</v>
      </c>
      <c r="AP980" s="20">
        <v>40755</v>
      </c>
      <c r="AQ980" s="54">
        <v>21461119</v>
      </c>
      <c r="AR980" s="25">
        <v>454211</v>
      </c>
      <c r="AS980" s="25">
        <v>324697</v>
      </c>
      <c r="AT980" s="54">
        <v>136001</v>
      </c>
      <c r="AU980" s="54">
        <v>145444</v>
      </c>
      <c r="AV980" s="54">
        <v>161769</v>
      </c>
      <c r="AW980" s="54">
        <v>264221</v>
      </c>
      <c r="AX980" s="54">
        <v>59199</v>
      </c>
      <c r="AY980" s="25">
        <f t="shared" si="30"/>
        <v>1545542</v>
      </c>
      <c r="AZ980" s="165">
        <v>1508832</v>
      </c>
      <c r="BA980" s="98">
        <f t="shared" si="31"/>
        <v>24515493</v>
      </c>
      <c r="BB980" s="73"/>
      <c r="BC980" s="20">
        <v>3151006</v>
      </c>
      <c r="BD980" s="20">
        <v>135344</v>
      </c>
      <c r="BE980" s="19">
        <v>3286350</v>
      </c>
      <c r="BF980" s="19">
        <v>27801843</v>
      </c>
      <c r="BH980" s="20">
        <v>0</v>
      </c>
      <c r="BI980" s="21">
        <v>27801843</v>
      </c>
      <c r="BK980" s="73"/>
      <c r="BL980" s="73"/>
      <c r="BM980" s="73"/>
      <c r="BN980" s="73"/>
      <c r="BO980" s="73"/>
      <c r="BP980" s="73"/>
      <c r="BQ980" s="73"/>
    </row>
    <row r="981" spans="1:69" ht="22.5" customHeight="1" x14ac:dyDescent="0.15">
      <c r="A981" s="125" t="s">
        <v>2793</v>
      </c>
      <c r="B981" s="126" t="s">
        <v>2780</v>
      </c>
      <c r="C981" s="136" t="s">
        <v>1068</v>
      </c>
      <c r="D981" s="129">
        <v>5</v>
      </c>
      <c r="E981" s="130" t="s">
        <v>3561</v>
      </c>
      <c r="F981" s="19">
        <v>2114430</v>
      </c>
      <c r="G981" s="20">
        <v>697286</v>
      </c>
      <c r="H981" s="20">
        <v>676800</v>
      </c>
      <c r="I981" s="20">
        <v>0</v>
      </c>
      <c r="J981" s="20">
        <v>22012</v>
      </c>
      <c r="K981" s="20">
        <v>49970</v>
      </c>
      <c r="L981" s="20">
        <v>47016</v>
      </c>
      <c r="M981" s="20">
        <v>178727</v>
      </c>
      <c r="N981" s="20">
        <v>97404</v>
      </c>
      <c r="O981" s="20">
        <v>32862</v>
      </c>
      <c r="P981" s="20">
        <v>704757</v>
      </c>
      <c r="Q981" s="20">
        <v>258048</v>
      </c>
      <c r="R981" s="20">
        <v>481604</v>
      </c>
      <c r="S981" s="20">
        <v>400820</v>
      </c>
      <c r="T981" s="21">
        <v>330408</v>
      </c>
      <c r="U981" s="54">
        <v>235483</v>
      </c>
      <c r="V981" s="20">
        <v>203975</v>
      </c>
      <c r="W981" s="20">
        <v>110290</v>
      </c>
      <c r="X981" s="20">
        <v>0</v>
      </c>
      <c r="Y981" s="21">
        <v>0</v>
      </c>
      <c r="Z981" s="20">
        <v>727010</v>
      </c>
      <c r="AA981" s="21">
        <v>0</v>
      </c>
      <c r="AB981" s="32">
        <v>546780</v>
      </c>
      <c r="AC981" s="20">
        <v>913112</v>
      </c>
      <c r="AD981" s="20">
        <v>1832760</v>
      </c>
      <c r="AE981" s="20">
        <v>5014224</v>
      </c>
      <c r="AF981" s="20">
        <v>2676857</v>
      </c>
      <c r="AG981" s="20">
        <v>1871536</v>
      </c>
      <c r="AH981" s="20">
        <v>921999</v>
      </c>
      <c r="AI981" s="20">
        <v>307556</v>
      </c>
      <c r="AJ981" s="21">
        <v>75600</v>
      </c>
      <c r="AK981" s="25">
        <v>224845</v>
      </c>
      <c r="AL981" s="25">
        <v>227684</v>
      </c>
      <c r="AM981" s="25">
        <v>75155</v>
      </c>
      <c r="AN981" s="22">
        <v>121724</v>
      </c>
      <c r="AO981" s="20">
        <v>1653068</v>
      </c>
      <c r="AP981" s="20">
        <v>87286</v>
      </c>
      <c r="AQ981" s="54">
        <v>23919088</v>
      </c>
      <c r="AR981" s="25">
        <v>415712</v>
      </c>
      <c r="AS981" s="25">
        <v>322439</v>
      </c>
      <c r="AT981" s="54">
        <v>201739</v>
      </c>
      <c r="AU981" s="54">
        <v>175882</v>
      </c>
      <c r="AV981" s="54">
        <v>155370</v>
      </c>
      <c r="AW981" s="54">
        <v>246470</v>
      </c>
      <c r="AX981" s="54">
        <v>143840</v>
      </c>
      <c r="AY981" s="25">
        <f t="shared" si="30"/>
        <v>1661452</v>
      </c>
      <c r="AZ981" s="165">
        <v>2277145</v>
      </c>
      <c r="BA981" s="98">
        <f t="shared" si="31"/>
        <v>27857685</v>
      </c>
      <c r="BB981" s="73"/>
      <c r="BC981" s="20">
        <v>2892521</v>
      </c>
      <c r="BD981" s="20">
        <v>211618</v>
      </c>
      <c r="BE981" s="19">
        <v>3104139</v>
      </c>
      <c r="BF981" s="19">
        <v>30961824</v>
      </c>
      <c r="BH981" s="20">
        <v>97866</v>
      </c>
      <c r="BI981" s="21">
        <v>30863958</v>
      </c>
      <c r="BK981" s="73"/>
      <c r="BL981" s="73"/>
      <c r="BM981" s="73"/>
      <c r="BN981" s="73"/>
      <c r="BO981" s="73"/>
      <c r="BP981" s="73"/>
      <c r="BQ981" s="73"/>
    </row>
    <row r="982" spans="1:69" ht="22.5" customHeight="1" x14ac:dyDescent="0.15">
      <c r="A982" s="125" t="s">
        <v>2794</v>
      </c>
      <c r="B982" s="126" t="s">
        <v>2780</v>
      </c>
      <c r="C982" s="136" t="s">
        <v>1069</v>
      </c>
      <c r="D982" s="129">
        <v>5</v>
      </c>
      <c r="E982" s="130" t="s">
        <v>3561</v>
      </c>
      <c r="F982" s="19">
        <v>996734</v>
      </c>
      <c r="G982" s="20">
        <v>223897</v>
      </c>
      <c r="H982" s="20">
        <v>207928</v>
      </c>
      <c r="I982" s="20">
        <v>8716</v>
      </c>
      <c r="J982" s="20">
        <v>9974</v>
      </c>
      <c r="K982" s="20">
        <v>0</v>
      </c>
      <c r="L982" s="20">
        <v>10178</v>
      </c>
      <c r="M982" s="20">
        <v>78651</v>
      </c>
      <c r="N982" s="20">
        <v>44033</v>
      </c>
      <c r="O982" s="20">
        <v>8798</v>
      </c>
      <c r="P982" s="20">
        <v>193103</v>
      </c>
      <c r="Q982" s="20">
        <v>137340</v>
      </c>
      <c r="R982" s="20">
        <v>184116</v>
      </c>
      <c r="S982" s="20">
        <v>157056</v>
      </c>
      <c r="T982" s="21">
        <v>165204</v>
      </c>
      <c r="U982" s="54">
        <v>91435</v>
      </c>
      <c r="V982" s="20">
        <v>85075</v>
      </c>
      <c r="W982" s="20">
        <v>77203</v>
      </c>
      <c r="X982" s="20">
        <v>0</v>
      </c>
      <c r="Y982" s="21">
        <v>0</v>
      </c>
      <c r="Z982" s="20">
        <v>379333</v>
      </c>
      <c r="AA982" s="21">
        <v>0</v>
      </c>
      <c r="AB982" s="32">
        <v>323270</v>
      </c>
      <c r="AC982" s="20">
        <v>585855</v>
      </c>
      <c r="AD982" s="20">
        <v>1365457</v>
      </c>
      <c r="AE982" s="20">
        <v>2313132</v>
      </c>
      <c r="AF982" s="20">
        <v>1506890</v>
      </c>
      <c r="AG982" s="20">
        <v>1077551</v>
      </c>
      <c r="AH982" s="20">
        <v>438327</v>
      </c>
      <c r="AI982" s="20">
        <v>116656</v>
      </c>
      <c r="AJ982" s="21">
        <v>23100</v>
      </c>
      <c r="AK982" s="25">
        <v>115744</v>
      </c>
      <c r="AL982" s="25">
        <v>133467</v>
      </c>
      <c r="AM982" s="25">
        <v>38968</v>
      </c>
      <c r="AN982" s="22">
        <v>72107</v>
      </c>
      <c r="AO982" s="20">
        <v>198598</v>
      </c>
      <c r="AP982" s="20">
        <v>36700</v>
      </c>
      <c r="AQ982" s="54">
        <v>11404596</v>
      </c>
      <c r="AR982" s="25">
        <v>246308</v>
      </c>
      <c r="AS982" s="25">
        <v>267995</v>
      </c>
      <c r="AT982" s="54">
        <v>103295</v>
      </c>
      <c r="AU982" s="54">
        <v>105664</v>
      </c>
      <c r="AV982" s="54">
        <v>91661</v>
      </c>
      <c r="AW982" s="54">
        <v>125391</v>
      </c>
      <c r="AX982" s="54">
        <v>121979</v>
      </c>
      <c r="AY982" s="25">
        <f t="shared" si="30"/>
        <v>1062293</v>
      </c>
      <c r="AZ982" s="165">
        <v>1483070</v>
      </c>
      <c r="BA982" s="98">
        <f t="shared" si="31"/>
        <v>13949959</v>
      </c>
      <c r="BB982" s="73"/>
      <c r="BC982" s="20">
        <v>1598579</v>
      </c>
      <c r="BD982" s="20">
        <v>62260</v>
      </c>
      <c r="BE982" s="19">
        <v>1660839</v>
      </c>
      <c r="BF982" s="19">
        <v>15610798</v>
      </c>
      <c r="BH982" s="20">
        <v>94703</v>
      </c>
      <c r="BI982" s="21">
        <v>15516095</v>
      </c>
      <c r="BK982" s="73"/>
      <c r="BL982" s="73"/>
      <c r="BM982" s="73"/>
      <c r="BN982" s="73"/>
      <c r="BO982" s="73"/>
      <c r="BP982" s="73"/>
      <c r="BQ982" s="73"/>
    </row>
    <row r="983" spans="1:69" ht="22.5" customHeight="1" x14ac:dyDescent="0.15">
      <c r="A983" s="125" t="s">
        <v>2795</v>
      </c>
      <c r="B983" s="126" t="s">
        <v>2780</v>
      </c>
      <c r="C983" s="136" t="s">
        <v>1070</v>
      </c>
      <c r="D983" s="129">
        <v>5</v>
      </c>
      <c r="E983" s="130" t="s">
        <v>3561</v>
      </c>
      <c r="F983" s="19">
        <v>922831</v>
      </c>
      <c r="G983" s="20">
        <v>228642</v>
      </c>
      <c r="H983" s="20">
        <v>197588</v>
      </c>
      <c r="I983" s="20">
        <v>0</v>
      </c>
      <c r="J983" s="20">
        <v>0</v>
      </c>
      <c r="K983" s="20">
        <v>0</v>
      </c>
      <c r="L983" s="20">
        <v>0</v>
      </c>
      <c r="M983" s="20">
        <v>80449</v>
      </c>
      <c r="N983" s="20">
        <v>40816</v>
      </c>
      <c r="O983" s="20">
        <v>14927</v>
      </c>
      <c r="P983" s="20">
        <v>192345</v>
      </c>
      <c r="Q983" s="20">
        <v>112714</v>
      </c>
      <c r="R983" s="20">
        <v>165699</v>
      </c>
      <c r="S983" s="20">
        <v>133334</v>
      </c>
      <c r="T983" s="21">
        <v>127080</v>
      </c>
      <c r="U983" s="54">
        <v>85889</v>
      </c>
      <c r="V983" s="20">
        <v>69700</v>
      </c>
      <c r="W983" s="20">
        <v>44116</v>
      </c>
      <c r="X983" s="20">
        <v>0</v>
      </c>
      <c r="Y983" s="21">
        <v>0</v>
      </c>
      <c r="Z983" s="20">
        <v>356009</v>
      </c>
      <c r="AA983" s="21">
        <v>0</v>
      </c>
      <c r="AB983" s="32">
        <v>223312</v>
      </c>
      <c r="AC983" s="20">
        <v>531888</v>
      </c>
      <c r="AD983" s="20">
        <v>548925</v>
      </c>
      <c r="AE983" s="20">
        <v>2129964</v>
      </c>
      <c r="AF983" s="20">
        <v>1289292</v>
      </c>
      <c r="AG983" s="20">
        <v>997660</v>
      </c>
      <c r="AH983" s="20">
        <v>397511</v>
      </c>
      <c r="AI983" s="20">
        <v>114540</v>
      </c>
      <c r="AJ983" s="21">
        <v>12075</v>
      </c>
      <c r="AK983" s="25">
        <v>108150</v>
      </c>
      <c r="AL983" s="25">
        <v>131296</v>
      </c>
      <c r="AM983" s="25">
        <v>35421</v>
      </c>
      <c r="AN983" s="22">
        <v>71837</v>
      </c>
      <c r="AO983" s="20">
        <v>247485</v>
      </c>
      <c r="AP983" s="20">
        <v>18217</v>
      </c>
      <c r="AQ983" s="54">
        <v>9629712</v>
      </c>
      <c r="AR983" s="25">
        <v>158289</v>
      </c>
      <c r="AS983" s="25">
        <v>210980</v>
      </c>
      <c r="AT983" s="54">
        <v>106466</v>
      </c>
      <c r="AU983" s="54">
        <v>77434</v>
      </c>
      <c r="AV983" s="54">
        <v>77217</v>
      </c>
      <c r="AW983" s="54">
        <v>121476</v>
      </c>
      <c r="AX983" s="54">
        <v>100154</v>
      </c>
      <c r="AY983" s="25">
        <f t="shared" si="30"/>
        <v>852016</v>
      </c>
      <c r="AZ983" s="165">
        <v>1348157</v>
      </c>
      <c r="BA983" s="98">
        <f t="shared" si="31"/>
        <v>11829885</v>
      </c>
      <c r="BB983" s="73"/>
      <c r="BC983" s="20">
        <v>1491685</v>
      </c>
      <c r="BD983" s="20">
        <v>69454</v>
      </c>
      <c r="BE983" s="19">
        <v>1561139</v>
      </c>
      <c r="BF983" s="19">
        <v>13391024</v>
      </c>
      <c r="BH983" s="20">
        <v>69365</v>
      </c>
      <c r="BI983" s="21">
        <v>13321659</v>
      </c>
      <c r="BK983" s="73"/>
      <c r="BL983" s="73"/>
      <c r="BM983" s="73"/>
      <c r="BN983" s="73"/>
      <c r="BO983" s="73"/>
      <c r="BP983" s="73"/>
      <c r="BQ983" s="73"/>
    </row>
    <row r="984" spans="1:69" ht="22.5" customHeight="1" x14ac:dyDescent="0.15">
      <c r="A984" s="125" t="s">
        <v>2796</v>
      </c>
      <c r="B984" s="126" t="s">
        <v>2780</v>
      </c>
      <c r="C984" s="136" t="s">
        <v>1071</v>
      </c>
      <c r="D984" s="129">
        <v>5</v>
      </c>
      <c r="E984" s="130" t="s">
        <v>3561</v>
      </c>
      <c r="F984" s="19">
        <v>775909</v>
      </c>
      <c r="G984" s="20">
        <v>231302</v>
      </c>
      <c r="H984" s="20">
        <v>152656</v>
      </c>
      <c r="I984" s="20">
        <v>0</v>
      </c>
      <c r="J984" s="20">
        <v>14165</v>
      </c>
      <c r="K984" s="20">
        <v>39720</v>
      </c>
      <c r="L984" s="20">
        <v>21017</v>
      </c>
      <c r="M984" s="20">
        <v>61914</v>
      </c>
      <c r="N984" s="20">
        <v>32186</v>
      </c>
      <c r="O984" s="20">
        <v>21545</v>
      </c>
      <c r="P984" s="20">
        <v>314337</v>
      </c>
      <c r="Q984" s="20">
        <v>95457</v>
      </c>
      <c r="R984" s="20">
        <v>183398</v>
      </c>
      <c r="S984" s="20">
        <v>146422</v>
      </c>
      <c r="T984" s="21">
        <v>114372</v>
      </c>
      <c r="U984" s="54">
        <v>84467</v>
      </c>
      <c r="V984" s="20">
        <v>71750</v>
      </c>
      <c r="W984" s="20">
        <v>44116</v>
      </c>
      <c r="X984" s="20">
        <v>0</v>
      </c>
      <c r="Y984" s="21">
        <v>0</v>
      </c>
      <c r="Z984" s="20">
        <v>302054</v>
      </c>
      <c r="AA984" s="21">
        <v>0</v>
      </c>
      <c r="AB984" s="32">
        <v>193221</v>
      </c>
      <c r="AC984" s="20">
        <v>384710</v>
      </c>
      <c r="AD984" s="20">
        <v>785743</v>
      </c>
      <c r="AE984" s="20">
        <v>1798926</v>
      </c>
      <c r="AF984" s="20">
        <v>1059365</v>
      </c>
      <c r="AG984" s="20">
        <v>672748</v>
      </c>
      <c r="AH984" s="20">
        <v>329905</v>
      </c>
      <c r="AI984" s="20">
        <v>90252</v>
      </c>
      <c r="AJ984" s="21">
        <v>16275</v>
      </c>
      <c r="AK984" s="25">
        <v>92302</v>
      </c>
      <c r="AL984" s="25">
        <v>111537</v>
      </c>
      <c r="AM984" s="25">
        <v>28987</v>
      </c>
      <c r="AN984" s="22">
        <v>63204</v>
      </c>
      <c r="AO984" s="20">
        <v>276535</v>
      </c>
      <c r="AP984" s="20">
        <v>20009</v>
      </c>
      <c r="AQ984" s="54">
        <v>8630506</v>
      </c>
      <c r="AR984" s="25">
        <v>251323</v>
      </c>
      <c r="AS984" s="25">
        <v>198016</v>
      </c>
      <c r="AT984" s="54">
        <v>63767</v>
      </c>
      <c r="AU984" s="54">
        <v>80003</v>
      </c>
      <c r="AV984" s="54">
        <v>73172</v>
      </c>
      <c r="AW984" s="54">
        <v>101451</v>
      </c>
      <c r="AX984" s="54">
        <v>59080</v>
      </c>
      <c r="AY984" s="25">
        <f t="shared" si="30"/>
        <v>826812</v>
      </c>
      <c r="AZ984" s="165">
        <v>1266308</v>
      </c>
      <c r="BA984" s="98">
        <f t="shared" si="31"/>
        <v>10723626</v>
      </c>
      <c r="BB984" s="73"/>
      <c r="BC984" s="20">
        <v>1250602</v>
      </c>
      <c r="BD984" s="20">
        <v>69388</v>
      </c>
      <c r="BE984" s="19">
        <v>1319990</v>
      </c>
      <c r="BF984" s="19">
        <v>12043616</v>
      </c>
      <c r="BH984" s="20">
        <v>53430</v>
      </c>
      <c r="BI984" s="21">
        <v>11990186</v>
      </c>
      <c r="BK984" s="73"/>
      <c r="BL984" s="73"/>
      <c r="BM984" s="73"/>
      <c r="BN984" s="73"/>
      <c r="BO984" s="73"/>
      <c r="BP984" s="73"/>
      <c r="BQ984" s="73"/>
    </row>
    <row r="985" spans="1:69" ht="22.5" customHeight="1" x14ac:dyDescent="0.15">
      <c r="A985" s="125" t="s">
        <v>2797</v>
      </c>
      <c r="B985" s="126" t="s">
        <v>2780</v>
      </c>
      <c r="C985" s="136" t="s">
        <v>1072</v>
      </c>
      <c r="D985" s="129">
        <v>5</v>
      </c>
      <c r="E985" s="130" t="s">
        <v>3561</v>
      </c>
      <c r="F985" s="19">
        <v>1223176</v>
      </c>
      <c r="G985" s="20">
        <v>250428</v>
      </c>
      <c r="H985" s="20">
        <v>266208</v>
      </c>
      <c r="I985" s="20">
        <v>0</v>
      </c>
      <c r="J985" s="20">
        <v>0</v>
      </c>
      <c r="K985" s="20">
        <v>0</v>
      </c>
      <c r="L985" s="20">
        <v>0</v>
      </c>
      <c r="M985" s="20">
        <v>102846</v>
      </c>
      <c r="N985" s="20">
        <v>55769</v>
      </c>
      <c r="O985" s="20">
        <v>9964</v>
      </c>
      <c r="P985" s="20">
        <v>181204</v>
      </c>
      <c r="Q985" s="20">
        <v>168543</v>
      </c>
      <c r="R985" s="20">
        <v>248343</v>
      </c>
      <c r="S985" s="20">
        <v>179142</v>
      </c>
      <c r="T985" s="21">
        <v>127080</v>
      </c>
      <c r="U985" s="54">
        <v>117362</v>
      </c>
      <c r="V985" s="20">
        <v>93275</v>
      </c>
      <c r="W985" s="20">
        <v>55145</v>
      </c>
      <c r="X985" s="20">
        <v>0</v>
      </c>
      <c r="Y985" s="21">
        <v>0</v>
      </c>
      <c r="Z985" s="20">
        <v>456869</v>
      </c>
      <c r="AA985" s="21">
        <v>0</v>
      </c>
      <c r="AB985" s="32">
        <v>325222</v>
      </c>
      <c r="AC985" s="20">
        <v>680217</v>
      </c>
      <c r="AD985" s="20">
        <v>726638</v>
      </c>
      <c r="AE985" s="20">
        <v>2977911</v>
      </c>
      <c r="AF985" s="20">
        <v>1770271</v>
      </c>
      <c r="AG985" s="20">
        <v>1197599</v>
      </c>
      <c r="AH985" s="20">
        <v>596228</v>
      </c>
      <c r="AI985" s="20">
        <v>104604</v>
      </c>
      <c r="AJ985" s="21">
        <v>16800</v>
      </c>
      <c r="AK985" s="25">
        <v>136834</v>
      </c>
      <c r="AL985" s="25">
        <v>166127</v>
      </c>
      <c r="AM985" s="25">
        <v>45482</v>
      </c>
      <c r="AN985" s="22">
        <v>86376</v>
      </c>
      <c r="AO985" s="20">
        <v>343295</v>
      </c>
      <c r="AP985" s="20">
        <v>17244</v>
      </c>
      <c r="AQ985" s="54">
        <v>12726202</v>
      </c>
      <c r="AR985" s="25">
        <v>201603</v>
      </c>
      <c r="AS985" s="25">
        <v>257230</v>
      </c>
      <c r="AT985" s="54">
        <v>102313</v>
      </c>
      <c r="AU985" s="54">
        <v>111338</v>
      </c>
      <c r="AV985" s="54">
        <v>119184</v>
      </c>
      <c r="AW985" s="54">
        <v>154163</v>
      </c>
      <c r="AX985" s="54">
        <v>139864</v>
      </c>
      <c r="AY985" s="25">
        <f t="shared" si="30"/>
        <v>1085695</v>
      </c>
      <c r="AZ985" s="165">
        <v>1585513</v>
      </c>
      <c r="BA985" s="98">
        <f t="shared" si="31"/>
        <v>15397410</v>
      </c>
      <c r="BB985" s="73"/>
      <c r="BC985" s="20">
        <v>1909969</v>
      </c>
      <c r="BD985" s="20">
        <v>45848</v>
      </c>
      <c r="BE985" s="19">
        <v>1955817</v>
      </c>
      <c r="BF985" s="19">
        <v>17353227</v>
      </c>
      <c r="BH985" s="20">
        <v>102148</v>
      </c>
      <c r="BI985" s="21">
        <v>17251079</v>
      </c>
      <c r="BK985" s="73"/>
      <c r="BL985" s="73"/>
      <c r="BM985" s="73"/>
      <c r="BN985" s="73"/>
      <c r="BO985" s="73"/>
      <c r="BP985" s="73"/>
      <c r="BQ985" s="73"/>
    </row>
    <row r="986" spans="1:69" ht="22.5" customHeight="1" x14ac:dyDescent="0.15">
      <c r="A986" s="125" t="s">
        <v>2798</v>
      </c>
      <c r="B986" s="126" t="s">
        <v>2780</v>
      </c>
      <c r="C986" s="136" t="s">
        <v>1073</v>
      </c>
      <c r="D986" s="129">
        <v>5</v>
      </c>
      <c r="E986" s="130" t="s">
        <v>3562</v>
      </c>
      <c r="F986" s="19">
        <v>1752689</v>
      </c>
      <c r="G986" s="20">
        <v>392286</v>
      </c>
      <c r="H986" s="20">
        <v>342724</v>
      </c>
      <c r="I986" s="20">
        <v>0</v>
      </c>
      <c r="J986" s="20">
        <v>0</v>
      </c>
      <c r="K986" s="20">
        <v>0</v>
      </c>
      <c r="L986" s="20">
        <v>0</v>
      </c>
      <c r="M986" s="20">
        <v>165860</v>
      </c>
      <c r="N986" s="20">
        <v>89920</v>
      </c>
      <c r="O986" s="20">
        <v>40533</v>
      </c>
      <c r="P986" s="20">
        <v>226783</v>
      </c>
      <c r="Q986" s="20">
        <v>242195</v>
      </c>
      <c r="R986" s="20">
        <v>379877</v>
      </c>
      <c r="S986" s="20">
        <v>271576</v>
      </c>
      <c r="T986" s="21">
        <v>203328</v>
      </c>
      <c r="U986" s="54">
        <v>190595</v>
      </c>
      <c r="V986" s="20">
        <v>158875</v>
      </c>
      <c r="W986" s="20">
        <v>99261</v>
      </c>
      <c r="X986" s="20">
        <v>0</v>
      </c>
      <c r="Y986" s="21">
        <v>0</v>
      </c>
      <c r="Z986" s="20">
        <v>665069</v>
      </c>
      <c r="AA986" s="21">
        <v>0</v>
      </c>
      <c r="AB986" s="32">
        <v>760680</v>
      </c>
      <c r="AC986" s="20">
        <v>1041139</v>
      </c>
      <c r="AD986" s="20">
        <v>1925626</v>
      </c>
      <c r="AE986" s="20">
        <v>3807732</v>
      </c>
      <c r="AF986" s="20">
        <v>2162135</v>
      </c>
      <c r="AG986" s="20">
        <v>1658097</v>
      </c>
      <c r="AH986" s="20">
        <v>1039828</v>
      </c>
      <c r="AI986" s="20">
        <v>117116</v>
      </c>
      <c r="AJ986" s="21">
        <v>22575</v>
      </c>
      <c r="AK986" s="25">
        <v>204030</v>
      </c>
      <c r="AL986" s="25">
        <v>221145</v>
      </c>
      <c r="AM986" s="25">
        <v>57836</v>
      </c>
      <c r="AN986" s="22">
        <v>117813</v>
      </c>
      <c r="AO986" s="20">
        <v>565841</v>
      </c>
      <c r="AP986" s="20">
        <v>32236</v>
      </c>
      <c r="AQ986" s="54">
        <v>18955400</v>
      </c>
      <c r="AR986" s="25">
        <v>314036</v>
      </c>
      <c r="AS986" s="25">
        <v>285399</v>
      </c>
      <c r="AT986" s="54">
        <v>110575</v>
      </c>
      <c r="AU986" s="54">
        <v>145801</v>
      </c>
      <c r="AV986" s="54">
        <v>135287</v>
      </c>
      <c r="AW986" s="54">
        <v>212531</v>
      </c>
      <c r="AX986" s="54">
        <v>52944</v>
      </c>
      <c r="AY986" s="25">
        <f t="shared" si="30"/>
        <v>1256573</v>
      </c>
      <c r="AZ986" s="165">
        <v>1262036</v>
      </c>
      <c r="BA986" s="98">
        <f t="shared" si="31"/>
        <v>21474009</v>
      </c>
      <c r="BB986" s="73"/>
      <c r="BC986" s="20">
        <v>2613025</v>
      </c>
      <c r="BD986" s="20">
        <v>87054</v>
      </c>
      <c r="BE986" s="19">
        <v>2700079</v>
      </c>
      <c r="BF986" s="19">
        <v>24174088</v>
      </c>
      <c r="BH986" s="20">
        <v>0</v>
      </c>
      <c r="BI986" s="21">
        <v>24174088</v>
      </c>
      <c r="BK986" s="73"/>
      <c r="BL986" s="73"/>
      <c r="BM986" s="73"/>
      <c r="BN986" s="73"/>
      <c r="BO986" s="73"/>
      <c r="BP986" s="73"/>
      <c r="BQ986" s="73"/>
    </row>
    <row r="987" spans="1:69" ht="22.5" customHeight="1" x14ac:dyDescent="0.15">
      <c r="A987" s="125" t="s">
        <v>2799</v>
      </c>
      <c r="B987" s="126" t="s">
        <v>2780</v>
      </c>
      <c r="C987" s="136" t="s">
        <v>1074</v>
      </c>
      <c r="D987" s="129">
        <v>5</v>
      </c>
      <c r="E987" s="130" t="s">
        <v>3561</v>
      </c>
      <c r="F987" s="19">
        <v>1687058</v>
      </c>
      <c r="G987" s="20">
        <v>550610</v>
      </c>
      <c r="H987" s="20">
        <v>569452</v>
      </c>
      <c r="I987" s="20">
        <v>0</v>
      </c>
      <c r="J987" s="20">
        <v>0</v>
      </c>
      <c r="K987" s="20">
        <v>0</v>
      </c>
      <c r="L987" s="20">
        <v>0</v>
      </c>
      <c r="M987" s="20">
        <v>138272</v>
      </c>
      <c r="N987" s="20">
        <v>75903</v>
      </c>
      <c r="O987" s="20">
        <v>13987</v>
      </c>
      <c r="P987" s="20">
        <v>400498</v>
      </c>
      <c r="Q987" s="20">
        <v>211438</v>
      </c>
      <c r="R987" s="20">
        <v>342017</v>
      </c>
      <c r="S987" s="20">
        <v>280574</v>
      </c>
      <c r="T987" s="21">
        <v>292284</v>
      </c>
      <c r="U987" s="54">
        <v>161681</v>
      </c>
      <c r="V987" s="20">
        <v>133250</v>
      </c>
      <c r="W987" s="20">
        <v>99261</v>
      </c>
      <c r="X987" s="20">
        <v>0</v>
      </c>
      <c r="Y987" s="21">
        <v>0</v>
      </c>
      <c r="Z987" s="20">
        <v>584877</v>
      </c>
      <c r="AA987" s="21">
        <v>0</v>
      </c>
      <c r="AB987" s="32">
        <v>429499</v>
      </c>
      <c r="AC987" s="20">
        <v>939387</v>
      </c>
      <c r="AD987" s="20">
        <v>1440624</v>
      </c>
      <c r="AE987" s="20">
        <v>3482100</v>
      </c>
      <c r="AF987" s="20">
        <v>2131925</v>
      </c>
      <c r="AG987" s="20">
        <v>1655210</v>
      </c>
      <c r="AH987" s="20">
        <v>730083</v>
      </c>
      <c r="AI987" s="20">
        <v>270388</v>
      </c>
      <c r="AJ987" s="21">
        <v>20475</v>
      </c>
      <c r="AK987" s="25">
        <v>181062</v>
      </c>
      <c r="AL987" s="25">
        <v>202477</v>
      </c>
      <c r="AM987" s="25">
        <v>59257</v>
      </c>
      <c r="AN987" s="22">
        <v>105430</v>
      </c>
      <c r="AO987" s="20">
        <v>1052286</v>
      </c>
      <c r="AP987" s="20">
        <v>33546</v>
      </c>
      <c r="AQ987" s="54">
        <v>18274911</v>
      </c>
      <c r="AR987" s="25">
        <v>299668</v>
      </c>
      <c r="AS987" s="25">
        <v>270769</v>
      </c>
      <c r="AT987" s="54">
        <v>171060</v>
      </c>
      <c r="AU987" s="54">
        <v>118796</v>
      </c>
      <c r="AV987" s="54">
        <v>129838</v>
      </c>
      <c r="AW987" s="54">
        <v>198690</v>
      </c>
      <c r="AX987" s="54">
        <v>182070</v>
      </c>
      <c r="AY987" s="25">
        <f t="shared" si="30"/>
        <v>1370891</v>
      </c>
      <c r="AZ987" s="165">
        <v>3636234</v>
      </c>
      <c r="BA987" s="98">
        <f t="shared" si="31"/>
        <v>23282036</v>
      </c>
      <c r="BB987" s="73"/>
      <c r="BC987" s="20">
        <v>2418113</v>
      </c>
      <c r="BD987" s="20">
        <v>123486</v>
      </c>
      <c r="BE987" s="19">
        <v>2541599</v>
      </c>
      <c r="BF987" s="19">
        <v>25823635</v>
      </c>
      <c r="BH987" s="20">
        <v>165173</v>
      </c>
      <c r="BI987" s="21">
        <v>25658462</v>
      </c>
      <c r="BK987" s="73"/>
      <c r="BL987" s="73"/>
      <c r="BM987" s="73"/>
      <c r="BN987" s="73"/>
      <c r="BO987" s="73"/>
      <c r="BP987" s="73"/>
      <c r="BQ987" s="73"/>
    </row>
    <row r="988" spans="1:69" ht="22.5" customHeight="1" x14ac:dyDescent="0.15">
      <c r="A988" s="125" t="s">
        <v>2800</v>
      </c>
      <c r="B988" s="126" t="s">
        <v>2780</v>
      </c>
      <c r="C988" s="136" t="s">
        <v>1075</v>
      </c>
      <c r="D988" s="129">
        <v>5</v>
      </c>
      <c r="E988" s="130" t="s">
        <v>3561</v>
      </c>
      <c r="F988" s="19">
        <v>785089</v>
      </c>
      <c r="G988" s="20">
        <v>324125</v>
      </c>
      <c r="H988" s="20">
        <v>268464</v>
      </c>
      <c r="I988" s="20">
        <v>0</v>
      </c>
      <c r="J988" s="20">
        <v>0</v>
      </c>
      <c r="K988" s="20">
        <v>0</v>
      </c>
      <c r="L988" s="20">
        <v>0</v>
      </c>
      <c r="M988" s="20">
        <v>31588</v>
      </c>
      <c r="N988" s="20">
        <v>23863</v>
      </c>
      <c r="O988" s="20">
        <v>3121</v>
      </c>
      <c r="P988" s="20">
        <v>248629</v>
      </c>
      <c r="Q988" s="20">
        <v>73566</v>
      </c>
      <c r="R988" s="20">
        <v>144050</v>
      </c>
      <c r="S988" s="20">
        <v>108794</v>
      </c>
      <c r="T988" s="21">
        <v>165204</v>
      </c>
      <c r="U988" s="54">
        <v>55079</v>
      </c>
      <c r="V988" s="20">
        <v>58425</v>
      </c>
      <c r="W988" s="20">
        <v>66174</v>
      </c>
      <c r="X988" s="20">
        <v>0</v>
      </c>
      <c r="Y988" s="21">
        <v>0</v>
      </c>
      <c r="Z988" s="20">
        <v>355240</v>
      </c>
      <c r="AA988" s="21">
        <v>0</v>
      </c>
      <c r="AB988" s="32">
        <v>161036</v>
      </c>
      <c r="AC988" s="20">
        <v>412756</v>
      </c>
      <c r="AD988" s="20">
        <v>780567</v>
      </c>
      <c r="AE988" s="20">
        <v>1356588</v>
      </c>
      <c r="AF988" s="20">
        <v>1144371</v>
      </c>
      <c r="AG988" s="20">
        <v>703991</v>
      </c>
      <c r="AH988" s="20">
        <v>306690</v>
      </c>
      <c r="AI988" s="20">
        <v>251068</v>
      </c>
      <c r="AJ988" s="21">
        <v>340725</v>
      </c>
      <c r="AK988" s="25">
        <v>73955</v>
      </c>
      <c r="AL988" s="25">
        <v>106288</v>
      </c>
      <c r="AM988" s="25">
        <v>31603</v>
      </c>
      <c r="AN988" s="22">
        <v>56420</v>
      </c>
      <c r="AO988" s="20">
        <v>648138</v>
      </c>
      <c r="AP988" s="20">
        <v>85811</v>
      </c>
      <c r="AQ988" s="54">
        <v>9171418</v>
      </c>
      <c r="AR988" s="25">
        <v>151608</v>
      </c>
      <c r="AS988" s="25">
        <v>197557</v>
      </c>
      <c r="AT988" s="54">
        <v>186046</v>
      </c>
      <c r="AU988" s="54">
        <v>78308</v>
      </c>
      <c r="AV988" s="54">
        <v>56939</v>
      </c>
      <c r="AW988" s="54">
        <v>96872</v>
      </c>
      <c r="AX988" s="54">
        <v>95176</v>
      </c>
      <c r="AY988" s="25">
        <f t="shared" si="30"/>
        <v>862506</v>
      </c>
      <c r="AZ988" s="165">
        <v>2070135</v>
      </c>
      <c r="BA988" s="98">
        <f t="shared" si="31"/>
        <v>12104059</v>
      </c>
      <c r="BB988" s="73"/>
      <c r="BC988" s="20">
        <v>1011923</v>
      </c>
      <c r="BD988" s="20">
        <v>335962</v>
      </c>
      <c r="BE988" s="19">
        <v>1347885</v>
      </c>
      <c r="BF988" s="19">
        <v>13451944</v>
      </c>
      <c r="BH988" s="20">
        <v>53072</v>
      </c>
      <c r="BI988" s="21">
        <v>13398872</v>
      </c>
      <c r="BK988" s="73"/>
      <c r="BL988" s="73"/>
      <c r="BM988" s="73"/>
      <c r="BN988" s="73"/>
      <c r="BO988" s="73"/>
      <c r="BP988" s="73"/>
      <c r="BQ988" s="73"/>
    </row>
    <row r="989" spans="1:69" ht="22.5" customHeight="1" x14ac:dyDescent="0.15">
      <c r="A989" s="125" t="s">
        <v>2801</v>
      </c>
      <c r="B989" s="126" t="s">
        <v>2780</v>
      </c>
      <c r="C989" s="136" t="s">
        <v>1076</v>
      </c>
      <c r="D989" s="129">
        <v>5</v>
      </c>
      <c r="E989" s="130" t="s">
        <v>3562</v>
      </c>
      <c r="F989" s="19">
        <v>1468899</v>
      </c>
      <c r="G989" s="20">
        <v>250500</v>
      </c>
      <c r="H989" s="20">
        <v>179352</v>
      </c>
      <c r="I989" s="20">
        <v>0</v>
      </c>
      <c r="J989" s="20">
        <v>3978</v>
      </c>
      <c r="K989" s="20">
        <v>0</v>
      </c>
      <c r="L989" s="20">
        <v>0</v>
      </c>
      <c r="M989" s="20">
        <v>119885</v>
      </c>
      <c r="N989" s="20">
        <v>67339</v>
      </c>
      <c r="O989" s="20">
        <v>47263</v>
      </c>
      <c r="P989" s="20">
        <v>315872</v>
      </c>
      <c r="Q989" s="20">
        <v>193085</v>
      </c>
      <c r="R989" s="20">
        <v>334989</v>
      </c>
      <c r="S989" s="20">
        <v>251126</v>
      </c>
      <c r="T989" s="21">
        <v>152496</v>
      </c>
      <c r="U989" s="54">
        <v>161681</v>
      </c>
      <c r="V989" s="20">
        <v>128125</v>
      </c>
      <c r="W989" s="20">
        <v>66174</v>
      </c>
      <c r="X989" s="20">
        <v>0</v>
      </c>
      <c r="Y989" s="21">
        <v>0</v>
      </c>
      <c r="Z989" s="20">
        <v>549711</v>
      </c>
      <c r="AA989" s="21">
        <v>0</v>
      </c>
      <c r="AB989" s="32">
        <v>504316</v>
      </c>
      <c r="AC989" s="20">
        <v>779506</v>
      </c>
      <c r="AD989" s="20">
        <v>1133169</v>
      </c>
      <c r="AE989" s="20">
        <v>3603417</v>
      </c>
      <c r="AF989" s="20">
        <v>1783033</v>
      </c>
      <c r="AG989" s="20">
        <v>1118982</v>
      </c>
      <c r="AH989" s="20">
        <v>643509</v>
      </c>
      <c r="AI989" s="20">
        <v>102488</v>
      </c>
      <c r="AJ989" s="21">
        <v>16800</v>
      </c>
      <c r="AK989" s="25">
        <v>164345</v>
      </c>
      <c r="AL989" s="25">
        <v>196536</v>
      </c>
      <c r="AM989" s="25">
        <v>46965</v>
      </c>
      <c r="AN989" s="22">
        <v>101545</v>
      </c>
      <c r="AO989" s="20">
        <v>446070</v>
      </c>
      <c r="AP989" s="20">
        <v>28242</v>
      </c>
      <c r="AQ989" s="54">
        <v>14959398</v>
      </c>
      <c r="AR989" s="25">
        <v>317244</v>
      </c>
      <c r="AS989" s="25">
        <v>285127</v>
      </c>
      <c r="AT989" s="54">
        <v>58800</v>
      </c>
      <c r="AU989" s="54">
        <v>104638</v>
      </c>
      <c r="AV989" s="54">
        <v>110902</v>
      </c>
      <c r="AW989" s="54">
        <v>172899</v>
      </c>
      <c r="AX989" s="54">
        <v>39866</v>
      </c>
      <c r="AY989" s="25">
        <f t="shared" si="30"/>
        <v>1089476</v>
      </c>
      <c r="AZ989" s="165">
        <v>1325675</v>
      </c>
      <c r="BA989" s="98">
        <f t="shared" si="31"/>
        <v>17374549</v>
      </c>
      <c r="BB989" s="73"/>
      <c r="BC989" s="20">
        <v>2130198</v>
      </c>
      <c r="BD989" s="20">
        <v>69146</v>
      </c>
      <c r="BE989" s="19">
        <v>2199344</v>
      </c>
      <c r="BF989" s="19">
        <v>19573893</v>
      </c>
      <c r="BH989" s="20">
        <v>0</v>
      </c>
      <c r="BI989" s="21">
        <v>19573893</v>
      </c>
      <c r="BK989" s="73"/>
      <c r="BL989" s="73"/>
      <c r="BM989" s="73"/>
      <c r="BN989" s="73"/>
      <c r="BO989" s="73"/>
      <c r="BP989" s="73"/>
      <c r="BQ989" s="73"/>
    </row>
    <row r="990" spans="1:69" ht="22.5" customHeight="1" x14ac:dyDescent="0.15">
      <c r="A990" s="125" t="s">
        <v>2802</v>
      </c>
      <c r="B990" s="126" t="s">
        <v>2780</v>
      </c>
      <c r="C990" s="136" t="s">
        <v>1077</v>
      </c>
      <c r="D990" s="129">
        <v>5</v>
      </c>
      <c r="E990" s="130" t="s">
        <v>3562</v>
      </c>
      <c r="F990" s="19">
        <v>1184567</v>
      </c>
      <c r="G990" s="20">
        <v>206497</v>
      </c>
      <c r="H990" s="20">
        <v>152468</v>
      </c>
      <c r="I990" s="20">
        <v>0</v>
      </c>
      <c r="J990" s="20">
        <v>0</v>
      </c>
      <c r="K990" s="20">
        <v>0</v>
      </c>
      <c r="L990" s="20">
        <v>0</v>
      </c>
      <c r="M990" s="20">
        <v>98114</v>
      </c>
      <c r="N990" s="20">
        <v>53056</v>
      </c>
      <c r="O990" s="20">
        <v>22259</v>
      </c>
      <c r="P990" s="20">
        <v>234983</v>
      </c>
      <c r="Q990" s="20">
        <v>162780</v>
      </c>
      <c r="R990" s="20">
        <v>287485</v>
      </c>
      <c r="S990" s="20">
        <v>220860</v>
      </c>
      <c r="T990" s="21">
        <v>114372</v>
      </c>
      <c r="U990" s="54">
        <v>125894</v>
      </c>
      <c r="V990" s="20">
        <v>97375</v>
      </c>
      <c r="W990" s="20">
        <v>44116</v>
      </c>
      <c r="X990" s="20">
        <v>0</v>
      </c>
      <c r="Y990" s="21">
        <v>0</v>
      </c>
      <c r="Z990" s="20">
        <v>440002</v>
      </c>
      <c r="AA990" s="21">
        <v>0</v>
      </c>
      <c r="AB990" s="32">
        <v>262569</v>
      </c>
      <c r="AC990" s="20">
        <v>553236</v>
      </c>
      <c r="AD990" s="20">
        <v>640542</v>
      </c>
      <c r="AE990" s="20">
        <v>2580252</v>
      </c>
      <c r="AF990" s="20">
        <v>1321809</v>
      </c>
      <c r="AG990" s="20">
        <v>907751</v>
      </c>
      <c r="AH990" s="20">
        <v>689541</v>
      </c>
      <c r="AI990" s="20">
        <v>83996</v>
      </c>
      <c r="AJ990" s="21">
        <v>0</v>
      </c>
      <c r="AK990" s="25">
        <v>130953</v>
      </c>
      <c r="AL990" s="25">
        <v>164623</v>
      </c>
      <c r="AM990" s="25">
        <v>37118</v>
      </c>
      <c r="AN990" s="22">
        <v>85753</v>
      </c>
      <c r="AO990" s="20">
        <v>320503</v>
      </c>
      <c r="AP990" s="20">
        <v>16189</v>
      </c>
      <c r="AQ990" s="54">
        <v>11239663</v>
      </c>
      <c r="AR990" s="25">
        <v>268820</v>
      </c>
      <c r="AS990" s="25">
        <v>284322</v>
      </c>
      <c r="AT990" s="54">
        <v>60288</v>
      </c>
      <c r="AU990" s="54">
        <v>81673</v>
      </c>
      <c r="AV990" s="54">
        <v>93960</v>
      </c>
      <c r="AW990" s="54">
        <v>147647</v>
      </c>
      <c r="AX990" s="54">
        <v>31082</v>
      </c>
      <c r="AY990" s="25">
        <f t="shared" si="30"/>
        <v>967792</v>
      </c>
      <c r="AZ990" s="165">
        <v>799296</v>
      </c>
      <c r="BA990" s="98">
        <f t="shared" si="31"/>
        <v>13006751</v>
      </c>
      <c r="BB990" s="73"/>
      <c r="BC990" s="20">
        <v>1824648</v>
      </c>
      <c r="BD990" s="20">
        <v>49346</v>
      </c>
      <c r="BE990" s="19">
        <v>1873994</v>
      </c>
      <c r="BF990" s="19">
        <v>14880745</v>
      </c>
      <c r="BH990" s="20">
        <v>0</v>
      </c>
      <c r="BI990" s="21">
        <v>14880745</v>
      </c>
      <c r="BK990" s="73"/>
      <c r="BL990" s="73"/>
      <c r="BM990" s="73"/>
      <c r="BN990" s="73"/>
      <c r="BO990" s="73"/>
      <c r="BP990" s="73"/>
      <c r="BQ990" s="73"/>
    </row>
    <row r="991" spans="1:69" ht="22.5" customHeight="1" x14ac:dyDescent="0.15">
      <c r="A991" s="125" t="s">
        <v>2803</v>
      </c>
      <c r="B991" s="126" t="s">
        <v>2780</v>
      </c>
      <c r="C991" s="136" t="s">
        <v>1078</v>
      </c>
      <c r="D991" s="129">
        <v>5</v>
      </c>
      <c r="E991" s="130" t="s">
        <v>3561</v>
      </c>
      <c r="F991" s="19">
        <v>1172696</v>
      </c>
      <c r="G991" s="20">
        <v>243238</v>
      </c>
      <c r="H991" s="20">
        <v>168260</v>
      </c>
      <c r="I991" s="20">
        <v>1160</v>
      </c>
      <c r="J991" s="20">
        <v>20686</v>
      </c>
      <c r="K991" s="20">
        <v>0</v>
      </c>
      <c r="L991" s="20">
        <v>0</v>
      </c>
      <c r="M991" s="20">
        <v>89464</v>
      </c>
      <c r="N991" s="20">
        <v>47521</v>
      </c>
      <c r="O991" s="20">
        <v>26922</v>
      </c>
      <c r="P991" s="20">
        <v>173453</v>
      </c>
      <c r="Q991" s="20">
        <v>135491</v>
      </c>
      <c r="R991" s="20">
        <v>209509</v>
      </c>
      <c r="S991" s="20">
        <v>197138</v>
      </c>
      <c r="T991" s="21">
        <v>127080</v>
      </c>
      <c r="U991" s="54">
        <v>107219</v>
      </c>
      <c r="V991" s="20">
        <v>109675</v>
      </c>
      <c r="W991" s="20">
        <v>55145</v>
      </c>
      <c r="X991" s="20">
        <v>0</v>
      </c>
      <c r="Y991" s="21">
        <v>0</v>
      </c>
      <c r="Z991" s="20">
        <v>410176</v>
      </c>
      <c r="AA991" s="21">
        <v>0</v>
      </c>
      <c r="AB991" s="32">
        <v>329362</v>
      </c>
      <c r="AC991" s="20">
        <v>535832</v>
      </c>
      <c r="AD991" s="20">
        <v>903754</v>
      </c>
      <c r="AE991" s="20">
        <v>2524920</v>
      </c>
      <c r="AF991" s="20">
        <v>1495354</v>
      </c>
      <c r="AG991" s="20">
        <v>1039601</v>
      </c>
      <c r="AH991" s="20">
        <v>512367</v>
      </c>
      <c r="AI991" s="20">
        <v>122360</v>
      </c>
      <c r="AJ991" s="21">
        <v>9975</v>
      </c>
      <c r="AK991" s="25">
        <v>122996</v>
      </c>
      <c r="AL991" s="25">
        <v>151818</v>
      </c>
      <c r="AM991" s="25">
        <v>39172</v>
      </c>
      <c r="AN991" s="22">
        <v>80925</v>
      </c>
      <c r="AO991" s="20">
        <v>337624</v>
      </c>
      <c r="AP991" s="20">
        <v>22917</v>
      </c>
      <c r="AQ991" s="54">
        <v>11523810</v>
      </c>
      <c r="AR991" s="25">
        <v>187187</v>
      </c>
      <c r="AS991" s="25">
        <v>216274</v>
      </c>
      <c r="AT991" s="54">
        <v>85710</v>
      </c>
      <c r="AU991" s="54">
        <v>90533</v>
      </c>
      <c r="AV991" s="54">
        <v>84186</v>
      </c>
      <c r="AW991" s="54">
        <v>138948</v>
      </c>
      <c r="AX991" s="54">
        <v>83451</v>
      </c>
      <c r="AY991" s="25">
        <f t="shared" si="30"/>
        <v>886289</v>
      </c>
      <c r="AZ991" s="165">
        <v>973181</v>
      </c>
      <c r="BA991" s="98">
        <f t="shared" si="31"/>
        <v>13383280</v>
      </c>
      <c r="BB991" s="73"/>
      <c r="BC991" s="20">
        <v>1679206</v>
      </c>
      <c r="BD991" s="20">
        <v>69388</v>
      </c>
      <c r="BE991" s="19">
        <v>1748594</v>
      </c>
      <c r="BF991" s="19">
        <v>15131874</v>
      </c>
      <c r="BH991" s="20">
        <v>66359</v>
      </c>
      <c r="BI991" s="21">
        <v>15065515</v>
      </c>
      <c r="BK991" s="73"/>
      <c r="BL991" s="73"/>
      <c r="BM991" s="73"/>
      <c r="BN991" s="73"/>
      <c r="BO991" s="73"/>
      <c r="BP991" s="73"/>
      <c r="BQ991" s="73"/>
    </row>
    <row r="992" spans="1:69" ht="22.5" customHeight="1" x14ac:dyDescent="0.15">
      <c r="A992" s="125" t="s">
        <v>2804</v>
      </c>
      <c r="B992" s="126" t="s">
        <v>2780</v>
      </c>
      <c r="C992" s="136" t="s">
        <v>1079</v>
      </c>
      <c r="D992" s="129">
        <v>5</v>
      </c>
      <c r="E992" s="130" t="s">
        <v>3561</v>
      </c>
      <c r="F992" s="19">
        <v>969441</v>
      </c>
      <c r="G992" s="20">
        <v>129492</v>
      </c>
      <c r="H992" s="20">
        <v>71440</v>
      </c>
      <c r="I992" s="20">
        <v>0</v>
      </c>
      <c r="J992" s="20">
        <v>0</v>
      </c>
      <c r="K992" s="20">
        <v>0</v>
      </c>
      <c r="L992" s="20">
        <v>0</v>
      </c>
      <c r="M992" s="20">
        <v>78187</v>
      </c>
      <c r="N992" s="20">
        <v>41325</v>
      </c>
      <c r="O992" s="20">
        <v>7445</v>
      </c>
      <c r="P992" s="20">
        <v>156366</v>
      </c>
      <c r="Q992" s="20">
        <v>115328</v>
      </c>
      <c r="R992" s="20">
        <v>193658</v>
      </c>
      <c r="S992" s="20">
        <v>144786</v>
      </c>
      <c r="T992" s="21">
        <v>88956</v>
      </c>
      <c r="U992" s="54">
        <v>91008</v>
      </c>
      <c r="V992" s="20">
        <v>84050</v>
      </c>
      <c r="W992" s="20">
        <v>33087</v>
      </c>
      <c r="X992" s="20">
        <v>0</v>
      </c>
      <c r="Y992" s="21">
        <v>0</v>
      </c>
      <c r="Z992" s="20">
        <v>370467</v>
      </c>
      <c r="AA992" s="21">
        <v>0</v>
      </c>
      <c r="AB992" s="32">
        <v>262776</v>
      </c>
      <c r="AC992" s="20">
        <v>476544</v>
      </c>
      <c r="AD992" s="20">
        <v>517312</v>
      </c>
      <c r="AE992" s="20">
        <v>2242854</v>
      </c>
      <c r="AF992" s="20">
        <v>900745</v>
      </c>
      <c r="AG992" s="20">
        <v>623251</v>
      </c>
      <c r="AH992" s="20">
        <v>441061</v>
      </c>
      <c r="AI992" s="20">
        <v>53360</v>
      </c>
      <c r="AJ992" s="21">
        <v>11025</v>
      </c>
      <c r="AK992" s="25">
        <v>108982</v>
      </c>
      <c r="AL992" s="25">
        <v>142853</v>
      </c>
      <c r="AM992" s="25">
        <v>30089</v>
      </c>
      <c r="AN992" s="22">
        <v>77236</v>
      </c>
      <c r="AO992" s="20">
        <v>313160</v>
      </c>
      <c r="AP992" s="20">
        <v>9902</v>
      </c>
      <c r="AQ992" s="54">
        <v>8786186</v>
      </c>
      <c r="AR992" s="25">
        <v>156529</v>
      </c>
      <c r="AS992" s="25">
        <v>237109</v>
      </c>
      <c r="AT992" s="54">
        <v>39840</v>
      </c>
      <c r="AU992" s="54">
        <v>71107</v>
      </c>
      <c r="AV992" s="54">
        <v>79915</v>
      </c>
      <c r="AW992" s="54">
        <v>123125</v>
      </c>
      <c r="AX992" s="54">
        <v>54153</v>
      </c>
      <c r="AY992" s="25">
        <f t="shared" si="30"/>
        <v>761778</v>
      </c>
      <c r="AZ992" s="165">
        <v>917420</v>
      </c>
      <c r="BA992" s="98">
        <f t="shared" si="31"/>
        <v>10465384</v>
      </c>
      <c r="BB992" s="73"/>
      <c r="BC992" s="20">
        <v>1476165</v>
      </c>
      <c r="BD992" s="20">
        <v>24662</v>
      </c>
      <c r="BE992" s="19">
        <v>1500827</v>
      </c>
      <c r="BF992" s="19">
        <v>11966211</v>
      </c>
      <c r="BH992" s="20">
        <v>14596</v>
      </c>
      <c r="BI992" s="21">
        <v>11951615</v>
      </c>
      <c r="BK992" s="73"/>
      <c r="BL992" s="73"/>
      <c r="BM992" s="73"/>
      <c r="BN992" s="73"/>
      <c r="BO992" s="73"/>
      <c r="BP992" s="73"/>
      <c r="BQ992" s="73"/>
    </row>
    <row r="993" spans="1:69" ht="22.5" customHeight="1" x14ac:dyDescent="0.15">
      <c r="A993" s="125" t="s">
        <v>2805</v>
      </c>
      <c r="B993" s="126" t="s">
        <v>2780</v>
      </c>
      <c r="C993" s="136" t="s">
        <v>1080</v>
      </c>
      <c r="D993" s="129">
        <v>5</v>
      </c>
      <c r="E993" s="130" t="s">
        <v>3561</v>
      </c>
      <c r="F993" s="19">
        <v>1106675</v>
      </c>
      <c r="G993" s="20">
        <v>166161</v>
      </c>
      <c r="H993" s="20">
        <v>101520</v>
      </c>
      <c r="I993" s="20">
        <v>0</v>
      </c>
      <c r="J993" s="20">
        <v>0</v>
      </c>
      <c r="K993" s="20">
        <v>0</v>
      </c>
      <c r="L993" s="20">
        <v>0</v>
      </c>
      <c r="M993" s="20">
        <v>88497</v>
      </c>
      <c r="N993" s="20">
        <v>47997</v>
      </c>
      <c r="O993" s="20">
        <v>21921</v>
      </c>
      <c r="P993" s="20">
        <v>185087</v>
      </c>
      <c r="Q993" s="20">
        <v>124912</v>
      </c>
      <c r="R993" s="20">
        <v>230901</v>
      </c>
      <c r="S993" s="20">
        <v>169326</v>
      </c>
      <c r="T993" s="21">
        <v>114372</v>
      </c>
      <c r="U993" s="54">
        <v>102574</v>
      </c>
      <c r="V993" s="20">
        <v>74825</v>
      </c>
      <c r="W993" s="20">
        <v>33087</v>
      </c>
      <c r="X993" s="20">
        <v>0</v>
      </c>
      <c r="Y993" s="21">
        <v>0</v>
      </c>
      <c r="Z993" s="20">
        <v>409022</v>
      </c>
      <c r="AA993" s="21">
        <v>0</v>
      </c>
      <c r="AB993" s="32">
        <v>192089</v>
      </c>
      <c r="AC993" s="20">
        <v>528756</v>
      </c>
      <c r="AD993" s="20">
        <v>892474</v>
      </c>
      <c r="AE993" s="20">
        <v>2351133</v>
      </c>
      <c r="AF993" s="20">
        <v>1345530</v>
      </c>
      <c r="AG993" s="20">
        <v>980680</v>
      </c>
      <c r="AH993" s="20">
        <v>521691</v>
      </c>
      <c r="AI993" s="20">
        <v>28980</v>
      </c>
      <c r="AJ993" s="21">
        <v>16800</v>
      </c>
      <c r="AK993" s="25">
        <v>119634</v>
      </c>
      <c r="AL993" s="25">
        <v>148386</v>
      </c>
      <c r="AM993" s="25">
        <v>34899</v>
      </c>
      <c r="AN993" s="22">
        <v>78964</v>
      </c>
      <c r="AO993" s="20">
        <v>312922</v>
      </c>
      <c r="AP993" s="20">
        <v>10680</v>
      </c>
      <c r="AQ993" s="54">
        <v>10540495</v>
      </c>
      <c r="AR993" s="25">
        <v>196682</v>
      </c>
      <c r="AS993" s="25">
        <v>261487</v>
      </c>
      <c r="AT993" s="54">
        <v>46693</v>
      </c>
      <c r="AU993" s="54">
        <v>85432</v>
      </c>
      <c r="AV993" s="54">
        <v>97328</v>
      </c>
      <c r="AW993" s="54">
        <v>134195</v>
      </c>
      <c r="AX993" s="54">
        <v>100219</v>
      </c>
      <c r="AY993" s="25">
        <f t="shared" si="30"/>
        <v>922036</v>
      </c>
      <c r="AZ993" s="165">
        <v>1263966</v>
      </c>
      <c r="BA993" s="98">
        <f t="shared" si="31"/>
        <v>12726497</v>
      </c>
      <c r="BB993" s="73"/>
      <c r="BC993" s="20">
        <v>1658157</v>
      </c>
      <c r="BD993" s="20">
        <v>25806</v>
      </c>
      <c r="BE993" s="19">
        <v>1683963</v>
      </c>
      <c r="BF993" s="19">
        <v>14410460</v>
      </c>
      <c r="BH993" s="20">
        <v>93053</v>
      </c>
      <c r="BI993" s="21">
        <v>14317407</v>
      </c>
      <c r="BK993" s="73"/>
      <c r="BL993" s="73"/>
      <c r="BM993" s="73"/>
      <c r="BN993" s="73"/>
      <c r="BO993" s="73"/>
      <c r="BP993" s="73"/>
      <c r="BQ993" s="73"/>
    </row>
    <row r="994" spans="1:69" ht="22.5" customHeight="1" x14ac:dyDescent="0.15">
      <c r="A994" s="125" t="s">
        <v>2806</v>
      </c>
      <c r="B994" s="126" t="s">
        <v>2780</v>
      </c>
      <c r="C994" s="136" t="s">
        <v>1081</v>
      </c>
      <c r="D994" s="129">
        <v>5</v>
      </c>
      <c r="E994" s="130" t="s">
        <v>3562</v>
      </c>
      <c r="F994" s="19">
        <v>653401</v>
      </c>
      <c r="G994" s="20">
        <v>88868</v>
      </c>
      <c r="H994" s="20">
        <v>58468</v>
      </c>
      <c r="I994" s="20">
        <v>0</v>
      </c>
      <c r="J994" s="20">
        <v>614</v>
      </c>
      <c r="K994" s="20">
        <v>0</v>
      </c>
      <c r="L994" s="20">
        <v>0</v>
      </c>
      <c r="M994" s="20">
        <v>46134</v>
      </c>
      <c r="N994" s="20">
        <v>25921</v>
      </c>
      <c r="O994" s="20">
        <v>4174</v>
      </c>
      <c r="P994" s="20">
        <v>124543</v>
      </c>
      <c r="Q994" s="20">
        <v>74702</v>
      </c>
      <c r="R994" s="20">
        <v>146667</v>
      </c>
      <c r="S994" s="20">
        <v>116156</v>
      </c>
      <c r="T994" s="21">
        <v>63540</v>
      </c>
      <c r="U994" s="54">
        <v>72143</v>
      </c>
      <c r="V994" s="20">
        <v>61500</v>
      </c>
      <c r="W994" s="20">
        <v>22058</v>
      </c>
      <c r="X994" s="20">
        <v>0</v>
      </c>
      <c r="Y994" s="21">
        <v>0</v>
      </c>
      <c r="Z994" s="20">
        <v>248824</v>
      </c>
      <c r="AA994" s="21">
        <v>0</v>
      </c>
      <c r="AB994" s="32">
        <v>165214</v>
      </c>
      <c r="AC994" s="20">
        <v>347398</v>
      </c>
      <c r="AD994" s="20">
        <v>384008</v>
      </c>
      <c r="AE994" s="20">
        <v>1319223</v>
      </c>
      <c r="AF994" s="20">
        <v>635634</v>
      </c>
      <c r="AG994" s="20">
        <v>379163</v>
      </c>
      <c r="AH994" s="20">
        <v>286917</v>
      </c>
      <c r="AI994" s="20">
        <v>25668</v>
      </c>
      <c r="AJ994" s="21">
        <v>5775</v>
      </c>
      <c r="AK994" s="25">
        <v>75872</v>
      </c>
      <c r="AL994" s="25">
        <v>86792</v>
      </c>
      <c r="AM994" s="25">
        <v>19546</v>
      </c>
      <c r="AN994" s="22">
        <v>52375</v>
      </c>
      <c r="AO994" s="20">
        <v>200721</v>
      </c>
      <c r="AP994" s="20">
        <v>7793</v>
      </c>
      <c r="AQ994" s="54">
        <v>5799812</v>
      </c>
      <c r="AR994" s="25">
        <v>142426</v>
      </c>
      <c r="AS994" s="25">
        <v>146414</v>
      </c>
      <c r="AT994" s="54">
        <v>22117</v>
      </c>
      <c r="AU994" s="54">
        <v>57852</v>
      </c>
      <c r="AV994" s="54">
        <v>51643</v>
      </c>
      <c r="AW994" s="54">
        <v>84305</v>
      </c>
      <c r="AX994" s="54">
        <v>28947</v>
      </c>
      <c r="AY994" s="25">
        <f t="shared" si="30"/>
        <v>533704</v>
      </c>
      <c r="AZ994" s="165">
        <v>607966</v>
      </c>
      <c r="BA994" s="98">
        <f t="shared" si="31"/>
        <v>6941482</v>
      </c>
      <c r="BB994" s="73"/>
      <c r="BC994" s="20">
        <v>1041140</v>
      </c>
      <c r="BD994" s="20">
        <v>20658</v>
      </c>
      <c r="BE994" s="19">
        <v>1061798</v>
      </c>
      <c r="BF994" s="19">
        <v>8003280</v>
      </c>
      <c r="BH994" s="20">
        <v>0</v>
      </c>
      <c r="BI994" s="21">
        <v>8003280</v>
      </c>
      <c r="BK994" s="73"/>
      <c r="BL994" s="73"/>
      <c r="BM994" s="73"/>
      <c r="BN994" s="73"/>
      <c r="BO994" s="73"/>
      <c r="BP994" s="73"/>
      <c r="BQ994" s="73"/>
    </row>
    <row r="995" spans="1:69" ht="22.5" customHeight="1" x14ac:dyDescent="0.15">
      <c r="A995" s="125" t="s">
        <v>2807</v>
      </c>
      <c r="B995" s="126" t="s">
        <v>2780</v>
      </c>
      <c r="C995" s="136" t="s">
        <v>1082</v>
      </c>
      <c r="D995" s="129">
        <v>5</v>
      </c>
      <c r="E995" s="130" t="s">
        <v>3561</v>
      </c>
      <c r="F995" s="19">
        <v>716236</v>
      </c>
      <c r="G995" s="20">
        <v>104471</v>
      </c>
      <c r="H995" s="20">
        <v>73696</v>
      </c>
      <c r="I995" s="20">
        <v>0</v>
      </c>
      <c r="J995" s="20">
        <v>0</v>
      </c>
      <c r="K995" s="20">
        <v>0</v>
      </c>
      <c r="L995" s="20">
        <v>0</v>
      </c>
      <c r="M995" s="20">
        <v>51026</v>
      </c>
      <c r="N995" s="20">
        <v>27674</v>
      </c>
      <c r="O995" s="20">
        <v>1955</v>
      </c>
      <c r="P995" s="20">
        <v>225868</v>
      </c>
      <c r="Q995" s="20">
        <v>81218</v>
      </c>
      <c r="R995" s="20">
        <v>115476</v>
      </c>
      <c r="S995" s="20">
        <v>101432</v>
      </c>
      <c r="T995" s="21">
        <v>63540</v>
      </c>
      <c r="U995" s="54">
        <v>50813</v>
      </c>
      <c r="V995" s="20">
        <v>42025</v>
      </c>
      <c r="W995" s="20">
        <v>22058</v>
      </c>
      <c r="X995" s="20">
        <v>0</v>
      </c>
      <c r="Y995" s="21">
        <v>0</v>
      </c>
      <c r="Z995" s="20">
        <v>272104</v>
      </c>
      <c r="AA995" s="21">
        <v>0</v>
      </c>
      <c r="AB995" s="32">
        <v>235288</v>
      </c>
      <c r="AC995" s="20">
        <v>346480</v>
      </c>
      <c r="AD995" s="20">
        <v>385171</v>
      </c>
      <c r="AE995" s="20">
        <v>1426071</v>
      </c>
      <c r="AF995" s="20">
        <v>802545</v>
      </c>
      <c r="AG995" s="20">
        <v>532578</v>
      </c>
      <c r="AH995" s="20">
        <v>363713</v>
      </c>
      <c r="AI995" s="20">
        <v>53544</v>
      </c>
      <c r="AJ995" s="21">
        <v>6300</v>
      </c>
      <c r="AK995" s="25">
        <v>79613</v>
      </c>
      <c r="AL995" s="25">
        <v>101414</v>
      </c>
      <c r="AM995" s="25">
        <v>21363</v>
      </c>
      <c r="AN995" s="22">
        <v>59174</v>
      </c>
      <c r="AO995" s="20">
        <v>189523</v>
      </c>
      <c r="AP995" s="20">
        <v>6021</v>
      </c>
      <c r="AQ995" s="54">
        <v>6558390</v>
      </c>
      <c r="AR995" s="25">
        <v>160488</v>
      </c>
      <c r="AS995" s="25">
        <v>203439</v>
      </c>
      <c r="AT995" s="54">
        <v>35276</v>
      </c>
      <c r="AU995" s="54">
        <v>58165</v>
      </c>
      <c r="AV995" s="54">
        <v>62517</v>
      </c>
      <c r="AW995" s="54">
        <v>89537</v>
      </c>
      <c r="AX995" s="54">
        <v>70156</v>
      </c>
      <c r="AY995" s="25">
        <f t="shared" si="30"/>
        <v>679578</v>
      </c>
      <c r="AZ995" s="165">
        <v>784821</v>
      </c>
      <c r="BA995" s="98">
        <f t="shared" si="31"/>
        <v>8022789</v>
      </c>
      <c r="BB995" s="73"/>
      <c r="BC995" s="20">
        <v>1072354</v>
      </c>
      <c r="BD995" s="20">
        <v>16148</v>
      </c>
      <c r="BE995" s="19">
        <v>1088502</v>
      </c>
      <c r="BF995" s="19">
        <v>9111291</v>
      </c>
      <c r="BH995" s="20">
        <v>55625</v>
      </c>
      <c r="BI995" s="21">
        <v>9055666</v>
      </c>
      <c r="BK995" s="73"/>
      <c r="BL995" s="73"/>
      <c r="BM995" s="73"/>
      <c r="BN995" s="73"/>
      <c r="BO995" s="73"/>
      <c r="BP995" s="73"/>
      <c r="BQ995" s="73"/>
    </row>
    <row r="996" spans="1:69" ht="22.5" customHeight="1" x14ac:dyDescent="0.15">
      <c r="A996" s="125" t="s">
        <v>2808</v>
      </c>
      <c r="B996" s="126" t="s">
        <v>2780</v>
      </c>
      <c r="C996" s="136" t="s">
        <v>1083</v>
      </c>
      <c r="D996" s="129">
        <v>5</v>
      </c>
      <c r="E996" s="130" t="s">
        <v>3561</v>
      </c>
      <c r="F996" s="19">
        <v>935421</v>
      </c>
      <c r="G996" s="20">
        <v>156670</v>
      </c>
      <c r="H996" s="20">
        <v>116184</v>
      </c>
      <c r="I996" s="20">
        <v>0</v>
      </c>
      <c r="J996" s="20">
        <v>0</v>
      </c>
      <c r="K996" s="20">
        <v>0</v>
      </c>
      <c r="L996" s="20">
        <v>0</v>
      </c>
      <c r="M996" s="20">
        <v>76611</v>
      </c>
      <c r="N996" s="20">
        <v>39592</v>
      </c>
      <c r="O996" s="20">
        <v>23989</v>
      </c>
      <c r="P996" s="20">
        <v>198656</v>
      </c>
      <c r="Q996" s="20">
        <v>111486</v>
      </c>
      <c r="R996" s="20">
        <v>185552</v>
      </c>
      <c r="S996" s="20">
        <v>151330</v>
      </c>
      <c r="T996" s="21">
        <v>109289</v>
      </c>
      <c r="U996" s="54">
        <v>78731</v>
      </c>
      <c r="V996" s="20">
        <v>69700</v>
      </c>
      <c r="W996" s="20">
        <v>33087</v>
      </c>
      <c r="X996" s="20">
        <v>0</v>
      </c>
      <c r="Y996" s="21">
        <v>0</v>
      </c>
      <c r="Z996" s="20">
        <v>365092</v>
      </c>
      <c r="AA996" s="21">
        <v>0</v>
      </c>
      <c r="AB996" s="32">
        <v>348948</v>
      </c>
      <c r="AC996" s="20">
        <v>489215</v>
      </c>
      <c r="AD996" s="20">
        <v>521914</v>
      </c>
      <c r="AE996" s="20">
        <v>1992270</v>
      </c>
      <c r="AF996" s="20">
        <v>1104139</v>
      </c>
      <c r="AG996" s="20">
        <v>833209</v>
      </c>
      <c r="AH996" s="20">
        <v>514891</v>
      </c>
      <c r="AI996" s="20">
        <v>83720</v>
      </c>
      <c r="AJ996" s="21">
        <v>8400</v>
      </c>
      <c r="AK996" s="25">
        <v>107247</v>
      </c>
      <c r="AL996" s="25">
        <v>135721</v>
      </c>
      <c r="AM996" s="25">
        <v>32428</v>
      </c>
      <c r="AN996" s="22">
        <v>74688</v>
      </c>
      <c r="AO996" s="20">
        <v>335676</v>
      </c>
      <c r="AP996" s="20">
        <v>11950</v>
      </c>
      <c r="AQ996" s="54">
        <v>9245806</v>
      </c>
      <c r="AR996" s="25">
        <v>192323</v>
      </c>
      <c r="AS996" s="25">
        <v>209923</v>
      </c>
      <c r="AT996" s="54">
        <v>58510</v>
      </c>
      <c r="AU996" s="54">
        <v>75995</v>
      </c>
      <c r="AV996" s="54">
        <v>80347</v>
      </c>
      <c r="AW996" s="54">
        <v>122445</v>
      </c>
      <c r="AX996" s="54">
        <v>95050</v>
      </c>
      <c r="AY996" s="25">
        <f t="shared" si="30"/>
        <v>834593</v>
      </c>
      <c r="AZ996" s="165">
        <v>1100744</v>
      </c>
      <c r="BA996" s="98">
        <f t="shared" si="31"/>
        <v>11181143</v>
      </c>
      <c r="BB996" s="73"/>
      <c r="BC996" s="20">
        <v>1427665</v>
      </c>
      <c r="BD996" s="20">
        <v>30690</v>
      </c>
      <c r="BE996" s="19">
        <v>1458355</v>
      </c>
      <c r="BF996" s="19">
        <v>12639498</v>
      </c>
      <c r="BH996" s="20">
        <v>69460</v>
      </c>
      <c r="BI996" s="21">
        <v>12570038</v>
      </c>
      <c r="BK996" s="73"/>
      <c r="BL996" s="73"/>
      <c r="BM996" s="73"/>
      <c r="BN996" s="73"/>
      <c r="BO996" s="73"/>
      <c r="BP996" s="73"/>
      <c r="BQ996" s="73"/>
    </row>
    <row r="997" spans="1:69" ht="22.5" customHeight="1" x14ac:dyDescent="0.15">
      <c r="A997" s="125" t="s">
        <v>2809</v>
      </c>
      <c r="B997" s="126" t="s">
        <v>2780</v>
      </c>
      <c r="C997" s="136" t="s">
        <v>1084</v>
      </c>
      <c r="D997" s="129">
        <v>5</v>
      </c>
      <c r="E997" s="130" t="s">
        <v>3562</v>
      </c>
      <c r="F997" s="19">
        <v>1198727</v>
      </c>
      <c r="G997" s="20">
        <v>207216</v>
      </c>
      <c r="H997" s="20">
        <v>143444</v>
      </c>
      <c r="I997" s="20">
        <v>0</v>
      </c>
      <c r="J997" s="20">
        <v>0</v>
      </c>
      <c r="K997" s="20">
        <v>0</v>
      </c>
      <c r="L997" s="20">
        <v>0</v>
      </c>
      <c r="M997" s="20">
        <v>102710</v>
      </c>
      <c r="N997" s="20">
        <v>53029</v>
      </c>
      <c r="O997" s="20">
        <v>18386</v>
      </c>
      <c r="P997" s="20">
        <v>267032</v>
      </c>
      <c r="Q997" s="20">
        <v>142824</v>
      </c>
      <c r="R997" s="20">
        <v>311288</v>
      </c>
      <c r="S997" s="20">
        <v>242946</v>
      </c>
      <c r="T997" s="21">
        <v>127080</v>
      </c>
      <c r="U997" s="54">
        <v>130066</v>
      </c>
      <c r="V997" s="20">
        <v>118900</v>
      </c>
      <c r="W997" s="20">
        <v>55145</v>
      </c>
      <c r="X997" s="20">
        <v>0</v>
      </c>
      <c r="Y997" s="21">
        <v>0</v>
      </c>
      <c r="Z997" s="20">
        <v>465196</v>
      </c>
      <c r="AA997" s="21">
        <v>0</v>
      </c>
      <c r="AB997" s="32">
        <v>182103</v>
      </c>
      <c r="AC997" s="20">
        <v>528241</v>
      </c>
      <c r="AD997" s="20">
        <v>641346</v>
      </c>
      <c r="AE997" s="20">
        <v>2954538</v>
      </c>
      <c r="AF997" s="20">
        <v>1181286</v>
      </c>
      <c r="AG997" s="20">
        <v>836520</v>
      </c>
      <c r="AH997" s="20">
        <v>584638</v>
      </c>
      <c r="AI997" s="20">
        <v>93380</v>
      </c>
      <c r="AJ997" s="21">
        <v>15225</v>
      </c>
      <c r="AK997" s="25">
        <v>134051</v>
      </c>
      <c r="AL997" s="25">
        <v>165537</v>
      </c>
      <c r="AM997" s="25">
        <v>35902</v>
      </c>
      <c r="AN997" s="22">
        <v>87404</v>
      </c>
      <c r="AO997" s="20">
        <v>486333</v>
      </c>
      <c r="AP997" s="20">
        <v>15196</v>
      </c>
      <c r="AQ997" s="54">
        <v>11525689</v>
      </c>
      <c r="AR997" s="25">
        <v>257941</v>
      </c>
      <c r="AS997" s="25">
        <v>316146</v>
      </c>
      <c r="AT997" s="54">
        <v>74777</v>
      </c>
      <c r="AU997" s="54">
        <v>104542</v>
      </c>
      <c r="AV997" s="54">
        <v>109998</v>
      </c>
      <c r="AW997" s="54">
        <v>153068</v>
      </c>
      <c r="AX997" s="54">
        <v>41261</v>
      </c>
      <c r="AY997" s="25">
        <f t="shared" si="30"/>
        <v>1057733</v>
      </c>
      <c r="AZ997" s="165">
        <v>582766</v>
      </c>
      <c r="BA997" s="98">
        <f t="shared" si="31"/>
        <v>13166188</v>
      </c>
      <c r="BB997" s="73"/>
      <c r="BC997" s="20">
        <v>1798574</v>
      </c>
      <c r="BD997" s="20">
        <v>42130</v>
      </c>
      <c r="BE997" s="19">
        <v>1840704</v>
      </c>
      <c r="BF997" s="19">
        <v>15006892</v>
      </c>
      <c r="BH997" s="20">
        <v>0</v>
      </c>
      <c r="BI997" s="21">
        <v>15006892</v>
      </c>
      <c r="BK997" s="73"/>
      <c r="BL997" s="73"/>
      <c r="BM997" s="73"/>
      <c r="BN997" s="73"/>
      <c r="BO997" s="73"/>
      <c r="BP997" s="73"/>
      <c r="BQ997" s="73"/>
    </row>
    <row r="998" spans="1:69" ht="22.5" customHeight="1" x14ac:dyDescent="0.15">
      <c r="A998" s="125" t="s">
        <v>2810</v>
      </c>
      <c r="B998" s="126" t="s">
        <v>2780</v>
      </c>
      <c r="C998" s="136" t="s">
        <v>1085</v>
      </c>
      <c r="D998" s="129">
        <v>5</v>
      </c>
      <c r="E998" s="130" t="s">
        <v>3561</v>
      </c>
      <c r="F998" s="19">
        <v>957511</v>
      </c>
      <c r="G998" s="20">
        <v>540904</v>
      </c>
      <c r="H998" s="20">
        <v>371112</v>
      </c>
      <c r="I998" s="20">
        <v>13160</v>
      </c>
      <c r="J998" s="20">
        <v>23057</v>
      </c>
      <c r="K998" s="20">
        <v>16010</v>
      </c>
      <c r="L998" s="20">
        <v>9806</v>
      </c>
      <c r="M998" s="20">
        <v>58931</v>
      </c>
      <c r="N998" s="20">
        <v>31936</v>
      </c>
      <c r="O998" s="20">
        <v>16168</v>
      </c>
      <c r="P998" s="20">
        <v>282851</v>
      </c>
      <c r="Q998" s="20">
        <v>91624</v>
      </c>
      <c r="R998" s="20">
        <v>176677</v>
      </c>
      <c r="S998" s="20">
        <v>169326</v>
      </c>
      <c r="T998" s="21">
        <v>228744</v>
      </c>
      <c r="U998" s="54">
        <v>108641</v>
      </c>
      <c r="V998" s="20">
        <v>84050</v>
      </c>
      <c r="W998" s="20">
        <v>50733</v>
      </c>
      <c r="X998" s="20">
        <v>0</v>
      </c>
      <c r="Y998" s="21">
        <v>0</v>
      </c>
      <c r="Z998" s="20">
        <v>355249</v>
      </c>
      <c r="AA998" s="21">
        <v>0</v>
      </c>
      <c r="AB998" s="32">
        <v>117554</v>
      </c>
      <c r="AC998" s="20">
        <v>423374</v>
      </c>
      <c r="AD998" s="20">
        <v>624818</v>
      </c>
      <c r="AE998" s="20">
        <v>1680312</v>
      </c>
      <c r="AF998" s="20">
        <v>1069099</v>
      </c>
      <c r="AG998" s="20">
        <v>709934</v>
      </c>
      <c r="AH998" s="20">
        <v>334781</v>
      </c>
      <c r="AI998" s="20">
        <v>383364</v>
      </c>
      <c r="AJ998" s="21">
        <v>47775</v>
      </c>
      <c r="AK998" s="25">
        <v>90659</v>
      </c>
      <c r="AL998" s="25">
        <v>109608</v>
      </c>
      <c r="AM998" s="25">
        <v>33954</v>
      </c>
      <c r="AN998" s="22">
        <v>61032</v>
      </c>
      <c r="AO998" s="20">
        <v>801708</v>
      </c>
      <c r="AP998" s="20">
        <v>82186</v>
      </c>
      <c r="AQ998" s="54">
        <v>10156648</v>
      </c>
      <c r="AR998" s="25">
        <v>178565</v>
      </c>
      <c r="AS998" s="25">
        <v>202229</v>
      </c>
      <c r="AT998" s="54">
        <v>193190</v>
      </c>
      <c r="AU998" s="54">
        <v>101686</v>
      </c>
      <c r="AV998" s="54">
        <v>64270</v>
      </c>
      <c r="AW998" s="54">
        <v>108273</v>
      </c>
      <c r="AX998" s="54">
        <v>81345</v>
      </c>
      <c r="AY998" s="25">
        <f t="shared" si="30"/>
        <v>929558</v>
      </c>
      <c r="AZ998" s="165">
        <v>1658199</v>
      </c>
      <c r="BA998" s="98">
        <f t="shared" si="31"/>
        <v>12744405</v>
      </c>
      <c r="BB998" s="73"/>
      <c r="BC998" s="20">
        <v>1262145</v>
      </c>
      <c r="BD998" s="20">
        <v>237666</v>
      </c>
      <c r="BE998" s="19">
        <v>1499811</v>
      </c>
      <c r="BF998" s="19">
        <v>14244216</v>
      </c>
      <c r="BH998" s="20">
        <v>0</v>
      </c>
      <c r="BI998" s="21">
        <v>14244216</v>
      </c>
      <c r="BK998" s="73"/>
      <c r="BL998" s="73"/>
      <c r="BM998" s="73"/>
      <c r="BN998" s="73"/>
      <c r="BO998" s="73"/>
      <c r="BP998" s="73"/>
      <c r="BQ998" s="73"/>
    </row>
    <row r="999" spans="1:69" ht="22.5" customHeight="1" x14ac:dyDescent="0.15">
      <c r="A999" s="125" t="s">
        <v>2811</v>
      </c>
      <c r="B999" s="126" t="s">
        <v>2780</v>
      </c>
      <c r="C999" s="136" t="s">
        <v>1086</v>
      </c>
      <c r="D999" s="129">
        <v>5</v>
      </c>
      <c r="E999" s="130" t="s">
        <v>3561</v>
      </c>
      <c r="F999" s="19">
        <v>985512</v>
      </c>
      <c r="G999" s="20">
        <v>306294</v>
      </c>
      <c r="H999" s="20">
        <v>307004</v>
      </c>
      <c r="I999" s="20">
        <v>0</v>
      </c>
      <c r="J999" s="20">
        <v>0</v>
      </c>
      <c r="K999" s="20">
        <v>0</v>
      </c>
      <c r="L999" s="20">
        <v>0</v>
      </c>
      <c r="M999" s="20">
        <v>62478</v>
      </c>
      <c r="N999" s="20">
        <v>33871</v>
      </c>
      <c r="O999" s="20">
        <v>3798</v>
      </c>
      <c r="P999" s="20">
        <v>461407</v>
      </c>
      <c r="Q999" s="20">
        <v>94497</v>
      </c>
      <c r="R999" s="20">
        <v>135535</v>
      </c>
      <c r="S999" s="20">
        <v>130880</v>
      </c>
      <c r="T999" s="21">
        <v>152496</v>
      </c>
      <c r="U999" s="54">
        <v>69251</v>
      </c>
      <c r="V999" s="20">
        <v>75850</v>
      </c>
      <c r="W999" s="20">
        <v>66174</v>
      </c>
      <c r="X999" s="20">
        <v>0</v>
      </c>
      <c r="Y999" s="21">
        <v>0</v>
      </c>
      <c r="Z999" s="20">
        <v>310001</v>
      </c>
      <c r="AA999" s="21">
        <v>0</v>
      </c>
      <c r="AB999" s="32">
        <v>192740</v>
      </c>
      <c r="AC999" s="20">
        <v>559209</v>
      </c>
      <c r="AD999" s="20">
        <v>660366</v>
      </c>
      <c r="AE999" s="20">
        <v>1261506</v>
      </c>
      <c r="AF999" s="20">
        <v>1231540</v>
      </c>
      <c r="AG999" s="20">
        <v>881177</v>
      </c>
      <c r="AH999" s="20">
        <v>335219</v>
      </c>
      <c r="AI999" s="20">
        <v>199548</v>
      </c>
      <c r="AJ999" s="21">
        <v>7875</v>
      </c>
      <c r="AK999" s="25">
        <v>94226</v>
      </c>
      <c r="AL999" s="25">
        <v>102275</v>
      </c>
      <c r="AM999" s="25">
        <v>32477</v>
      </c>
      <c r="AN999" s="22">
        <v>59552</v>
      </c>
      <c r="AO999" s="20">
        <v>1009313</v>
      </c>
      <c r="AP999" s="20">
        <v>20275</v>
      </c>
      <c r="AQ999" s="54">
        <v>9842346</v>
      </c>
      <c r="AR999" s="25">
        <v>154206</v>
      </c>
      <c r="AS999" s="25">
        <v>226675</v>
      </c>
      <c r="AT999" s="54">
        <v>141391</v>
      </c>
      <c r="AU999" s="54">
        <v>83584</v>
      </c>
      <c r="AV999" s="54">
        <v>81650</v>
      </c>
      <c r="AW999" s="54">
        <v>105843</v>
      </c>
      <c r="AX999" s="54">
        <v>106270</v>
      </c>
      <c r="AY999" s="25">
        <f t="shared" si="30"/>
        <v>899619</v>
      </c>
      <c r="AZ999" s="165">
        <v>1684017</v>
      </c>
      <c r="BA999" s="98">
        <f t="shared" si="31"/>
        <v>12425982</v>
      </c>
      <c r="BB999" s="73"/>
      <c r="BC999" s="20">
        <v>1286298</v>
      </c>
      <c r="BD999" s="20">
        <v>96228</v>
      </c>
      <c r="BE999" s="19">
        <v>1382526</v>
      </c>
      <c r="BF999" s="19">
        <v>13808508</v>
      </c>
      <c r="BH999" s="20">
        <v>65159</v>
      </c>
      <c r="BI999" s="21">
        <v>13743349</v>
      </c>
      <c r="BK999" s="73"/>
      <c r="BL999" s="73"/>
      <c r="BM999" s="73"/>
      <c r="BN999" s="73"/>
      <c r="BO999" s="73"/>
      <c r="BP999" s="73"/>
      <c r="BQ999" s="73"/>
    </row>
    <row r="1000" spans="1:69" ht="22.5" customHeight="1" x14ac:dyDescent="0.15">
      <c r="A1000" s="125" t="s">
        <v>2812</v>
      </c>
      <c r="B1000" s="126" t="s">
        <v>2780</v>
      </c>
      <c r="C1000" s="136" t="s">
        <v>1087</v>
      </c>
      <c r="D1000" s="129">
        <v>5</v>
      </c>
      <c r="E1000" s="130" t="s">
        <v>3561</v>
      </c>
      <c r="F1000" s="19">
        <v>1141261</v>
      </c>
      <c r="G1000" s="20">
        <v>171553</v>
      </c>
      <c r="H1000" s="20">
        <v>108852</v>
      </c>
      <c r="I1000" s="20">
        <v>0</v>
      </c>
      <c r="J1000" s="20">
        <v>0</v>
      </c>
      <c r="K1000" s="20">
        <v>0</v>
      </c>
      <c r="L1000" s="20">
        <v>0</v>
      </c>
      <c r="M1000" s="20">
        <v>73076</v>
      </c>
      <c r="N1000" s="20">
        <v>38699</v>
      </c>
      <c r="O1000" s="20">
        <v>9851</v>
      </c>
      <c r="P1000" s="20">
        <v>306760</v>
      </c>
      <c r="Q1000" s="20">
        <v>111707</v>
      </c>
      <c r="R1000" s="20">
        <v>201558</v>
      </c>
      <c r="S1000" s="20">
        <v>134970</v>
      </c>
      <c r="T1000" s="21">
        <v>101664</v>
      </c>
      <c r="U1000" s="54">
        <v>85936</v>
      </c>
      <c r="V1000" s="20">
        <v>64575</v>
      </c>
      <c r="W1000" s="20">
        <v>44116</v>
      </c>
      <c r="X1000" s="20">
        <v>0</v>
      </c>
      <c r="Y1000" s="21">
        <v>0</v>
      </c>
      <c r="Z1000" s="20">
        <v>352769</v>
      </c>
      <c r="AA1000" s="21">
        <v>0</v>
      </c>
      <c r="AB1000" s="32">
        <v>388695</v>
      </c>
      <c r="AC1000" s="20">
        <v>498263</v>
      </c>
      <c r="AD1000" s="20">
        <v>707488</v>
      </c>
      <c r="AE1000" s="20">
        <v>2263047</v>
      </c>
      <c r="AF1000" s="20">
        <v>1037014</v>
      </c>
      <c r="AG1000" s="20">
        <v>661201</v>
      </c>
      <c r="AH1000" s="20">
        <v>411484</v>
      </c>
      <c r="AI1000" s="20">
        <v>63112</v>
      </c>
      <c r="AJ1000" s="21">
        <v>11025</v>
      </c>
      <c r="AK1000" s="25">
        <v>103323</v>
      </c>
      <c r="AL1000" s="25">
        <v>132178</v>
      </c>
      <c r="AM1000" s="25">
        <v>31912</v>
      </c>
      <c r="AN1000" s="22">
        <v>72797</v>
      </c>
      <c r="AO1000" s="20">
        <v>1221263</v>
      </c>
      <c r="AP1000" s="20">
        <v>10486</v>
      </c>
      <c r="AQ1000" s="54">
        <v>10560635</v>
      </c>
      <c r="AR1000" s="25">
        <v>186760</v>
      </c>
      <c r="AS1000" s="25">
        <v>249149</v>
      </c>
      <c r="AT1000" s="54">
        <v>50039</v>
      </c>
      <c r="AU1000" s="54">
        <v>67670</v>
      </c>
      <c r="AV1000" s="54">
        <v>74692</v>
      </c>
      <c r="AW1000" s="54">
        <v>116789</v>
      </c>
      <c r="AX1000" s="54">
        <v>125664</v>
      </c>
      <c r="AY1000" s="25">
        <f t="shared" si="30"/>
        <v>870763</v>
      </c>
      <c r="AZ1000" s="165">
        <v>1841781</v>
      </c>
      <c r="BA1000" s="98">
        <f t="shared" si="31"/>
        <v>13273179</v>
      </c>
      <c r="BB1000" s="73"/>
      <c r="BC1000" s="20">
        <v>1395481</v>
      </c>
      <c r="BD1000" s="20">
        <v>25498</v>
      </c>
      <c r="BE1000" s="19">
        <v>1420979</v>
      </c>
      <c r="BF1000" s="19">
        <v>14694158</v>
      </c>
      <c r="BH1000" s="20">
        <v>89264</v>
      </c>
      <c r="BI1000" s="21">
        <v>14604894</v>
      </c>
      <c r="BK1000" s="73"/>
      <c r="BL1000" s="73"/>
      <c r="BM1000" s="73"/>
      <c r="BN1000" s="73"/>
      <c r="BO1000" s="73"/>
      <c r="BP1000" s="73"/>
      <c r="BQ1000" s="73"/>
    </row>
    <row r="1001" spans="1:69" ht="22.5" customHeight="1" x14ac:dyDescent="0.15">
      <c r="A1001" s="125" t="s">
        <v>2813</v>
      </c>
      <c r="B1001" s="126" t="s">
        <v>2780</v>
      </c>
      <c r="C1001" s="136" t="s">
        <v>1088</v>
      </c>
      <c r="D1001" s="129">
        <v>5</v>
      </c>
      <c r="E1001" s="130" t="s">
        <v>3561</v>
      </c>
      <c r="F1001" s="19">
        <v>1148801</v>
      </c>
      <c r="G1001" s="20">
        <v>182914</v>
      </c>
      <c r="H1001" s="20">
        <v>141752</v>
      </c>
      <c r="I1001" s="20">
        <v>0</v>
      </c>
      <c r="J1001" s="20">
        <v>0</v>
      </c>
      <c r="K1001" s="20">
        <v>0</v>
      </c>
      <c r="L1001" s="20">
        <v>0</v>
      </c>
      <c r="M1001" s="20">
        <v>91608</v>
      </c>
      <c r="N1001" s="20">
        <v>49635</v>
      </c>
      <c r="O1001" s="20">
        <v>1579</v>
      </c>
      <c r="P1001" s="20">
        <v>312449</v>
      </c>
      <c r="Q1001" s="20">
        <v>129291</v>
      </c>
      <c r="R1001" s="20">
        <v>241007</v>
      </c>
      <c r="S1001" s="20">
        <v>164418</v>
      </c>
      <c r="T1001" s="21">
        <v>127080</v>
      </c>
      <c r="U1001" s="54">
        <v>109494</v>
      </c>
      <c r="V1001" s="20">
        <v>84050</v>
      </c>
      <c r="W1001" s="20">
        <v>66174</v>
      </c>
      <c r="X1001" s="20">
        <v>0</v>
      </c>
      <c r="Y1001" s="21">
        <v>0</v>
      </c>
      <c r="Z1001" s="20">
        <v>418477</v>
      </c>
      <c r="AA1001" s="21">
        <v>0</v>
      </c>
      <c r="AB1001" s="32">
        <v>382867</v>
      </c>
      <c r="AC1001" s="20">
        <v>602913</v>
      </c>
      <c r="AD1001" s="20">
        <v>696532</v>
      </c>
      <c r="AE1001" s="20">
        <v>2546226</v>
      </c>
      <c r="AF1001" s="20">
        <v>1274512</v>
      </c>
      <c r="AG1001" s="20">
        <v>982972</v>
      </c>
      <c r="AH1001" s="20">
        <v>549607</v>
      </c>
      <c r="AI1001" s="20">
        <v>98440</v>
      </c>
      <c r="AJ1001" s="21">
        <v>0</v>
      </c>
      <c r="AK1001" s="25">
        <v>123357</v>
      </c>
      <c r="AL1001" s="25">
        <v>156539</v>
      </c>
      <c r="AM1001" s="25">
        <v>35980</v>
      </c>
      <c r="AN1001" s="22">
        <v>82354</v>
      </c>
      <c r="AO1001" s="20">
        <v>722540</v>
      </c>
      <c r="AP1001" s="20">
        <v>11151</v>
      </c>
      <c r="AQ1001" s="54">
        <v>11534719</v>
      </c>
      <c r="AR1001" s="25">
        <v>167195</v>
      </c>
      <c r="AS1001" s="25">
        <v>249064</v>
      </c>
      <c r="AT1001" s="54">
        <v>46997</v>
      </c>
      <c r="AU1001" s="54">
        <v>81212</v>
      </c>
      <c r="AV1001" s="54">
        <v>95974</v>
      </c>
      <c r="AW1001" s="54">
        <v>138389</v>
      </c>
      <c r="AX1001" s="54">
        <v>106530</v>
      </c>
      <c r="AY1001" s="25">
        <f t="shared" si="30"/>
        <v>885361</v>
      </c>
      <c r="AZ1001" s="165">
        <v>2115245</v>
      </c>
      <c r="BA1001" s="98">
        <f t="shared" si="31"/>
        <v>14535325</v>
      </c>
      <c r="BB1001" s="73"/>
      <c r="BC1001" s="20">
        <v>1712729</v>
      </c>
      <c r="BD1001" s="20">
        <v>28600</v>
      </c>
      <c r="BE1001" s="19">
        <v>1741329</v>
      </c>
      <c r="BF1001" s="19">
        <v>16276654</v>
      </c>
      <c r="BH1001" s="20">
        <v>88993</v>
      </c>
      <c r="BI1001" s="21">
        <v>16187661</v>
      </c>
      <c r="BK1001" s="73"/>
      <c r="BL1001" s="73"/>
      <c r="BM1001" s="73"/>
      <c r="BN1001" s="73"/>
      <c r="BO1001" s="73"/>
      <c r="BP1001" s="73"/>
      <c r="BQ1001" s="73"/>
    </row>
    <row r="1002" spans="1:69" ht="22.5" customHeight="1" x14ac:dyDescent="0.15">
      <c r="A1002" s="125" t="s">
        <v>2814</v>
      </c>
      <c r="B1002" s="126" t="s">
        <v>2780</v>
      </c>
      <c r="C1002" s="136" t="s">
        <v>1089</v>
      </c>
      <c r="D1002" s="129">
        <v>5</v>
      </c>
      <c r="E1002" s="130" t="s">
        <v>3561</v>
      </c>
      <c r="F1002" s="19">
        <v>671172</v>
      </c>
      <c r="G1002" s="20">
        <v>226845</v>
      </c>
      <c r="H1002" s="20">
        <v>155664</v>
      </c>
      <c r="I1002" s="20">
        <v>0</v>
      </c>
      <c r="J1002" s="20">
        <v>0</v>
      </c>
      <c r="K1002" s="20">
        <v>0</v>
      </c>
      <c r="L1002" s="20">
        <v>0</v>
      </c>
      <c r="M1002" s="20">
        <v>44486</v>
      </c>
      <c r="N1002" s="20">
        <v>24212</v>
      </c>
      <c r="O1002" s="20">
        <v>4926</v>
      </c>
      <c r="P1002" s="20">
        <v>217375</v>
      </c>
      <c r="Q1002" s="20">
        <v>82235</v>
      </c>
      <c r="R1002" s="20">
        <v>103780</v>
      </c>
      <c r="S1002" s="20">
        <v>116156</v>
      </c>
      <c r="T1002" s="21">
        <v>101664</v>
      </c>
      <c r="U1002" s="54">
        <v>52851</v>
      </c>
      <c r="V1002" s="20">
        <v>63550</v>
      </c>
      <c r="W1002" s="20">
        <v>33087</v>
      </c>
      <c r="X1002" s="20">
        <v>0</v>
      </c>
      <c r="Y1002" s="21">
        <v>0</v>
      </c>
      <c r="Z1002" s="20">
        <v>244559</v>
      </c>
      <c r="AA1002" s="21">
        <v>0</v>
      </c>
      <c r="AB1002" s="32">
        <v>174464</v>
      </c>
      <c r="AC1002" s="20">
        <v>335613</v>
      </c>
      <c r="AD1002" s="20">
        <v>393565</v>
      </c>
      <c r="AE1002" s="20">
        <v>1546116</v>
      </c>
      <c r="AF1002" s="20">
        <v>763972</v>
      </c>
      <c r="AG1002" s="20">
        <v>509230</v>
      </c>
      <c r="AH1002" s="20">
        <v>241989</v>
      </c>
      <c r="AI1002" s="20">
        <v>119232</v>
      </c>
      <c r="AJ1002" s="21">
        <v>8400</v>
      </c>
      <c r="AK1002" s="25">
        <v>73962</v>
      </c>
      <c r="AL1002" s="25">
        <v>84798</v>
      </c>
      <c r="AM1002" s="25">
        <v>20748</v>
      </c>
      <c r="AN1002" s="22">
        <v>52074</v>
      </c>
      <c r="AO1002" s="20">
        <v>493725</v>
      </c>
      <c r="AP1002" s="20">
        <v>16210</v>
      </c>
      <c r="AQ1002" s="54">
        <v>6976660</v>
      </c>
      <c r="AR1002" s="25">
        <v>140311</v>
      </c>
      <c r="AS1002" s="25">
        <v>151259</v>
      </c>
      <c r="AT1002" s="54">
        <v>69888</v>
      </c>
      <c r="AU1002" s="54">
        <v>70859</v>
      </c>
      <c r="AV1002" s="54">
        <v>52320</v>
      </c>
      <c r="AW1002" s="54">
        <v>83189</v>
      </c>
      <c r="AX1002" s="54">
        <v>45261</v>
      </c>
      <c r="AY1002" s="25">
        <f t="shared" si="30"/>
        <v>613087</v>
      </c>
      <c r="AZ1002" s="165">
        <v>659535</v>
      </c>
      <c r="BA1002" s="98">
        <f t="shared" si="31"/>
        <v>8249282</v>
      </c>
      <c r="BB1002" s="73"/>
      <c r="BC1002" s="20">
        <v>989109</v>
      </c>
      <c r="BD1002" s="20">
        <v>67452</v>
      </c>
      <c r="BE1002" s="19">
        <v>1056561</v>
      </c>
      <c r="BF1002" s="19">
        <v>9305843</v>
      </c>
      <c r="BH1002" s="20">
        <v>25958</v>
      </c>
      <c r="BI1002" s="21">
        <v>9279885</v>
      </c>
      <c r="BK1002" s="73"/>
      <c r="BL1002" s="73"/>
      <c r="BM1002" s="73"/>
      <c r="BN1002" s="73"/>
      <c r="BO1002" s="73"/>
      <c r="BP1002" s="73"/>
      <c r="BQ1002" s="73"/>
    </row>
    <row r="1003" spans="1:69" ht="22.5" customHeight="1" x14ac:dyDescent="0.15">
      <c r="A1003" s="125" t="s">
        <v>2815</v>
      </c>
      <c r="B1003" s="126" t="s">
        <v>2780</v>
      </c>
      <c r="C1003" s="136" t="s">
        <v>1090</v>
      </c>
      <c r="D1003" s="129">
        <v>5</v>
      </c>
      <c r="E1003" s="130" t="s">
        <v>3562</v>
      </c>
      <c r="F1003" s="19">
        <v>856043</v>
      </c>
      <c r="G1003" s="20">
        <v>164939</v>
      </c>
      <c r="H1003" s="20">
        <v>66364</v>
      </c>
      <c r="I1003" s="20">
        <v>0</v>
      </c>
      <c r="J1003" s="20">
        <v>0</v>
      </c>
      <c r="K1003" s="20">
        <v>0</v>
      </c>
      <c r="L1003" s="20">
        <v>0</v>
      </c>
      <c r="M1003" s="20">
        <v>67035</v>
      </c>
      <c r="N1003" s="20">
        <v>35397</v>
      </c>
      <c r="O1003" s="20">
        <v>36434</v>
      </c>
      <c r="P1003" s="20">
        <v>199956</v>
      </c>
      <c r="Q1003" s="20">
        <v>100023</v>
      </c>
      <c r="R1003" s="20">
        <v>183192</v>
      </c>
      <c r="S1003" s="20">
        <v>137424</v>
      </c>
      <c r="T1003" s="21">
        <v>101664</v>
      </c>
      <c r="U1003" s="54">
        <v>82286</v>
      </c>
      <c r="V1003" s="20">
        <v>77900</v>
      </c>
      <c r="W1003" s="20">
        <v>44116</v>
      </c>
      <c r="X1003" s="20">
        <v>0</v>
      </c>
      <c r="Y1003" s="21">
        <v>0</v>
      </c>
      <c r="Z1003" s="20">
        <v>329414</v>
      </c>
      <c r="AA1003" s="21">
        <v>0</v>
      </c>
      <c r="AB1003" s="32">
        <v>151898</v>
      </c>
      <c r="AC1003" s="20">
        <v>346609</v>
      </c>
      <c r="AD1003" s="20">
        <v>645870</v>
      </c>
      <c r="AE1003" s="20">
        <v>1748523</v>
      </c>
      <c r="AF1003" s="20">
        <v>681201</v>
      </c>
      <c r="AG1003" s="20">
        <v>499976</v>
      </c>
      <c r="AH1003" s="20">
        <v>382330</v>
      </c>
      <c r="AI1003" s="20">
        <v>81972</v>
      </c>
      <c r="AJ1003" s="21">
        <v>9975</v>
      </c>
      <c r="AK1003" s="25">
        <v>97146</v>
      </c>
      <c r="AL1003" s="25">
        <v>113728</v>
      </c>
      <c r="AM1003" s="25">
        <v>24238</v>
      </c>
      <c r="AN1003" s="22">
        <v>65003</v>
      </c>
      <c r="AO1003" s="20">
        <v>274558</v>
      </c>
      <c r="AP1003" s="20">
        <v>14889</v>
      </c>
      <c r="AQ1003" s="54">
        <v>7620103</v>
      </c>
      <c r="AR1003" s="25">
        <v>161442</v>
      </c>
      <c r="AS1003" s="25">
        <v>188941</v>
      </c>
      <c r="AT1003" s="54">
        <v>58471</v>
      </c>
      <c r="AU1003" s="54">
        <v>53157</v>
      </c>
      <c r="AV1003" s="54">
        <v>62258</v>
      </c>
      <c r="AW1003" s="54">
        <v>109841</v>
      </c>
      <c r="AX1003" s="54">
        <v>22138</v>
      </c>
      <c r="AY1003" s="25">
        <f t="shared" si="30"/>
        <v>656248</v>
      </c>
      <c r="AZ1003" s="165">
        <v>484269</v>
      </c>
      <c r="BA1003" s="98">
        <f t="shared" si="31"/>
        <v>8760620</v>
      </c>
      <c r="BB1003" s="73"/>
      <c r="BC1003" s="20">
        <v>1305232</v>
      </c>
      <c r="BD1003" s="20">
        <v>44968</v>
      </c>
      <c r="BE1003" s="19">
        <v>1350200</v>
      </c>
      <c r="BF1003" s="19">
        <v>10110820</v>
      </c>
      <c r="BH1003" s="20">
        <v>0</v>
      </c>
      <c r="BI1003" s="21">
        <v>10110820</v>
      </c>
      <c r="BK1003" s="73"/>
      <c r="BL1003" s="73"/>
      <c r="BM1003" s="73"/>
      <c r="BN1003" s="73"/>
      <c r="BO1003" s="73"/>
      <c r="BP1003" s="73"/>
      <c r="BQ1003" s="73"/>
    </row>
    <row r="1004" spans="1:69" ht="22.5" customHeight="1" x14ac:dyDescent="0.15">
      <c r="A1004" s="125" t="s">
        <v>2816</v>
      </c>
      <c r="B1004" s="126" t="s">
        <v>2780</v>
      </c>
      <c r="C1004" s="136" t="s">
        <v>1091</v>
      </c>
      <c r="D1004" s="129">
        <v>5</v>
      </c>
      <c r="E1004" s="130" t="s">
        <v>3561</v>
      </c>
      <c r="F1004" s="19">
        <v>1231743</v>
      </c>
      <c r="G1004" s="20">
        <v>192836</v>
      </c>
      <c r="H1004" s="20">
        <v>219584</v>
      </c>
      <c r="I1004" s="20">
        <v>0</v>
      </c>
      <c r="J1004" s="20">
        <v>0</v>
      </c>
      <c r="K1004" s="20">
        <v>0</v>
      </c>
      <c r="L1004" s="20">
        <v>0</v>
      </c>
      <c r="M1004" s="20">
        <v>90657</v>
      </c>
      <c r="N1004" s="20">
        <v>49023</v>
      </c>
      <c r="O1004" s="20">
        <v>2369</v>
      </c>
      <c r="P1004" s="20">
        <v>241074</v>
      </c>
      <c r="Q1004" s="20">
        <v>135018</v>
      </c>
      <c r="R1004" s="20">
        <v>237314</v>
      </c>
      <c r="S1004" s="20">
        <v>193866</v>
      </c>
      <c r="T1004" s="21">
        <v>152496</v>
      </c>
      <c r="U1004" s="54">
        <v>109589</v>
      </c>
      <c r="V1004" s="20">
        <v>99425</v>
      </c>
      <c r="W1004" s="20">
        <v>55145</v>
      </c>
      <c r="X1004" s="20">
        <v>0</v>
      </c>
      <c r="Y1004" s="21">
        <v>0</v>
      </c>
      <c r="Z1004" s="20">
        <v>412656</v>
      </c>
      <c r="AA1004" s="21">
        <v>0</v>
      </c>
      <c r="AB1004" s="32">
        <v>399587</v>
      </c>
      <c r="AC1004" s="20">
        <v>671821</v>
      </c>
      <c r="AD1004" s="20">
        <v>1105052</v>
      </c>
      <c r="AE1004" s="20">
        <v>2923692</v>
      </c>
      <c r="AF1004" s="20">
        <v>1494489</v>
      </c>
      <c r="AG1004" s="20">
        <v>1066174</v>
      </c>
      <c r="AH1004" s="20">
        <v>515071</v>
      </c>
      <c r="AI1004" s="20">
        <v>128064</v>
      </c>
      <c r="AJ1004" s="21">
        <v>12075</v>
      </c>
      <c r="AK1004" s="25">
        <v>123104</v>
      </c>
      <c r="AL1004" s="25">
        <v>148662</v>
      </c>
      <c r="AM1004" s="25">
        <v>38665</v>
      </c>
      <c r="AN1004" s="22">
        <v>79044</v>
      </c>
      <c r="AO1004" s="20">
        <v>1189433</v>
      </c>
      <c r="AP1004" s="20">
        <v>15268</v>
      </c>
      <c r="AQ1004" s="54">
        <v>13332996</v>
      </c>
      <c r="AR1004" s="25">
        <v>153837</v>
      </c>
      <c r="AS1004" s="25">
        <v>263840</v>
      </c>
      <c r="AT1004" s="54">
        <v>64323</v>
      </c>
      <c r="AU1004" s="54">
        <v>96024</v>
      </c>
      <c r="AV1004" s="54">
        <v>104558</v>
      </c>
      <c r="AW1004" s="54">
        <v>138104</v>
      </c>
      <c r="AX1004" s="54">
        <v>136546</v>
      </c>
      <c r="AY1004" s="25">
        <f t="shared" si="30"/>
        <v>957232</v>
      </c>
      <c r="AZ1004" s="165">
        <v>1449502</v>
      </c>
      <c r="BA1004" s="98">
        <f t="shared" si="31"/>
        <v>15739730</v>
      </c>
      <c r="BB1004" s="73"/>
      <c r="BC1004" s="20">
        <v>1709276</v>
      </c>
      <c r="BD1004" s="20">
        <v>42812</v>
      </c>
      <c r="BE1004" s="19">
        <v>1752088</v>
      </c>
      <c r="BF1004" s="19">
        <v>17491818</v>
      </c>
      <c r="BH1004" s="20">
        <v>102306</v>
      </c>
      <c r="BI1004" s="21">
        <v>17389512</v>
      </c>
      <c r="BK1004" s="73"/>
      <c r="BL1004" s="73"/>
      <c r="BM1004" s="73"/>
      <c r="BN1004" s="73"/>
      <c r="BO1004" s="73"/>
      <c r="BP1004" s="73"/>
      <c r="BQ1004" s="73"/>
    </row>
    <row r="1005" spans="1:69" ht="22.5" customHeight="1" x14ac:dyDescent="0.15">
      <c r="A1005" s="125" t="s">
        <v>2817</v>
      </c>
      <c r="B1005" s="126" t="s">
        <v>2780</v>
      </c>
      <c r="C1005" s="136" t="s">
        <v>1092</v>
      </c>
      <c r="D1005" s="129">
        <v>5</v>
      </c>
      <c r="E1005" s="130" t="s">
        <v>3562</v>
      </c>
      <c r="F1005" s="19">
        <v>859701</v>
      </c>
      <c r="G1005" s="20">
        <v>126472</v>
      </c>
      <c r="H1005" s="20">
        <v>75012</v>
      </c>
      <c r="I1005" s="20">
        <v>0</v>
      </c>
      <c r="J1005" s="20">
        <v>0</v>
      </c>
      <c r="K1005" s="20">
        <v>0</v>
      </c>
      <c r="L1005" s="20">
        <v>0</v>
      </c>
      <c r="M1005" s="20">
        <v>72062</v>
      </c>
      <c r="N1005" s="20">
        <v>34989</v>
      </c>
      <c r="O1005" s="20">
        <v>14138</v>
      </c>
      <c r="P1005" s="20">
        <v>165057</v>
      </c>
      <c r="Q1005" s="20">
        <v>98672</v>
      </c>
      <c r="R1005" s="20">
        <v>223925</v>
      </c>
      <c r="S1005" s="20">
        <v>163600</v>
      </c>
      <c r="T1005" s="21">
        <v>76248</v>
      </c>
      <c r="U1005" s="54">
        <v>94373</v>
      </c>
      <c r="V1005" s="20">
        <v>89175</v>
      </c>
      <c r="W1005" s="20">
        <v>33087</v>
      </c>
      <c r="X1005" s="20">
        <v>0</v>
      </c>
      <c r="Y1005" s="21">
        <v>0</v>
      </c>
      <c r="Z1005" s="20">
        <v>329736</v>
      </c>
      <c r="AA1005" s="21">
        <v>0</v>
      </c>
      <c r="AB1005" s="32">
        <v>148070</v>
      </c>
      <c r="AC1005" s="20">
        <v>363232</v>
      </c>
      <c r="AD1005" s="20">
        <v>486388</v>
      </c>
      <c r="AE1005" s="20">
        <v>2212803</v>
      </c>
      <c r="AF1005" s="20">
        <v>627198</v>
      </c>
      <c r="AG1005" s="20">
        <v>435367</v>
      </c>
      <c r="AH1005" s="20">
        <v>384941</v>
      </c>
      <c r="AI1005" s="20">
        <v>44896</v>
      </c>
      <c r="AJ1005" s="21">
        <v>10500</v>
      </c>
      <c r="AK1005" s="25">
        <v>95075</v>
      </c>
      <c r="AL1005" s="25">
        <v>122137</v>
      </c>
      <c r="AM1005" s="25">
        <v>20101</v>
      </c>
      <c r="AN1005" s="22">
        <v>68554</v>
      </c>
      <c r="AO1005" s="20">
        <v>294888</v>
      </c>
      <c r="AP1005" s="20">
        <v>9103</v>
      </c>
      <c r="AQ1005" s="54">
        <v>7779500</v>
      </c>
      <c r="AR1005" s="25">
        <v>169561</v>
      </c>
      <c r="AS1005" s="25">
        <v>228279</v>
      </c>
      <c r="AT1005" s="54">
        <v>41999</v>
      </c>
      <c r="AU1005" s="54">
        <v>59348</v>
      </c>
      <c r="AV1005" s="54">
        <v>76197</v>
      </c>
      <c r="AW1005" s="54">
        <v>107480</v>
      </c>
      <c r="AX1005" s="54">
        <v>19362</v>
      </c>
      <c r="AY1005" s="25">
        <f t="shared" si="30"/>
        <v>702226</v>
      </c>
      <c r="AZ1005" s="165">
        <v>428035</v>
      </c>
      <c r="BA1005" s="98">
        <f t="shared" si="31"/>
        <v>8909761</v>
      </c>
      <c r="BB1005" s="73"/>
      <c r="BC1005" s="20">
        <v>1275686</v>
      </c>
      <c r="BD1005" s="20">
        <v>24794</v>
      </c>
      <c r="BE1005" s="19">
        <v>1300480</v>
      </c>
      <c r="BF1005" s="19">
        <v>10210241</v>
      </c>
      <c r="BH1005" s="20">
        <v>0</v>
      </c>
      <c r="BI1005" s="21">
        <v>10210241</v>
      </c>
      <c r="BK1005" s="73"/>
      <c r="BL1005" s="73"/>
      <c r="BM1005" s="73"/>
      <c r="BN1005" s="73"/>
      <c r="BO1005" s="73"/>
      <c r="BP1005" s="73"/>
      <c r="BQ1005" s="73"/>
    </row>
    <row r="1006" spans="1:69" ht="22.5" customHeight="1" x14ac:dyDescent="0.15">
      <c r="A1006" s="125" t="s">
        <v>2818</v>
      </c>
      <c r="B1006" s="126" t="s">
        <v>2780</v>
      </c>
      <c r="C1006" s="136" t="s">
        <v>1093</v>
      </c>
      <c r="D1006" s="129">
        <v>6</v>
      </c>
      <c r="E1006" s="130" t="s">
        <v>3561</v>
      </c>
      <c r="F1006" s="19">
        <v>670877</v>
      </c>
      <c r="G1006" s="20">
        <v>98863</v>
      </c>
      <c r="H1006" s="20">
        <v>71816</v>
      </c>
      <c r="I1006" s="20">
        <v>0</v>
      </c>
      <c r="J1006" s="20">
        <v>0</v>
      </c>
      <c r="K1006" s="20">
        <v>0</v>
      </c>
      <c r="L1006" s="20">
        <v>0</v>
      </c>
      <c r="M1006" s="20">
        <v>46644</v>
      </c>
      <c r="N1006" s="20">
        <v>25297</v>
      </c>
      <c r="O1006" s="20">
        <v>8310</v>
      </c>
      <c r="P1006" s="20">
        <v>154489</v>
      </c>
      <c r="Q1006" s="20">
        <v>77117</v>
      </c>
      <c r="R1006" s="20">
        <v>132149</v>
      </c>
      <c r="S1006" s="20">
        <v>112884</v>
      </c>
      <c r="T1006" s="21">
        <v>76248</v>
      </c>
      <c r="U1006" s="54">
        <v>63184</v>
      </c>
      <c r="V1006" s="20">
        <v>61500</v>
      </c>
      <c r="W1006" s="20">
        <v>33087</v>
      </c>
      <c r="X1006" s="20">
        <v>0</v>
      </c>
      <c r="Y1006" s="21">
        <v>0</v>
      </c>
      <c r="Z1006" s="20">
        <v>256148</v>
      </c>
      <c r="AA1006" s="21">
        <v>0</v>
      </c>
      <c r="AB1006" s="32">
        <v>0</v>
      </c>
      <c r="AC1006" s="20">
        <v>277435</v>
      </c>
      <c r="AD1006" s="20">
        <v>347376</v>
      </c>
      <c r="AE1006" s="20">
        <v>1246401</v>
      </c>
      <c r="AF1006" s="20">
        <v>646088</v>
      </c>
      <c r="AG1006" s="20">
        <v>467969</v>
      </c>
      <c r="AH1006" s="20">
        <v>277510</v>
      </c>
      <c r="AI1006" s="20">
        <v>55200</v>
      </c>
      <c r="AJ1006" s="21">
        <v>6300</v>
      </c>
      <c r="AK1006" s="25">
        <v>74993</v>
      </c>
      <c r="AL1006" s="25">
        <v>83867</v>
      </c>
      <c r="AM1006" s="25">
        <v>17618</v>
      </c>
      <c r="AN1006" s="22">
        <v>51650</v>
      </c>
      <c r="AO1006" s="20">
        <v>178679</v>
      </c>
      <c r="AP1006" s="20">
        <v>7608</v>
      </c>
      <c r="AQ1006" s="54">
        <v>5627307</v>
      </c>
      <c r="AR1006" s="25">
        <v>129179</v>
      </c>
      <c r="AS1006" s="25">
        <v>163152</v>
      </c>
      <c r="AT1006" s="54">
        <v>39895</v>
      </c>
      <c r="AU1006" s="54">
        <v>54186</v>
      </c>
      <c r="AV1006" s="54">
        <v>55206</v>
      </c>
      <c r="AW1006" s="54">
        <v>84360</v>
      </c>
      <c r="AX1006" s="54">
        <v>57393</v>
      </c>
      <c r="AY1006" s="25">
        <f t="shared" si="30"/>
        <v>583371</v>
      </c>
      <c r="AZ1006" s="165">
        <v>640782</v>
      </c>
      <c r="BA1006" s="98">
        <f t="shared" si="31"/>
        <v>6851460</v>
      </c>
      <c r="BB1006" s="73"/>
      <c r="BC1006" s="20">
        <v>1004183</v>
      </c>
      <c r="BD1006" s="20">
        <v>22946</v>
      </c>
      <c r="BE1006" s="19">
        <v>1027129</v>
      </c>
      <c r="BF1006" s="19">
        <v>7878589</v>
      </c>
      <c r="BH1006" s="20">
        <v>42060</v>
      </c>
      <c r="BI1006" s="21">
        <v>7836529</v>
      </c>
      <c r="BK1006" s="73"/>
      <c r="BL1006" s="73"/>
      <c r="BM1006" s="73"/>
      <c r="BN1006" s="73"/>
      <c r="BO1006" s="73"/>
      <c r="BP1006" s="73"/>
      <c r="BQ1006" s="73"/>
    </row>
    <row r="1007" spans="1:69" ht="22.5" customHeight="1" x14ac:dyDescent="0.15">
      <c r="A1007" s="125" t="s">
        <v>2819</v>
      </c>
      <c r="B1007" s="126" t="s">
        <v>2780</v>
      </c>
      <c r="C1007" s="136" t="s">
        <v>1094</v>
      </c>
      <c r="D1007" s="129">
        <v>6</v>
      </c>
      <c r="E1007" s="130" t="s">
        <v>3562</v>
      </c>
      <c r="F1007" s="19">
        <v>321491</v>
      </c>
      <c r="G1007" s="20">
        <v>31348</v>
      </c>
      <c r="H1007" s="20">
        <v>28200</v>
      </c>
      <c r="I1007" s="20">
        <v>0</v>
      </c>
      <c r="J1007" s="20">
        <v>0</v>
      </c>
      <c r="K1007" s="20">
        <v>0</v>
      </c>
      <c r="L1007" s="20">
        <v>0</v>
      </c>
      <c r="M1007" s="20">
        <v>16572</v>
      </c>
      <c r="N1007" s="20">
        <v>8971</v>
      </c>
      <c r="O1007" s="20">
        <v>1692</v>
      </c>
      <c r="P1007" s="20">
        <v>77332</v>
      </c>
      <c r="Q1007" s="20">
        <v>34963</v>
      </c>
      <c r="R1007" s="20">
        <v>47863</v>
      </c>
      <c r="S1007" s="20">
        <v>40082</v>
      </c>
      <c r="T1007" s="21">
        <v>38124</v>
      </c>
      <c r="U1007" s="54">
        <v>22136</v>
      </c>
      <c r="V1007" s="20">
        <v>19475</v>
      </c>
      <c r="W1007" s="20">
        <v>11029</v>
      </c>
      <c r="X1007" s="20">
        <v>0</v>
      </c>
      <c r="Y1007" s="21">
        <v>0</v>
      </c>
      <c r="Z1007" s="20">
        <v>127252</v>
      </c>
      <c r="AA1007" s="21">
        <v>0</v>
      </c>
      <c r="AB1007" s="32">
        <v>0</v>
      </c>
      <c r="AC1007" s="20">
        <v>106453</v>
      </c>
      <c r="AD1007" s="20">
        <v>158398</v>
      </c>
      <c r="AE1007" s="20">
        <v>622644</v>
      </c>
      <c r="AF1007" s="20">
        <v>291789</v>
      </c>
      <c r="AG1007" s="20">
        <v>154178</v>
      </c>
      <c r="AH1007" s="20">
        <v>101590</v>
      </c>
      <c r="AI1007" s="20">
        <v>19964</v>
      </c>
      <c r="AJ1007" s="21">
        <v>0</v>
      </c>
      <c r="AK1007" s="25">
        <v>41129</v>
      </c>
      <c r="AL1007" s="25">
        <v>46783</v>
      </c>
      <c r="AM1007" s="25">
        <v>7681</v>
      </c>
      <c r="AN1007" s="22">
        <v>26089</v>
      </c>
      <c r="AO1007" s="20">
        <v>132790</v>
      </c>
      <c r="AP1007" s="20">
        <v>3308</v>
      </c>
      <c r="AQ1007" s="54">
        <v>2539326</v>
      </c>
      <c r="AR1007" s="25">
        <v>60988</v>
      </c>
      <c r="AS1007" s="25">
        <v>97570</v>
      </c>
      <c r="AT1007" s="54">
        <v>15497</v>
      </c>
      <c r="AU1007" s="54">
        <v>29902</v>
      </c>
      <c r="AV1007" s="54">
        <v>26855</v>
      </c>
      <c r="AW1007" s="54">
        <v>43911</v>
      </c>
      <c r="AX1007" s="54">
        <v>8317</v>
      </c>
      <c r="AY1007" s="25">
        <f t="shared" si="30"/>
        <v>283040</v>
      </c>
      <c r="AZ1007" s="165">
        <v>121557</v>
      </c>
      <c r="BA1007" s="98">
        <f t="shared" si="31"/>
        <v>2943923</v>
      </c>
      <c r="BB1007" s="73"/>
      <c r="BC1007" s="20">
        <v>502499</v>
      </c>
      <c r="BD1007" s="20">
        <v>8184</v>
      </c>
      <c r="BE1007" s="19">
        <v>510683</v>
      </c>
      <c r="BF1007" s="19">
        <v>3454606</v>
      </c>
      <c r="BH1007" s="20">
        <v>0</v>
      </c>
      <c r="BI1007" s="21">
        <v>3454606</v>
      </c>
      <c r="BK1007" s="73"/>
      <c r="BL1007" s="73"/>
      <c r="BM1007" s="73"/>
      <c r="BN1007" s="73"/>
      <c r="BO1007" s="73"/>
      <c r="BP1007" s="73"/>
      <c r="BQ1007" s="73"/>
    </row>
    <row r="1008" spans="1:69" ht="22.5" customHeight="1" x14ac:dyDescent="0.15">
      <c r="A1008" s="125" t="s">
        <v>2820</v>
      </c>
      <c r="B1008" s="126" t="s">
        <v>2780</v>
      </c>
      <c r="C1008" s="136" t="s">
        <v>1095</v>
      </c>
      <c r="D1008" s="129">
        <v>6</v>
      </c>
      <c r="E1008" s="130" t="s">
        <v>3562</v>
      </c>
      <c r="F1008" s="19">
        <v>417862</v>
      </c>
      <c r="G1008" s="20">
        <v>92032</v>
      </c>
      <c r="H1008" s="20">
        <v>88360</v>
      </c>
      <c r="I1008" s="20">
        <v>0</v>
      </c>
      <c r="J1008" s="20">
        <v>0</v>
      </c>
      <c r="K1008" s="20">
        <v>0</v>
      </c>
      <c r="L1008" s="20">
        <v>0</v>
      </c>
      <c r="M1008" s="20">
        <v>25107</v>
      </c>
      <c r="N1008" s="20">
        <v>13795</v>
      </c>
      <c r="O1008" s="20">
        <v>2331</v>
      </c>
      <c r="P1008" s="20">
        <v>73115</v>
      </c>
      <c r="Q1008" s="20">
        <v>47662</v>
      </c>
      <c r="R1008" s="20">
        <v>75719</v>
      </c>
      <c r="S1008" s="20">
        <v>80982</v>
      </c>
      <c r="T1008" s="21">
        <v>38124</v>
      </c>
      <c r="U1008" s="54">
        <v>30857</v>
      </c>
      <c r="V1008" s="20">
        <v>30750</v>
      </c>
      <c r="W1008" s="20">
        <v>11029</v>
      </c>
      <c r="X1008" s="20">
        <v>0</v>
      </c>
      <c r="Y1008" s="21">
        <v>0</v>
      </c>
      <c r="Z1008" s="20">
        <v>169631</v>
      </c>
      <c r="AA1008" s="21">
        <v>0</v>
      </c>
      <c r="AB1008" s="32">
        <v>0</v>
      </c>
      <c r="AC1008" s="20">
        <v>161024</v>
      </c>
      <c r="AD1008" s="20">
        <v>204522</v>
      </c>
      <c r="AE1008" s="20">
        <v>735852</v>
      </c>
      <c r="AF1008" s="20">
        <v>386384</v>
      </c>
      <c r="AG1008" s="20">
        <v>270746</v>
      </c>
      <c r="AH1008" s="20">
        <v>148990</v>
      </c>
      <c r="AI1008" s="20">
        <v>57224</v>
      </c>
      <c r="AJ1008" s="21">
        <v>3675</v>
      </c>
      <c r="AK1008" s="25">
        <v>52689</v>
      </c>
      <c r="AL1008" s="25">
        <v>55150</v>
      </c>
      <c r="AM1008" s="25">
        <v>11077</v>
      </c>
      <c r="AN1008" s="22">
        <v>33085</v>
      </c>
      <c r="AO1008" s="20">
        <v>100652</v>
      </c>
      <c r="AP1008" s="20">
        <v>6932</v>
      </c>
      <c r="AQ1008" s="54">
        <v>3425358</v>
      </c>
      <c r="AR1008" s="25">
        <v>100355</v>
      </c>
      <c r="AS1008" s="25">
        <v>110401</v>
      </c>
      <c r="AT1008" s="54">
        <v>35262</v>
      </c>
      <c r="AU1008" s="54">
        <v>31993</v>
      </c>
      <c r="AV1008" s="54">
        <v>33336</v>
      </c>
      <c r="AW1008" s="54">
        <v>56582</v>
      </c>
      <c r="AX1008" s="54">
        <v>10391</v>
      </c>
      <c r="AY1008" s="25">
        <f t="shared" si="30"/>
        <v>378320</v>
      </c>
      <c r="AZ1008" s="165">
        <v>233031</v>
      </c>
      <c r="BA1008" s="98">
        <f t="shared" si="31"/>
        <v>4036709</v>
      </c>
      <c r="BB1008" s="73"/>
      <c r="BC1008" s="20">
        <v>653993</v>
      </c>
      <c r="BD1008" s="20">
        <v>21648</v>
      </c>
      <c r="BE1008" s="19">
        <v>675641</v>
      </c>
      <c r="BF1008" s="19">
        <v>4712350</v>
      </c>
      <c r="BH1008" s="20">
        <v>0</v>
      </c>
      <c r="BI1008" s="21">
        <v>4712350</v>
      </c>
      <c r="BK1008" s="73"/>
      <c r="BL1008" s="73"/>
      <c r="BM1008" s="73"/>
      <c r="BN1008" s="73"/>
      <c r="BO1008" s="73"/>
      <c r="BP1008" s="73"/>
      <c r="BQ1008" s="73"/>
    </row>
    <row r="1009" spans="1:69" ht="22.5" customHeight="1" x14ac:dyDescent="0.15">
      <c r="A1009" s="125" t="s">
        <v>2821</v>
      </c>
      <c r="B1009" s="126" t="s">
        <v>2780</v>
      </c>
      <c r="C1009" s="136" t="s">
        <v>1096</v>
      </c>
      <c r="D1009" s="129">
        <v>6</v>
      </c>
      <c r="E1009" s="130" t="s">
        <v>3561</v>
      </c>
      <c r="F1009" s="19">
        <v>543744</v>
      </c>
      <c r="G1009" s="20">
        <v>82254</v>
      </c>
      <c r="H1009" s="20">
        <v>81780</v>
      </c>
      <c r="I1009" s="20">
        <v>0</v>
      </c>
      <c r="J1009" s="20">
        <v>0</v>
      </c>
      <c r="K1009" s="20">
        <v>0</v>
      </c>
      <c r="L1009" s="20">
        <v>0</v>
      </c>
      <c r="M1009" s="20">
        <v>35159</v>
      </c>
      <c r="N1009" s="20">
        <v>19337</v>
      </c>
      <c r="O1009" s="20">
        <v>4474</v>
      </c>
      <c r="P1009" s="20">
        <v>64114</v>
      </c>
      <c r="Q1009" s="20">
        <v>61992</v>
      </c>
      <c r="R1009" s="20">
        <v>95521</v>
      </c>
      <c r="S1009" s="20">
        <v>68712</v>
      </c>
      <c r="T1009" s="21">
        <v>50832</v>
      </c>
      <c r="U1009" s="54">
        <v>44366</v>
      </c>
      <c r="V1009" s="20">
        <v>35875</v>
      </c>
      <c r="W1009" s="20">
        <v>22058</v>
      </c>
      <c r="X1009" s="20">
        <v>0</v>
      </c>
      <c r="Y1009" s="21">
        <v>0</v>
      </c>
      <c r="Z1009" s="20">
        <v>210463</v>
      </c>
      <c r="AA1009" s="21">
        <v>0</v>
      </c>
      <c r="AB1009" s="32">
        <v>0</v>
      </c>
      <c r="AC1009" s="20">
        <v>262132</v>
      </c>
      <c r="AD1009" s="20">
        <v>278160</v>
      </c>
      <c r="AE1009" s="20">
        <v>1193136</v>
      </c>
      <c r="AF1009" s="20">
        <v>611336</v>
      </c>
      <c r="AG1009" s="20">
        <v>420170</v>
      </c>
      <c r="AH1009" s="20">
        <v>206772</v>
      </c>
      <c r="AI1009" s="20">
        <v>50968</v>
      </c>
      <c r="AJ1009" s="21">
        <v>5250</v>
      </c>
      <c r="AK1009" s="25">
        <v>63225</v>
      </c>
      <c r="AL1009" s="25">
        <v>70407</v>
      </c>
      <c r="AM1009" s="25">
        <v>16416</v>
      </c>
      <c r="AN1009" s="22">
        <v>45627</v>
      </c>
      <c r="AO1009" s="20">
        <v>125256</v>
      </c>
      <c r="AP1009" s="20">
        <v>5796</v>
      </c>
      <c r="AQ1009" s="54">
        <v>4775332</v>
      </c>
      <c r="AR1009" s="25">
        <v>98187</v>
      </c>
      <c r="AS1009" s="25">
        <v>177793</v>
      </c>
      <c r="AT1009" s="54">
        <v>27688</v>
      </c>
      <c r="AU1009" s="54">
        <v>53750</v>
      </c>
      <c r="AV1009" s="54">
        <v>51608</v>
      </c>
      <c r="AW1009" s="54">
        <v>70758</v>
      </c>
      <c r="AX1009" s="54">
        <v>51198</v>
      </c>
      <c r="AY1009" s="25">
        <f t="shared" si="30"/>
        <v>530982</v>
      </c>
      <c r="AZ1009" s="165">
        <v>564505</v>
      </c>
      <c r="BA1009" s="98">
        <f t="shared" si="31"/>
        <v>5870819</v>
      </c>
      <c r="BB1009" s="73"/>
      <c r="BC1009" s="20">
        <v>840971</v>
      </c>
      <c r="BD1009" s="20">
        <v>17006</v>
      </c>
      <c r="BE1009" s="19">
        <v>857977</v>
      </c>
      <c r="BF1009" s="19">
        <v>6728796</v>
      </c>
      <c r="BH1009" s="20">
        <v>38426</v>
      </c>
      <c r="BI1009" s="21">
        <v>6690370</v>
      </c>
      <c r="BK1009" s="73"/>
      <c r="BL1009" s="73"/>
      <c r="BM1009" s="73"/>
      <c r="BN1009" s="73"/>
      <c r="BO1009" s="73"/>
      <c r="BP1009" s="73"/>
      <c r="BQ1009" s="73"/>
    </row>
    <row r="1010" spans="1:69" ht="22.5" customHeight="1" x14ac:dyDescent="0.15">
      <c r="A1010" s="125" t="s">
        <v>2822</v>
      </c>
      <c r="B1010" s="126" t="s">
        <v>2780</v>
      </c>
      <c r="C1010" s="136" t="s">
        <v>1097</v>
      </c>
      <c r="D1010" s="129">
        <v>6</v>
      </c>
      <c r="E1010" s="130" t="s">
        <v>3561</v>
      </c>
      <c r="F1010" s="19">
        <v>543638</v>
      </c>
      <c r="G1010" s="20">
        <v>49683</v>
      </c>
      <c r="H1010" s="20">
        <v>53204</v>
      </c>
      <c r="I1010" s="20">
        <v>0</v>
      </c>
      <c r="J1010" s="20">
        <v>0</v>
      </c>
      <c r="K1010" s="20">
        <v>0</v>
      </c>
      <c r="L1010" s="20">
        <v>0</v>
      </c>
      <c r="M1010" s="20">
        <v>34390</v>
      </c>
      <c r="N1010" s="20">
        <v>18634</v>
      </c>
      <c r="O1010" s="20">
        <v>0</v>
      </c>
      <c r="P1010" s="20">
        <v>66524</v>
      </c>
      <c r="Q1010" s="20">
        <v>61465</v>
      </c>
      <c r="R1010" s="20">
        <v>104396</v>
      </c>
      <c r="S1010" s="20">
        <v>72802</v>
      </c>
      <c r="T1010" s="21">
        <v>38124</v>
      </c>
      <c r="U1010" s="54">
        <v>47495</v>
      </c>
      <c r="V1010" s="20">
        <v>34850</v>
      </c>
      <c r="W1010" s="20">
        <v>11029</v>
      </c>
      <c r="X1010" s="20">
        <v>0</v>
      </c>
      <c r="Y1010" s="21">
        <v>0</v>
      </c>
      <c r="Z1010" s="20">
        <v>210940</v>
      </c>
      <c r="AA1010" s="21">
        <v>0</v>
      </c>
      <c r="AB1010" s="32">
        <v>0</v>
      </c>
      <c r="AC1010" s="20">
        <v>255072</v>
      </c>
      <c r="AD1010" s="20">
        <v>276128</v>
      </c>
      <c r="AE1010" s="20">
        <v>673524</v>
      </c>
      <c r="AF1010" s="20">
        <v>492227</v>
      </c>
      <c r="AG1010" s="20">
        <v>302923</v>
      </c>
      <c r="AH1010" s="20">
        <v>203459</v>
      </c>
      <c r="AI1010" s="20">
        <v>39284</v>
      </c>
      <c r="AJ1010" s="21">
        <v>3675</v>
      </c>
      <c r="AK1010" s="25">
        <v>61909</v>
      </c>
      <c r="AL1010" s="25">
        <v>71189</v>
      </c>
      <c r="AM1010" s="25">
        <v>13821</v>
      </c>
      <c r="AN1010" s="22">
        <v>46191</v>
      </c>
      <c r="AO1010" s="20">
        <v>154014</v>
      </c>
      <c r="AP1010" s="20">
        <v>3850</v>
      </c>
      <c r="AQ1010" s="54">
        <v>3944440</v>
      </c>
      <c r="AR1010" s="25">
        <v>98774</v>
      </c>
      <c r="AS1010" s="25">
        <v>153558</v>
      </c>
      <c r="AT1010" s="54">
        <v>15290</v>
      </c>
      <c r="AU1010" s="54">
        <v>43977</v>
      </c>
      <c r="AV1010" s="54">
        <v>46009</v>
      </c>
      <c r="AW1010" s="54">
        <v>69740</v>
      </c>
      <c r="AX1010" s="54">
        <v>43963</v>
      </c>
      <c r="AY1010" s="25">
        <f t="shared" si="30"/>
        <v>471311</v>
      </c>
      <c r="AZ1010" s="165">
        <v>442520</v>
      </c>
      <c r="BA1010" s="98">
        <f t="shared" si="31"/>
        <v>4858271</v>
      </c>
      <c r="BB1010" s="73"/>
      <c r="BC1010" s="20">
        <v>812084</v>
      </c>
      <c r="BD1010" s="20">
        <v>9636</v>
      </c>
      <c r="BE1010" s="19">
        <v>821720</v>
      </c>
      <c r="BF1010" s="19">
        <v>5679991</v>
      </c>
      <c r="BH1010" s="20">
        <v>35522</v>
      </c>
      <c r="BI1010" s="21">
        <v>5644469</v>
      </c>
      <c r="BK1010" s="73"/>
      <c r="BL1010" s="73"/>
      <c r="BM1010" s="73"/>
      <c r="BN1010" s="73"/>
      <c r="BO1010" s="73"/>
      <c r="BP1010" s="73"/>
      <c r="BQ1010" s="73"/>
    </row>
    <row r="1011" spans="1:69" ht="22.5" customHeight="1" x14ac:dyDescent="0.15">
      <c r="A1011" s="125" t="s">
        <v>2823</v>
      </c>
      <c r="B1011" s="126" t="s">
        <v>2780</v>
      </c>
      <c r="C1011" s="136" t="s">
        <v>1098</v>
      </c>
      <c r="D1011" s="129">
        <v>6</v>
      </c>
      <c r="E1011" s="130" t="s">
        <v>3561</v>
      </c>
      <c r="F1011" s="19">
        <v>600077</v>
      </c>
      <c r="G1011" s="20">
        <v>79450</v>
      </c>
      <c r="H1011" s="20">
        <v>68056</v>
      </c>
      <c r="I1011" s="20">
        <v>0</v>
      </c>
      <c r="J1011" s="20">
        <v>0</v>
      </c>
      <c r="K1011" s="20">
        <v>0</v>
      </c>
      <c r="L1011" s="20">
        <v>0</v>
      </c>
      <c r="M1011" s="20">
        <v>39632</v>
      </c>
      <c r="N1011" s="20">
        <v>21454</v>
      </c>
      <c r="O1011" s="20">
        <v>5414</v>
      </c>
      <c r="P1011" s="20">
        <v>104677</v>
      </c>
      <c r="Q1011" s="20">
        <v>68130</v>
      </c>
      <c r="R1011" s="20">
        <v>87877</v>
      </c>
      <c r="S1011" s="20">
        <v>79346</v>
      </c>
      <c r="T1011" s="21">
        <v>63540</v>
      </c>
      <c r="U1011" s="54">
        <v>42139</v>
      </c>
      <c r="V1011" s="20">
        <v>35875</v>
      </c>
      <c r="W1011" s="20">
        <v>22058</v>
      </c>
      <c r="X1011" s="20">
        <v>0</v>
      </c>
      <c r="Y1011" s="21">
        <v>0</v>
      </c>
      <c r="Z1011" s="20">
        <v>229725</v>
      </c>
      <c r="AA1011" s="21">
        <v>0</v>
      </c>
      <c r="AB1011" s="32">
        <v>0</v>
      </c>
      <c r="AC1011" s="20">
        <v>276228</v>
      </c>
      <c r="AD1011" s="20">
        <v>306959</v>
      </c>
      <c r="AE1011" s="20">
        <v>939054</v>
      </c>
      <c r="AF1011" s="20">
        <v>601747</v>
      </c>
      <c r="AG1011" s="20">
        <v>425264</v>
      </c>
      <c r="AH1011" s="20">
        <v>234666</v>
      </c>
      <c r="AI1011" s="20">
        <v>50692</v>
      </c>
      <c r="AJ1011" s="21">
        <v>4725</v>
      </c>
      <c r="AK1011" s="25">
        <v>67486</v>
      </c>
      <c r="AL1011" s="25">
        <v>81143</v>
      </c>
      <c r="AM1011" s="25">
        <v>16974</v>
      </c>
      <c r="AN1011" s="22">
        <v>50519</v>
      </c>
      <c r="AO1011" s="20">
        <v>156054</v>
      </c>
      <c r="AP1011" s="20">
        <v>5110</v>
      </c>
      <c r="AQ1011" s="54">
        <v>4764071</v>
      </c>
      <c r="AR1011" s="25">
        <v>161819</v>
      </c>
      <c r="AS1011" s="25">
        <v>170748</v>
      </c>
      <c r="AT1011" s="54">
        <v>37497</v>
      </c>
      <c r="AU1011" s="54">
        <v>58371</v>
      </c>
      <c r="AV1011" s="54">
        <v>48911</v>
      </c>
      <c r="AW1011" s="54">
        <v>76058</v>
      </c>
      <c r="AX1011" s="54">
        <v>51968</v>
      </c>
      <c r="AY1011" s="25">
        <f t="shared" si="30"/>
        <v>605372</v>
      </c>
      <c r="AZ1011" s="165">
        <v>549988</v>
      </c>
      <c r="BA1011" s="98">
        <f t="shared" si="31"/>
        <v>5919431</v>
      </c>
      <c r="BB1011" s="73"/>
      <c r="BC1011" s="20">
        <v>894573</v>
      </c>
      <c r="BD1011" s="20">
        <v>14520</v>
      </c>
      <c r="BE1011" s="19">
        <v>909093</v>
      </c>
      <c r="BF1011" s="19">
        <v>6828524</v>
      </c>
      <c r="BH1011" s="20">
        <v>41984</v>
      </c>
      <c r="BI1011" s="21">
        <v>6786540</v>
      </c>
      <c r="BK1011" s="73"/>
      <c r="BL1011" s="73"/>
      <c r="BM1011" s="73"/>
      <c r="BN1011" s="73"/>
      <c r="BO1011" s="73"/>
      <c r="BP1011" s="73"/>
      <c r="BQ1011" s="73"/>
    </row>
    <row r="1012" spans="1:69" ht="22.5" customHeight="1" x14ac:dyDescent="0.15">
      <c r="A1012" s="125" t="s">
        <v>2824</v>
      </c>
      <c r="B1012" s="126" t="s">
        <v>2780</v>
      </c>
      <c r="C1012" s="136" t="s">
        <v>1099</v>
      </c>
      <c r="D1012" s="129">
        <v>6</v>
      </c>
      <c r="E1012" s="130" t="s">
        <v>3562</v>
      </c>
      <c r="F1012" s="19">
        <v>159359</v>
      </c>
      <c r="G1012" s="20">
        <v>77436</v>
      </c>
      <c r="H1012" s="20">
        <v>34028</v>
      </c>
      <c r="I1012" s="20">
        <v>0</v>
      </c>
      <c r="J1012" s="20">
        <v>0</v>
      </c>
      <c r="K1012" s="20">
        <v>0</v>
      </c>
      <c r="L1012" s="20">
        <v>0</v>
      </c>
      <c r="M1012" s="20">
        <v>4596</v>
      </c>
      <c r="N1012" s="20">
        <v>2503</v>
      </c>
      <c r="O1012" s="20">
        <v>902</v>
      </c>
      <c r="P1012" s="20">
        <v>15742</v>
      </c>
      <c r="Q1012" s="20">
        <v>17612</v>
      </c>
      <c r="R1012" s="20">
        <v>12569</v>
      </c>
      <c r="S1012" s="20">
        <v>11452</v>
      </c>
      <c r="T1012" s="21">
        <v>12708</v>
      </c>
      <c r="U1012" s="54">
        <v>6589</v>
      </c>
      <c r="V1012" s="20">
        <v>9225</v>
      </c>
      <c r="W1012" s="20">
        <v>11029</v>
      </c>
      <c r="X1012" s="20">
        <v>0</v>
      </c>
      <c r="Y1012" s="21">
        <v>0</v>
      </c>
      <c r="Z1012" s="20">
        <v>61836</v>
      </c>
      <c r="AA1012" s="21">
        <v>0</v>
      </c>
      <c r="AB1012" s="32">
        <v>0</v>
      </c>
      <c r="AC1012" s="20">
        <v>48099</v>
      </c>
      <c r="AD1012" s="20">
        <v>94108</v>
      </c>
      <c r="AE1012" s="20">
        <v>175695</v>
      </c>
      <c r="AF1012" s="20">
        <v>145714</v>
      </c>
      <c r="AG1012" s="20">
        <v>64354</v>
      </c>
      <c r="AH1012" s="20">
        <v>29531</v>
      </c>
      <c r="AI1012" s="20">
        <v>55936</v>
      </c>
      <c r="AJ1012" s="21">
        <v>1575</v>
      </c>
      <c r="AK1012" s="25">
        <v>20713</v>
      </c>
      <c r="AL1012" s="25">
        <v>26277</v>
      </c>
      <c r="AM1012" s="25">
        <v>3418</v>
      </c>
      <c r="AN1012" s="22">
        <v>10805</v>
      </c>
      <c r="AO1012" s="20">
        <v>49324</v>
      </c>
      <c r="AP1012" s="20">
        <v>9708</v>
      </c>
      <c r="AQ1012" s="54">
        <v>1172843</v>
      </c>
      <c r="AR1012" s="25">
        <v>52098</v>
      </c>
      <c r="AS1012" s="25">
        <v>86812</v>
      </c>
      <c r="AT1012" s="54">
        <v>42288</v>
      </c>
      <c r="AU1012" s="54">
        <v>61429</v>
      </c>
      <c r="AV1012" s="54">
        <v>18427</v>
      </c>
      <c r="AW1012" s="54">
        <v>24870</v>
      </c>
      <c r="AX1012" s="54">
        <v>4233</v>
      </c>
      <c r="AY1012" s="25">
        <f t="shared" si="30"/>
        <v>290157</v>
      </c>
      <c r="AZ1012" s="165">
        <v>57579</v>
      </c>
      <c r="BA1012" s="98">
        <f t="shared" si="31"/>
        <v>1520579</v>
      </c>
      <c r="BB1012" s="73"/>
      <c r="BC1012" s="20">
        <v>295734</v>
      </c>
      <c r="BD1012" s="20">
        <v>32978</v>
      </c>
      <c r="BE1012" s="19">
        <v>328712</v>
      </c>
      <c r="BF1012" s="19">
        <v>1849291</v>
      </c>
      <c r="BH1012" s="20">
        <v>0</v>
      </c>
      <c r="BI1012" s="21">
        <v>1849291</v>
      </c>
      <c r="BK1012" s="73"/>
      <c r="BL1012" s="73"/>
      <c r="BM1012" s="73"/>
      <c r="BN1012" s="73"/>
      <c r="BO1012" s="73"/>
      <c r="BP1012" s="73"/>
      <c r="BQ1012" s="73"/>
    </row>
    <row r="1013" spans="1:69" ht="22.5" customHeight="1" x14ac:dyDescent="0.15">
      <c r="A1013" s="125" t="s">
        <v>2825</v>
      </c>
      <c r="B1013" s="126" t="s">
        <v>2780</v>
      </c>
      <c r="C1013" s="136" t="s">
        <v>1100</v>
      </c>
      <c r="D1013" s="129">
        <v>6</v>
      </c>
      <c r="E1013" s="130" t="s">
        <v>3561</v>
      </c>
      <c r="F1013" s="19">
        <v>461522</v>
      </c>
      <c r="G1013" s="20">
        <v>106412</v>
      </c>
      <c r="H1013" s="20">
        <v>92308</v>
      </c>
      <c r="I1013" s="20">
        <v>0</v>
      </c>
      <c r="J1013" s="20">
        <v>0</v>
      </c>
      <c r="K1013" s="20">
        <v>0</v>
      </c>
      <c r="L1013" s="20">
        <v>0</v>
      </c>
      <c r="M1013" s="20">
        <v>28734</v>
      </c>
      <c r="N1013" s="20">
        <v>15820</v>
      </c>
      <c r="O1013" s="20">
        <v>2444</v>
      </c>
      <c r="P1013" s="20">
        <v>116050</v>
      </c>
      <c r="Q1013" s="20">
        <v>53685</v>
      </c>
      <c r="R1013" s="20">
        <v>106755</v>
      </c>
      <c r="S1013" s="20">
        <v>77710</v>
      </c>
      <c r="T1013" s="21">
        <v>50832</v>
      </c>
      <c r="U1013" s="54">
        <v>48301</v>
      </c>
      <c r="V1013" s="20">
        <v>36900</v>
      </c>
      <c r="W1013" s="20">
        <v>11029</v>
      </c>
      <c r="X1013" s="20">
        <v>0</v>
      </c>
      <c r="Y1013" s="21">
        <v>0</v>
      </c>
      <c r="Z1013" s="20">
        <v>184920</v>
      </c>
      <c r="AA1013" s="21">
        <v>0</v>
      </c>
      <c r="AB1013" s="32">
        <v>0</v>
      </c>
      <c r="AC1013" s="20">
        <v>193522</v>
      </c>
      <c r="AD1013" s="20">
        <v>239453</v>
      </c>
      <c r="AE1013" s="20">
        <v>888810</v>
      </c>
      <c r="AF1013" s="20">
        <v>510829</v>
      </c>
      <c r="AG1013" s="20">
        <v>346222</v>
      </c>
      <c r="AH1013" s="20">
        <v>193763</v>
      </c>
      <c r="AI1013" s="20">
        <v>60260</v>
      </c>
      <c r="AJ1013" s="21">
        <v>4725</v>
      </c>
      <c r="AK1013" s="25">
        <v>56898</v>
      </c>
      <c r="AL1013" s="25">
        <v>58578</v>
      </c>
      <c r="AM1013" s="25">
        <v>13668</v>
      </c>
      <c r="AN1013" s="22">
        <v>35900</v>
      </c>
      <c r="AO1013" s="20">
        <v>107069</v>
      </c>
      <c r="AP1013" s="20">
        <v>7803</v>
      </c>
      <c r="AQ1013" s="54">
        <v>4110922</v>
      </c>
      <c r="AR1013" s="25">
        <v>96297</v>
      </c>
      <c r="AS1013" s="25">
        <v>135391</v>
      </c>
      <c r="AT1013" s="54">
        <v>48040</v>
      </c>
      <c r="AU1013" s="54">
        <v>34751</v>
      </c>
      <c r="AV1013" s="54">
        <v>44032</v>
      </c>
      <c r="AW1013" s="54">
        <v>63053</v>
      </c>
      <c r="AX1013" s="54">
        <v>43840</v>
      </c>
      <c r="AY1013" s="25">
        <f t="shared" si="30"/>
        <v>465404</v>
      </c>
      <c r="AZ1013" s="165">
        <v>496372</v>
      </c>
      <c r="BA1013" s="98">
        <f t="shared" si="31"/>
        <v>5072698</v>
      </c>
      <c r="BB1013" s="73"/>
      <c r="BC1013" s="20">
        <v>738403</v>
      </c>
      <c r="BD1013" s="20">
        <v>34936</v>
      </c>
      <c r="BE1013" s="19">
        <v>773339</v>
      </c>
      <c r="BF1013" s="19">
        <v>5846037</v>
      </c>
      <c r="BH1013" s="20">
        <v>35136</v>
      </c>
      <c r="BI1013" s="21">
        <v>5810901</v>
      </c>
      <c r="BK1013" s="73"/>
      <c r="BL1013" s="73"/>
      <c r="BM1013" s="73"/>
      <c r="BN1013" s="73"/>
      <c r="BO1013" s="73"/>
      <c r="BP1013" s="73"/>
      <c r="BQ1013" s="73"/>
    </row>
    <row r="1014" spans="1:69" ht="22.5" customHeight="1" x14ac:dyDescent="0.15">
      <c r="A1014" s="125" t="s">
        <v>2826</v>
      </c>
      <c r="B1014" s="126" t="s">
        <v>2780</v>
      </c>
      <c r="C1014" s="136" t="s">
        <v>1101</v>
      </c>
      <c r="D1014" s="129">
        <v>6</v>
      </c>
      <c r="E1014" s="130" t="s">
        <v>3561</v>
      </c>
      <c r="F1014" s="19">
        <v>708720</v>
      </c>
      <c r="G1014" s="20">
        <v>144591</v>
      </c>
      <c r="H1014" s="20">
        <v>135548</v>
      </c>
      <c r="I1014" s="20">
        <v>0</v>
      </c>
      <c r="J1014" s="20">
        <v>364</v>
      </c>
      <c r="K1014" s="20">
        <v>0</v>
      </c>
      <c r="L1014" s="20">
        <v>0</v>
      </c>
      <c r="M1014" s="20">
        <v>51184</v>
      </c>
      <c r="N1014" s="20">
        <v>28150</v>
      </c>
      <c r="O1014" s="20">
        <v>9926</v>
      </c>
      <c r="P1014" s="20">
        <v>137938</v>
      </c>
      <c r="Q1014" s="20">
        <v>80849</v>
      </c>
      <c r="R1014" s="20">
        <v>139280</v>
      </c>
      <c r="S1014" s="20">
        <v>105522</v>
      </c>
      <c r="T1014" s="21">
        <v>88956</v>
      </c>
      <c r="U1014" s="54">
        <v>64037</v>
      </c>
      <c r="V1014" s="20">
        <v>51250</v>
      </c>
      <c r="W1014" s="20">
        <v>33087</v>
      </c>
      <c r="X1014" s="20">
        <v>0</v>
      </c>
      <c r="Y1014" s="21">
        <v>0</v>
      </c>
      <c r="Z1014" s="20">
        <v>268758</v>
      </c>
      <c r="AA1014" s="21">
        <v>0</v>
      </c>
      <c r="AB1014" s="32">
        <v>0</v>
      </c>
      <c r="AC1014" s="20">
        <v>366911</v>
      </c>
      <c r="AD1014" s="20">
        <v>387792</v>
      </c>
      <c r="AE1014" s="20">
        <v>1555974</v>
      </c>
      <c r="AF1014" s="20">
        <v>916247</v>
      </c>
      <c r="AG1014" s="20">
        <v>579612</v>
      </c>
      <c r="AH1014" s="20">
        <v>359559</v>
      </c>
      <c r="AI1014" s="20">
        <v>63296</v>
      </c>
      <c r="AJ1014" s="21">
        <v>6300</v>
      </c>
      <c r="AK1014" s="25">
        <v>80671</v>
      </c>
      <c r="AL1014" s="25">
        <v>92346</v>
      </c>
      <c r="AM1014" s="25">
        <v>22450</v>
      </c>
      <c r="AN1014" s="22">
        <v>54998</v>
      </c>
      <c r="AO1014" s="20">
        <v>166984</v>
      </c>
      <c r="AP1014" s="20">
        <v>12145</v>
      </c>
      <c r="AQ1014" s="54">
        <v>6713445</v>
      </c>
      <c r="AR1014" s="25">
        <v>157348</v>
      </c>
      <c r="AS1014" s="25">
        <v>148053</v>
      </c>
      <c r="AT1014" s="54">
        <v>57833</v>
      </c>
      <c r="AU1014" s="54">
        <v>61402</v>
      </c>
      <c r="AV1014" s="54">
        <v>59910</v>
      </c>
      <c r="AW1014" s="54">
        <v>90092</v>
      </c>
      <c r="AX1014" s="54">
        <v>57434</v>
      </c>
      <c r="AY1014" s="25">
        <f t="shared" si="30"/>
        <v>632072</v>
      </c>
      <c r="AZ1014" s="165">
        <v>769103</v>
      </c>
      <c r="BA1014" s="98">
        <f t="shared" si="31"/>
        <v>8114620</v>
      </c>
      <c r="BB1014" s="73"/>
      <c r="BC1014" s="20">
        <v>1098797</v>
      </c>
      <c r="BD1014" s="20">
        <v>45540</v>
      </c>
      <c r="BE1014" s="19">
        <v>1144337</v>
      </c>
      <c r="BF1014" s="19">
        <v>9258957</v>
      </c>
      <c r="BH1014" s="20">
        <v>43659</v>
      </c>
      <c r="BI1014" s="21">
        <v>9215298</v>
      </c>
      <c r="BK1014" s="73"/>
      <c r="BL1014" s="73"/>
      <c r="BM1014" s="73"/>
      <c r="BN1014" s="73"/>
      <c r="BO1014" s="73"/>
      <c r="BP1014" s="73"/>
      <c r="BQ1014" s="73"/>
    </row>
    <row r="1015" spans="1:69" ht="22.5" customHeight="1" x14ac:dyDescent="0.15">
      <c r="A1015" s="125" t="s">
        <v>2827</v>
      </c>
      <c r="B1015" s="126" t="s">
        <v>2780</v>
      </c>
      <c r="C1015" s="136" t="s">
        <v>1102</v>
      </c>
      <c r="D1015" s="129">
        <v>6</v>
      </c>
      <c r="E1015" s="130" t="s">
        <v>3561</v>
      </c>
      <c r="F1015" s="19">
        <v>312547</v>
      </c>
      <c r="G1015" s="20">
        <v>81607</v>
      </c>
      <c r="H1015" s="20">
        <v>107536</v>
      </c>
      <c r="I1015" s="20">
        <v>14405</v>
      </c>
      <c r="J1015" s="20">
        <v>20389</v>
      </c>
      <c r="K1015" s="20">
        <v>45660</v>
      </c>
      <c r="L1015" s="20">
        <v>34223</v>
      </c>
      <c r="M1015" s="20">
        <v>13129</v>
      </c>
      <c r="N1015" s="20">
        <v>8940</v>
      </c>
      <c r="O1015" s="20">
        <v>1354</v>
      </c>
      <c r="P1015" s="20">
        <v>17547</v>
      </c>
      <c r="Q1015" s="20">
        <v>35702</v>
      </c>
      <c r="R1015" s="20">
        <v>58123</v>
      </c>
      <c r="S1015" s="20">
        <v>45808</v>
      </c>
      <c r="T1015" s="21">
        <v>74977</v>
      </c>
      <c r="U1015" s="54">
        <v>51903</v>
      </c>
      <c r="V1015" s="20">
        <v>23575</v>
      </c>
      <c r="W1015" s="20">
        <v>55145</v>
      </c>
      <c r="X1015" s="20">
        <v>0</v>
      </c>
      <c r="Y1015" s="21">
        <v>0</v>
      </c>
      <c r="Z1015" s="20">
        <v>126036</v>
      </c>
      <c r="AA1015" s="21">
        <v>0</v>
      </c>
      <c r="AB1015" s="32">
        <v>0</v>
      </c>
      <c r="AC1015" s="20">
        <v>133630</v>
      </c>
      <c r="AD1015" s="20">
        <v>190895</v>
      </c>
      <c r="AE1015" s="20">
        <v>338511</v>
      </c>
      <c r="AF1015" s="20">
        <v>459061</v>
      </c>
      <c r="AG1015" s="20">
        <v>290783</v>
      </c>
      <c r="AH1015" s="20">
        <v>101606</v>
      </c>
      <c r="AI1015" s="20">
        <v>72588</v>
      </c>
      <c r="AJ1015" s="21">
        <v>53025</v>
      </c>
      <c r="AK1015" s="25">
        <v>41989</v>
      </c>
      <c r="AL1015" s="25">
        <v>45650</v>
      </c>
      <c r="AM1015" s="25">
        <v>12495</v>
      </c>
      <c r="AN1015" s="22">
        <v>25136</v>
      </c>
      <c r="AO1015" s="20">
        <v>384406</v>
      </c>
      <c r="AP1015" s="20">
        <v>8509</v>
      </c>
      <c r="AQ1015" s="54">
        <v>3286890</v>
      </c>
      <c r="AR1015" s="25">
        <v>74245</v>
      </c>
      <c r="AS1015" s="25">
        <v>182318</v>
      </c>
      <c r="AT1015" s="54">
        <v>111402</v>
      </c>
      <c r="AU1015" s="54">
        <v>66378</v>
      </c>
      <c r="AV1015" s="54">
        <v>38803</v>
      </c>
      <c r="AW1015" s="54">
        <v>44069</v>
      </c>
      <c r="AX1015" s="54">
        <v>33160</v>
      </c>
      <c r="AY1015" s="25">
        <f t="shared" si="30"/>
        <v>550375</v>
      </c>
      <c r="AZ1015" s="165">
        <v>440355</v>
      </c>
      <c r="BA1015" s="98">
        <f t="shared" si="31"/>
        <v>4277620</v>
      </c>
      <c r="BB1015" s="73"/>
      <c r="BC1015" s="20">
        <v>516758</v>
      </c>
      <c r="BD1015" s="20">
        <v>42240</v>
      </c>
      <c r="BE1015" s="19">
        <v>558998</v>
      </c>
      <c r="BF1015" s="19">
        <v>4836618</v>
      </c>
      <c r="BH1015" s="20">
        <v>19170</v>
      </c>
      <c r="BI1015" s="21">
        <v>4817448</v>
      </c>
      <c r="BK1015" s="73"/>
      <c r="BL1015" s="73"/>
      <c r="BM1015" s="73"/>
      <c r="BN1015" s="73"/>
      <c r="BO1015" s="73"/>
      <c r="BP1015" s="73"/>
      <c r="BQ1015" s="73"/>
    </row>
    <row r="1016" spans="1:69" ht="22.5" customHeight="1" x14ac:dyDescent="0.15">
      <c r="A1016" s="125" t="s">
        <v>2828</v>
      </c>
      <c r="B1016" s="126" t="s">
        <v>2780</v>
      </c>
      <c r="C1016" s="136" t="s">
        <v>877</v>
      </c>
      <c r="D1016" s="129">
        <v>6</v>
      </c>
      <c r="E1016" s="130" t="s">
        <v>3561</v>
      </c>
      <c r="F1016" s="19">
        <v>376408</v>
      </c>
      <c r="G1016" s="20">
        <v>95915</v>
      </c>
      <c r="H1016" s="20">
        <v>118440</v>
      </c>
      <c r="I1016" s="20">
        <v>0</v>
      </c>
      <c r="J1016" s="20">
        <v>7691</v>
      </c>
      <c r="K1016" s="20">
        <v>12910</v>
      </c>
      <c r="L1016" s="20">
        <v>6174</v>
      </c>
      <c r="M1016" s="20">
        <v>22069</v>
      </c>
      <c r="N1016" s="20">
        <v>12103</v>
      </c>
      <c r="O1016" s="20">
        <v>4362</v>
      </c>
      <c r="P1016" s="20">
        <v>5069</v>
      </c>
      <c r="Q1016" s="20">
        <v>43412</v>
      </c>
      <c r="R1016" s="20">
        <v>62073</v>
      </c>
      <c r="S1016" s="20">
        <v>46626</v>
      </c>
      <c r="T1016" s="21">
        <v>74977</v>
      </c>
      <c r="U1016" s="54">
        <v>21093</v>
      </c>
      <c r="V1016" s="20">
        <v>25625</v>
      </c>
      <c r="W1016" s="20">
        <v>22058</v>
      </c>
      <c r="X1016" s="20">
        <v>0</v>
      </c>
      <c r="Y1016" s="21">
        <v>0</v>
      </c>
      <c r="Z1016" s="20">
        <v>154417</v>
      </c>
      <c r="AA1016" s="21">
        <v>0</v>
      </c>
      <c r="AB1016" s="32">
        <v>0</v>
      </c>
      <c r="AC1016" s="20">
        <v>174210</v>
      </c>
      <c r="AD1016" s="20">
        <v>207552</v>
      </c>
      <c r="AE1016" s="20">
        <v>634251</v>
      </c>
      <c r="AF1016" s="20">
        <v>442045</v>
      </c>
      <c r="AG1016" s="20">
        <v>302753</v>
      </c>
      <c r="AH1016" s="20">
        <v>133025</v>
      </c>
      <c r="AI1016" s="20">
        <v>88596</v>
      </c>
      <c r="AJ1016" s="21">
        <v>9975</v>
      </c>
      <c r="AK1016" s="25">
        <v>50267</v>
      </c>
      <c r="AL1016" s="25">
        <v>55715</v>
      </c>
      <c r="AM1016" s="25">
        <v>12060</v>
      </c>
      <c r="AN1016" s="22">
        <v>33662</v>
      </c>
      <c r="AO1016" s="20">
        <v>81810</v>
      </c>
      <c r="AP1016" s="20">
        <v>10035</v>
      </c>
      <c r="AQ1016" s="54">
        <v>3347378</v>
      </c>
      <c r="AR1016" s="25">
        <v>89585</v>
      </c>
      <c r="AS1016" s="25">
        <v>133926</v>
      </c>
      <c r="AT1016" s="54">
        <v>95454</v>
      </c>
      <c r="AU1016" s="54">
        <v>35117</v>
      </c>
      <c r="AV1016" s="54">
        <v>36376</v>
      </c>
      <c r="AW1016" s="54">
        <v>52809</v>
      </c>
      <c r="AX1016" s="54">
        <v>39607</v>
      </c>
      <c r="AY1016" s="25">
        <f t="shared" si="30"/>
        <v>482874</v>
      </c>
      <c r="AZ1016" s="165">
        <v>445273</v>
      </c>
      <c r="BA1016" s="98">
        <f t="shared" si="31"/>
        <v>4275525</v>
      </c>
      <c r="BB1016" s="73"/>
      <c r="BC1016" s="20">
        <v>616222</v>
      </c>
      <c r="BD1016" s="20">
        <v>49038</v>
      </c>
      <c r="BE1016" s="19">
        <v>665260</v>
      </c>
      <c r="BF1016" s="19">
        <v>4940785</v>
      </c>
      <c r="BH1016" s="20">
        <v>23590</v>
      </c>
      <c r="BI1016" s="21">
        <v>4917195</v>
      </c>
      <c r="BK1016" s="73"/>
      <c r="BL1016" s="73"/>
      <c r="BM1016" s="73"/>
      <c r="BN1016" s="73"/>
      <c r="BO1016" s="73"/>
      <c r="BP1016" s="73"/>
      <c r="BQ1016" s="73"/>
    </row>
    <row r="1017" spans="1:69" ht="22.5" customHeight="1" x14ac:dyDescent="0.15">
      <c r="A1017" s="125" t="s">
        <v>2829</v>
      </c>
      <c r="B1017" s="126" t="s">
        <v>2780</v>
      </c>
      <c r="C1017" s="136" t="s">
        <v>1103</v>
      </c>
      <c r="D1017" s="129">
        <v>6</v>
      </c>
      <c r="E1017" s="130" t="s">
        <v>3562</v>
      </c>
      <c r="F1017" s="19">
        <v>645731</v>
      </c>
      <c r="G1017" s="20">
        <v>117628</v>
      </c>
      <c r="H1017" s="20">
        <v>90428</v>
      </c>
      <c r="I1017" s="20">
        <v>0</v>
      </c>
      <c r="J1017" s="20">
        <v>801</v>
      </c>
      <c r="K1017" s="20">
        <v>0</v>
      </c>
      <c r="L1017" s="20">
        <v>0</v>
      </c>
      <c r="M1017" s="20">
        <v>42708</v>
      </c>
      <c r="N1017" s="20">
        <v>23422</v>
      </c>
      <c r="O1017" s="20">
        <v>11468</v>
      </c>
      <c r="P1017" s="20">
        <v>121516</v>
      </c>
      <c r="Q1017" s="20">
        <v>70784</v>
      </c>
      <c r="R1017" s="20">
        <v>117836</v>
      </c>
      <c r="S1017" s="20">
        <v>80982</v>
      </c>
      <c r="T1017" s="21">
        <v>50832</v>
      </c>
      <c r="U1017" s="54">
        <v>55837</v>
      </c>
      <c r="V1017" s="20">
        <v>44075</v>
      </c>
      <c r="W1017" s="20">
        <v>22058</v>
      </c>
      <c r="X1017" s="20">
        <v>0</v>
      </c>
      <c r="Y1017" s="21">
        <v>0</v>
      </c>
      <c r="Z1017" s="20">
        <v>235334</v>
      </c>
      <c r="AA1017" s="21">
        <v>0</v>
      </c>
      <c r="AB1017" s="32">
        <v>0</v>
      </c>
      <c r="AC1017" s="20">
        <v>309804</v>
      </c>
      <c r="AD1017" s="20">
        <v>335091</v>
      </c>
      <c r="AE1017" s="20">
        <v>1743912</v>
      </c>
      <c r="AF1017" s="20">
        <v>651424</v>
      </c>
      <c r="AG1017" s="20">
        <v>487920</v>
      </c>
      <c r="AH1017" s="20">
        <v>243960</v>
      </c>
      <c r="AI1017" s="20">
        <v>51244</v>
      </c>
      <c r="AJ1017" s="21">
        <v>5775</v>
      </c>
      <c r="AK1017" s="25">
        <v>73003</v>
      </c>
      <c r="AL1017" s="25">
        <v>86384</v>
      </c>
      <c r="AM1017" s="25">
        <v>19524</v>
      </c>
      <c r="AN1017" s="22">
        <v>52191</v>
      </c>
      <c r="AO1017" s="20">
        <v>117187</v>
      </c>
      <c r="AP1017" s="20">
        <v>12114</v>
      </c>
      <c r="AQ1017" s="54">
        <v>5920973</v>
      </c>
      <c r="AR1017" s="25">
        <v>99351</v>
      </c>
      <c r="AS1017" s="25">
        <v>173033</v>
      </c>
      <c r="AT1017" s="54">
        <v>44653</v>
      </c>
      <c r="AU1017" s="54">
        <v>42880</v>
      </c>
      <c r="AV1017" s="54">
        <v>51753</v>
      </c>
      <c r="AW1017" s="54">
        <v>81105</v>
      </c>
      <c r="AX1017" s="54">
        <v>30317</v>
      </c>
      <c r="AY1017" s="25">
        <f t="shared" si="30"/>
        <v>523092</v>
      </c>
      <c r="AZ1017" s="165">
        <v>537180</v>
      </c>
      <c r="BA1017" s="98">
        <f t="shared" si="31"/>
        <v>6981245</v>
      </c>
      <c r="BB1017" s="73"/>
      <c r="BC1017" s="20">
        <v>998285</v>
      </c>
      <c r="BD1017" s="20">
        <v>37290</v>
      </c>
      <c r="BE1017" s="19">
        <v>1035575</v>
      </c>
      <c r="BF1017" s="19">
        <v>8016820</v>
      </c>
      <c r="BH1017" s="20">
        <v>0</v>
      </c>
      <c r="BI1017" s="21">
        <v>8016820</v>
      </c>
      <c r="BK1017" s="73"/>
      <c r="BL1017" s="73"/>
      <c r="BM1017" s="73"/>
      <c r="BN1017" s="73"/>
      <c r="BO1017" s="73"/>
      <c r="BP1017" s="73"/>
      <c r="BQ1017" s="73"/>
    </row>
    <row r="1018" spans="1:69" ht="22.5" customHeight="1" x14ac:dyDescent="0.15">
      <c r="A1018" s="125" t="s">
        <v>2830</v>
      </c>
      <c r="B1018" s="126" t="s">
        <v>2780</v>
      </c>
      <c r="C1018" s="136" t="s">
        <v>1104</v>
      </c>
      <c r="D1018" s="129">
        <v>6</v>
      </c>
      <c r="E1018" s="130" t="s">
        <v>3562</v>
      </c>
      <c r="F1018" s="19">
        <v>600077</v>
      </c>
      <c r="G1018" s="20">
        <v>154801</v>
      </c>
      <c r="H1018" s="20">
        <v>107724</v>
      </c>
      <c r="I1018" s="20">
        <v>0</v>
      </c>
      <c r="J1018" s="20">
        <v>0</v>
      </c>
      <c r="K1018" s="20">
        <v>0</v>
      </c>
      <c r="L1018" s="20">
        <v>0</v>
      </c>
      <c r="M1018" s="20">
        <v>41642</v>
      </c>
      <c r="N1018" s="20">
        <v>22838</v>
      </c>
      <c r="O1018" s="20">
        <v>14138</v>
      </c>
      <c r="P1018" s="20">
        <v>123895</v>
      </c>
      <c r="Q1018" s="20">
        <v>69922</v>
      </c>
      <c r="R1018" s="20">
        <v>141947</v>
      </c>
      <c r="S1018" s="20">
        <v>104704</v>
      </c>
      <c r="T1018" s="21">
        <v>76248</v>
      </c>
      <c r="U1018" s="54">
        <v>66218</v>
      </c>
      <c r="V1018" s="20">
        <v>54325</v>
      </c>
      <c r="W1018" s="20">
        <v>33087</v>
      </c>
      <c r="X1018" s="20">
        <v>0</v>
      </c>
      <c r="Y1018" s="21">
        <v>0</v>
      </c>
      <c r="Z1018" s="20">
        <v>231528</v>
      </c>
      <c r="AA1018" s="21">
        <v>0</v>
      </c>
      <c r="AB1018" s="32">
        <v>0</v>
      </c>
      <c r="AC1018" s="20">
        <v>260047</v>
      </c>
      <c r="AD1018" s="20">
        <v>313012</v>
      </c>
      <c r="AE1018" s="20">
        <v>1418757</v>
      </c>
      <c r="AF1018" s="20">
        <v>571681</v>
      </c>
      <c r="AG1018" s="20">
        <v>398860</v>
      </c>
      <c r="AH1018" s="20">
        <v>219475</v>
      </c>
      <c r="AI1018" s="20">
        <v>105064</v>
      </c>
      <c r="AJ1018" s="21">
        <v>12075</v>
      </c>
      <c r="AK1018" s="25">
        <v>71818</v>
      </c>
      <c r="AL1018" s="25">
        <v>77905</v>
      </c>
      <c r="AM1018" s="25">
        <v>17852</v>
      </c>
      <c r="AN1018" s="22">
        <v>48574</v>
      </c>
      <c r="AO1018" s="20">
        <v>105769</v>
      </c>
      <c r="AP1018" s="20">
        <v>13783</v>
      </c>
      <c r="AQ1018" s="54">
        <v>5477766</v>
      </c>
      <c r="AR1018" s="25">
        <v>133387</v>
      </c>
      <c r="AS1018" s="25">
        <v>145768</v>
      </c>
      <c r="AT1018" s="54">
        <v>60095</v>
      </c>
      <c r="AU1018" s="54">
        <v>48263</v>
      </c>
      <c r="AV1018" s="54">
        <v>49948</v>
      </c>
      <c r="AW1018" s="54">
        <v>79784</v>
      </c>
      <c r="AX1018" s="54">
        <v>14242</v>
      </c>
      <c r="AY1018" s="25">
        <f t="shared" si="30"/>
        <v>531487</v>
      </c>
      <c r="AZ1018" s="165">
        <v>511297</v>
      </c>
      <c r="BA1018" s="98">
        <f t="shared" si="31"/>
        <v>6520550</v>
      </c>
      <c r="BB1018" s="73"/>
      <c r="BC1018" s="20">
        <v>979972</v>
      </c>
      <c r="BD1018" s="20">
        <v>57332</v>
      </c>
      <c r="BE1018" s="19">
        <v>1037304</v>
      </c>
      <c r="BF1018" s="19">
        <v>7557854</v>
      </c>
      <c r="BH1018" s="20">
        <v>0</v>
      </c>
      <c r="BI1018" s="21">
        <v>7557854</v>
      </c>
      <c r="BK1018" s="73"/>
      <c r="BL1018" s="73"/>
      <c r="BM1018" s="73"/>
      <c r="BN1018" s="73"/>
      <c r="BO1018" s="73"/>
      <c r="BP1018" s="73"/>
      <c r="BQ1018" s="73"/>
    </row>
    <row r="1019" spans="1:69" ht="22.5" customHeight="1" x14ac:dyDescent="0.15">
      <c r="A1019" s="125" t="s">
        <v>2831</v>
      </c>
      <c r="B1019" s="126" t="s">
        <v>2780</v>
      </c>
      <c r="C1019" s="136" t="s">
        <v>1105</v>
      </c>
      <c r="D1019" s="129">
        <v>6</v>
      </c>
      <c r="E1019" s="130" t="s">
        <v>3561</v>
      </c>
      <c r="F1019" s="19">
        <v>194665</v>
      </c>
      <c r="G1019" s="20">
        <v>98287</v>
      </c>
      <c r="H1019" s="20">
        <v>59032</v>
      </c>
      <c r="I1019" s="20">
        <v>0</v>
      </c>
      <c r="J1019" s="20">
        <v>0</v>
      </c>
      <c r="K1019" s="20">
        <v>0</v>
      </c>
      <c r="L1019" s="20">
        <v>0</v>
      </c>
      <c r="M1019" s="20">
        <v>0</v>
      </c>
      <c r="N1019" s="20">
        <v>2387</v>
      </c>
      <c r="O1019" s="20">
        <v>0</v>
      </c>
      <c r="P1019" s="20">
        <v>38498</v>
      </c>
      <c r="Q1019" s="20">
        <v>17244</v>
      </c>
      <c r="R1019" s="20">
        <v>5746</v>
      </c>
      <c r="S1019" s="20">
        <v>20450</v>
      </c>
      <c r="T1019" s="21">
        <v>63540</v>
      </c>
      <c r="U1019" s="54">
        <v>34365</v>
      </c>
      <c r="V1019" s="20">
        <v>11275</v>
      </c>
      <c r="W1019" s="20">
        <v>22058</v>
      </c>
      <c r="X1019" s="20">
        <v>0</v>
      </c>
      <c r="Y1019" s="21">
        <v>0</v>
      </c>
      <c r="Z1019" s="20">
        <v>94173</v>
      </c>
      <c r="AA1019" s="21">
        <v>0</v>
      </c>
      <c r="AB1019" s="32">
        <v>0</v>
      </c>
      <c r="AC1019" s="20">
        <v>53291</v>
      </c>
      <c r="AD1019" s="20">
        <v>172442</v>
      </c>
      <c r="AE1019" s="20">
        <v>129108</v>
      </c>
      <c r="AF1019" s="20">
        <v>283065</v>
      </c>
      <c r="AG1019" s="20">
        <v>115294</v>
      </c>
      <c r="AH1019" s="20">
        <v>36584</v>
      </c>
      <c r="AI1019" s="20">
        <v>62192</v>
      </c>
      <c r="AJ1019" s="21">
        <v>176400</v>
      </c>
      <c r="AK1019" s="25">
        <v>20240</v>
      </c>
      <c r="AL1019" s="25">
        <v>34995</v>
      </c>
      <c r="AM1019" s="25">
        <v>6550</v>
      </c>
      <c r="AN1019" s="22">
        <v>12906</v>
      </c>
      <c r="AO1019" s="20">
        <v>220764</v>
      </c>
      <c r="AP1019" s="20">
        <v>37519</v>
      </c>
      <c r="AQ1019" s="54">
        <v>2023070</v>
      </c>
      <c r="AR1019" s="25">
        <v>57003</v>
      </c>
      <c r="AS1019" s="25">
        <v>137462</v>
      </c>
      <c r="AT1019" s="54">
        <v>88926</v>
      </c>
      <c r="AU1019" s="54">
        <v>72113</v>
      </c>
      <c r="AV1019" s="54">
        <v>22425</v>
      </c>
      <c r="AW1019" s="54">
        <v>31055</v>
      </c>
      <c r="AX1019" s="54">
        <v>17498</v>
      </c>
      <c r="AY1019" s="25">
        <f t="shared" si="30"/>
        <v>426482</v>
      </c>
      <c r="AZ1019" s="165">
        <v>431646</v>
      </c>
      <c r="BA1019" s="98">
        <f t="shared" si="31"/>
        <v>2881198</v>
      </c>
      <c r="BB1019" s="73"/>
      <c r="BC1019" s="20">
        <v>291718</v>
      </c>
      <c r="BD1019" s="20">
        <v>156750</v>
      </c>
      <c r="BE1019" s="19">
        <v>448468</v>
      </c>
      <c r="BF1019" s="19">
        <v>3329666</v>
      </c>
      <c r="BH1019" s="20">
        <v>6866</v>
      </c>
      <c r="BI1019" s="21">
        <v>3322800</v>
      </c>
      <c r="BK1019" s="73"/>
      <c r="BL1019" s="73"/>
      <c r="BM1019" s="73"/>
      <c r="BN1019" s="73"/>
      <c r="BO1019" s="73"/>
      <c r="BP1019" s="73"/>
      <c r="BQ1019" s="73"/>
    </row>
    <row r="1020" spans="1:69" ht="22.5" customHeight="1" x14ac:dyDescent="0.15">
      <c r="A1020" s="125" t="s">
        <v>2832</v>
      </c>
      <c r="B1020" s="126" t="s">
        <v>2780</v>
      </c>
      <c r="C1020" s="136" t="s">
        <v>1106</v>
      </c>
      <c r="D1020" s="129">
        <v>6</v>
      </c>
      <c r="E1020" s="130" t="s">
        <v>3561</v>
      </c>
      <c r="F1020" s="19">
        <v>131570</v>
      </c>
      <c r="G1020" s="20">
        <v>37244</v>
      </c>
      <c r="H1020" s="20">
        <v>35720</v>
      </c>
      <c r="I1020" s="20">
        <v>0</v>
      </c>
      <c r="J1020" s="20">
        <v>0</v>
      </c>
      <c r="K1020" s="20">
        <v>0</v>
      </c>
      <c r="L1020" s="20">
        <v>0</v>
      </c>
      <c r="M1020" s="20">
        <v>0</v>
      </c>
      <c r="N1020" s="20">
        <v>1583</v>
      </c>
      <c r="O1020" s="20">
        <v>0</v>
      </c>
      <c r="P1020" s="20">
        <v>44379</v>
      </c>
      <c r="Q1020" s="20">
        <v>12253</v>
      </c>
      <c r="R1020" s="20">
        <v>4566</v>
      </c>
      <c r="S1020" s="20">
        <v>6544</v>
      </c>
      <c r="T1020" s="21">
        <v>12708</v>
      </c>
      <c r="U1020" s="54">
        <v>2607</v>
      </c>
      <c r="V1020" s="20">
        <v>5125</v>
      </c>
      <c r="W1020" s="20">
        <v>11029</v>
      </c>
      <c r="X1020" s="20">
        <v>0</v>
      </c>
      <c r="Y1020" s="21">
        <v>0</v>
      </c>
      <c r="Z1020" s="20">
        <v>58543</v>
      </c>
      <c r="AA1020" s="21">
        <v>0</v>
      </c>
      <c r="AB1020" s="32">
        <v>0</v>
      </c>
      <c r="AC1020" s="20">
        <v>40999</v>
      </c>
      <c r="AD1020" s="20">
        <v>130547</v>
      </c>
      <c r="AE1020" s="20">
        <v>101919</v>
      </c>
      <c r="AF1020" s="20">
        <v>167777</v>
      </c>
      <c r="AG1020" s="20">
        <v>75137</v>
      </c>
      <c r="AH1020" s="20">
        <v>22044</v>
      </c>
      <c r="AI1020" s="20">
        <v>34500</v>
      </c>
      <c r="AJ1020" s="21">
        <v>109200</v>
      </c>
      <c r="AK1020" s="25">
        <v>14264</v>
      </c>
      <c r="AL1020" s="25">
        <v>29165</v>
      </c>
      <c r="AM1020" s="25">
        <v>4546</v>
      </c>
      <c r="AN1020" s="22">
        <v>10548</v>
      </c>
      <c r="AO1020" s="20">
        <v>108914</v>
      </c>
      <c r="AP1020" s="20">
        <v>18545</v>
      </c>
      <c r="AQ1020" s="54">
        <v>1231976</v>
      </c>
      <c r="AR1020" s="25">
        <v>47055</v>
      </c>
      <c r="AS1020" s="25">
        <v>145272</v>
      </c>
      <c r="AT1020" s="54">
        <v>64420</v>
      </c>
      <c r="AU1020" s="54">
        <v>61571</v>
      </c>
      <c r="AV1020" s="54">
        <v>18277</v>
      </c>
      <c r="AW1020" s="54">
        <v>21390</v>
      </c>
      <c r="AX1020" s="54">
        <v>10586</v>
      </c>
      <c r="AY1020" s="25">
        <f t="shared" si="30"/>
        <v>368571</v>
      </c>
      <c r="AZ1020" s="165">
        <v>289759</v>
      </c>
      <c r="BA1020" s="98">
        <f t="shared" si="31"/>
        <v>1890306</v>
      </c>
      <c r="BB1020" s="73"/>
      <c r="BC1020" s="20">
        <v>226417</v>
      </c>
      <c r="BD1020" s="20">
        <v>75746</v>
      </c>
      <c r="BE1020" s="19">
        <v>302163</v>
      </c>
      <c r="BF1020" s="19">
        <v>2192469</v>
      </c>
      <c r="BH1020" s="20">
        <v>3985</v>
      </c>
      <c r="BI1020" s="21">
        <v>2188484</v>
      </c>
      <c r="BK1020" s="73"/>
      <c r="BL1020" s="73"/>
      <c r="BM1020" s="73"/>
      <c r="BN1020" s="73"/>
      <c r="BO1020" s="73"/>
      <c r="BP1020" s="73"/>
      <c r="BQ1020" s="73"/>
    </row>
    <row r="1021" spans="1:69" ht="22.5" customHeight="1" x14ac:dyDescent="0.15">
      <c r="A1021" s="125" t="s">
        <v>2833</v>
      </c>
      <c r="B1021" s="126" t="s">
        <v>2780</v>
      </c>
      <c r="C1021" s="136" t="s">
        <v>1107</v>
      </c>
      <c r="D1021" s="129">
        <v>6</v>
      </c>
      <c r="E1021" s="130" t="s">
        <v>3561</v>
      </c>
      <c r="F1021" s="19">
        <v>59378</v>
      </c>
      <c r="G1021" s="20">
        <v>24015</v>
      </c>
      <c r="H1021" s="20">
        <v>11280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547</v>
      </c>
      <c r="O1021" s="20">
        <v>0</v>
      </c>
      <c r="P1021" s="20">
        <v>28</v>
      </c>
      <c r="Q1021" s="20">
        <v>4236</v>
      </c>
      <c r="R1021" s="20">
        <v>1796</v>
      </c>
      <c r="S1021" s="20">
        <v>6544</v>
      </c>
      <c r="T1021" s="21">
        <v>12708</v>
      </c>
      <c r="U1021" s="54">
        <v>758</v>
      </c>
      <c r="V1021" s="20">
        <v>5125</v>
      </c>
      <c r="W1021" s="20">
        <v>11029</v>
      </c>
      <c r="X1021" s="20">
        <v>0</v>
      </c>
      <c r="Y1021" s="21">
        <v>0</v>
      </c>
      <c r="Z1021" s="20">
        <v>30626</v>
      </c>
      <c r="AA1021" s="21">
        <v>0</v>
      </c>
      <c r="AB1021" s="32">
        <v>0</v>
      </c>
      <c r="AC1021" s="20">
        <v>14297</v>
      </c>
      <c r="AD1021" s="20">
        <v>65482</v>
      </c>
      <c r="AE1021" s="20">
        <v>30528</v>
      </c>
      <c r="AF1021" s="20">
        <v>61934</v>
      </c>
      <c r="AG1021" s="20">
        <v>26574</v>
      </c>
      <c r="AH1021" s="20">
        <v>11337</v>
      </c>
      <c r="AI1021" s="20">
        <v>17940</v>
      </c>
      <c r="AJ1021" s="21">
        <v>106575</v>
      </c>
      <c r="AK1021" s="25">
        <v>4931</v>
      </c>
      <c r="AL1021" s="25">
        <v>12339</v>
      </c>
      <c r="AM1021" s="25">
        <v>1877</v>
      </c>
      <c r="AN1021" s="22">
        <v>4262</v>
      </c>
      <c r="AO1021" s="20">
        <v>76254</v>
      </c>
      <c r="AP1021" s="20">
        <v>21637</v>
      </c>
      <c r="AQ1021" s="54">
        <v>624037</v>
      </c>
      <c r="AR1021" s="25">
        <v>55200</v>
      </c>
      <c r="AS1021" s="25">
        <v>85425</v>
      </c>
      <c r="AT1021" s="54">
        <v>38329</v>
      </c>
      <c r="AU1021" s="54">
        <v>65123</v>
      </c>
      <c r="AV1021" s="54">
        <v>10791</v>
      </c>
      <c r="AW1021" s="54">
        <v>7641</v>
      </c>
      <c r="AX1021" s="54">
        <v>8311</v>
      </c>
      <c r="AY1021" s="25">
        <f t="shared" si="30"/>
        <v>270820</v>
      </c>
      <c r="AZ1021" s="165">
        <v>192846</v>
      </c>
      <c r="BA1021" s="98">
        <f t="shared" si="31"/>
        <v>1087703</v>
      </c>
      <c r="BB1021" s="73"/>
      <c r="BC1021" s="20">
        <v>120901</v>
      </c>
      <c r="BD1021" s="20">
        <v>86966</v>
      </c>
      <c r="BE1021" s="19">
        <v>207867</v>
      </c>
      <c r="BF1021" s="19">
        <v>1295570</v>
      </c>
      <c r="BH1021" s="20">
        <v>2826</v>
      </c>
      <c r="BI1021" s="21">
        <v>1292744</v>
      </c>
      <c r="BK1021" s="73"/>
      <c r="BL1021" s="73"/>
      <c r="BM1021" s="73"/>
      <c r="BN1021" s="73"/>
      <c r="BO1021" s="73"/>
      <c r="BP1021" s="73"/>
      <c r="BQ1021" s="73"/>
    </row>
    <row r="1022" spans="1:69" ht="22.5" customHeight="1" x14ac:dyDescent="0.15">
      <c r="A1022" s="125" t="s">
        <v>2834</v>
      </c>
      <c r="B1022" s="126" t="s">
        <v>2835</v>
      </c>
      <c r="C1022" s="136" t="s">
        <v>1108</v>
      </c>
      <c r="D1022" s="129">
        <v>5</v>
      </c>
      <c r="E1022" s="130" t="s">
        <v>3561</v>
      </c>
      <c r="F1022" s="19">
        <v>3582928</v>
      </c>
      <c r="G1022" s="20">
        <v>1139399</v>
      </c>
      <c r="H1022" s="20">
        <v>1336868</v>
      </c>
      <c r="I1022" s="20">
        <v>792</v>
      </c>
      <c r="J1022" s="20">
        <v>93725</v>
      </c>
      <c r="K1022" s="20">
        <v>8800</v>
      </c>
      <c r="L1022" s="20">
        <v>10337</v>
      </c>
      <c r="M1022" s="20">
        <v>244344</v>
      </c>
      <c r="N1022" s="20">
        <v>163062</v>
      </c>
      <c r="O1022" s="20">
        <v>73734</v>
      </c>
      <c r="P1022" s="20">
        <v>2501554</v>
      </c>
      <c r="Q1022" s="20">
        <v>430386</v>
      </c>
      <c r="R1022" s="20">
        <v>725074</v>
      </c>
      <c r="S1022" s="20">
        <v>561966</v>
      </c>
      <c r="T1022" s="21">
        <v>635400</v>
      </c>
      <c r="U1022" s="54">
        <v>305920</v>
      </c>
      <c r="V1022" s="20">
        <v>299300</v>
      </c>
      <c r="W1022" s="20">
        <v>231609</v>
      </c>
      <c r="X1022" s="20">
        <v>0</v>
      </c>
      <c r="Y1022" s="21">
        <v>0</v>
      </c>
      <c r="Z1022" s="20">
        <v>1494977</v>
      </c>
      <c r="AA1022" s="21">
        <v>0</v>
      </c>
      <c r="AB1022" s="32">
        <v>1553328</v>
      </c>
      <c r="AC1022" s="20">
        <v>2086262</v>
      </c>
      <c r="AD1022" s="20">
        <v>2627578</v>
      </c>
      <c r="AE1022" s="20">
        <v>7774464</v>
      </c>
      <c r="AF1022" s="20">
        <v>5920708</v>
      </c>
      <c r="AG1022" s="20">
        <v>3669718</v>
      </c>
      <c r="AH1022" s="20">
        <v>1571024</v>
      </c>
      <c r="AI1022" s="20">
        <v>460552</v>
      </c>
      <c r="AJ1022" s="21">
        <v>307125</v>
      </c>
      <c r="AK1022" s="25">
        <v>377850</v>
      </c>
      <c r="AL1022" s="25">
        <v>346611</v>
      </c>
      <c r="AM1022" s="25">
        <v>119466</v>
      </c>
      <c r="AN1022" s="22">
        <v>208291</v>
      </c>
      <c r="AO1022" s="20">
        <v>3627611</v>
      </c>
      <c r="AP1022" s="20">
        <v>442051</v>
      </c>
      <c r="AQ1022" s="54">
        <v>44932814</v>
      </c>
      <c r="AR1022" s="25">
        <v>679297</v>
      </c>
      <c r="AS1022" s="25">
        <v>488182</v>
      </c>
      <c r="AT1022" s="54">
        <v>415430</v>
      </c>
      <c r="AU1022" s="54">
        <v>229096</v>
      </c>
      <c r="AV1022" s="54">
        <v>248723</v>
      </c>
      <c r="AW1022" s="54">
        <v>378038</v>
      </c>
      <c r="AX1022" s="54">
        <v>440009</v>
      </c>
      <c r="AY1022" s="25">
        <f t="shared" si="30"/>
        <v>2878775</v>
      </c>
      <c r="AZ1022" s="165">
        <v>8348061</v>
      </c>
      <c r="BA1022" s="98">
        <f t="shared" si="31"/>
        <v>56159650</v>
      </c>
      <c r="BB1022" s="73"/>
      <c r="BC1022" s="20">
        <v>4319410</v>
      </c>
      <c r="BD1022" s="20">
        <v>600842</v>
      </c>
      <c r="BE1022" s="19">
        <v>4920252</v>
      </c>
      <c r="BF1022" s="19">
        <v>61079902</v>
      </c>
      <c r="BH1022" s="20">
        <v>338443</v>
      </c>
      <c r="BI1022" s="21">
        <v>60741459</v>
      </c>
      <c r="BK1022" s="73"/>
      <c r="BL1022" s="73"/>
      <c r="BM1022" s="73"/>
      <c r="BN1022" s="73"/>
      <c r="BO1022" s="73"/>
      <c r="BP1022" s="73"/>
      <c r="BQ1022" s="73"/>
    </row>
    <row r="1023" spans="1:69" ht="22.5" customHeight="1" x14ac:dyDescent="0.15">
      <c r="A1023" s="125" t="s">
        <v>2836</v>
      </c>
      <c r="B1023" s="126" t="s">
        <v>2835</v>
      </c>
      <c r="C1023" s="136" t="s">
        <v>1109</v>
      </c>
      <c r="D1023" s="129">
        <v>4</v>
      </c>
      <c r="E1023" s="130" t="s">
        <v>3562</v>
      </c>
      <c r="F1023" s="19">
        <v>3384157</v>
      </c>
      <c r="G1023" s="20">
        <v>857048</v>
      </c>
      <c r="H1023" s="20">
        <v>896384</v>
      </c>
      <c r="I1023" s="20">
        <v>234352</v>
      </c>
      <c r="J1023" s="20">
        <v>229798</v>
      </c>
      <c r="K1023" s="20">
        <v>11830</v>
      </c>
      <c r="L1023" s="20">
        <v>7198</v>
      </c>
      <c r="M1023" s="20">
        <v>347260</v>
      </c>
      <c r="N1023" s="20">
        <v>187158</v>
      </c>
      <c r="O1023" s="20">
        <v>108100</v>
      </c>
      <c r="P1023" s="20">
        <v>1131862</v>
      </c>
      <c r="Q1023" s="20">
        <v>486614</v>
      </c>
      <c r="R1023" s="20">
        <v>757804</v>
      </c>
      <c r="S1023" s="20">
        <v>539062</v>
      </c>
      <c r="T1023" s="21">
        <v>470196</v>
      </c>
      <c r="U1023" s="54">
        <v>356069</v>
      </c>
      <c r="V1023" s="20">
        <v>307500</v>
      </c>
      <c r="W1023" s="20">
        <v>242638</v>
      </c>
      <c r="X1023" s="20">
        <v>0</v>
      </c>
      <c r="Y1023" s="21">
        <v>0</v>
      </c>
      <c r="Z1023" s="20">
        <v>1229825</v>
      </c>
      <c r="AA1023" s="21">
        <v>0</v>
      </c>
      <c r="AB1023" s="32">
        <v>2073704</v>
      </c>
      <c r="AC1023" s="20">
        <v>1984140</v>
      </c>
      <c r="AD1023" s="20">
        <v>3493357</v>
      </c>
      <c r="AE1023" s="20">
        <v>7735191</v>
      </c>
      <c r="AF1023" s="20">
        <v>4870932</v>
      </c>
      <c r="AG1023" s="20">
        <v>3476061</v>
      </c>
      <c r="AH1023" s="20">
        <v>2099217</v>
      </c>
      <c r="AI1023" s="20">
        <v>269928</v>
      </c>
      <c r="AJ1023" s="21">
        <v>59850</v>
      </c>
      <c r="AK1023" s="25">
        <v>429084</v>
      </c>
      <c r="AL1023" s="25">
        <v>377384</v>
      </c>
      <c r="AM1023" s="25">
        <v>129500</v>
      </c>
      <c r="AN1023" s="22">
        <v>236306</v>
      </c>
      <c r="AO1023" s="20">
        <v>2525923</v>
      </c>
      <c r="AP1023" s="20">
        <v>184381</v>
      </c>
      <c r="AQ1023" s="54">
        <v>41729813</v>
      </c>
      <c r="AR1023" s="25">
        <v>518498</v>
      </c>
      <c r="AS1023" s="25">
        <v>460030</v>
      </c>
      <c r="AT1023" s="54">
        <v>269796</v>
      </c>
      <c r="AU1023" s="54">
        <v>258352</v>
      </c>
      <c r="AV1023" s="54">
        <v>244315</v>
      </c>
      <c r="AW1023" s="54">
        <v>437520</v>
      </c>
      <c r="AX1023" s="54">
        <v>183975</v>
      </c>
      <c r="AY1023" s="25">
        <f t="shared" si="30"/>
        <v>2372486</v>
      </c>
      <c r="AZ1023" s="165">
        <v>5316497</v>
      </c>
      <c r="BA1023" s="98">
        <f t="shared" si="31"/>
        <v>49418796</v>
      </c>
      <c r="BB1023" s="73"/>
      <c r="BC1023" s="20">
        <v>4716489</v>
      </c>
      <c r="BD1023" s="20">
        <v>265672</v>
      </c>
      <c r="BE1023" s="19">
        <v>4982161</v>
      </c>
      <c r="BF1023" s="19">
        <v>54400957</v>
      </c>
      <c r="BH1023" s="20">
        <v>0</v>
      </c>
      <c r="BI1023" s="21">
        <v>54400957</v>
      </c>
      <c r="BK1023" s="73"/>
      <c r="BL1023" s="73"/>
      <c r="BM1023" s="73"/>
      <c r="BN1023" s="73"/>
      <c r="BO1023" s="73"/>
      <c r="BP1023" s="73"/>
      <c r="BQ1023" s="73"/>
    </row>
    <row r="1024" spans="1:69" ht="22.5" customHeight="1" x14ac:dyDescent="0.15">
      <c r="A1024" s="125" t="s">
        <v>2837</v>
      </c>
      <c r="B1024" s="126" t="s">
        <v>2835</v>
      </c>
      <c r="C1024" s="136" t="s">
        <v>1110</v>
      </c>
      <c r="D1024" s="129">
        <v>5</v>
      </c>
      <c r="E1024" s="130" t="s">
        <v>3561</v>
      </c>
      <c r="F1024" s="19">
        <v>1616671</v>
      </c>
      <c r="G1024" s="20">
        <v>319020</v>
      </c>
      <c r="H1024" s="20">
        <v>263576</v>
      </c>
      <c r="I1024" s="20">
        <v>0</v>
      </c>
      <c r="J1024" s="20">
        <v>46488</v>
      </c>
      <c r="K1024" s="20">
        <v>30970</v>
      </c>
      <c r="L1024" s="20">
        <v>19449</v>
      </c>
      <c r="M1024" s="20">
        <v>119832</v>
      </c>
      <c r="N1024" s="20">
        <v>68426</v>
      </c>
      <c r="O1024" s="20">
        <v>42638</v>
      </c>
      <c r="P1024" s="20">
        <v>1040765</v>
      </c>
      <c r="Q1024" s="20">
        <v>162995</v>
      </c>
      <c r="R1024" s="20">
        <v>301234</v>
      </c>
      <c r="S1024" s="20">
        <v>251944</v>
      </c>
      <c r="T1024" s="21">
        <v>287074</v>
      </c>
      <c r="U1024" s="54">
        <v>155235</v>
      </c>
      <c r="V1024" s="20">
        <v>144525</v>
      </c>
      <c r="W1024" s="20">
        <v>110290</v>
      </c>
      <c r="X1024" s="20">
        <v>0</v>
      </c>
      <c r="Y1024" s="21">
        <v>0</v>
      </c>
      <c r="Z1024" s="20">
        <v>525260</v>
      </c>
      <c r="AA1024" s="21">
        <v>0</v>
      </c>
      <c r="AB1024" s="32">
        <v>537161</v>
      </c>
      <c r="AC1024" s="20">
        <v>954658</v>
      </c>
      <c r="AD1024" s="20">
        <v>1683574</v>
      </c>
      <c r="AE1024" s="20">
        <v>3256479</v>
      </c>
      <c r="AF1024" s="20">
        <v>3086745</v>
      </c>
      <c r="AG1024" s="20">
        <v>1798012</v>
      </c>
      <c r="AH1024" s="20">
        <v>730388</v>
      </c>
      <c r="AI1024" s="20">
        <v>200836</v>
      </c>
      <c r="AJ1024" s="21">
        <v>80850</v>
      </c>
      <c r="AK1024" s="25">
        <v>163454</v>
      </c>
      <c r="AL1024" s="25">
        <v>196359</v>
      </c>
      <c r="AM1024" s="25">
        <v>63466</v>
      </c>
      <c r="AN1024" s="22">
        <v>101766</v>
      </c>
      <c r="AO1024" s="20">
        <v>1175929</v>
      </c>
      <c r="AP1024" s="20">
        <v>92436</v>
      </c>
      <c r="AQ1024" s="54">
        <v>19628505</v>
      </c>
      <c r="AR1024" s="25">
        <v>354701</v>
      </c>
      <c r="AS1024" s="25">
        <v>319729</v>
      </c>
      <c r="AT1024" s="54">
        <v>222396</v>
      </c>
      <c r="AU1024" s="54">
        <v>159639</v>
      </c>
      <c r="AV1024" s="54">
        <v>142096</v>
      </c>
      <c r="AW1024" s="54">
        <v>176966</v>
      </c>
      <c r="AX1024" s="54">
        <v>201968</v>
      </c>
      <c r="AY1024" s="25">
        <f t="shared" si="30"/>
        <v>1577495</v>
      </c>
      <c r="AZ1024" s="165">
        <v>3778444</v>
      </c>
      <c r="BA1024" s="98">
        <f t="shared" si="31"/>
        <v>24984444</v>
      </c>
      <c r="BB1024" s="73"/>
      <c r="BC1024" s="20">
        <v>2253038</v>
      </c>
      <c r="BD1024" s="20">
        <v>189574</v>
      </c>
      <c r="BE1024" s="19">
        <v>2442612</v>
      </c>
      <c r="BF1024" s="19">
        <v>27427056</v>
      </c>
      <c r="BH1024" s="20">
        <v>122615</v>
      </c>
      <c r="BI1024" s="21">
        <v>27304441</v>
      </c>
      <c r="BK1024" s="73"/>
      <c r="BL1024" s="73"/>
      <c r="BM1024" s="73"/>
      <c r="BN1024" s="73"/>
      <c r="BO1024" s="73"/>
      <c r="BP1024" s="73"/>
      <c r="BQ1024" s="73"/>
    </row>
    <row r="1025" spans="1:69" ht="22.5" customHeight="1" x14ac:dyDescent="0.15">
      <c r="A1025" s="125" t="s">
        <v>2838</v>
      </c>
      <c r="B1025" s="126" t="s">
        <v>2835</v>
      </c>
      <c r="C1025" s="136" t="s">
        <v>1111</v>
      </c>
      <c r="D1025" s="129">
        <v>5</v>
      </c>
      <c r="E1025" s="130" t="s">
        <v>3561</v>
      </c>
      <c r="F1025" s="19">
        <v>2052551</v>
      </c>
      <c r="G1025" s="20">
        <v>640341</v>
      </c>
      <c r="H1025" s="20">
        <v>581108</v>
      </c>
      <c r="I1025" s="20">
        <v>0</v>
      </c>
      <c r="J1025" s="20">
        <v>55390</v>
      </c>
      <c r="K1025" s="20">
        <v>20010</v>
      </c>
      <c r="L1025" s="20">
        <v>5330</v>
      </c>
      <c r="M1025" s="20">
        <v>146046</v>
      </c>
      <c r="N1025" s="20">
        <v>89730</v>
      </c>
      <c r="O1025" s="20">
        <v>69748</v>
      </c>
      <c r="P1025" s="20">
        <v>1831842</v>
      </c>
      <c r="Q1025" s="20">
        <v>258076</v>
      </c>
      <c r="R1025" s="20">
        <v>416351</v>
      </c>
      <c r="S1025" s="20">
        <v>345196</v>
      </c>
      <c r="T1025" s="21">
        <v>457488</v>
      </c>
      <c r="U1025" s="54">
        <v>192112</v>
      </c>
      <c r="V1025" s="20">
        <v>157850</v>
      </c>
      <c r="W1025" s="20">
        <v>121319</v>
      </c>
      <c r="X1025" s="20">
        <v>0</v>
      </c>
      <c r="Y1025" s="21">
        <v>0</v>
      </c>
      <c r="Z1025" s="20">
        <v>811746</v>
      </c>
      <c r="AA1025" s="21">
        <v>0</v>
      </c>
      <c r="AB1025" s="32">
        <v>1122547</v>
      </c>
      <c r="AC1025" s="20">
        <v>1304181</v>
      </c>
      <c r="AD1025" s="20">
        <v>2023654</v>
      </c>
      <c r="AE1025" s="20">
        <v>4519257</v>
      </c>
      <c r="AF1025" s="20">
        <v>3703705</v>
      </c>
      <c r="AG1025" s="20">
        <v>2165799</v>
      </c>
      <c r="AH1025" s="20">
        <v>904130</v>
      </c>
      <c r="AI1025" s="20">
        <v>404156</v>
      </c>
      <c r="AJ1025" s="21">
        <v>354375</v>
      </c>
      <c r="AK1025" s="25">
        <v>202586</v>
      </c>
      <c r="AL1025" s="25">
        <v>250628</v>
      </c>
      <c r="AM1025" s="25">
        <v>76714</v>
      </c>
      <c r="AN1025" s="22">
        <v>127413</v>
      </c>
      <c r="AO1025" s="20">
        <v>1658150</v>
      </c>
      <c r="AP1025" s="20">
        <v>123955</v>
      </c>
      <c r="AQ1025" s="54">
        <v>27193484</v>
      </c>
      <c r="AR1025" s="25">
        <v>301576</v>
      </c>
      <c r="AS1025" s="25">
        <v>356582</v>
      </c>
      <c r="AT1025" s="54">
        <v>306918</v>
      </c>
      <c r="AU1025" s="54">
        <v>180942</v>
      </c>
      <c r="AV1025" s="54">
        <v>169256</v>
      </c>
      <c r="AW1025" s="54">
        <v>234899</v>
      </c>
      <c r="AX1025" s="54">
        <v>267744</v>
      </c>
      <c r="AY1025" s="25">
        <f t="shared" si="30"/>
        <v>1817917</v>
      </c>
      <c r="AZ1025" s="165">
        <v>4787704</v>
      </c>
      <c r="BA1025" s="98">
        <f t="shared" si="31"/>
        <v>33799105</v>
      </c>
      <c r="BB1025" s="73"/>
      <c r="BC1025" s="20">
        <v>2753966</v>
      </c>
      <c r="BD1025" s="20">
        <v>507364</v>
      </c>
      <c r="BE1025" s="19">
        <v>3261330</v>
      </c>
      <c r="BF1025" s="19">
        <v>37060435</v>
      </c>
      <c r="BH1025" s="20">
        <v>158319</v>
      </c>
      <c r="BI1025" s="21">
        <v>36902116</v>
      </c>
      <c r="BK1025" s="73"/>
      <c r="BL1025" s="73"/>
      <c r="BM1025" s="73"/>
      <c r="BN1025" s="73"/>
      <c r="BO1025" s="73"/>
      <c r="BP1025" s="73"/>
      <c r="BQ1025" s="73"/>
    </row>
    <row r="1026" spans="1:69" ht="22.5" customHeight="1" x14ac:dyDescent="0.15">
      <c r="A1026" s="125" t="s">
        <v>2839</v>
      </c>
      <c r="B1026" s="126" t="s">
        <v>2835</v>
      </c>
      <c r="C1026" s="136" t="s">
        <v>1112</v>
      </c>
      <c r="D1026" s="129">
        <v>5</v>
      </c>
      <c r="E1026" s="130" t="s">
        <v>3561</v>
      </c>
      <c r="F1026" s="19">
        <v>1719048</v>
      </c>
      <c r="G1026" s="20">
        <v>432119</v>
      </c>
      <c r="H1026" s="20">
        <v>298356</v>
      </c>
      <c r="I1026" s="20">
        <v>0</v>
      </c>
      <c r="J1026" s="20">
        <v>3749</v>
      </c>
      <c r="K1026" s="20">
        <v>3640</v>
      </c>
      <c r="L1026" s="20">
        <v>2285</v>
      </c>
      <c r="M1026" s="20">
        <v>141887</v>
      </c>
      <c r="N1026" s="20">
        <v>78601</v>
      </c>
      <c r="O1026" s="20">
        <v>40495</v>
      </c>
      <c r="P1026" s="20">
        <v>1175309</v>
      </c>
      <c r="Q1026" s="20">
        <v>244070</v>
      </c>
      <c r="R1026" s="20">
        <v>360434</v>
      </c>
      <c r="S1026" s="20">
        <v>315748</v>
      </c>
      <c r="T1026" s="21">
        <v>355824</v>
      </c>
      <c r="U1026" s="54">
        <v>175096</v>
      </c>
      <c r="V1026" s="20">
        <v>151700</v>
      </c>
      <c r="W1026" s="20">
        <v>110290</v>
      </c>
      <c r="X1026" s="20">
        <v>0</v>
      </c>
      <c r="Y1026" s="21">
        <v>0</v>
      </c>
      <c r="Z1026" s="20">
        <v>602256</v>
      </c>
      <c r="AA1026" s="21">
        <v>0</v>
      </c>
      <c r="AB1026" s="32">
        <v>533304</v>
      </c>
      <c r="AC1026" s="20">
        <v>948459</v>
      </c>
      <c r="AD1026" s="20">
        <v>1816317</v>
      </c>
      <c r="AE1026" s="20">
        <v>3197808</v>
      </c>
      <c r="AF1026" s="20">
        <v>2336833</v>
      </c>
      <c r="AG1026" s="20">
        <v>1627873</v>
      </c>
      <c r="AH1026" s="20">
        <v>841844</v>
      </c>
      <c r="AI1026" s="20">
        <v>161000</v>
      </c>
      <c r="AJ1026" s="21">
        <v>43575</v>
      </c>
      <c r="AK1026" s="25">
        <v>186063</v>
      </c>
      <c r="AL1026" s="25">
        <v>211311</v>
      </c>
      <c r="AM1026" s="25">
        <v>59294</v>
      </c>
      <c r="AN1026" s="22">
        <v>111318</v>
      </c>
      <c r="AO1026" s="20">
        <v>1078104</v>
      </c>
      <c r="AP1026" s="20">
        <v>71987</v>
      </c>
      <c r="AQ1026" s="54">
        <v>19435997</v>
      </c>
      <c r="AR1026" s="25">
        <v>346132</v>
      </c>
      <c r="AS1026" s="25">
        <v>287956</v>
      </c>
      <c r="AT1026" s="54">
        <v>168394</v>
      </c>
      <c r="AU1026" s="54">
        <v>143376</v>
      </c>
      <c r="AV1026" s="54">
        <v>143359</v>
      </c>
      <c r="AW1026" s="54">
        <v>204177</v>
      </c>
      <c r="AX1026" s="54">
        <v>225268</v>
      </c>
      <c r="AY1026" s="25">
        <f t="shared" si="30"/>
        <v>1518662</v>
      </c>
      <c r="AZ1026" s="165">
        <v>3603234</v>
      </c>
      <c r="BA1026" s="98">
        <f t="shared" si="31"/>
        <v>24557893</v>
      </c>
      <c r="BB1026" s="73"/>
      <c r="BC1026" s="20">
        <v>2471269</v>
      </c>
      <c r="BD1026" s="20">
        <v>148192</v>
      </c>
      <c r="BE1026" s="19">
        <v>2619461</v>
      </c>
      <c r="BF1026" s="19">
        <v>27177354</v>
      </c>
      <c r="BH1026" s="20">
        <v>146627</v>
      </c>
      <c r="BI1026" s="21">
        <v>27030727</v>
      </c>
      <c r="BK1026" s="73"/>
      <c r="BL1026" s="73"/>
      <c r="BM1026" s="73"/>
      <c r="BN1026" s="73"/>
      <c r="BO1026" s="73"/>
      <c r="BP1026" s="73"/>
      <c r="BQ1026" s="73"/>
    </row>
    <row r="1027" spans="1:69" ht="22.5" customHeight="1" x14ac:dyDescent="0.15">
      <c r="A1027" s="125" t="s">
        <v>2840</v>
      </c>
      <c r="B1027" s="126" t="s">
        <v>2835</v>
      </c>
      <c r="C1027" s="136" t="s">
        <v>1113</v>
      </c>
      <c r="D1027" s="129">
        <v>5</v>
      </c>
      <c r="E1027" s="130" t="s">
        <v>3561</v>
      </c>
      <c r="F1027" s="19">
        <v>2043382</v>
      </c>
      <c r="G1027" s="20">
        <v>618484</v>
      </c>
      <c r="H1027" s="20">
        <v>665520</v>
      </c>
      <c r="I1027" s="20">
        <v>0</v>
      </c>
      <c r="J1027" s="20">
        <v>30066</v>
      </c>
      <c r="K1027" s="20">
        <v>13840</v>
      </c>
      <c r="L1027" s="20">
        <v>8127</v>
      </c>
      <c r="M1027" s="20">
        <v>210572</v>
      </c>
      <c r="N1027" s="20">
        <v>113903</v>
      </c>
      <c r="O1027" s="20">
        <v>56588</v>
      </c>
      <c r="P1027" s="20">
        <v>1803183</v>
      </c>
      <c r="Q1027" s="20">
        <v>338145</v>
      </c>
      <c r="R1027" s="20">
        <v>479758</v>
      </c>
      <c r="S1027" s="20">
        <v>411454</v>
      </c>
      <c r="T1027" s="21">
        <v>381240</v>
      </c>
      <c r="U1027" s="54">
        <v>227662</v>
      </c>
      <c r="V1027" s="20">
        <v>248050</v>
      </c>
      <c r="W1027" s="20">
        <v>110290</v>
      </c>
      <c r="X1027" s="20">
        <v>0</v>
      </c>
      <c r="Y1027" s="21">
        <v>0</v>
      </c>
      <c r="Z1027" s="20">
        <v>822482</v>
      </c>
      <c r="AA1027" s="21">
        <v>0</v>
      </c>
      <c r="AB1027" s="32">
        <v>747290</v>
      </c>
      <c r="AC1027" s="20">
        <v>1379826</v>
      </c>
      <c r="AD1027" s="20">
        <v>1378215</v>
      </c>
      <c r="AE1027" s="20">
        <v>5069238</v>
      </c>
      <c r="AF1027" s="20">
        <v>3230585</v>
      </c>
      <c r="AG1027" s="20">
        <v>2098643</v>
      </c>
      <c r="AH1027" s="20">
        <v>1117692</v>
      </c>
      <c r="AI1027" s="20">
        <v>302588</v>
      </c>
      <c r="AJ1027" s="21">
        <v>48300</v>
      </c>
      <c r="AK1027" s="25">
        <v>257330</v>
      </c>
      <c r="AL1027" s="25">
        <v>271471</v>
      </c>
      <c r="AM1027" s="25">
        <v>83223</v>
      </c>
      <c r="AN1027" s="22">
        <v>155398</v>
      </c>
      <c r="AO1027" s="20">
        <v>914831</v>
      </c>
      <c r="AP1027" s="20">
        <v>109804</v>
      </c>
      <c r="AQ1027" s="54">
        <v>25747180</v>
      </c>
      <c r="AR1027" s="25">
        <v>359402</v>
      </c>
      <c r="AS1027" s="25">
        <v>343284</v>
      </c>
      <c r="AT1027" s="54">
        <v>260604</v>
      </c>
      <c r="AU1027" s="54">
        <v>178451</v>
      </c>
      <c r="AV1027" s="54">
        <v>173319</v>
      </c>
      <c r="AW1027" s="54">
        <v>284114</v>
      </c>
      <c r="AX1027" s="54">
        <v>270112</v>
      </c>
      <c r="AY1027" s="25">
        <f t="shared" si="30"/>
        <v>1869286</v>
      </c>
      <c r="AZ1027" s="165">
        <v>2871733</v>
      </c>
      <c r="BA1027" s="98">
        <f t="shared" si="31"/>
        <v>30488199</v>
      </c>
      <c r="BB1027" s="73"/>
      <c r="BC1027" s="20">
        <v>3256969</v>
      </c>
      <c r="BD1027" s="20">
        <v>254694</v>
      </c>
      <c r="BE1027" s="19">
        <v>3511663</v>
      </c>
      <c r="BF1027" s="19">
        <v>33999862</v>
      </c>
      <c r="BH1027" s="20">
        <v>182899</v>
      </c>
      <c r="BI1027" s="21">
        <v>33816963</v>
      </c>
      <c r="BK1027" s="73"/>
      <c r="BL1027" s="73"/>
      <c r="BM1027" s="73"/>
      <c r="BN1027" s="73"/>
      <c r="BO1027" s="73"/>
      <c r="BP1027" s="73"/>
      <c r="BQ1027" s="73"/>
    </row>
    <row r="1028" spans="1:69" ht="22.5" customHeight="1" x14ac:dyDescent="0.15">
      <c r="A1028" s="125" t="s">
        <v>2841</v>
      </c>
      <c r="B1028" s="126" t="s">
        <v>2835</v>
      </c>
      <c r="C1028" s="136" t="s">
        <v>1114</v>
      </c>
      <c r="D1028" s="129">
        <v>5</v>
      </c>
      <c r="E1028" s="130" t="s">
        <v>3561</v>
      </c>
      <c r="F1028" s="19">
        <v>936519</v>
      </c>
      <c r="G1028" s="20">
        <v>275233</v>
      </c>
      <c r="H1028" s="20">
        <v>168448</v>
      </c>
      <c r="I1028" s="20">
        <v>0</v>
      </c>
      <c r="J1028" s="20">
        <v>0</v>
      </c>
      <c r="K1028" s="20">
        <v>0</v>
      </c>
      <c r="L1028" s="20">
        <v>0</v>
      </c>
      <c r="M1028" s="20">
        <v>75760</v>
      </c>
      <c r="N1028" s="20">
        <v>41096</v>
      </c>
      <c r="O1028" s="20">
        <v>40044</v>
      </c>
      <c r="P1028" s="20">
        <v>387212</v>
      </c>
      <c r="Q1028" s="20">
        <v>132115</v>
      </c>
      <c r="R1028" s="20">
        <v>197710</v>
      </c>
      <c r="S1028" s="20">
        <v>156238</v>
      </c>
      <c r="T1028" s="21">
        <v>177912</v>
      </c>
      <c r="U1028" s="54">
        <v>88922</v>
      </c>
      <c r="V1028" s="20">
        <v>83025</v>
      </c>
      <c r="W1028" s="20">
        <v>55145</v>
      </c>
      <c r="X1028" s="20">
        <v>0</v>
      </c>
      <c r="Y1028" s="21">
        <v>0</v>
      </c>
      <c r="Z1028" s="20">
        <v>354851</v>
      </c>
      <c r="AA1028" s="21">
        <v>0</v>
      </c>
      <c r="AB1028" s="32">
        <v>352239</v>
      </c>
      <c r="AC1028" s="20">
        <v>643815</v>
      </c>
      <c r="AD1028" s="20">
        <v>1128179</v>
      </c>
      <c r="AE1028" s="20">
        <v>1661073</v>
      </c>
      <c r="AF1028" s="20">
        <v>1754770</v>
      </c>
      <c r="AG1028" s="20">
        <v>1003094</v>
      </c>
      <c r="AH1028" s="20">
        <v>444611</v>
      </c>
      <c r="AI1028" s="20">
        <v>129352</v>
      </c>
      <c r="AJ1028" s="21">
        <v>49875</v>
      </c>
      <c r="AK1028" s="25">
        <v>110016</v>
      </c>
      <c r="AL1028" s="25">
        <v>137287</v>
      </c>
      <c r="AM1028" s="25">
        <v>33545</v>
      </c>
      <c r="AN1028" s="22">
        <v>73984</v>
      </c>
      <c r="AO1028" s="20">
        <v>219308</v>
      </c>
      <c r="AP1028" s="20">
        <v>40858</v>
      </c>
      <c r="AQ1028" s="54">
        <v>10952236</v>
      </c>
      <c r="AR1028" s="25">
        <v>199830</v>
      </c>
      <c r="AS1028" s="25">
        <v>262572</v>
      </c>
      <c r="AT1028" s="54">
        <v>141059</v>
      </c>
      <c r="AU1028" s="54">
        <v>89520</v>
      </c>
      <c r="AV1028" s="54">
        <v>93198</v>
      </c>
      <c r="AW1028" s="54">
        <v>124206</v>
      </c>
      <c r="AX1028" s="54">
        <v>120154</v>
      </c>
      <c r="AY1028" s="25">
        <f t="shared" si="30"/>
        <v>1030539</v>
      </c>
      <c r="AZ1028" s="165">
        <v>1458599</v>
      </c>
      <c r="BA1028" s="98">
        <f t="shared" si="31"/>
        <v>13441374</v>
      </c>
      <c r="BB1028" s="73"/>
      <c r="BC1028" s="20">
        <v>1545637</v>
      </c>
      <c r="BD1028" s="20">
        <v>113080</v>
      </c>
      <c r="BE1028" s="19">
        <v>1658717</v>
      </c>
      <c r="BF1028" s="19">
        <v>15100091</v>
      </c>
      <c r="BH1028" s="20">
        <v>77414</v>
      </c>
      <c r="BI1028" s="21">
        <v>15022677</v>
      </c>
      <c r="BK1028" s="73"/>
      <c r="BL1028" s="73"/>
      <c r="BM1028" s="73"/>
      <c r="BN1028" s="73"/>
      <c r="BO1028" s="73"/>
      <c r="BP1028" s="73"/>
      <c r="BQ1028" s="73"/>
    </row>
    <row r="1029" spans="1:69" ht="22.5" customHeight="1" x14ac:dyDescent="0.15">
      <c r="A1029" s="125" t="s">
        <v>2842</v>
      </c>
      <c r="B1029" s="126" t="s">
        <v>2835</v>
      </c>
      <c r="C1029" s="136" t="s">
        <v>1115</v>
      </c>
      <c r="D1029" s="129">
        <v>5</v>
      </c>
      <c r="E1029" s="130" t="s">
        <v>3561</v>
      </c>
      <c r="F1029" s="19">
        <v>325444</v>
      </c>
      <c r="G1029" s="20">
        <v>44650</v>
      </c>
      <c r="H1029" s="20">
        <v>32336</v>
      </c>
      <c r="I1029" s="20">
        <v>0</v>
      </c>
      <c r="J1029" s="20">
        <v>38906</v>
      </c>
      <c r="K1029" s="20">
        <v>52760</v>
      </c>
      <c r="L1029" s="20">
        <v>15733</v>
      </c>
      <c r="M1029" s="20">
        <v>13842</v>
      </c>
      <c r="N1029" s="20">
        <v>8744</v>
      </c>
      <c r="O1029" s="20">
        <v>3008</v>
      </c>
      <c r="P1029" s="20">
        <v>4113</v>
      </c>
      <c r="Q1029" s="20">
        <v>34040</v>
      </c>
      <c r="R1029" s="20">
        <v>36680</v>
      </c>
      <c r="S1029" s="20">
        <v>30266</v>
      </c>
      <c r="T1029" s="21">
        <v>63540</v>
      </c>
      <c r="U1029" s="54">
        <v>20856</v>
      </c>
      <c r="V1029" s="20">
        <v>15375</v>
      </c>
      <c r="W1029" s="20">
        <v>22058</v>
      </c>
      <c r="X1029" s="20">
        <v>0</v>
      </c>
      <c r="Y1029" s="21">
        <v>0</v>
      </c>
      <c r="Z1029" s="20">
        <v>183032</v>
      </c>
      <c r="AA1029" s="21">
        <v>0</v>
      </c>
      <c r="AB1029" s="32">
        <v>100382</v>
      </c>
      <c r="AC1029" s="20">
        <v>165629</v>
      </c>
      <c r="AD1029" s="20">
        <v>552293</v>
      </c>
      <c r="AE1029" s="20">
        <v>340896</v>
      </c>
      <c r="AF1029" s="20">
        <v>743063</v>
      </c>
      <c r="AG1029" s="20">
        <v>351401</v>
      </c>
      <c r="AH1029" s="20">
        <v>102560</v>
      </c>
      <c r="AI1029" s="20">
        <v>12880</v>
      </c>
      <c r="AJ1029" s="21">
        <v>142800</v>
      </c>
      <c r="AK1029" s="25">
        <v>41354</v>
      </c>
      <c r="AL1029" s="25">
        <v>67082</v>
      </c>
      <c r="AM1029" s="25">
        <v>16899</v>
      </c>
      <c r="AN1029" s="22">
        <v>33739</v>
      </c>
      <c r="AO1029" s="20">
        <v>190370</v>
      </c>
      <c r="AP1029" s="20">
        <v>29409</v>
      </c>
      <c r="AQ1029" s="54">
        <v>3836140</v>
      </c>
      <c r="AR1029" s="25">
        <v>64391</v>
      </c>
      <c r="AS1029" s="25">
        <v>169140</v>
      </c>
      <c r="AT1029" s="54">
        <v>89021</v>
      </c>
      <c r="AU1029" s="54">
        <v>74443</v>
      </c>
      <c r="AV1029" s="54">
        <v>38279</v>
      </c>
      <c r="AW1029" s="54">
        <v>51560</v>
      </c>
      <c r="AX1029" s="54">
        <v>32280</v>
      </c>
      <c r="AY1029" s="25">
        <f t="shared" si="30"/>
        <v>519114</v>
      </c>
      <c r="AZ1029" s="165">
        <v>739667</v>
      </c>
      <c r="BA1029" s="98">
        <f t="shared" si="31"/>
        <v>5094921</v>
      </c>
      <c r="BB1029" s="73"/>
      <c r="BC1029" s="20">
        <v>511403</v>
      </c>
      <c r="BD1029" s="20">
        <v>109076</v>
      </c>
      <c r="BE1029" s="19">
        <v>620479</v>
      </c>
      <c r="BF1029" s="19">
        <v>5715400</v>
      </c>
      <c r="BH1029" s="20">
        <v>14957</v>
      </c>
      <c r="BI1029" s="21">
        <v>5700443</v>
      </c>
      <c r="BK1029" s="73"/>
      <c r="BL1029" s="73"/>
      <c r="BM1029" s="73"/>
      <c r="BN1029" s="73"/>
      <c r="BO1029" s="73"/>
      <c r="BP1029" s="73"/>
      <c r="BQ1029" s="73"/>
    </row>
    <row r="1030" spans="1:69" ht="22.5" customHeight="1" x14ac:dyDescent="0.15">
      <c r="A1030" s="125" t="s">
        <v>2843</v>
      </c>
      <c r="B1030" s="126" t="s">
        <v>2835</v>
      </c>
      <c r="C1030" s="136" t="s">
        <v>1116</v>
      </c>
      <c r="D1030" s="129">
        <v>5</v>
      </c>
      <c r="E1030" s="130" t="s">
        <v>3561</v>
      </c>
      <c r="F1030" s="19">
        <v>743294</v>
      </c>
      <c r="G1030" s="20">
        <v>201176</v>
      </c>
      <c r="H1030" s="20">
        <v>115620</v>
      </c>
      <c r="I1030" s="20">
        <v>0</v>
      </c>
      <c r="J1030" s="20">
        <v>0</v>
      </c>
      <c r="K1030" s="20">
        <v>0</v>
      </c>
      <c r="L1030" s="20">
        <v>0</v>
      </c>
      <c r="M1030" s="20">
        <v>46771</v>
      </c>
      <c r="N1030" s="20">
        <v>26811</v>
      </c>
      <c r="O1030" s="20">
        <v>19590</v>
      </c>
      <c r="P1030" s="20">
        <v>472762</v>
      </c>
      <c r="Q1030" s="20">
        <v>93128</v>
      </c>
      <c r="R1030" s="20">
        <v>152464</v>
      </c>
      <c r="S1030" s="20">
        <v>131698</v>
      </c>
      <c r="T1030" s="21">
        <v>139788</v>
      </c>
      <c r="U1030" s="54">
        <v>62521</v>
      </c>
      <c r="V1030" s="20">
        <v>59450</v>
      </c>
      <c r="W1030" s="20">
        <v>33087</v>
      </c>
      <c r="X1030" s="20">
        <v>0</v>
      </c>
      <c r="Y1030" s="21">
        <v>0</v>
      </c>
      <c r="Z1030" s="20">
        <v>326002</v>
      </c>
      <c r="AA1030" s="21">
        <v>0</v>
      </c>
      <c r="AB1030" s="32">
        <v>186563</v>
      </c>
      <c r="AC1030" s="20">
        <v>383921</v>
      </c>
      <c r="AD1030" s="20">
        <v>531356</v>
      </c>
      <c r="AE1030" s="20">
        <v>1653123</v>
      </c>
      <c r="AF1030" s="20">
        <v>986328</v>
      </c>
      <c r="AG1030" s="20">
        <v>552190</v>
      </c>
      <c r="AH1030" s="20">
        <v>321948</v>
      </c>
      <c r="AI1030" s="20">
        <v>129536</v>
      </c>
      <c r="AJ1030" s="21">
        <v>91350</v>
      </c>
      <c r="AK1030" s="25">
        <v>80043</v>
      </c>
      <c r="AL1030" s="25">
        <v>109744</v>
      </c>
      <c r="AM1030" s="25">
        <v>27154</v>
      </c>
      <c r="AN1030" s="22">
        <v>61015</v>
      </c>
      <c r="AO1030" s="20">
        <v>413967</v>
      </c>
      <c r="AP1030" s="20">
        <v>37233</v>
      </c>
      <c r="AQ1030" s="54">
        <v>8189633</v>
      </c>
      <c r="AR1030" s="25">
        <v>141085</v>
      </c>
      <c r="AS1030" s="25">
        <v>171302</v>
      </c>
      <c r="AT1030" s="54">
        <v>132939</v>
      </c>
      <c r="AU1030" s="54">
        <v>55600</v>
      </c>
      <c r="AV1030" s="54">
        <v>54109</v>
      </c>
      <c r="AW1030" s="54">
        <v>97553</v>
      </c>
      <c r="AX1030" s="54">
        <v>76915</v>
      </c>
      <c r="AY1030" s="25">
        <f t="shared" si="30"/>
        <v>729503</v>
      </c>
      <c r="AZ1030" s="165">
        <v>1153350</v>
      </c>
      <c r="BA1030" s="98">
        <f t="shared" si="31"/>
        <v>10072486</v>
      </c>
      <c r="BB1030" s="73"/>
      <c r="BC1030" s="20">
        <v>1103123</v>
      </c>
      <c r="BD1030" s="20">
        <v>155892</v>
      </c>
      <c r="BE1030" s="19">
        <v>1259015</v>
      </c>
      <c r="BF1030" s="19">
        <v>11331501</v>
      </c>
      <c r="BH1030" s="20">
        <v>61973</v>
      </c>
      <c r="BI1030" s="21">
        <v>11269528</v>
      </c>
      <c r="BK1030" s="73"/>
      <c r="BL1030" s="73"/>
      <c r="BM1030" s="73"/>
      <c r="BN1030" s="73"/>
      <c r="BO1030" s="73"/>
      <c r="BP1030" s="73"/>
      <c r="BQ1030" s="73"/>
    </row>
    <row r="1031" spans="1:69" ht="22.5" customHeight="1" x14ac:dyDescent="0.15">
      <c r="A1031" s="125" t="s">
        <v>2844</v>
      </c>
      <c r="B1031" s="126" t="s">
        <v>2835</v>
      </c>
      <c r="C1031" s="136" t="s">
        <v>1117</v>
      </c>
      <c r="D1031" s="129">
        <v>5</v>
      </c>
      <c r="E1031" s="130" t="s">
        <v>3561</v>
      </c>
      <c r="F1031" s="19">
        <v>333350</v>
      </c>
      <c r="G1031" s="20">
        <v>56442</v>
      </c>
      <c r="H1031" s="20">
        <v>43804</v>
      </c>
      <c r="I1031" s="20">
        <v>7556</v>
      </c>
      <c r="J1031" s="20">
        <v>35693</v>
      </c>
      <c r="K1031" s="20">
        <v>53510</v>
      </c>
      <c r="L1031" s="20">
        <v>26690</v>
      </c>
      <c r="M1031" s="20">
        <v>10208</v>
      </c>
      <c r="N1031" s="20">
        <v>9428</v>
      </c>
      <c r="O1031" s="20">
        <v>7182</v>
      </c>
      <c r="P1031" s="20">
        <v>23601</v>
      </c>
      <c r="Q1031" s="20">
        <v>37701</v>
      </c>
      <c r="R1031" s="20">
        <v>41604</v>
      </c>
      <c r="S1031" s="20">
        <v>52352</v>
      </c>
      <c r="T1031" s="21">
        <v>96581</v>
      </c>
      <c r="U1031" s="54">
        <v>33370</v>
      </c>
      <c r="V1031" s="20">
        <v>21525</v>
      </c>
      <c r="W1031" s="20">
        <v>54042</v>
      </c>
      <c r="X1031" s="20">
        <v>0</v>
      </c>
      <c r="Y1031" s="21">
        <v>0</v>
      </c>
      <c r="Z1031" s="20">
        <v>176765</v>
      </c>
      <c r="AA1031" s="21">
        <v>0</v>
      </c>
      <c r="AB1031" s="32">
        <v>109567</v>
      </c>
      <c r="AC1031" s="20">
        <v>209356</v>
      </c>
      <c r="AD1031" s="20">
        <v>287394</v>
      </c>
      <c r="AE1031" s="20">
        <v>608811</v>
      </c>
      <c r="AF1031" s="20">
        <v>592734</v>
      </c>
      <c r="AG1031" s="20">
        <v>312432</v>
      </c>
      <c r="AH1031" s="20">
        <v>155718</v>
      </c>
      <c r="AI1031" s="20">
        <v>48392</v>
      </c>
      <c r="AJ1031" s="21">
        <v>81900</v>
      </c>
      <c r="AK1031" s="25">
        <v>43521</v>
      </c>
      <c r="AL1031" s="25">
        <v>57968</v>
      </c>
      <c r="AM1031" s="25">
        <v>15650</v>
      </c>
      <c r="AN1031" s="22">
        <v>30318</v>
      </c>
      <c r="AO1031" s="20">
        <v>363909</v>
      </c>
      <c r="AP1031" s="20">
        <v>17746</v>
      </c>
      <c r="AQ1031" s="54">
        <v>4056820</v>
      </c>
      <c r="AR1031" s="25">
        <v>88588</v>
      </c>
      <c r="AS1031" s="25">
        <v>179649</v>
      </c>
      <c r="AT1031" s="54">
        <v>118583</v>
      </c>
      <c r="AU1031" s="54">
        <v>64237</v>
      </c>
      <c r="AV1031" s="54">
        <v>41241</v>
      </c>
      <c r="AW1031" s="54">
        <v>50105</v>
      </c>
      <c r="AX1031" s="54">
        <v>36835</v>
      </c>
      <c r="AY1031" s="25">
        <f t="shared" ref="AY1031:AY1094" si="32">SUM(AR1031:AX1031)</f>
        <v>579238</v>
      </c>
      <c r="AZ1031" s="165">
        <v>888589</v>
      </c>
      <c r="BA1031" s="98">
        <f t="shared" ref="BA1031:BA1094" si="33">AQ1031+AY1031+AZ1031</f>
        <v>5524647</v>
      </c>
      <c r="BB1031" s="73"/>
      <c r="BC1031" s="20">
        <v>529348</v>
      </c>
      <c r="BD1031" s="20">
        <v>74822</v>
      </c>
      <c r="BE1031" s="19">
        <v>604170</v>
      </c>
      <c r="BF1031" s="19">
        <v>6128817</v>
      </c>
      <c r="BH1031" s="20">
        <v>18587</v>
      </c>
      <c r="BI1031" s="21">
        <v>6110230</v>
      </c>
      <c r="BK1031" s="73"/>
      <c r="BL1031" s="73"/>
      <c r="BM1031" s="73"/>
      <c r="BN1031" s="73"/>
      <c r="BO1031" s="73"/>
      <c r="BP1031" s="73"/>
      <c r="BQ1031" s="73"/>
    </row>
    <row r="1032" spans="1:69" ht="22.5" customHeight="1" x14ac:dyDescent="0.15">
      <c r="A1032" s="125" t="s">
        <v>2845</v>
      </c>
      <c r="B1032" s="126" t="s">
        <v>2835</v>
      </c>
      <c r="C1032" s="136" t="s">
        <v>1118</v>
      </c>
      <c r="D1032" s="129">
        <v>5</v>
      </c>
      <c r="E1032" s="130" t="s">
        <v>3561</v>
      </c>
      <c r="F1032" s="19">
        <v>361139</v>
      </c>
      <c r="G1032" s="20">
        <v>92823</v>
      </c>
      <c r="H1032" s="20">
        <v>72944</v>
      </c>
      <c r="I1032" s="20">
        <v>0</v>
      </c>
      <c r="J1032" s="20">
        <v>19219</v>
      </c>
      <c r="K1032" s="20">
        <v>19630</v>
      </c>
      <c r="L1032" s="20">
        <v>5275</v>
      </c>
      <c r="M1032" s="20">
        <v>11782</v>
      </c>
      <c r="N1032" s="20">
        <v>8589</v>
      </c>
      <c r="O1032" s="20">
        <v>7558</v>
      </c>
      <c r="P1032" s="20">
        <v>728</v>
      </c>
      <c r="Q1032" s="20">
        <v>34006</v>
      </c>
      <c r="R1032" s="20">
        <v>61765</v>
      </c>
      <c r="S1032" s="20">
        <v>43354</v>
      </c>
      <c r="T1032" s="21">
        <v>105476</v>
      </c>
      <c r="U1032" s="54">
        <v>20145</v>
      </c>
      <c r="V1032" s="20">
        <v>29725</v>
      </c>
      <c r="W1032" s="20">
        <v>61762</v>
      </c>
      <c r="X1032" s="20">
        <v>0</v>
      </c>
      <c r="Y1032" s="21">
        <v>0</v>
      </c>
      <c r="Z1032" s="20">
        <v>204779</v>
      </c>
      <c r="AA1032" s="21">
        <v>0</v>
      </c>
      <c r="AB1032" s="32">
        <v>141516</v>
      </c>
      <c r="AC1032" s="20">
        <v>163729</v>
      </c>
      <c r="AD1032" s="20">
        <v>482934</v>
      </c>
      <c r="AE1032" s="20">
        <v>510390</v>
      </c>
      <c r="AF1032" s="20">
        <v>671323</v>
      </c>
      <c r="AG1032" s="20">
        <v>352675</v>
      </c>
      <c r="AH1032" s="20">
        <v>110636</v>
      </c>
      <c r="AI1032" s="20">
        <v>69000</v>
      </c>
      <c r="AJ1032" s="21">
        <v>263550</v>
      </c>
      <c r="AK1032" s="25">
        <v>40884</v>
      </c>
      <c r="AL1032" s="25">
        <v>68050</v>
      </c>
      <c r="AM1032" s="25">
        <v>18240</v>
      </c>
      <c r="AN1032" s="22">
        <v>32951</v>
      </c>
      <c r="AO1032" s="20">
        <v>339295</v>
      </c>
      <c r="AP1032" s="20">
        <v>51476</v>
      </c>
      <c r="AQ1032" s="54">
        <v>4477348</v>
      </c>
      <c r="AR1032" s="25">
        <v>68262</v>
      </c>
      <c r="AS1032" s="25">
        <v>174406</v>
      </c>
      <c r="AT1032" s="54">
        <v>125180</v>
      </c>
      <c r="AU1032" s="54">
        <v>76100</v>
      </c>
      <c r="AV1032" s="54">
        <v>40473</v>
      </c>
      <c r="AW1032" s="54">
        <v>55151</v>
      </c>
      <c r="AX1032" s="54">
        <v>34535</v>
      </c>
      <c r="AY1032" s="25">
        <f t="shared" si="32"/>
        <v>574107</v>
      </c>
      <c r="AZ1032" s="165">
        <v>1245483</v>
      </c>
      <c r="BA1032" s="98">
        <f t="shared" si="33"/>
        <v>6296938</v>
      </c>
      <c r="BB1032" s="73"/>
      <c r="BC1032" s="20">
        <v>507329</v>
      </c>
      <c r="BD1032" s="20">
        <v>220726</v>
      </c>
      <c r="BE1032" s="19">
        <v>728055</v>
      </c>
      <c r="BF1032" s="19">
        <v>7024993</v>
      </c>
      <c r="BH1032" s="20">
        <v>15105</v>
      </c>
      <c r="BI1032" s="21">
        <v>7009888</v>
      </c>
      <c r="BK1032" s="73"/>
      <c r="BL1032" s="73"/>
      <c r="BM1032" s="73"/>
      <c r="BN1032" s="73"/>
      <c r="BO1032" s="73"/>
      <c r="BP1032" s="73"/>
      <c r="BQ1032" s="73"/>
    </row>
    <row r="1033" spans="1:69" ht="22.5" customHeight="1" x14ac:dyDescent="0.15">
      <c r="A1033" s="125" t="s">
        <v>2846</v>
      </c>
      <c r="B1033" s="126" t="s">
        <v>2835</v>
      </c>
      <c r="C1033" s="136" t="s">
        <v>1119</v>
      </c>
      <c r="D1033" s="129">
        <v>5</v>
      </c>
      <c r="E1033" s="130" t="s">
        <v>3561</v>
      </c>
      <c r="F1033" s="19">
        <v>819899</v>
      </c>
      <c r="G1033" s="20">
        <v>291698</v>
      </c>
      <c r="H1033" s="20">
        <v>200784</v>
      </c>
      <c r="I1033" s="20">
        <v>0</v>
      </c>
      <c r="J1033" s="20">
        <v>0</v>
      </c>
      <c r="K1033" s="20">
        <v>0</v>
      </c>
      <c r="L1033" s="20">
        <v>0</v>
      </c>
      <c r="M1033" s="20">
        <v>34876</v>
      </c>
      <c r="N1033" s="20">
        <v>24195</v>
      </c>
      <c r="O1033" s="20">
        <v>10566</v>
      </c>
      <c r="P1033" s="20">
        <v>580760</v>
      </c>
      <c r="Q1033" s="20">
        <v>72419</v>
      </c>
      <c r="R1033" s="20">
        <v>206123</v>
      </c>
      <c r="S1033" s="20">
        <v>112066</v>
      </c>
      <c r="T1033" s="21">
        <v>139788</v>
      </c>
      <c r="U1033" s="54">
        <v>63943</v>
      </c>
      <c r="V1033" s="20">
        <v>70725</v>
      </c>
      <c r="W1033" s="20">
        <v>44116</v>
      </c>
      <c r="X1033" s="20">
        <v>0</v>
      </c>
      <c r="Y1033" s="21">
        <v>0</v>
      </c>
      <c r="Z1033" s="20">
        <v>315663</v>
      </c>
      <c r="AA1033" s="21">
        <v>0</v>
      </c>
      <c r="AB1033" s="32">
        <v>142072</v>
      </c>
      <c r="AC1033" s="20">
        <v>346826</v>
      </c>
      <c r="AD1033" s="20">
        <v>533115</v>
      </c>
      <c r="AE1033" s="20">
        <v>1246560</v>
      </c>
      <c r="AF1033" s="20">
        <v>864695</v>
      </c>
      <c r="AG1033" s="20">
        <v>524258</v>
      </c>
      <c r="AH1033" s="20">
        <v>259213</v>
      </c>
      <c r="AI1033" s="20">
        <v>162012</v>
      </c>
      <c r="AJ1033" s="21">
        <v>58275</v>
      </c>
      <c r="AK1033" s="25">
        <v>74619</v>
      </c>
      <c r="AL1033" s="25">
        <v>99712</v>
      </c>
      <c r="AM1033" s="25">
        <v>25452</v>
      </c>
      <c r="AN1033" s="22">
        <v>56401</v>
      </c>
      <c r="AO1033" s="20">
        <v>975112</v>
      </c>
      <c r="AP1033" s="20">
        <v>63775</v>
      </c>
      <c r="AQ1033" s="54">
        <v>8419718</v>
      </c>
      <c r="AR1033" s="25">
        <v>126981</v>
      </c>
      <c r="AS1033" s="25">
        <v>186854</v>
      </c>
      <c r="AT1033" s="54">
        <v>143736</v>
      </c>
      <c r="AU1033" s="54">
        <v>75536</v>
      </c>
      <c r="AV1033" s="54">
        <v>50283</v>
      </c>
      <c r="AW1033" s="54">
        <v>89654</v>
      </c>
      <c r="AX1033" s="54">
        <v>102331</v>
      </c>
      <c r="AY1033" s="25">
        <f t="shared" si="32"/>
        <v>775375</v>
      </c>
      <c r="AZ1033" s="165">
        <v>1908631</v>
      </c>
      <c r="BA1033" s="98">
        <f t="shared" si="33"/>
        <v>11103724</v>
      </c>
      <c r="BB1033" s="73"/>
      <c r="BC1033" s="20">
        <v>1021662</v>
      </c>
      <c r="BD1033" s="20">
        <v>180950</v>
      </c>
      <c r="BE1033" s="19">
        <v>1202612</v>
      </c>
      <c r="BF1033" s="19">
        <v>12306336</v>
      </c>
      <c r="BH1033" s="20">
        <v>62364</v>
      </c>
      <c r="BI1033" s="21">
        <v>12243972</v>
      </c>
      <c r="BK1033" s="73"/>
      <c r="BL1033" s="73"/>
      <c r="BM1033" s="73"/>
      <c r="BN1033" s="73"/>
      <c r="BO1033" s="73"/>
      <c r="BP1033" s="73"/>
      <c r="BQ1033" s="73"/>
    </row>
    <row r="1034" spans="1:69" ht="22.5" customHeight="1" x14ac:dyDescent="0.15">
      <c r="A1034" s="125" t="s">
        <v>2847</v>
      </c>
      <c r="B1034" s="126" t="s">
        <v>2835</v>
      </c>
      <c r="C1034" s="136" t="s">
        <v>1120</v>
      </c>
      <c r="D1034" s="129">
        <v>5</v>
      </c>
      <c r="E1034" s="130" t="s">
        <v>3561</v>
      </c>
      <c r="F1034" s="19">
        <v>876622</v>
      </c>
      <c r="G1034" s="20">
        <v>180613</v>
      </c>
      <c r="H1034" s="20">
        <v>136488</v>
      </c>
      <c r="I1034" s="20">
        <v>2519</v>
      </c>
      <c r="J1034" s="20">
        <v>116631</v>
      </c>
      <c r="K1034" s="20">
        <v>13550</v>
      </c>
      <c r="L1034" s="20">
        <v>24241</v>
      </c>
      <c r="M1034" s="20">
        <v>35201</v>
      </c>
      <c r="N1034" s="20">
        <v>24779</v>
      </c>
      <c r="O1034" s="20">
        <v>7633</v>
      </c>
      <c r="P1034" s="20">
        <v>155279</v>
      </c>
      <c r="Q1034" s="20">
        <v>74361</v>
      </c>
      <c r="R1034" s="20">
        <v>125634</v>
      </c>
      <c r="S1034" s="20">
        <v>73620</v>
      </c>
      <c r="T1034" s="21">
        <v>88956</v>
      </c>
      <c r="U1034" s="54">
        <v>41617</v>
      </c>
      <c r="V1034" s="20">
        <v>44075</v>
      </c>
      <c r="W1034" s="20">
        <v>66174</v>
      </c>
      <c r="X1034" s="20">
        <v>0</v>
      </c>
      <c r="Y1034" s="21">
        <v>0</v>
      </c>
      <c r="Z1034" s="20">
        <v>309838</v>
      </c>
      <c r="AA1034" s="21">
        <v>0</v>
      </c>
      <c r="AB1034" s="32">
        <v>262324</v>
      </c>
      <c r="AC1034" s="20">
        <v>452330</v>
      </c>
      <c r="AD1034" s="20">
        <v>834330</v>
      </c>
      <c r="AE1034" s="20">
        <v>1124448</v>
      </c>
      <c r="AF1034" s="20">
        <v>1599611</v>
      </c>
      <c r="AG1034" s="20">
        <v>895780</v>
      </c>
      <c r="AH1034" s="20">
        <v>280431</v>
      </c>
      <c r="AI1034" s="20">
        <v>88320</v>
      </c>
      <c r="AJ1034" s="21">
        <v>106050</v>
      </c>
      <c r="AK1034" s="25">
        <v>75854</v>
      </c>
      <c r="AL1034" s="25">
        <v>102629</v>
      </c>
      <c r="AM1034" s="25">
        <v>35224</v>
      </c>
      <c r="AN1034" s="22">
        <v>57584</v>
      </c>
      <c r="AO1034" s="20">
        <v>1267962</v>
      </c>
      <c r="AP1034" s="20">
        <v>33976</v>
      </c>
      <c r="AQ1034" s="54">
        <v>9614684</v>
      </c>
      <c r="AR1034" s="25">
        <v>153346</v>
      </c>
      <c r="AS1034" s="25">
        <v>273414</v>
      </c>
      <c r="AT1034" s="54">
        <v>214559</v>
      </c>
      <c r="AU1034" s="54">
        <v>111940</v>
      </c>
      <c r="AV1034" s="54">
        <v>74056</v>
      </c>
      <c r="AW1034" s="54">
        <v>88982</v>
      </c>
      <c r="AX1034" s="54">
        <v>97382</v>
      </c>
      <c r="AY1034" s="25">
        <f t="shared" si="32"/>
        <v>1013679</v>
      </c>
      <c r="AZ1034" s="165">
        <v>1701179</v>
      </c>
      <c r="BA1034" s="98">
        <f t="shared" si="33"/>
        <v>12329542</v>
      </c>
      <c r="BB1034" s="73"/>
      <c r="BC1034" s="20">
        <v>1040034</v>
      </c>
      <c r="BD1034" s="20">
        <v>142054</v>
      </c>
      <c r="BE1034" s="19">
        <v>1182088</v>
      </c>
      <c r="BF1034" s="19">
        <v>13511630</v>
      </c>
      <c r="BH1034" s="20">
        <v>37664</v>
      </c>
      <c r="BI1034" s="21">
        <v>13473966</v>
      </c>
      <c r="BK1034" s="73"/>
      <c r="BL1034" s="73"/>
      <c r="BM1034" s="73"/>
      <c r="BN1034" s="73"/>
      <c r="BO1034" s="73"/>
      <c r="BP1034" s="73"/>
      <c r="BQ1034" s="73"/>
    </row>
    <row r="1035" spans="1:69" ht="22.5" customHeight="1" x14ac:dyDescent="0.15">
      <c r="A1035" s="125" t="s">
        <v>2848</v>
      </c>
      <c r="B1035" s="126" t="s">
        <v>2835</v>
      </c>
      <c r="C1035" s="136" t="s">
        <v>1121</v>
      </c>
      <c r="D1035" s="129">
        <v>5</v>
      </c>
      <c r="E1035" s="130" t="s">
        <v>3561</v>
      </c>
      <c r="F1035" s="19">
        <v>1412991</v>
      </c>
      <c r="G1035" s="20">
        <v>587207</v>
      </c>
      <c r="H1035" s="20">
        <v>643900</v>
      </c>
      <c r="I1035" s="20">
        <v>0</v>
      </c>
      <c r="J1035" s="20">
        <v>0</v>
      </c>
      <c r="K1035" s="20">
        <v>0</v>
      </c>
      <c r="L1035" s="20">
        <v>0</v>
      </c>
      <c r="M1035" s="20">
        <v>78006</v>
      </c>
      <c r="N1035" s="20">
        <v>47756</v>
      </c>
      <c r="O1035" s="20">
        <v>33426</v>
      </c>
      <c r="P1035" s="20">
        <v>712640</v>
      </c>
      <c r="Q1035" s="20">
        <v>150627</v>
      </c>
      <c r="R1035" s="20">
        <v>329500</v>
      </c>
      <c r="S1035" s="20">
        <v>233130</v>
      </c>
      <c r="T1035" s="21">
        <v>253016</v>
      </c>
      <c r="U1035" s="54">
        <v>191733</v>
      </c>
      <c r="V1035" s="20">
        <v>117875</v>
      </c>
      <c r="W1035" s="20">
        <v>110290</v>
      </c>
      <c r="X1035" s="20">
        <v>0</v>
      </c>
      <c r="Y1035" s="21">
        <v>0</v>
      </c>
      <c r="Z1035" s="20">
        <v>547713</v>
      </c>
      <c r="AA1035" s="21">
        <v>0</v>
      </c>
      <c r="AB1035" s="32">
        <v>385885</v>
      </c>
      <c r="AC1035" s="20">
        <v>705277</v>
      </c>
      <c r="AD1035" s="20">
        <v>1316108</v>
      </c>
      <c r="AE1035" s="20">
        <v>2313291</v>
      </c>
      <c r="AF1035" s="20">
        <v>2294655</v>
      </c>
      <c r="AG1035" s="20">
        <v>1309667</v>
      </c>
      <c r="AH1035" s="20">
        <v>525819</v>
      </c>
      <c r="AI1035" s="20">
        <v>362940</v>
      </c>
      <c r="AJ1035" s="21">
        <v>165900</v>
      </c>
      <c r="AK1035" s="25">
        <v>123499</v>
      </c>
      <c r="AL1035" s="25">
        <v>188568</v>
      </c>
      <c r="AM1035" s="25">
        <v>54612</v>
      </c>
      <c r="AN1035" s="22">
        <v>90223</v>
      </c>
      <c r="AO1035" s="20">
        <v>1415560</v>
      </c>
      <c r="AP1035" s="20">
        <v>110746</v>
      </c>
      <c r="AQ1035" s="54">
        <v>16812560</v>
      </c>
      <c r="AR1035" s="25">
        <v>246586</v>
      </c>
      <c r="AS1035" s="25">
        <v>310253</v>
      </c>
      <c r="AT1035" s="54">
        <v>299625</v>
      </c>
      <c r="AU1035" s="54">
        <v>113201</v>
      </c>
      <c r="AV1035" s="54">
        <v>98619</v>
      </c>
      <c r="AW1035" s="54">
        <v>155252</v>
      </c>
      <c r="AX1035" s="54">
        <v>184706</v>
      </c>
      <c r="AY1035" s="25">
        <f t="shared" si="32"/>
        <v>1408242</v>
      </c>
      <c r="AZ1035" s="165">
        <v>3855129</v>
      </c>
      <c r="BA1035" s="98">
        <f t="shared" si="33"/>
        <v>22075931</v>
      </c>
      <c r="BB1035" s="73"/>
      <c r="BC1035" s="20">
        <v>1753062</v>
      </c>
      <c r="BD1035" s="20">
        <v>448118</v>
      </c>
      <c r="BE1035" s="19">
        <v>2201180</v>
      </c>
      <c r="BF1035" s="19">
        <v>24277111</v>
      </c>
      <c r="BH1035" s="20">
        <v>111493</v>
      </c>
      <c r="BI1035" s="21">
        <v>24165618</v>
      </c>
      <c r="BK1035" s="73"/>
      <c r="BL1035" s="73"/>
      <c r="BM1035" s="73"/>
      <c r="BN1035" s="73"/>
      <c r="BO1035" s="73"/>
      <c r="BP1035" s="73"/>
      <c r="BQ1035" s="73"/>
    </row>
    <row r="1036" spans="1:69" ht="22.5" customHeight="1" x14ac:dyDescent="0.15">
      <c r="A1036" s="125" t="s">
        <v>2849</v>
      </c>
      <c r="B1036" s="126" t="s">
        <v>2835</v>
      </c>
      <c r="C1036" s="136" t="s">
        <v>1122</v>
      </c>
      <c r="D1036" s="129">
        <v>6</v>
      </c>
      <c r="E1036" s="130" t="s">
        <v>3561</v>
      </c>
      <c r="F1036" s="19">
        <v>169649</v>
      </c>
      <c r="G1036" s="20">
        <v>47526</v>
      </c>
      <c r="H1036" s="20">
        <v>31208</v>
      </c>
      <c r="I1036" s="20">
        <v>0</v>
      </c>
      <c r="J1036" s="20">
        <v>0</v>
      </c>
      <c r="K1036" s="20">
        <v>0</v>
      </c>
      <c r="L1036" s="20">
        <v>0</v>
      </c>
      <c r="M1036" s="20">
        <v>6015</v>
      </c>
      <c r="N1036" s="20">
        <v>3253</v>
      </c>
      <c r="O1036" s="20">
        <v>2106</v>
      </c>
      <c r="P1036" s="20">
        <v>47195</v>
      </c>
      <c r="Q1036" s="20">
        <v>19140</v>
      </c>
      <c r="R1036" s="20">
        <v>10260</v>
      </c>
      <c r="S1036" s="20">
        <v>8998</v>
      </c>
      <c r="T1036" s="21">
        <v>12708</v>
      </c>
      <c r="U1036" s="54">
        <v>6257</v>
      </c>
      <c r="V1036" s="20">
        <v>7175</v>
      </c>
      <c r="W1036" s="20">
        <v>11029</v>
      </c>
      <c r="X1036" s="20">
        <v>0</v>
      </c>
      <c r="Y1036" s="21">
        <v>0</v>
      </c>
      <c r="Z1036" s="20">
        <v>61708</v>
      </c>
      <c r="AA1036" s="21">
        <v>0</v>
      </c>
      <c r="AB1036" s="32">
        <v>0</v>
      </c>
      <c r="AC1036" s="20">
        <v>62500</v>
      </c>
      <c r="AD1036" s="20">
        <v>99938</v>
      </c>
      <c r="AE1036" s="20">
        <v>183168</v>
      </c>
      <c r="AF1036" s="20">
        <v>178664</v>
      </c>
      <c r="AG1036" s="20">
        <v>87023</v>
      </c>
      <c r="AH1036" s="20">
        <v>40031</v>
      </c>
      <c r="AI1036" s="20">
        <v>35144</v>
      </c>
      <c r="AJ1036" s="21">
        <v>2100</v>
      </c>
      <c r="AK1036" s="25">
        <v>23533</v>
      </c>
      <c r="AL1036" s="25">
        <v>28618</v>
      </c>
      <c r="AM1036" s="25">
        <v>4174</v>
      </c>
      <c r="AN1036" s="22">
        <v>12553</v>
      </c>
      <c r="AO1036" s="20">
        <v>50597</v>
      </c>
      <c r="AP1036" s="20">
        <v>6973</v>
      </c>
      <c r="AQ1036" s="54">
        <v>1259243</v>
      </c>
      <c r="AR1036" s="25">
        <v>49570</v>
      </c>
      <c r="AS1036" s="25">
        <v>94710</v>
      </c>
      <c r="AT1036" s="54">
        <v>61402</v>
      </c>
      <c r="AU1036" s="54">
        <v>25313</v>
      </c>
      <c r="AV1036" s="54">
        <v>17252</v>
      </c>
      <c r="AW1036" s="54">
        <v>25676</v>
      </c>
      <c r="AX1036" s="54">
        <v>14720</v>
      </c>
      <c r="AY1036" s="25">
        <f t="shared" si="32"/>
        <v>288643</v>
      </c>
      <c r="AZ1036" s="165">
        <v>218776</v>
      </c>
      <c r="BA1036" s="98">
        <f t="shared" si="33"/>
        <v>1766662</v>
      </c>
      <c r="BB1036" s="73"/>
      <c r="BC1036" s="20">
        <v>337793</v>
      </c>
      <c r="BD1036" s="20">
        <v>18150</v>
      </c>
      <c r="BE1036" s="19">
        <v>355943</v>
      </c>
      <c r="BF1036" s="19">
        <v>2122605</v>
      </c>
      <c r="BH1036" s="20">
        <v>7578</v>
      </c>
      <c r="BI1036" s="21">
        <v>2115027</v>
      </c>
      <c r="BK1036" s="73"/>
      <c r="BL1036" s="73"/>
      <c r="BM1036" s="73"/>
      <c r="BN1036" s="73"/>
      <c r="BO1036" s="73"/>
      <c r="BP1036" s="73"/>
      <c r="BQ1036" s="73"/>
    </row>
    <row r="1037" spans="1:69" ht="22.5" customHeight="1" x14ac:dyDescent="0.15">
      <c r="A1037" s="125" t="s">
        <v>2850</v>
      </c>
      <c r="B1037" s="126" t="s">
        <v>2835</v>
      </c>
      <c r="C1037" s="136" t="s">
        <v>1123</v>
      </c>
      <c r="D1037" s="129">
        <v>6</v>
      </c>
      <c r="E1037" s="130" t="s">
        <v>3561</v>
      </c>
      <c r="F1037" s="19">
        <v>416221</v>
      </c>
      <c r="G1037" s="20">
        <v>86855</v>
      </c>
      <c r="H1037" s="20">
        <v>62792</v>
      </c>
      <c r="I1037" s="20">
        <v>0</v>
      </c>
      <c r="J1037" s="20">
        <v>0</v>
      </c>
      <c r="K1037" s="20">
        <v>0</v>
      </c>
      <c r="L1037" s="20">
        <v>0</v>
      </c>
      <c r="M1037" s="20">
        <v>25623</v>
      </c>
      <c r="N1037" s="20">
        <v>13872</v>
      </c>
      <c r="O1037" s="20">
        <v>14551</v>
      </c>
      <c r="P1037" s="20">
        <v>173231</v>
      </c>
      <c r="Q1037" s="20">
        <v>49501</v>
      </c>
      <c r="R1037" s="20">
        <v>73000</v>
      </c>
      <c r="S1037" s="20">
        <v>58896</v>
      </c>
      <c r="T1037" s="21">
        <v>76248</v>
      </c>
      <c r="U1037" s="54">
        <v>32137</v>
      </c>
      <c r="V1037" s="20">
        <v>28700</v>
      </c>
      <c r="W1037" s="20">
        <v>22058</v>
      </c>
      <c r="X1037" s="20">
        <v>0</v>
      </c>
      <c r="Y1037" s="21">
        <v>0</v>
      </c>
      <c r="Z1037" s="20">
        <v>170037</v>
      </c>
      <c r="AA1037" s="21">
        <v>0</v>
      </c>
      <c r="AB1037" s="32">
        <v>0</v>
      </c>
      <c r="AC1037" s="20">
        <v>196146</v>
      </c>
      <c r="AD1037" s="20">
        <v>226414</v>
      </c>
      <c r="AE1037" s="20">
        <v>1073727</v>
      </c>
      <c r="AF1037" s="20">
        <v>474779</v>
      </c>
      <c r="AG1037" s="20">
        <v>336544</v>
      </c>
      <c r="AH1037" s="20">
        <v>156859</v>
      </c>
      <c r="AI1037" s="20">
        <v>50048</v>
      </c>
      <c r="AJ1037" s="21">
        <v>5250</v>
      </c>
      <c r="AK1037" s="25">
        <v>54037</v>
      </c>
      <c r="AL1037" s="25">
        <v>56514</v>
      </c>
      <c r="AM1037" s="25">
        <v>12659</v>
      </c>
      <c r="AN1037" s="22">
        <v>34190</v>
      </c>
      <c r="AO1037" s="20">
        <v>107629</v>
      </c>
      <c r="AP1037" s="20">
        <v>7813</v>
      </c>
      <c r="AQ1037" s="54">
        <v>4096331</v>
      </c>
      <c r="AR1037" s="25">
        <v>103657</v>
      </c>
      <c r="AS1037" s="25">
        <v>192426</v>
      </c>
      <c r="AT1037" s="54">
        <v>52642</v>
      </c>
      <c r="AU1037" s="54">
        <v>49636</v>
      </c>
      <c r="AV1037" s="54">
        <v>37083</v>
      </c>
      <c r="AW1037" s="54">
        <v>58904</v>
      </c>
      <c r="AX1037" s="54">
        <v>42931</v>
      </c>
      <c r="AY1037" s="25">
        <f t="shared" si="32"/>
        <v>537279</v>
      </c>
      <c r="AZ1037" s="165">
        <v>450011</v>
      </c>
      <c r="BA1037" s="98">
        <f t="shared" si="33"/>
        <v>5083621</v>
      </c>
      <c r="BB1037" s="73"/>
      <c r="BC1037" s="20">
        <v>684781</v>
      </c>
      <c r="BD1037" s="20">
        <v>30756</v>
      </c>
      <c r="BE1037" s="19">
        <v>715537</v>
      </c>
      <c r="BF1037" s="19">
        <v>5799158</v>
      </c>
      <c r="BH1037" s="20">
        <v>27936</v>
      </c>
      <c r="BI1037" s="21">
        <v>5771222</v>
      </c>
      <c r="BK1037" s="73"/>
      <c r="BL1037" s="73"/>
      <c r="BM1037" s="73"/>
      <c r="BN1037" s="73"/>
      <c r="BO1037" s="73"/>
      <c r="BP1037" s="73"/>
      <c r="BQ1037" s="73"/>
    </row>
    <row r="1038" spans="1:69" ht="22.5" customHeight="1" x14ac:dyDescent="0.15">
      <c r="A1038" s="125" t="s">
        <v>2851</v>
      </c>
      <c r="B1038" s="126" t="s">
        <v>2835</v>
      </c>
      <c r="C1038" s="136" t="s">
        <v>1124</v>
      </c>
      <c r="D1038" s="129">
        <v>6</v>
      </c>
      <c r="E1038" s="130" t="s">
        <v>3561</v>
      </c>
      <c r="F1038" s="19">
        <v>588678</v>
      </c>
      <c r="G1038" s="20">
        <v>183561</v>
      </c>
      <c r="H1038" s="20">
        <v>139872</v>
      </c>
      <c r="I1038" s="20">
        <v>0</v>
      </c>
      <c r="J1038" s="20">
        <v>0</v>
      </c>
      <c r="K1038" s="20">
        <v>0</v>
      </c>
      <c r="L1038" s="20">
        <v>0</v>
      </c>
      <c r="M1038" s="20">
        <v>25915</v>
      </c>
      <c r="N1038" s="20">
        <v>21821</v>
      </c>
      <c r="O1038" s="20">
        <v>5753</v>
      </c>
      <c r="P1038" s="20">
        <v>384288</v>
      </c>
      <c r="Q1038" s="20">
        <v>67270</v>
      </c>
      <c r="R1038" s="20">
        <v>117221</v>
      </c>
      <c r="S1038" s="20">
        <v>102250</v>
      </c>
      <c r="T1038" s="21">
        <v>63540</v>
      </c>
      <c r="U1038" s="54">
        <v>54842</v>
      </c>
      <c r="V1038" s="20">
        <v>50225</v>
      </c>
      <c r="W1038" s="20">
        <v>22058</v>
      </c>
      <c r="X1038" s="20">
        <v>0</v>
      </c>
      <c r="Y1038" s="21">
        <v>0</v>
      </c>
      <c r="Z1038" s="20">
        <v>245244</v>
      </c>
      <c r="AA1038" s="21">
        <v>0</v>
      </c>
      <c r="AB1038" s="32">
        <v>0</v>
      </c>
      <c r="AC1038" s="20">
        <v>286669</v>
      </c>
      <c r="AD1038" s="20">
        <v>320041</v>
      </c>
      <c r="AE1038" s="20">
        <v>1493169</v>
      </c>
      <c r="AF1038" s="20">
        <v>750345</v>
      </c>
      <c r="AG1038" s="20">
        <v>479940</v>
      </c>
      <c r="AH1038" s="20">
        <v>265374</v>
      </c>
      <c r="AI1038" s="20">
        <v>104788</v>
      </c>
      <c r="AJ1038" s="21">
        <v>50925</v>
      </c>
      <c r="AK1038" s="25">
        <v>69723</v>
      </c>
      <c r="AL1038" s="25">
        <v>80295</v>
      </c>
      <c r="AM1038" s="25">
        <v>19569</v>
      </c>
      <c r="AN1038" s="22">
        <v>48962</v>
      </c>
      <c r="AO1038" s="20">
        <v>116728</v>
      </c>
      <c r="AP1038" s="20">
        <v>34929</v>
      </c>
      <c r="AQ1038" s="54">
        <v>6193995</v>
      </c>
      <c r="AR1038" s="25">
        <v>123034</v>
      </c>
      <c r="AS1038" s="25">
        <v>139002</v>
      </c>
      <c r="AT1038" s="54">
        <v>86288</v>
      </c>
      <c r="AU1038" s="54">
        <v>58043</v>
      </c>
      <c r="AV1038" s="54">
        <v>52557</v>
      </c>
      <c r="AW1038" s="54">
        <v>80124</v>
      </c>
      <c r="AX1038" s="54">
        <v>60943</v>
      </c>
      <c r="AY1038" s="25">
        <f t="shared" si="32"/>
        <v>599991</v>
      </c>
      <c r="AZ1038" s="165">
        <v>639031</v>
      </c>
      <c r="BA1038" s="98">
        <f t="shared" si="33"/>
        <v>7433017</v>
      </c>
      <c r="BB1038" s="73"/>
      <c r="BC1038" s="20">
        <v>948156</v>
      </c>
      <c r="BD1038" s="20">
        <v>100914</v>
      </c>
      <c r="BE1038" s="19">
        <v>1049070</v>
      </c>
      <c r="BF1038" s="19">
        <v>8482087</v>
      </c>
      <c r="BH1038" s="20">
        <v>52551</v>
      </c>
      <c r="BI1038" s="21">
        <v>8429536</v>
      </c>
      <c r="BK1038" s="73"/>
      <c r="BL1038" s="73"/>
      <c r="BM1038" s="73"/>
      <c r="BN1038" s="73"/>
      <c r="BO1038" s="73"/>
      <c r="BP1038" s="73"/>
      <c r="BQ1038" s="73"/>
    </row>
    <row r="1039" spans="1:69" ht="22.5" customHeight="1" x14ac:dyDescent="0.15">
      <c r="A1039" s="125" t="s">
        <v>2852</v>
      </c>
      <c r="B1039" s="126" t="s">
        <v>2835</v>
      </c>
      <c r="C1039" s="136" t="s">
        <v>435</v>
      </c>
      <c r="D1039" s="129">
        <v>6</v>
      </c>
      <c r="E1039" s="130" t="s">
        <v>3561</v>
      </c>
      <c r="F1039" s="19">
        <v>250868</v>
      </c>
      <c r="G1039" s="20">
        <v>26028</v>
      </c>
      <c r="H1039" s="20">
        <v>17484</v>
      </c>
      <c r="I1039" s="20">
        <v>0</v>
      </c>
      <c r="J1039" s="20">
        <v>0</v>
      </c>
      <c r="K1039" s="20">
        <v>0</v>
      </c>
      <c r="L1039" s="20">
        <v>0</v>
      </c>
      <c r="M1039" s="20">
        <v>11158</v>
      </c>
      <c r="N1039" s="20">
        <v>6137</v>
      </c>
      <c r="O1039" s="20">
        <v>865</v>
      </c>
      <c r="P1039" s="20">
        <v>68250</v>
      </c>
      <c r="Q1039" s="20">
        <v>26793</v>
      </c>
      <c r="R1039" s="20">
        <v>34730</v>
      </c>
      <c r="S1039" s="20">
        <v>26176</v>
      </c>
      <c r="T1039" s="21">
        <v>12708</v>
      </c>
      <c r="U1039" s="54">
        <v>20856</v>
      </c>
      <c r="V1039" s="20">
        <v>18450</v>
      </c>
      <c r="W1039" s="20">
        <v>11029</v>
      </c>
      <c r="X1039" s="20">
        <v>0</v>
      </c>
      <c r="Y1039" s="21">
        <v>0</v>
      </c>
      <c r="Z1039" s="20">
        <v>92749</v>
      </c>
      <c r="AA1039" s="21">
        <v>0</v>
      </c>
      <c r="AB1039" s="32">
        <v>0</v>
      </c>
      <c r="AC1039" s="20">
        <v>73996</v>
      </c>
      <c r="AD1039" s="20">
        <v>113394</v>
      </c>
      <c r="AE1039" s="20">
        <v>536148</v>
      </c>
      <c r="AF1039" s="20">
        <v>195824</v>
      </c>
      <c r="AG1039" s="20">
        <v>100097</v>
      </c>
      <c r="AH1039" s="20">
        <v>68241</v>
      </c>
      <c r="AI1039" s="20">
        <v>17480</v>
      </c>
      <c r="AJ1039" s="21">
        <v>0</v>
      </c>
      <c r="AK1039" s="25">
        <v>32780</v>
      </c>
      <c r="AL1039" s="25">
        <v>37476</v>
      </c>
      <c r="AM1039" s="25">
        <v>5373</v>
      </c>
      <c r="AN1039" s="22">
        <v>18555</v>
      </c>
      <c r="AO1039" s="20">
        <v>62823</v>
      </c>
      <c r="AP1039" s="20">
        <v>2744</v>
      </c>
      <c r="AQ1039" s="54">
        <v>1889212</v>
      </c>
      <c r="AR1039" s="25">
        <v>50496</v>
      </c>
      <c r="AS1039" s="25">
        <v>88845</v>
      </c>
      <c r="AT1039" s="54">
        <v>26584</v>
      </c>
      <c r="AU1039" s="54">
        <v>25857</v>
      </c>
      <c r="AV1039" s="54">
        <v>23509</v>
      </c>
      <c r="AW1039" s="54">
        <v>35625</v>
      </c>
      <c r="AX1039" s="54">
        <v>22443</v>
      </c>
      <c r="AY1039" s="25">
        <f t="shared" si="32"/>
        <v>273359</v>
      </c>
      <c r="AZ1039" s="165">
        <v>278046</v>
      </c>
      <c r="BA1039" s="98">
        <f t="shared" si="33"/>
        <v>2440617</v>
      </c>
      <c r="BB1039" s="73"/>
      <c r="BC1039" s="20">
        <v>437664</v>
      </c>
      <c r="BD1039" s="20">
        <v>8668</v>
      </c>
      <c r="BE1039" s="19">
        <v>446332</v>
      </c>
      <c r="BF1039" s="19">
        <v>2886949</v>
      </c>
      <c r="BH1039" s="20">
        <v>18502</v>
      </c>
      <c r="BI1039" s="21">
        <v>2868447</v>
      </c>
      <c r="BK1039" s="73"/>
      <c r="BL1039" s="73"/>
      <c r="BM1039" s="73"/>
      <c r="BN1039" s="73"/>
      <c r="BO1039" s="73"/>
      <c r="BP1039" s="73"/>
      <c r="BQ1039" s="73"/>
    </row>
    <row r="1040" spans="1:69" ht="22.5" customHeight="1" x14ac:dyDescent="0.15">
      <c r="A1040" s="125" t="s">
        <v>2853</v>
      </c>
      <c r="B1040" s="126" t="s">
        <v>2835</v>
      </c>
      <c r="C1040" s="136" t="s">
        <v>1125</v>
      </c>
      <c r="D1040" s="129">
        <v>6</v>
      </c>
      <c r="E1040" s="130" t="s">
        <v>3562</v>
      </c>
      <c r="F1040" s="19">
        <v>293726</v>
      </c>
      <c r="G1040" s="20">
        <v>39761</v>
      </c>
      <c r="H1040" s="20">
        <v>24816</v>
      </c>
      <c r="I1040" s="20">
        <v>0</v>
      </c>
      <c r="J1040" s="20">
        <v>0</v>
      </c>
      <c r="K1040" s="20">
        <v>1420</v>
      </c>
      <c r="L1040" s="20">
        <v>1363</v>
      </c>
      <c r="M1040" s="20">
        <v>14925</v>
      </c>
      <c r="N1040" s="20">
        <v>8274</v>
      </c>
      <c r="O1040" s="20">
        <v>188</v>
      </c>
      <c r="P1040" s="20">
        <v>57252</v>
      </c>
      <c r="Q1040" s="20">
        <v>32298</v>
      </c>
      <c r="R1040" s="20">
        <v>44118</v>
      </c>
      <c r="S1040" s="20">
        <v>35992</v>
      </c>
      <c r="T1040" s="21">
        <v>25416</v>
      </c>
      <c r="U1040" s="54">
        <v>21520</v>
      </c>
      <c r="V1040" s="20">
        <v>17425</v>
      </c>
      <c r="W1040" s="20">
        <v>11029</v>
      </c>
      <c r="X1040" s="20">
        <v>0</v>
      </c>
      <c r="Y1040" s="21">
        <v>0</v>
      </c>
      <c r="Z1040" s="20">
        <v>115640</v>
      </c>
      <c r="AA1040" s="21">
        <v>0</v>
      </c>
      <c r="AB1040" s="32">
        <v>0</v>
      </c>
      <c r="AC1040" s="20">
        <v>112974</v>
      </c>
      <c r="AD1040" s="20">
        <v>147025</v>
      </c>
      <c r="AE1040" s="20">
        <v>612786</v>
      </c>
      <c r="AF1040" s="20">
        <v>228990</v>
      </c>
      <c r="AG1040" s="20">
        <v>127180</v>
      </c>
      <c r="AH1040" s="20">
        <v>89975</v>
      </c>
      <c r="AI1040" s="20">
        <v>39192</v>
      </c>
      <c r="AJ1040" s="21">
        <v>2100</v>
      </c>
      <c r="AK1040" s="25">
        <v>39448</v>
      </c>
      <c r="AL1040" s="25">
        <v>45559</v>
      </c>
      <c r="AM1040" s="25">
        <v>7134</v>
      </c>
      <c r="AN1040" s="22">
        <v>25333</v>
      </c>
      <c r="AO1040" s="20">
        <v>76285</v>
      </c>
      <c r="AP1040" s="20">
        <v>4321</v>
      </c>
      <c r="AQ1040" s="54">
        <v>2303465</v>
      </c>
      <c r="AR1040" s="25">
        <v>59612</v>
      </c>
      <c r="AS1040" s="25">
        <v>97951</v>
      </c>
      <c r="AT1040" s="54">
        <v>19317</v>
      </c>
      <c r="AU1040" s="54">
        <v>28136</v>
      </c>
      <c r="AV1040" s="54">
        <v>26500</v>
      </c>
      <c r="AW1040" s="54">
        <v>41762</v>
      </c>
      <c r="AX1040" s="54">
        <v>7839</v>
      </c>
      <c r="AY1040" s="25">
        <f t="shared" si="32"/>
        <v>281117</v>
      </c>
      <c r="AZ1040" s="165">
        <v>256338</v>
      </c>
      <c r="BA1040" s="98">
        <f t="shared" si="33"/>
        <v>2840920</v>
      </c>
      <c r="BB1040" s="73"/>
      <c r="BC1040" s="20">
        <v>495534</v>
      </c>
      <c r="BD1040" s="20">
        <v>12056</v>
      </c>
      <c r="BE1040" s="19">
        <v>507590</v>
      </c>
      <c r="BF1040" s="19">
        <v>3348510</v>
      </c>
      <c r="BH1040" s="20">
        <v>0</v>
      </c>
      <c r="BI1040" s="21">
        <v>3348510</v>
      </c>
      <c r="BK1040" s="73"/>
      <c r="BL1040" s="73"/>
      <c r="BM1040" s="73"/>
      <c r="BN1040" s="73"/>
      <c r="BO1040" s="73"/>
      <c r="BP1040" s="73"/>
      <c r="BQ1040" s="73"/>
    </row>
    <row r="1041" spans="1:69" ht="22.5" customHeight="1" x14ac:dyDescent="0.15">
      <c r="A1041" s="125" t="s">
        <v>2854</v>
      </c>
      <c r="B1041" s="126" t="s">
        <v>2835</v>
      </c>
      <c r="C1041" s="136" t="s">
        <v>1126</v>
      </c>
      <c r="D1041" s="129">
        <v>6</v>
      </c>
      <c r="E1041" s="130" t="s">
        <v>3561</v>
      </c>
      <c r="F1041" s="19">
        <v>332548</v>
      </c>
      <c r="G1041" s="20">
        <v>144879</v>
      </c>
      <c r="H1041" s="20">
        <v>125584</v>
      </c>
      <c r="I1041" s="20">
        <v>0</v>
      </c>
      <c r="J1041" s="20">
        <v>0</v>
      </c>
      <c r="K1041" s="20">
        <v>0</v>
      </c>
      <c r="L1041" s="20">
        <v>0</v>
      </c>
      <c r="M1041" s="20">
        <v>8866</v>
      </c>
      <c r="N1041" s="20">
        <v>7543</v>
      </c>
      <c r="O1041" s="20">
        <v>0</v>
      </c>
      <c r="P1041" s="20">
        <v>223073</v>
      </c>
      <c r="Q1041" s="20">
        <v>30641</v>
      </c>
      <c r="R1041" s="20">
        <v>52788</v>
      </c>
      <c r="S1041" s="20">
        <v>42536</v>
      </c>
      <c r="T1041" s="21">
        <v>63540</v>
      </c>
      <c r="U1041" s="54">
        <v>20335</v>
      </c>
      <c r="V1041" s="20">
        <v>20500</v>
      </c>
      <c r="W1041" s="20">
        <v>22058</v>
      </c>
      <c r="X1041" s="20">
        <v>0</v>
      </c>
      <c r="Y1041" s="21">
        <v>0</v>
      </c>
      <c r="Z1041" s="20">
        <v>152950</v>
      </c>
      <c r="AA1041" s="21">
        <v>0</v>
      </c>
      <c r="AB1041" s="32">
        <v>62804</v>
      </c>
      <c r="AC1041" s="20">
        <v>140408</v>
      </c>
      <c r="AD1041" s="20">
        <v>203352</v>
      </c>
      <c r="AE1041" s="20">
        <v>573990</v>
      </c>
      <c r="AF1041" s="20">
        <v>393594</v>
      </c>
      <c r="AG1041" s="20">
        <v>226428</v>
      </c>
      <c r="AH1041" s="20">
        <v>83706</v>
      </c>
      <c r="AI1041" s="20">
        <v>139656</v>
      </c>
      <c r="AJ1041" s="21">
        <v>32025</v>
      </c>
      <c r="AK1041" s="25">
        <v>37565</v>
      </c>
      <c r="AL1041" s="25">
        <v>50074</v>
      </c>
      <c r="AM1041" s="25">
        <v>10928</v>
      </c>
      <c r="AN1041" s="22">
        <v>23485</v>
      </c>
      <c r="AO1041" s="20">
        <v>292734</v>
      </c>
      <c r="AP1041" s="20">
        <v>19016</v>
      </c>
      <c r="AQ1041" s="54">
        <v>3537606</v>
      </c>
      <c r="AR1041" s="25">
        <v>59594</v>
      </c>
      <c r="AS1041" s="25">
        <v>126473</v>
      </c>
      <c r="AT1041" s="54">
        <v>102447</v>
      </c>
      <c r="AU1041" s="54">
        <v>51533</v>
      </c>
      <c r="AV1041" s="54">
        <v>28322</v>
      </c>
      <c r="AW1041" s="54">
        <v>45407</v>
      </c>
      <c r="AX1041" s="54">
        <v>38792</v>
      </c>
      <c r="AY1041" s="25">
        <f t="shared" si="32"/>
        <v>452568</v>
      </c>
      <c r="AZ1041" s="165">
        <v>534968</v>
      </c>
      <c r="BA1041" s="98">
        <f t="shared" si="33"/>
        <v>4525142</v>
      </c>
      <c r="BB1041" s="73"/>
      <c r="BC1041" s="20">
        <v>479820</v>
      </c>
      <c r="BD1041" s="20">
        <v>90156</v>
      </c>
      <c r="BE1041" s="19">
        <v>569976</v>
      </c>
      <c r="BF1041" s="19">
        <v>5095118</v>
      </c>
      <c r="BH1041" s="20">
        <v>19541</v>
      </c>
      <c r="BI1041" s="21">
        <v>5075577</v>
      </c>
      <c r="BK1041" s="73"/>
      <c r="BL1041" s="73"/>
      <c r="BM1041" s="73"/>
      <c r="BN1041" s="73"/>
      <c r="BO1041" s="73"/>
      <c r="BP1041" s="73"/>
      <c r="BQ1041" s="73"/>
    </row>
    <row r="1042" spans="1:69" ht="22.5" customHeight="1" x14ac:dyDescent="0.15">
      <c r="A1042" s="125" t="s">
        <v>2855</v>
      </c>
      <c r="B1042" s="126" t="s">
        <v>2835</v>
      </c>
      <c r="C1042" s="136" t="s">
        <v>609</v>
      </c>
      <c r="D1042" s="129">
        <v>6</v>
      </c>
      <c r="E1042" s="130" t="s">
        <v>3561</v>
      </c>
      <c r="F1042" s="19">
        <v>370260</v>
      </c>
      <c r="G1042" s="20">
        <v>127119</v>
      </c>
      <c r="H1042" s="20">
        <v>100580</v>
      </c>
      <c r="I1042" s="20">
        <v>0</v>
      </c>
      <c r="J1042" s="20">
        <v>0</v>
      </c>
      <c r="K1042" s="20">
        <v>15930</v>
      </c>
      <c r="L1042" s="20">
        <v>8714</v>
      </c>
      <c r="M1042" s="20">
        <v>22019</v>
      </c>
      <c r="N1042" s="20">
        <v>12075</v>
      </c>
      <c r="O1042" s="20">
        <v>9851</v>
      </c>
      <c r="P1042" s="20">
        <v>188859</v>
      </c>
      <c r="Q1042" s="20">
        <v>50421</v>
      </c>
      <c r="R1042" s="20">
        <v>61457</v>
      </c>
      <c r="S1042" s="20">
        <v>53988</v>
      </c>
      <c r="T1042" s="21">
        <v>76248</v>
      </c>
      <c r="U1042" s="54">
        <v>26639</v>
      </c>
      <c r="V1042" s="20">
        <v>28700</v>
      </c>
      <c r="W1042" s="20">
        <v>11029</v>
      </c>
      <c r="X1042" s="20">
        <v>0</v>
      </c>
      <c r="Y1042" s="21">
        <v>0</v>
      </c>
      <c r="Z1042" s="20">
        <v>154267</v>
      </c>
      <c r="AA1042" s="21">
        <v>0</v>
      </c>
      <c r="AB1042" s="32">
        <v>0</v>
      </c>
      <c r="AC1042" s="20">
        <v>202908</v>
      </c>
      <c r="AD1042" s="20">
        <v>232546</v>
      </c>
      <c r="AE1042" s="20">
        <v>891513</v>
      </c>
      <c r="AF1042" s="20">
        <v>590283</v>
      </c>
      <c r="AG1042" s="20">
        <v>321007</v>
      </c>
      <c r="AH1042" s="20">
        <v>115816</v>
      </c>
      <c r="AI1042" s="20">
        <v>106720</v>
      </c>
      <c r="AJ1042" s="21">
        <v>12075</v>
      </c>
      <c r="AK1042" s="25">
        <v>50244</v>
      </c>
      <c r="AL1042" s="25">
        <v>50651</v>
      </c>
      <c r="AM1042" s="25">
        <v>12573</v>
      </c>
      <c r="AN1042" s="22">
        <v>29505</v>
      </c>
      <c r="AO1042" s="20">
        <v>91895</v>
      </c>
      <c r="AP1042" s="20">
        <v>11428</v>
      </c>
      <c r="AQ1042" s="54">
        <v>4037320</v>
      </c>
      <c r="AR1042" s="25">
        <v>80239</v>
      </c>
      <c r="AS1042" s="25">
        <v>138509</v>
      </c>
      <c r="AT1042" s="54">
        <v>78739</v>
      </c>
      <c r="AU1042" s="54">
        <v>42986</v>
      </c>
      <c r="AV1042" s="54">
        <v>38652</v>
      </c>
      <c r="AW1042" s="54">
        <v>52757</v>
      </c>
      <c r="AX1042" s="54">
        <v>34441</v>
      </c>
      <c r="AY1042" s="25">
        <f t="shared" si="32"/>
        <v>466323</v>
      </c>
      <c r="AZ1042" s="165">
        <v>451982</v>
      </c>
      <c r="BA1042" s="98">
        <f t="shared" si="33"/>
        <v>4955625</v>
      </c>
      <c r="BB1042" s="73"/>
      <c r="BC1042" s="20">
        <v>615271</v>
      </c>
      <c r="BD1042" s="20">
        <v>59686</v>
      </c>
      <c r="BE1042" s="19">
        <v>674957</v>
      </c>
      <c r="BF1042" s="19">
        <v>5630582</v>
      </c>
      <c r="BH1042" s="20">
        <v>23204</v>
      </c>
      <c r="BI1042" s="21">
        <v>5607378</v>
      </c>
      <c r="BK1042" s="73"/>
      <c r="BL1042" s="73"/>
      <c r="BM1042" s="73"/>
      <c r="BN1042" s="73"/>
      <c r="BO1042" s="73"/>
      <c r="BP1042" s="73"/>
      <c r="BQ1042" s="73"/>
    </row>
    <row r="1043" spans="1:69" ht="22.5" customHeight="1" x14ac:dyDescent="0.15">
      <c r="A1043" s="125" t="s">
        <v>2856</v>
      </c>
      <c r="B1043" s="126" t="s">
        <v>2835</v>
      </c>
      <c r="C1043" s="136" t="s">
        <v>1127</v>
      </c>
      <c r="D1043" s="129">
        <v>6</v>
      </c>
      <c r="E1043" s="130" t="s">
        <v>3561</v>
      </c>
      <c r="F1043" s="19">
        <v>276474</v>
      </c>
      <c r="G1043" s="20">
        <v>62984</v>
      </c>
      <c r="H1043" s="20">
        <v>49444</v>
      </c>
      <c r="I1043" s="20">
        <v>0</v>
      </c>
      <c r="J1043" s="20">
        <v>0</v>
      </c>
      <c r="K1043" s="20">
        <v>0</v>
      </c>
      <c r="L1043" s="20">
        <v>0</v>
      </c>
      <c r="M1043" s="20">
        <v>0</v>
      </c>
      <c r="N1043" s="20">
        <v>4663</v>
      </c>
      <c r="O1043" s="20">
        <v>0</v>
      </c>
      <c r="P1043" s="20">
        <v>38812</v>
      </c>
      <c r="Q1043" s="20">
        <v>22131</v>
      </c>
      <c r="R1043" s="20">
        <v>51967</v>
      </c>
      <c r="S1043" s="20">
        <v>22904</v>
      </c>
      <c r="T1043" s="21">
        <v>50832</v>
      </c>
      <c r="U1043" s="54">
        <v>26497</v>
      </c>
      <c r="V1043" s="20">
        <v>11275</v>
      </c>
      <c r="W1043" s="20">
        <v>22058</v>
      </c>
      <c r="X1043" s="20">
        <v>0</v>
      </c>
      <c r="Y1043" s="21">
        <v>0</v>
      </c>
      <c r="Z1043" s="20">
        <v>139190</v>
      </c>
      <c r="AA1043" s="21">
        <v>0</v>
      </c>
      <c r="AB1043" s="32">
        <v>0</v>
      </c>
      <c r="AC1043" s="20">
        <v>82754</v>
      </c>
      <c r="AD1043" s="20">
        <v>246827</v>
      </c>
      <c r="AE1043" s="20">
        <v>335808</v>
      </c>
      <c r="AF1043" s="20">
        <v>365475</v>
      </c>
      <c r="AG1043" s="20">
        <v>186101</v>
      </c>
      <c r="AH1043" s="20">
        <v>65568</v>
      </c>
      <c r="AI1043" s="20">
        <v>72036</v>
      </c>
      <c r="AJ1043" s="21">
        <v>223650</v>
      </c>
      <c r="AK1043" s="25">
        <v>28292</v>
      </c>
      <c r="AL1043" s="25">
        <v>49176</v>
      </c>
      <c r="AM1043" s="25">
        <v>9256</v>
      </c>
      <c r="AN1043" s="22">
        <v>19675</v>
      </c>
      <c r="AO1043" s="20">
        <v>282884</v>
      </c>
      <c r="AP1043" s="20">
        <v>45588</v>
      </c>
      <c r="AQ1043" s="54">
        <v>2792321</v>
      </c>
      <c r="AR1043" s="25">
        <v>50307</v>
      </c>
      <c r="AS1043" s="25">
        <v>124399</v>
      </c>
      <c r="AT1043" s="54">
        <v>104374</v>
      </c>
      <c r="AU1043" s="54">
        <v>64981</v>
      </c>
      <c r="AV1043" s="54">
        <v>29582</v>
      </c>
      <c r="AW1043" s="54">
        <v>39605</v>
      </c>
      <c r="AX1043" s="54">
        <v>25122</v>
      </c>
      <c r="AY1043" s="25">
        <f t="shared" si="32"/>
        <v>438370</v>
      </c>
      <c r="AZ1043" s="165">
        <v>893040</v>
      </c>
      <c r="BA1043" s="98">
        <f t="shared" si="33"/>
        <v>4123731</v>
      </c>
      <c r="BB1043" s="73"/>
      <c r="BC1043" s="20">
        <v>404762</v>
      </c>
      <c r="BD1043" s="20">
        <v>202268</v>
      </c>
      <c r="BE1043" s="19">
        <v>607030</v>
      </c>
      <c r="BF1043" s="19">
        <v>4730761</v>
      </c>
      <c r="BH1043" s="20">
        <v>10029</v>
      </c>
      <c r="BI1043" s="21">
        <v>4720732</v>
      </c>
      <c r="BK1043" s="73"/>
      <c r="BL1043" s="73"/>
      <c r="BM1043" s="73"/>
      <c r="BN1043" s="73"/>
      <c r="BO1043" s="73"/>
      <c r="BP1043" s="73"/>
      <c r="BQ1043" s="73"/>
    </row>
    <row r="1044" spans="1:69" ht="22.5" customHeight="1" x14ac:dyDescent="0.15">
      <c r="A1044" s="125" t="s">
        <v>2857</v>
      </c>
      <c r="B1044" s="126" t="s">
        <v>2835</v>
      </c>
      <c r="C1044" s="136" t="s">
        <v>1128</v>
      </c>
      <c r="D1044" s="129">
        <v>6</v>
      </c>
      <c r="E1044" s="130" t="s">
        <v>3561</v>
      </c>
      <c r="F1044" s="19">
        <v>291779</v>
      </c>
      <c r="G1044" s="20">
        <v>88006</v>
      </c>
      <c r="H1044" s="20">
        <v>41924</v>
      </c>
      <c r="I1044" s="20">
        <v>0</v>
      </c>
      <c r="J1044" s="20">
        <v>0</v>
      </c>
      <c r="K1044" s="20">
        <v>0</v>
      </c>
      <c r="L1044" s="20">
        <v>0</v>
      </c>
      <c r="M1044" s="20">
        <v>14755</v>
      </c>
      <c r="N1044" s="20">
        <v>8092</v>
      </c>
      <c r="O1044" s="20">
        <v>4061</v>
      </c>
      <c r="P1044" s="20">
        <v>192513</v>
      </c>
      <c r="Q1044" s="20">
        <v>32081</v>
      </c>
      <c r="R1044" s="20">
        <v>42938</v>
      </c>
      <c r="S1044" s="20">
        <v>35992</v>
      </c>
      <c r="T1044" s="21">
        <v>50832</v>
      </c>
      <c r="U1044" s="54">
        <v>21235</v>
      </c>
      <c r="V1044" s="20">
        <v>15375</v>
      </c>
      <c r="W1044" s="20">
        <v>11029</v>
      </c>
      <c r="X1044" s="20">
        <v>0</v>
      </c>
      <c r="Y1044" s="21">
        <v>0</v>
      </c>
      <c r="Z1044" s="20">
        <v>127110</v>
      </c>
      <c r="AA1044" s="21">
        <v>0</v>
      </c>
      <c r="AB1044" s="32">
        <v>0</v>
      </c>
      <c r="AC1044" s="20">
        <v>153771</v>
      </c>
      <c r="AD1044" s="20">
        <v>201191</v>
      </c>
      <c r="AE1044" s="20">
        <v>598158</v>
      </c>
      <c r="AF1044" s="20">
        <v>358914</v>
      </c>
      <c r="AG1044" s="20">
        <v>189752</v>
      </c>
      <c r="AH1044" s="20">
        <v>81801</v>
      </c>
      <c r="AI1044" s="20">
        <v>95680</v>
      </c>
      <c r="AJ1044" s="21">
        <v>15225</v>
      </c>
      <c r="AK1044" s="25">
        <v>39296</v>
      </c>
      <c r="AL1044" s="25">
        <v>43281</v>
      </c>
      <c r="AM1044" s="25">
        <v>8592</v>
      </c>
      <c r="AN1044" s="22">
        <v>22171</v>
      </c>
      <c r="AO1044" s="20">
        <v>62550</v>
      </c>
      <c r="AP1044" s="20">
        <v>10199</v>
      </c>
      <c r="AQ1044" s="54">
        <v>2858303</v>
      </c>
      <c r="AR1044" s="25">
        <v>65795</v>
      </c>
      <c r="AS1044" s="25">
        <v>86170</v>
      </c>
      <c r="AT1044" s="54">
        <v>70362</v>
      </c>
      <c r="AU1044" s="54">
        <v>40226</v>
      </c>
      <c r="AV1044" s="54">
        <v>27785</v>
      </c>
      <c r="AW1044" s="54">
        <v>42528</v>
      </c>
      <c r="AX1044" s="54">
        <v>28162</v>
      </c>
      <c r="AY1044" s="25">
        <f t="shared" si="32"/>
        <v>361028</v>
      </c>
      <c r="AZ1044" s="165">
        <v>332831</v>
      </c>
      <c r="BA1044" s="98">
        <f t="shared" si="33"/>
        <v>3552162</v>
      </c>
      <c r="BB1044" s="73"/>
      <c r="BC1044" s="20">
        <v>494293</v>
      </c>
      <c r="BD1044" s="20">
        <v>47960</v>
      </c>
      <c r="BE1044" s="19">
        <v>542253</v>
      </c>
      <c r="BF1044" s="19">
        <v>4094415</v>
      </c>
      <c r="BH1044" s="20">
        <v>17989</v>
      </c>
      <c r="BI1044" s="21">
        <v>4076426</v>
      </c>
      <c r="BK1044" s="73"/>
      <c r="BL1044" s="73"/>
      <c r="BM1044" s="73"/>
      <c r="BN1044" s="73"/>
      <c r="BO1044" s="73"/>
      <c r="BP1044" s="73"/>
      <c r="BQ1044" s="73"/>
    </row>
    <row r="1045" spans="1:69" ht="22.5" customHeight="1" x14ac:dyDescent="0.15">
      <c r="A1045" s="125" t="s">
        <v>2858</v>
      </c>
      <c r="B1045" s="126" t="s">
        <v>2835</v>
      </c>
      <c r="C1045" s="136" t="s">
        <v>1129</v>
      </c>
      <c r="D1045" s="129">
        <v>6</v>
      </c>
      <c r="E1045" s="130" t="s">
        <v>3561</v>
      </c>
      <c r="F1045" s="19">
        <v>219999</v>
      </c>
      <c r="G1045" s="20">
        <v>39473</v>
      </c>
      <c r="H1045" s="20">
        <v>23688</v>
      </c>
      <c r="I1045" s="20">
        <v>0</v>
      </c>
      <c r="J1045" s="20">
        <v>0</v>
      </c>
      <c r="K1045" s="20">
        <v>0</v>
      </c>
      <c r="L1045" s="20">
        <v>0</v>
      </c>
      <c r="M1045" s="20">
        <v>0</v>
      </c>
      <c r="N1045" s="20">
        <v>4222</v>
      </c>
      <c r="O1045" s="20">
        <v>0</v>
      </c>
      <c r="P1045" s="20">
        <v>263</v>
      </c>
      <c r="Q1045" s="20">
        <v>20826</v>
      </c>
      <c r="R1045" s="20">
        <v>41245</v>
      </c>
      <c r="S1045" s="20">
        <v>13088</v>
      </c>
      <c r="T1045" s="21">
        <v>12708</v>
      </c>
      <c r="U1045" s="54">
        <v>27492</v>
      </c>
      <c r="V1045" s="20">
        <v>7175</v>
      </c>
      <c r="W1045" s="20">
        <v>11029</v>
      </c>
      <c r="X1045" s="20">
        <v>0</v>
      </c>
      <c r="Y1045" s="21">
        <v>0</v>
      </c>
      <c r="Z1045" s="20">
        <v>110398</v>
      </c>
      <c r="AA1045" s="21">
        <v>0</v>
      </c>
      <c r="AB1045" s="32">
        <v>0</v>
      </c>
      <c r="AC1045" s="20">
        <v>66324</v>
      </c>
      <c r="AD1045" s="20">
        <v>139673</v>
      </c>
      <c r="AE1045" s="20">
        <v>287631</v>
      </c>
      <c r="AF1045" s="20">
        <v>245428</v>
      </c>
      <c r="AG1045" s="20">
        <v>125567</v>
      </c>
      <c r="AH1045" s="20">
        <v>51626</v>
      </c>
      <c r="AI1045" s="20">
        <v>89700</v>
      </c>
      <c r="AJ1045" s="21">
        <v>82425</v>
      </c>
      <c r="AK1045" s="25">
        <v>26819</v>
      </c>
      <c r="AL1045" s="25">
        <v>41390</v>
      </c>
      <c r="AM1045" s="25">
        <v>7102</v>
      </c>
      <c r="AN1045" s="22">
        <v>15995</v>
      </c>
      <c r="AO1045" s="20">
        <v>67968</v>
      </c>
      <c r="AP1045" s="20">
        <v>19220</v>
      </c>
      <c r="AQ1045" s="54">
        <v>1798474</v>
      </c>
      <c r="AR1045" s="25">
        <v>54377</v>
      </c>
      <c r="AS1045" s="25">
        <v>114964</v>
      </c>
      <c r="AT1045" s="54">
        <v>83655</v>
      </c>
      <c r="AU1045" s="54">
        <v>49302</v>
      </c>
      <c r="AV1045" s="54">
        <v>26646</v>
      </c>
      <c r="AW1045" s="54">
        <v>34406</v>
      </c>
      <c r="AX1045" s="54">
        <v>15261</v>
      </c>
      <c r="AY1045" s="25">
        <f t="shared" si="32"/>
        <v>378611</v>
      </c>
      <c r="AZ1045" s="165">
        <v>199190</v>
      </c>
      <c r="BA1045" s="98">
        <f t="shared" si="33"/>
        <v>2376275</v>
      </c>
      <c r="BB1045" s="73"/>
      <c r="BC1045" s="20">
        <v>390929</v>
      </c>
      <c r="BD1045" s="20">
        <v>86174</v>
      </c>
      <c r="BE1045" s="19">
        <v>477103</v>
      </c>
      <c r="BF1045" s="19">
        <v>2853378</v>
      </c>
      <c r="BH1045" s="20">
        <v>6576</v>
      </c>
      <c r="BI1045" s="21">
        <v>2846802</v>
      </c>
      <c r="BK1045" s="73"/>
      <c r="BL1045" s="73"/>
      <c r="BM1045" s="73"/>
      <c r="BN1045" s="73"/>
      <c r="BO1045" s="73"/>
      <c r="BP1045" s="73"/>
      <c r="BQ1045" s="73"/>
    </row>
    <row r="1046" spans="1:69" ht="22.5" customHeight="1" x14ac:dyDescent="0.15">
      <c r="A1046" s="125" t="s">
        <v>2859</v>
      </c>
      <c r="B1046" s="126" t="s">
        <v>2835</v>
      </c>
      <c r="C1046" s="136" t="s">
        <v>1130</v>
      </c>
      <c r="D1046" s="129">
        <v>6</v>
      </c>
      <c r="E1046" s="130" t="s">
        <v>3561</v>
      </c>
      <c r="F1046" s="19">
        <v>253322</v>
      </c>
      <c r="G1046" s="20">
        <v>51624</v>
      </c>
      <c r="H1046" s="20">
        <v>26696</v>
      </c>
      <c r="I1046" s="20">
        <v>0</v>
      </c>
      <c r="J1046" s="20">
        <v>0</v>
      </c>
      <c r="K1046" s="20">
        <v>0</v>
      </c>
      <c r="L1046" s="20">
        <v>6119</v>
      </c>
      <c r="M1046" s="20">
        <v>0</v>
      </c>
      <c r="N1046" s="20">
        <v>4204</v>
      </c>
      <c r="O1046" s="20">
        <v>0</v>
      </c>
      <c r="P1046" s="20">
        <v>226</v>
      </c>
      <c r="Q1046" s="20">
        <v>71933</v>
      </c>
      <c r="R1046" s="20">
        <v>52942</v>
      </c>
      <c r="S1046" s="20">
        <v>22086</v>
      </c>
      <c r="T1046" s="21">
        <v>50832</v>
      </c>
      <c r="U1046" s="54">
        <v>29720</v>
      </c>
      <c r="V1046" s="20">
        <v>8200</v>
      </c>
      <c r="W1046" s="20">
        <v>22058</v>
      </c>
      <c r="X1046" s="20">
        <v>0</v>
      </c>
      <c r="Y1046" s="21">
        <v>0</v>
      </c>
      <c r="Z1046" s="20">
        <v>120759</v>
      </c>
      <c r="AA1046" s="21">
        <v>0</v>
      </c>
      <c r="AB1046" s="32">
        <v>0</v>
      </c>
      <c r="AC1046" s="20">
        <v>93678</v>
      </c>
      <c r="AD1046" s="20">
        <v>248069</v>
      </c>
      <c r="AE1046" s="20">
        <v>215445</v>
      </c>
      <c r="AF1046" s="20">
        <v>376939</v>
      </c>
      <c r="AG1046" s="20">
        <v>203420</v>
      </c>
      <c r="AH1046" s="20">
        <v>55893</v>
      </c>
      <c r="AI1046" s="20">
        <v>60812</v>
      </c>
      <c r="AJ1046" s="21">
        <v>189000</v>
      </c>
      <c r="AK1046" s="25">
        <v>26762</v>
      </c>
      <c r="AL1046" s="25">
        <v>47615</v>
      </c>
      <c r="AM1046" s="25">
        <v>9460</v>
      </c>
      <c r="AN1046" s="22">
        <v>18810</v>
      </c>
      <c r="AO1046" s="20">
        <v>426192</v>
      </c>
      <c r="AP1046" s="20">
        <v>32225</v>
      </c>
      <c r="AQ1046" s="54">
        <v>2725041</v>
      </c>
      <c r="AR1046" s="25">
        <v>60621</v>
      </c>
      <c r="AS1046" s="25">
        <v>131498</v>
      </c>
      <c r="AT1046" s="54">
        <v>114828</v>
      </c>
      <c r="AU1046" s="54">
        <v>62827</v>
      </c>
      <c r="AV1046" s="54">
        <v>29268</v>
      </c>
      <c r="AW1046" s="54">
        <v>36293</v>
      </c>
      <c r="AX1046" s="54">
        <v>24391</v>
      </c>
      <c r="AY1046" s="25">
        <f t="shared" si="32"/>
        <v>459726</v>
      </c>
      <c r="AZ1046" s="165">
        <v>814606</v>
      </c>
      <c r="BA1046" s="98">
        <f t="shared" si="33"/>
        <v>3999373</v>
      </c>
      <c r="BB1046" s="73"/>
      <c r="BC1046" s="20">
        <v>389940</v>
      </c>
      <c r="BD1046" s="20">
        <v>138842</v>
      </c>
      <c r="BE1046" s="19">
        <v>528782</v>
      </c>
      <c r="BF1046" s="19">
        <v>4528155</v>
      </c>
      <c r="BH1046" s="20">
        <v>8262</v>
      </c>
      <c r="BI1046" s="21">
        <v>4519893</v>
      </c>
      <c r="BK1046" s="73"/>
      <c r="BL1046" s="73"/>
      <c r="BM1046" s="73"/>
      <c r="BN1046" s="73"/>
      <c r="BO1046" s="73"/>
      <c r="BP1046" s="73"/>
      <c r="BQ1046" s="73"/>
    </row>
    <row r="1047" spans="1:69" ht="22.5" customHeight="1" x14ac:dyDescent="0.15">
      <c r="A1047" s="125" t="s">
        <v>2860</v>
      </c>
      <c r="B1047" s="126" t="s">
        <v>2835</v>
      </c>
      <c r="C1047" s="136" t="s">
        <v>1131</v>
      </c>
      <c r="D1047" s="129">
        <v>6</v>
      </c>
      <c r="E1047" s="130" t="s">
        <v>3561</v>
      </c>
      <c r="F1047" s="19">
        <v>316783</v>
      </c>
      <c r="G1047" s="20">
        <v>87287</v>
      </c>
      <c r="H1047" s="20">
        <v>83096</v>
      </c>
      <c r="I1047" s="20">
        <v>0</v>
      </c>
      <c r="J1047" s="20">
        <v>68630</v>
      </c>
      <c r="K1047" s="20">
        <v>61830</v>
      </c>
      <c r="L1047" s="20">
        <v>34162</v>
      </c>
      <c r="M1047" s="20">
        <v>1293</v>
      </c>
      <c r="N1047" s="20">
        <v>5912</v>
      </c>
      <c r="O1047" s="20">
        <v>113</v>
      </c>
      <c r="P1047" s="20">
        <v>109292</v>
      </c>
      <c r="Q1047" s="20">
        <v>26169</v>
      </c>
      <c r="R1047" s="20">
        <v>48735</v>
      </c>
      <c r="S1047" s="20">
        <v>17178</v>
      </c>
      <c r="T1047" s="21">
        <v>38124</v>
      </c>
      <c r="U1047" s="54">
        <v>42044</v>
      </c>
      <c r="V1047" s="20">
        <v>16400</v>
      </c>
      <c r="W1047" s="20">
        <v>22058</v>
      </c>
      <c r="X1047" s="20">
        <v>0</v>
      </c>
      <c r="Y1047" s="21">
        <v>0</v>
      </c>
      <c r="Z1047" s="20">
        <v>152512</v>
      </c>
      <c r="AA1047" s="21">
        <v>0</v>
      </c>
      <c r="AB1047" s="32">
        <v>0</v>
      </c>
      <c r="AC1047" s="20">
        <v>143218</v>
      </c>
      <c r="AD1047" s="20">
        <v>386851</v>
      </c>
      <c r="AE1047" s="20">
        <v>259011</v>
      </c>
      <c r="AF1047" s="20">
        <v>530007</v>
      </c>
      <c r="AG1047" s="20">
        <v>315404</v>
      </c>
      <c r="AH1047" s="20">
        <v>74903</v>
      </c>
      <c r="AI1047" s="20">
        <v>49220</v>
      </c>
      <c r="AJ1047" s="21">
        <v>128100</v>
      </c>
      <c r="AK1047" s="25">
        <v>32356</v>
      </c>
      <c r="AL1047" s="25">
        <v>54812</v>
      </c>
      <c r="AM1047" s="25">
        <v>14493</v>
      </c>
      <c r="AN1047" s="22">
        <v>23851</v>
      </c>
      <c r="AO1047" s="20">
        <v>558597</v>
      </c>
      <c r="AP1047" s="20">
        <v>36454</v>
      </c>
      <c r="AQ1047" s="54">
        <v>3738895</v>
      </c>
      <c r="AR1047" s="25">
        <v>71090</v>
      </c>
      <c r="AS1047" s="25">
        <v>202096</v>
      </c>
      <c r="AT1047" s="54">
        <v>126214</v>
      </c>
      <c r="AU1047" s="54">
        <v>83533</v>
      </c>
      <c r="AV1047" s="54">
        <v>34162</v>
      </c>
      <c r="AW1047" s="54">
        <v>44472</v>
      </c>
      <c r="AX1047" s="54">
        <v>29816</v>
      </c>
      <c r="AY1047" s="25">
        <f t="shared" si="32"/>
        <v>591383</v>
      </c>
      <c r="AZ1047" s="165">
        <v>1036993</v>
      </c>
      <c r="BA1047" s="98">
        <f t="shared" si="33"/>
        <v>5367271</v>
      </c>
      <c r="BB1047" s="73"/>
      <c r="BC1047" s="20">
        <v>437024</v>
      </c>
      <c r="BD1047" s="20">
        <v>148258</v>
      </c>
      <c r="BE1047" s="19">
        <v>585282</v>
      </c>
      <c r="BF1047" s="19">
        <v>5952553</v>
      </c>
      <c r="BH1047" s="20">
        <v>11364</v>
      </c>
      <c r="BI1047" s="21">
        <v>5941189</v>
      </c>
      <c r="BK1047" s="73"/>
      <c r="BL1047" s="73"/>
      <c r="BM1047" s="73"/>
      <c r="BN1047" s="73"/>
      <c r="BO1047" s="73"/>
      <c r="BP1047" s="73"/>
      <c r="BQ1047" s="73"/>
    </row>
    <row r="1048" spans="1:69" ht="22.5" customHeight="1" x14ac:dyDescent="0.15">
      <c r="A1048" s="125" t="s">
        <v>2861</v>
      </c>
      <c r="B1048" s="126" t="s">
        <v>2835</v>
      </c>
      <c r="C1048" s="136" t="s">
        <v>1132</v>
      </c>
      <c r="D1048" s="129">
        <v>6</v>
      </c>
      <c r="E1048" s="130" t="s">
        <v>3561</v>
      </c>
      <c r="F1048" s="19">
        <v>353965</v>
      </c>
      <c r="G1048" s="20">
        <v>71037</v>
      </c>
      <c r="H1048" s="20">
        <v>45872</v>
      </c>
      <c r="I1048" s="20">
        <v>1019</v>
      </c>
      <c r="J1048" s="20">
        <v>47112</v>
      </c>
      <c r="K1048" s="20">
        <v>22830</v>
      </c>
      <c r="L1048" s="20">
        <v>10738</v>
      </c>
      <c r="M1048" s="20">
        <v>6363</v>
      </c>
      <c r="N1048" s="20">
        <v>7857</v>
      </c>
      <c r="O1048" s="20">
        <v>2858</v>
      </c>
      <c r="P1048" s="20">
        <v>409</v>
      </c>
      <c r="Q1048" s="20">
        <v>36373</v>
      </c>
      <c r="R1048" s="20">
        <v>45349</v>
      </c>
      <c r="S1048" s="20">
        <v>42536</v>
      </c>
      <c r="T1048" s="21">
        <v>109289</v>
      </c>
      <c r="U1048" s="54">
        <v>17633</v>
      </c>
      <c r="V1048" s="20">
        <v>18450</v>
      </c>
      <c r="W1048" s="20">
        <v>44116</v>
      </c>
      <c r="X1048" s="20">
        <v>0</v>
      </c>
      <c r="Y1048" s="21">
        <v>0</v>
      </c>
      <c r="Z1048" s="20">
        <v>182029</v>
      </c>
      <c r="AA1048" s="21">
        <v>0</v>
      </c>
      <c r="AB1048" s="32">
        <v>0</v>
      </c>
      <c r="AC1048" s="20">
        <v>143427</v>
      </c>
      <c r="AD1048" s="20">
        <v>262774</v>
      </c>
      <c r="AE1048" s="20">
        <v>235956</v>
      </c>
      <c r="AF1048" s="20">
        <v>640681</v>
      </c>
      <c r="AG1048" s="20">
        <v>336629</v>
      </c>
      <c r="AH1048" s="20">
        <v>96229</v>
      </c>
      <c r="AI1048" s="20">
        <v>32384</v>
      </c>
      <c r="AJ1048" s="21">
        <v>240450</v>
      </c>
      <c r="AK1048" s="25">
        <v>38571</v>
      </c>
      <c r="AL1048" s="25">
        <v>62690</v>
      </c>
      <c r="AM1048" s="25">
        <v>15379</v>
      </c>
      <c r="AN1048" s="22">
        <v>29707</v>
      </c>
      <c r="AO1048" s="20">
        <v>447970</v>
      </c>
      <c r="AP1048" s="20">
        <v>33782</v>
      </c>
      <c r="AQ1048" s="54">
        <v>3682464</v>
      </c>
      <c r="AR1048" s="25">
        <v>85684</v>
      </c>
      <c r="AS1048" s="25">
        <v>181285</v>
      </c>
      <c r="AT1048" s="54">
        <v>122226</v>
      </c>
      <c r="AU1048" s="54">
        <v>77737</v>
      </c>
      <c r="AV1048" s="54">
        <v>36993</v>
      </c>
      <c r="AW1048" s="54">
        <v>51020</v>
      </c>
      <c r="AX1048" s="54">
        <v>32917</v>
      </c>
      <c r="AY1048" s="25">
        <f t="shared" si="32"/>
        <v>587862</v>
      </c>
      <c r="AZ1048" s="165">
        <v>1083691</v>
      </c>
      <c r="BA1048" s="98">
        <f t="shared" si="33"/>
        <v>5354017</v>
      </c>
      <c r="BB1048" s="73"/>
      <c r="BC1048" s="20">
        <v>488162</v>
      </c>
      <c r="BD1048" s="20">
        <v>143418</v>
      </c>
      <c r="BE1048" s="19">
        <v>631580</v>
      </c>
      <c r="BF1048" s="19">
        <v>5985597</v>
      </c>
      <c r="BH1048" s="20">
        <v>13779</v>
      </c>
      <c r="BI1048" s="21">
        <v>5971818</v>
      </c>
      <c r="BK1048" s="73"/>
      <c r="BL1048" s="73"/>
      <c r="BM1048" s="73"/>
      <c r="BN1048" s="73"/>
      <c r="BO1048" s="73"/>
      <c r="BP1048" s="73"/>
      <c r="BQ1048" s="73"/>
    </row>
    <row r="1049" spans="1:69" ht="22.5" customHeight="1" x14ac:dyDescent="0.15">
      <c r="A1049" s="125" t="s">
        <v>2862</v>
      </c>
      <c r="B1049" s="126" t="s">
        <v>2835</v>
      </c>
      <c r="C1049" s="136" t="s">
        <v>1133</v>
      </c>
      <c r="D1049" s="129">
        <v>6</v>
      </c>
      <c r="E1049" s="130" t="s">
        <v>3561</v>
      </c>
      <c r="F1049" s="19">
        <v>209249</v>
      </c>
      <c r="G1049" s="20">
        <v>62481</v>
      </c>
      <c r="H1049" s="20">
        <v>55084</v>
      </c>
      <c r="I1049" s="20">
        <v>0</v>
      </c>
      <c r="J1049" s="20">
        <v>0</v>
      </c>
      <c r="K1049" s="20">
        <v>0</v>
      </c>
      <c r="L1049" s="20">
        <v>0</v>
      </c>
      <c r="M1049" s="20">
        <v>6479</v>
      </c>
      <c r="N1049" s="20">
        <v>4347</v>
      </c>
      <c r="O1049" s="20">
        <v>6693</v>
      </c>
      <c r="P1049" s="20">
        <v>41946</v>
      </c>
      <c r="Q1049" s="20">
        <v>21132</v>
      </c>
      <c r="R1049" s="20">
        <v>22829</v>
      </c>
      <c r="S1049" s="20">
        <v>27812</v>
      </c>
      <c r="T1049" s="21">
        <v>50832</v>
      </c>
      <c r="U1049" s="54">
        <v>8674</v>
      </c>
      <c r="V1049" s="20">
        <v>20500</v>
      </c>
      <c r="W1049" s="20">
        <v>33087</v>
      </c>
      <c r="X1049" s="20">
        <v>0</v>
      </c>
      <c r="Y1049" s="21">
        <v>0</v>
      </c>
      <c r="Z1049" s="20">
        <v>103627</v>
      </c>
      <c r="AA1049" s="21">
        <v>0</v>
      </c>
      <c r="AB1049" s="32">
        <v>0</v>
      </c>
      <c r="AC1049" s="20">
        <v>82142</v>
      </c>
      <c r="AD1049" s="20">
        <v>263003</v>
      </c>
      <c r="AE1049" s="20">
        <v>258216</v>
      </c>
      <c r="AF1049" s="20">
        <v>366773</v>
      </c>
      <c r="AG1049" s="20">
        <v>159018</v>
      </c>
      <c r="AH1049" s="20">
        <v>58736</v>
      </c>
      <c r="AI1049" s="20">
        <v>88228</v>
      </c>
      <c r="AJ1049" s="21">
        <v>33075</v>
      </c>
      <c r="AK1049" s="25">
        <v>27260</v>
      </c>
      <c r="AL1049" s="25">
        <v>46618</v>
      </c>
      <c r="AM1049" s="25">
        <v>8552</v>
      </c>
      <c r="AN1049" s="22">
        <v>19414</v>
      </c>
      <c r="AO1049" s="20">
        <v>108651</v>
      </c>
      <c r="AP1049" s="20">
        <v>14520</v>
      </c>
      <c r="AQ1049" s="54">
        <v>2208978</v>
      </c>
      <c r="AR1049" s="25">
        <v>54185</v>
      </c>
      <c r="AS1049" s="25">
        <v>114186</v>
      </c>
      <c r="AT1049" s="54">
        <v>84757</v>
      </c>
      <c r="AU1049" s="54">
        <v>59129</v>
      </c>
      <c r="AV1049" s="54">
        <v>26388</v>
      </c>
      <c r="AW1049" s="54">
        <v>33278</v>
      </c>
      <c r="AX1049" s="54">
        <v>16620</v>
      </c>
      <c r="AY1049" s="25">
        <f t="shared" si="32"/>
        <v>388543</v>
      </c>
      <c r="AZ1049" s="165">
        <v>292735</v>
      </c>
      <c r="BA1049" s="98">
        <f t="shared" si="33"/>
        <v>2890256</v>
      </c>
      <c r="BB1049" s="73"/>
      <c r="BC1049" s="20">
        <v>396536</v>
      </c>
      <c r="BD1049" s="20">
        <v>71346</v>
      </c>
      <c r="BE1049" s="19">
        <v>467882</v>
      </c>
      <c r="BF1049" s="19">
        <v>3358138</v>
      </c>
      <c r="BH1049" s="20">
        <v>7667</v>
      </c>
      <c r="BI1049" s="21">
        <v>3350471</v>
      </c>
      <c r="BK1049" s="73"/>
      <c r="BL1049" s="73"/>
      <c r="BM1049" s="73"/>
      <c r="BN1049" s="73"/>
      <c r="BO1049" s="73"/>
      <c r="BP1049" s="73"/>
      <c r="BQ1049" s="73"/>
    </row>
    <row r="1050" spans="1:69" ht="22.5" customHeight="1" x14ac:dyDescent="0.15">
      <c r="A1050" s="125" t="s">
        <v>2863</v>
      </c>
      <c r="B1050" s="126" t="s">
        <v>2835</v>
      </c>
      <c r="C1050" s="136" t="s">
        <v>1134</v>
      </c>
      <c r="D1050" s="129">
        <v>6</v>
      </c>
      <c r="E1050" s="130" t="s">
        <v>3561</v>
      </c>
      <c r="F1050" s="19">
        <v>259045</v>
      </c>
      <c r="G1050" s="20">
        <v>58023</v>
      </c>
      <c r="H1050" s="20">
        <v>41172</v>
      </c>
      <c r="I1050" s="20">
        <v>0</v>
      </c>
      <c r="J1050" s="20">
        <v>12891</v>
      </c>
      <c r="K1050" s="20">
        <v>0</v>
      </c>
      <c r="L1050" s="20">
        <v>0</v>
      </c>
      <c r="M1050" s="20">
        <v>0</v>
      </c>
      <c r="N1050" s="20">
        <v>5553</v>
      </c>
      <c r="O1050" s="20">
        <v>0</v>
      </c>
      <c r="P1050" s="20">
        <v>23678</v>
      </c>
      <c r="Q1050" s="20">
        <v>24959</v>
      </c>
      <c r="R1050" s="20">
        <v>24624</v>
      </c>
      <c r="S1050" s="20">
        <v>30266</v>
      </c>
      <c r="T1050" s="21">
        <v>63540</v>
      </c>
      <c r="U1050" s="54">
        <v>10333</v>
      </c>
      <c r="V1050" s="20">
        <v>13325</v>
      </c>
      <c r="W1050" s="20">
        <v>22058</v>
      </c>
      <c r="X1050" s="20">
        <v>0</v>
      </c>
      <c r="Y1050" s="21">
        <v>0</v>
      </c>
      <c r="Z1050" s="20">
        <v>120754</v>
      </c>
      <c r="AA1050" s="21">
        <v>0</v>
      </c>
      <c r="AB1050" s="32">
        <v>0</v>
      </c>
      <c r="AC1050" s="20">
        <v>95876</v>
      </c>
      <c r="AD1050" s="20">
        <v>277076</v>
      </c>
      <c r="AE1050" s="20">
        <v>418965</v>
      </c>
      <c r="AF1050" s="20">
        <v>420199</v>
      </c>
      <c r="AG1050" s="20">
        <v>175913</v>
      </c>
      <c r="AH1050" s="20">
        <v>62044</v>
      </c>
      <c r="AI1050" s="20">
        <v>49220</v>
      </c>
      <c r="AJ1050" s="21">
        <v>55125</v>
      </c>
      <c r="AK1050" s="25">
        <v>31189</v>
      </c>
      <c r="AL1050" s="25">
        <v>48678</v>
      </c>
      <c r="AM1050" s="25">
        <v>8579</v>
      </c>
      <c r="AN1050" s="22">
        <v>22284</v>
      </c>
      <c r="AO1050" s="20">
        <v>346959</v>
      </c>
      <c r="AP1050" s="20">
        <v>13005</v>
      </c>
      <c r="AQ1050" s="54">
        <v>2735333</v>
      </c>
      <c r="AR1050" s="25">
        <v>57396</v>
      </c>
      <c r="AS1050" s="25">
        <v>136962</v>
      </c>
      <c r="AT1050" s="54">
        <v>80886</v>
      </c>
      <c r="AU1050" s="54">
        <v>35533</v>
      </c>
      <c r="AV1050" s="54">
        <v>26749</v>
      </c>
      <c r="AW1050" s="54">
        <v>37914</v>
      </c>
      <c r="AX1050" s="54">
        <v>23866</v>
      </c>
      <c r="AY1050" s="25">
        <f t="shared" si="32"/>
        <v>399306</v>
      </c>
      <c r="AZ1050" s="165">
        <v>588666</v>
      </c>
      <c r="BA1050" s="98">
        <f t="shared" si="33"/>
        <v>3723305</v>
      </c>
      <c r="BB1050" s="73"/>
      <c r="BC1050" s="20">
        <v>427886</v>
      </c>
      <c r="BD1050" s="20">
        <v>55132</v>
      </c>
      <c r="BE1050" s="19">
        <v>483018</v>
      </c>
      <c r="BF1050" s="19">
        <v>4206323</v>
      </c>
      <c r="BH1050" s="20">
        <v>9776</v>
      </c>
      <c r="BI1050" s="21">
        <v>4196547</v>
      </c>
      <c r="BK1050" s="73"/>
      <c r="BL1050" s="73"/>
      <c r="BM1050" s="73"/>
      <c r="BN1050" s="73"/>
      <c r="BO1050" s="73"/>
      <c r="BP1050" s="73"/>
      <c r="BQ1050" s="73"/>
    </row>
    <row r="1051" spans="1:69" ht="22.5" customHeight="1" x14ac:dyDescent="0.15">
      <c r="A1051" s="125" t="s">
        <v>2864</v>
      </c>
      <c r="B1051" s="126" t="s">
        <v>2865</v>
      </c>
      <c r="C1051" s="136" t="s">
        <v>1135</v>
      </c>
      <c r="D1051" s="129">
        <v>3</v>
      </c>
      <c r="E1051" s="130" t="s">
        <v>3561</v>
      </c>
      <c r="F1051" s="19">
        <v>3746075</v>
      </c>
      <c r="G1051" s="20">
        <v>683050</v>
      </c>
      <c r="H1051" s="20">
        <v>618896</v>
      </c>
      <c r="I1051" s="20">
        <v>1358</v>
      </c>
      <c r="J1051" s="20">
        <v>811</v>
      </c>
      <c r="K1051" s="20">
        <v>6530</v>
      </c>
      <c r="L1051" s="20">
        <v>1206</v>
      </c>
      <c r="M1051" s="20">
        <v>399876</v>
      </c>
      <c r="N1051" s="20">
        <v>214423</v>
      </c>
      <c r="O1051" s="20">
        <v>100166</v>
      </c>
      <c r="P1051" s="20">
        <v>2222420</v>
      </c>
      <c r="Q1051" s="20">
        <v>575259</v>
      </c>
      <c r="R1051" s="20">
        <v>923451</v>
      </c>
      <c r="S1051" s="20">
        <v>692846</v>
      </c>
      <c r="T1051" s="21">
        <v>470196</v>
      </c>
      <c r="U1051" s="54">
        <v>409109</v>
      </c>
      <c r="V1051" s="20">
        <v>343375</v>
      </c>
      <c r="W1051" s="20">
        <v>198522</v>
      </c>
      <c r="X1051" s="20">
        <v>0</v>
      </c>
      <c r="Y1051" s="21">
        <v>0</v>
      </c>
      <c r="Z1051" s="20">
        <v>1465725</v>
      </c>
      <c r="AA1051" s="21">
        <v>0</v>
      </c>
      <c r="AB1051" s="32">
        <v>2479552</v>
      </c>
      <c r="AC1051" s="20">
        <v>2583366</v>
      </c>
      <c r="AD1051" s="20">
        <v>4135120</v>
      </c>
      <c r="AE1051" s="20">
        <v>9443964</v>
      </c>
      <c r="AF1051" s="20">
        <v>7040060</v>
      </c>
      <c r="AG1051" s="20">
        <v>4021968</v>
      </c>
      <c r="AH1051" s="20">
        <v>2309389</v>
      </c>
      <c r="AI1051" s="20">
        <v>230828</v>
      </c>
      <c r="AJ1051" s="21">
        <v>178500</v>
      </c>
      <c r="AK1051" s="25">
        <v>483843</v>
      </c>
      <c r="AL1051" s="25">
        <v>408679</v>
      </c>
      <c r="AM1051" s="25">
        <v>119997</v>
      </c>
      <c r="AN1051" s="22">
        <v>254334</v>
      </c>
      <c r="AO1051" s="20">
        <v>2922854</v>
      </c>
      <c r="AP1051" s="20">
        <v>265841</v>
      </c>
      <c r="AQ1051" s="54">
        <v>49951589</v>
      </c>
      <c r="AR1051" s="25">
        <v>428655</v>
      </c>
      <c r="AS1051" s="25">
        <v>567848</v>
      </c>
      <c r="AT1051" s="54">
        <v>242912</v>
      </c>
      <c r="AU1051" s="54">
        <v>283758</v>
      </c>
      <c r="AV1051" s="54">
        <v>340156</v>
      </c>
      <c r="AW1051" s="54">
        <v>491207</v>
      </c>
      <c r="AX1051" s="54">
        <v>522684</v>
      </c>
      <c r="AY1051" s="25">
        <f t="shared" si="32"/>
        <v>2877220</v>
      </c>
      <c r="AZ1051" s="165">
        <v>6203830</v>
      </c>
      <c r="BA1051" s="98">
        <f t="shared" si="33"/>
        <v>59032639</v>
      </c>
      <c r="BB1051" s="73"/>
      <c r="BC1051" s="20">
        <v>5221607</v>
      </c>
      <c r="BD1051" s="20">
        <v>337150</v>
      </c>
      <c r="BE1051" s="19">
        <v>5558757</v>
      </c>
      <c r="BF1051" s="19">
        <v>64591396</v>
      </c>
      <c r="BH1051" s="20">
        <v>951251</v>
      </c>
      <c r="BI1051" s="21">
        <v>63640145</v>
      </c>
      <c r="BK1051" s="73"/>
      <c r="BL1051" s="73"/>
      <c r="BM1051" s="73"/>
      <c r="BN1051" s="73"/>
      <c r="BO1051" s="73"/>
      <c r="BP1051" s="73"/>
      <c r="BQ1051" s="73"/>
    </row>
    <row r="1052" spans="1:69" ht="22.5" customHeight="1" x14ac:dyDescent="0.15">
      <c r="A1052" s="125" t="s">
        <v>2866</v>
      </c>
      <c r="B1052" s="126" t="s">
        <v>2865</v>
      </c>
      <c r="C1052" s="136" t="s">
        <v>1136</v>
      </c>
      <c r="D1052" s="129">
        <v>5</v>
      </c>
      <c r="E1052" s="130" t="s">
        <v>3561</v>
      </c>
      <c r="F1052" s="19">
        <v>1346404</v>
      </c>
      <c r="G1052" s="20">
        <v>275880</v>
      </c>
      <c r="H1052" s="20">
        <v>188752</v>
      </c>
      <c r="I1052" s="20">
        <v>0</v>
      </c>
      <c r="J1052" s="20">
        <v>6542</v>
      </c>
      <c r="K1052" s="20">
        <v>3230</v>
      </c>
      <c r="L1052" s="20">
        <v>1623</v>
      </c>
      <c r="M1052" s="20">
        <v>116951</v>
      </c>
      <c r="N1052" s="20">
        <v>64444</v>
      </c>
      <c r="O1052" s="20">
        <v>32787</v>
      </c>
      <c r="P1052" s="20">
        <v>1279151</v>
      </c>
      <c r="Q1052" s="20">
        <v>212698</v>
      </c>
      <c r="R1052" s="20">
        <v>299438</v>
      </c>
      <c r="S1052" s="20">
        <v>278120</v>
      </c>
      <c r="T1052" s="21">
        <v>216036</v>
      </c>
      <c r="U1052" s="54">
        <v>139735</v>
      </c>
      <c r="V1052" s="20">
        <v>118900</v>
      </c>
      <c r="W1052" s="20">
        <v>77203</v>
      </c>
      <c r="X1052" s="20">
        <v>0</v>
      </c>
      <c r="Y1052" s="21">
        <v>0</v>
      </c>
      <c r="Z1052" s="20">
        <v>526431</v>
      </c>
      <c r="AA1052" s="21">
        <v>0</v>
      </c>
      <c r="AB1052" s="32">
        <v>654800</v>
      </c>
      <c r="AC1052" s="20">
        <v>900223</v>
      </c>
      <c r="AD1052" s="20">
        <v>1571587</v>
      </c>
      <c r="AE1052" s="20">
        <v>3204645</v>
      </c>
      <c r="AF1052" s="20">
        <v>2083185</v>
      </c>
      <c r="AG1052" s="20">
        <v>1230880</v>
      </c>
      <c r="AH1052" s="20">
        <v>633333</v>
      </c>
      <c r="AI1052" s="20">
        <v>136896</v>
      </c>
      <c r="AJ1052" s="21">
        <v>45675</v>
      </c>
      <c r="AK1052" s="25">
        <v>159351</v>
      </c>
      <c r="AL1052" s="25">
        <v>194860</v>
      </c>
      <c r="AM1052" s="25">
        <v>52060</v>
      </c>
      <c r="AN1052" s="22">
        <v>100360</v>
      </c>
      <c r="AO1052" s="20">
        <v>503659</v>
      </c>
      <c r="AP1052" s="20">
        <v>57897</v>
      </c>
      <c r="AQ1052" s="54">
        <v>16713736</v>
      </c>
      <c r="AR1052" s="25">
        <v>338995</v>
      </c>
      <c r="AS1052" s="25">
        <v>260046</v>
      </c>
      <c r="AT1052" s="54">
        <v>124324</v>
      </c>
      <c r="AU1052" s="54">
        <v>107447</v>
      </c>
      <c r="AV1052" s="54">
        <v>116620</v>
      </c>
      <c r="AW1052" s="54">
        <v>173369</v>
      </c>
      <c r="AX1052" s="54">
        <v>169459</v>
      </c>
      <c r="AY1052" s="25">
        <f t="shared" si="32"/>
        <v>1290260</v>
      </c>
      <c r="AZ1052" s="165">
        <v>2018083</v>
      </c>
      <c r="BA1052" s="98">
        <f t="shared" si="33"/>
        <v>20022079</v>
      </c>
      <c r="BB1052" s="73"/>
      <c r="BC1052" s="20">
        <v>2127579</v>
      </c>
      <c r="BD1052" s="20">
        <v>172084</v>
      </c>
      <c r="BE1052" s="19">
        <v>2299663</v>
      </c>
      <c r="BF1052" s="19">
        <v>22321742</v>
      </c>
      <c r="BH1052" s="20">
        <v>113399</v>
      </c>
      <c r="BI1052" s="21">
        <v>22208343</v>
      </c>
      <c r="BK1052" s="73"/>
      <c r="BL1052" s="73"/>
      <c r="BM1052" s="73"/>
      <c r="BN1052" s="73"/>
      <c r="BO1052" s="73"/>
      <c r="BP1052" s="73"/>
      <c r="BQ1052" s="73"/>
    </row>
    <row r="1053" spans="1:69" ht="22.5" customHeight="1" x14ac:dyDescent="0.15">
      <c r="A1053" s="125" t="s">
        <v>2867</v>
      </c>
      <c r="B1053" s="126" t="s">
        <v>2865</v>
      </c>
      <c r="C1053" s="136" t="s">
        <v>1137</v>
      </c>
      <c r="D1053" s="129">
        <v>5</v>
      </c>
      <c r="E1053" s="130" t="s">
        <v>3561</v>
      </c>
      <c r="F1053" s="19">
        <v>1829000</v>
      </c>
      <c r="G1053" s="20">
        <v>587423</v>
      </c>
      <c r="H1053" s="20">
        <v>310200</v>
      </c>
      <c r="I1053" s="20">
        <v>0</v>
      </c>
      <c r="J1053" s="20">
        <v>957</v>
      </c>
      <c r="K1053" s="20">
        <v>9380</v>
      </c>
      <c r="L1053" s="20">
        <v>2070</v>
      </c>
      <c r="M1053" s="20">
        <v>105299</v>
      </c>
      <c r="N1053" s="20">
        <v>61136</v>
      </c>
      <c r="O1053" s="20">
        <v>46436</v>
      </c>
      <c r="P1053" s="20">
        <v>1879017</v>
      </c>
      <c r="Q1053" s="20">
        <v>201866</v>
      </c>
      <c r="R1053" s="20">
        <v>354175</v>
      </c>
      <c r="S1053" s="20">
        <v>323928</v>
      </c>
      <c r="T1053" s="21">
        <v>321512</v>
      </c>
      <c r="U1053" s="54">
        <v>151727</v>
      </c>
      <c r="V1053" s="20">
        <v>164000</v>
      </c>
      <c r="W1053" s="20">
        <v>135657</v>
      </c>
      <c r="X1053" s="20">
        <v>0</v>
      </c>
      <c r="Y1053" s="21">
        <v>0</v>
      </c>
      <c r="Z1053" s="20">
        <v>655968</v>
      </c>
      <c r="AA1053" s="21">
        <v>0</v>
      </c>
      <c r="AB1053" s="32">
        <v>536869</v>
      </c>
      <c r="AC1053" s="20">
        <v>1033692</v>
      </c>
      <c r="AD1053" s="20">
        <v>2598665</v>
      </c>
      <c r="AE1053" s="20">
        <v>3927300</v>
      </c>
      <c r="AF1053" s="20">
        <v>2420974</v>
      </c>
      <c r="AG1053" s="20">
        <v>1453064</v>
      </c>
      <c r="AH1053" s="20">
        <v>676074</v>
      </c>
      <c r="AI1053" s="20">
        <v>339572</v>
      </c>
      <c r="AJ1053" s="21">
        <v>128100</v>
      </c>
      <c r="AK1053" s="25">
        <v>151145</v>
      </c>
      <c r="AL1053" s="25">
        <v>213622</v>
      </c>
      <c r="AM1053" s="25">
        <v>66985</v>
      </c>
      <c r="AN1053" s="22">
        <v>100092</v>
      </c>
      <c r="AO1053" s="20">
        <v>2538415</v>
      </c>
      <c r="AP1053" s="20">
        <v>106854</v>
      </c>
      <c r="AQ1053" s="54">
        <v>23431174</v>
      </c>
      <c r="AR1053" s="25">
        <v>354774</v>
      </c>
      <c r="AS1053" s="25">
        <v>353134</v>
      </c>
      <c r="AT1053" s="54">
        <v>306460</v>
      </c>
      <c r="AU1053" s="54">
        <v>156404</v>
      </c>
      <c r="AV1053" s="54">
        <v>125675</v>
      </c>
      <c r="AW1053" s="54">
        <v>188693</v>
      </c>
      <c r="AX1053" s="54">
        <v>220421</v>
      </c>
      <c r="AY1053" s="25">
        <f t="shared" si="32"/>
        <v>1705561</v>
      </c>
      <c r="AZ1053" s="165">
        <v>3239790</v>
      </c>
      <c r="BA1053" s="98">
        <f t="shared" si="33"/>
        <v>28376525</v>
      </c>
      <c r="BB1053" s="73"/>
      <c r="BC1053" s="20">
        <v>2127385</v>
      </c>
      <c r="BD1053" s="20">
        <v>512358</v>
      </c>
      <c r="BE1053" s="19">
        <v>2639743</v>
      </c>
      <c r="BF1053" s="19">
        <v>31016268</v>
      </c>
      <c r="BH1053" s="20">
        <v>125074</v>
      </c>
      <c r="BI1053" s="21">
        <v>30891194</v>
      </c>
      <c r="BK1053" s="73"/>
      <c r="BL1053" s="73"/>
      <c r="BM1053" s="73"/>
      <c r="BN1053" s="73"/>
      <c r="BO1053" s="73"/>
      <c r="BP1053" s="73"/>
      <c r="BQ1053" s="73"/>
    </row>
    <row r="1054" spans="1:69" ht="22.5" customHeight="1" x14ac:dyDescent="0.15">
      <c r="A1054" s="125" t="s">
        <v>2868</v>
      </c>
      <c r="B1054" s="126" t="s">
        <v>2865</v>
      </c>
      <c r="C1054" s="136" t="s">
        <v>1138</v>
      </c>
      <c r="D1054" s="129">
        <v>5</v>
      </c>
      <c r="E1054" s="130" t="s">
        <v>3561</v>
      </c>
      <c r="F1054" s="19">
        <v>1068278</v>
      </c>
      <c r="G1054" s="20">
        <v>228642</v>
      </c>
      <c r="H1054" s="20">
        <v>138556</v>
      </c>
      <c r="I1054" s="20">
        <v>0</v>
      </c>
      <c r="J1054" s="20">
        <v>0</v>
      </c>
      <c r="K1054" s="20">
        <v>5230</v>
      </c>
      <c r="L1054" s="20">
        <v>897</v>
      </c>
      <c r="M1054" s="20">
        <v>79581</v>
      </c>
      <c r="N1054" s="20">
        <v>43644</v>
      </c>
      <c r="O1054" s="20">
        <v>13686</v>
      </c>
      <c r="P1054" s="20">
        <v>887454</v>
      </c>
      <c r="Q1054" s="20">
        <v>149290</v>
      </c>
      <c r="R1054" s="20">
        <v>244085</v>
      </c>
      <c r="S1054" s="20">
        <v>229040</v>
      </c>
      <c r="T1054" s="21">
        <v>152496</v>
      </c>
      <c r="U1054" s="54">
        <v>102242</v>
      </c>
      <c r="V1054" s="20">
        <v>80975</v>
      </c>
      <c r="W1054" s="20">
        <v>44116</v>
      </c>
      <c r="X1054" s="20">
        <v>0</v>
      </c>
      <c r="Y1054" s="21">
        <v>0</v>
      </c>
      <c r="Z1054" s="20">
        <v>370034</v>
      </c>
      <c r="AA1054" s="21">
        <v>0</v>
      </c>
      <c r="AB1054" s="32">
        <v>397022</v>
      </c>
      <c r="AC1054" s="20">
        <v>713761</v>
      </c>
      <c r="AD1054" s="20">
        <v>1417698</v>
      </c>
      <c r="AE1054" s="20">
        <v>2555448</v>
      </c>
      <c r="AF1054" s="20">
        <v>1560100</v>
      </c>
      <c r="AG1054" s="20">
        <v>960983</v>
      </c>
      <c r="AH1054" s="20">
        <v>525747</v>
      </c>
      <c r="AI1054" s="20">
        <v>161644</v>
      </c>
      <c r="AJ1054" s="21">
        <v>21000</v>
      </c>
      <c r="AK1054" s="25">
        <v>114959</v>
      </c>
      <c r="AL1054" s="25">
        <v>135074</v>
      </c>
      <c r="AM1054" s="25">
        <v>36842</v>
      </c>
      <c r="AN1054" s="22">
        <v>72722</v>
      </c>
      <c r="AO1054" s="20">
        <v>526216</v>
      </c>
      <c r="AP1054" s="20">
        <v>52111</v>
      </c>
      <c r="AQ1054" s="54">
        <v>13089573</v>
      </c>
      <c r="AR1054" s="25">
        <v>264142</v>
      </c>
      <c r="AS1054" s="25">
        <v>302569</v>
      </c>
      <c r="AT1054" s="54">
        <v>131295</v>
      </c>
      <c r="AU1054" s="54">
        <v>120223</v>
      </c>
      <c r="AV1054" s="54">
        <v>94633</v>
      </c>
      <c r="AW1054" s="54">
        <v>128498</v>
      </c>
      <c r="AX1054" s="54">
        <v>124278</v>
      </c>
      <c r="AY1054" s="25">
        <f t="shared" si="32"/>
        <v>1165638</v>
      </c>
      <c r="AZ1054" s="165">
        <v>1425169</v>
      </c>
      <c r="BA1054" s="98">
        <f t="shared" si="33"/>
        <v>15680380</v>
      </c>
      <c r="BB1054" s="73"/>
      <c r="BC1054" s="20">
        <v>1625701</v>
      </c>
      <c r="BD1054" s="20">
        <v>174174</v>
      </c>
      <c r="BE1054" s="19">
        <v>1799875</v>
      </c>
      <c r="BF1054" s="19">
        <v>17480255</v>
      </c>
      <c r="BH1054" s="20">
        <v>92085</v>
      </c>
      <c r="BI1054" s="21">
        <v>17388170</v>
      </c>
      <c r="BK1054" s="73"/>
      <c r="BL1054" s="73"/>
      <c r="BM1054" s="73"/>
      <c r="BN1054" s="73"/>
      <c r="BO1054" s="73"/>
      <c r="BP1054" s="73"/>
      <c r="BQ1054" s="73"/>
    </row>
    <row r="1055" spans="1:69" ht="22.5" customHeight="1" x14ac:dyDescent="0.15">
      <c r="A1055" s="125" t="s">
        <v>2869</v>
      </c>
      <c r="B1055" s="126" t="s">
        <v>2865</v>
      </c>
      <c r="C1055" s="136" t="s">
        <v>1139</v>
      </c>
      <c r="D1055" s="129">
        <v>5</v>
      </c>
      <c r="E1055" s="130" t="s">
        <v>3561</v>
      </c>
      <c r="F1055" s="19">
        <v>1699873</v>
      </c>
      <c r="G1055" s="20">
        <v>270344</v>
      </c>
      <c r="H1055" s="20">
        <v>185180</v>
      </c>
      <c r="I1055" s="20">
        <v>0</v>
      </c>
      <c r="J1055" s="20">
        <v>0</v>
      </c>
      <c r="K1055" s="20">
        <v>6760</v>
      </c>
      <c r="L1055" s="20">
        <v>427</v>
      </c>
      <c r="M1055" s="20">
        <v>156708</v>
      </c>
      <c r="N1055" s="20">
        <v>86407</v>
      </c>
      <c r="O1055" s="20">
        <v>21282</v>
      </c>
      <c r="P1055" s="20">
        <v>1111011</v>
      </c>
      <c r="Q1055" s="20">
        <v>260350</v>
      </c>
      <c r="R1055" s="20">
        <v>420506</v>
      </c>
      <c r="S1055" s="20">
        <v>315748</v>
      </c>
      <c r="T1055" s="21">
        <v>177912</v>
      </c>
      <c r="U1055" s="54">
        <v>175333</v>
      </c>
      <c r="V1055" s="20">
        <v>139400</v>
      </c>
      <c r="W1055" s="20">
        <v>66174</v>
      </c>
      <c r="X1055" s="20">
        <v>0</v>
      </c>
      <c r="Y1055" s="21">
        <v>0</v>
      </c>
      <c r="Z1055" s="20">
        <v>665992</v>
      </c>
      <c r="AA1055" s="21">
        <v>0</v>
      </c>
      <c r="AB1055" s="32">
        <v>738265</v>
      </c>
      <c r="AC1055" s="20">
        <v>980088</v>
      </c>
      <c r="AD1055" s="20">
        <v>1131460</v>
      </c>
      <c r="AE1055" s="20">
        <v>4435623</v>
      </c>
      <c r="AF1055" s="20">
        <v>2190975</v>
      </c>
      <c r="AG1055" s="20">
        <v>1346854</v>
      </c>
      <c r="AH1055" s="20">
        <v>988388</v>
      </c>
      <c r="AI1055" s="20">
        <v>127420</v>
      </c>
      <c r="AJ1055" s="21">
        <v>23100</v>
      </c>
      <c r="AK1055" s="25">
        <v>202572</v>
      </c>
      <c r="AL1055" s="25">
        <v>237749</v>
      </c>
      <c r="AM1055" s="25">
        <v>46067</v>
      </c>
      <c r="AN1055" s="22">
        <v>129419</v>
      </c>
      <c r="AO1055" s="20">
        <v>861406</v>
      </c>
      <c r="AP1055" s="20">
        <v>28672</v>
      </c>
      <c r="AQ1055" s="54">
        <v>19227465</v>
      </c>
      <c r="AR1055" s="25">
        <v>372839</v>
      </c>
      <c r="AS1055" s="25">
        <v>421291</v>
      </c>
      <c r="AT1055" s="54">
        <v>94292</v>
      </c>
      <c r="AU1055" s="54">
        <v>126655</v>
      </c>
      <c r="AV1055" s="54">
        <v>135468</v>
      </c>
      <c r="AW1055" s="54">
        <v>215654</v>
      </c>
      <c r="AX1055" s="54">
        <v>145422</v>
      </c>
      <c r="AY1055" s="25">
        <f t="shared" si="32"/>
        <v>1511621</v>
      </c>
      <c r="AZ1055" s="165">
        <v>1819781</v>
      </c>
      <c r="BA1055" s="98">
        <f t="shared" si="33"/>
        <v>22558867</v>
      </c>
      <c r="BB1055" s="73"/>
      <c r="BC1055" s="20">
        <v>2546231</v>
      </c>
      <c r="BD1055" s="20">
        <v>79200</v>
      </c>
      <c r="BE1055" s="19">
        <v>2625431</v>
      </c>
      <c r="BF1055" s="19">
        <v>25184298</v>
      </c>
      <c r="BH1055" s="20">
        <v>96459</v>
      </c>
      <c r="BI1055" s="21">
        <v>25087839</v>
      </c>
      <c r="BK1055" s="73"/>
      <c r="BL1055" s="73"/>
      <c r="BM1055" s="73"/>
      <c r="BN1055" s="73"/>
      <c r="BO1055" s="73"/>
      <c r="BP1055" s="73"/>
      <c r="BQ1055" s="73"/>
    </row>
    <row r="1056" spans="1:69" ht="22.5" customHeight="1" x14ac:dyDescent="0.15">
      <c r="A1056" s="125" t="s">
        <v>2870</v>
      </c>
      <c r="B1056" s="126" t="s">
        <v>2865</v>
      </c>
      <c r="C1056" s="136" t="s">
        <v>1140</v>
      </c>
      <c r="D1056" s="129">
        <v>5</v>
      </c>
      <c r="E1056" s="130" t="s">
        <v>3561</v>
      </c>
      <c r="F1056" s="19">
        <v>1045043</v>
      </c>
      <c r="G1056" s="20">
        <v>187156</v>
      </c>
      <c r="H1056" s="20">
        <v>111860</v>
      </c>
      <c r="I1056" s="20">
        <v>0</v>
      </c>
      <c r="J1056" s="20">
        <v>0</v>
      </c>
      <c r="K1056" s="20">
        <v>6650</v>
      </c>
      <c r="L1056" s="20">
        <v>509</v>
      </c>
      <c r="M1056" s="20">
        <v>85247</v>
      </c>
      <c r="N1056" s="20">
        <v>46527</v>
      </c>
      <c r="O1056" s="20">
        <v>20642</v>
      </c>
      <c r="P1056" s="20">
        <v>754086</v>
      </c>
      <c r="Q1056" s="20">
        <v>160273</v>
      </c>
      <c r="R1056" s="20">
        <v>278097</v>
      </c>
      <c r="S1056" s="20">
        <v>201228</v>
      </c>
      <c r="T1056" s="21">
        <v>114372</v>
      </c>
      <c r="U1056" s="54">
        <v>129307</v>
      </c>
      <c r="V1056" s="20">
        <v>108650</v>
      </c>
      <c r="W1056" s="20">
        <v>44116</v>
      </c>
      <c r="X1056" s="20">
        <v>0</v>
      </c>
      <c r="Y1056" s="21">
        <v>0</v>
      </c>
      <c r="Z1056" s="20">
        <v>409478</v>
      </c>
      <c r="AA1056" s="21">
        <v>0</v>
      </c>
      <c r="AB1056" s="32">
        <v>236259</v>
      </c>
      <c r="AC1056" s="20">
        <v>615109</v>
      </c>
      <c r="AD1056" s="20">
        <v>882709</v>
      </c>
      <c r="AE1056" s="20">
        <v>3266178</v>
      </c>
      <c r="AF1056" s="20">
        <v>1354471</v>
      </c>
      <c r="AG1056" s="20">
        <v>796192</v>
      </c>
      <c r="AH1056" s="20">
        <v>517543</v>
      </c>
      <c r="AI1056" s="20">
        <v>125672</v>
      </c>
      <c r="AJ1056" s="21">
        <v>14175</v>
      </c>
      <c r="AK1056" s="25">
        <v>123389</v>
      </c>
      <c r="AL1056" s="25">
        <v>140171</v>
      </c>
      <c r="AM1056" s="25">
        <v>32528</v>
      </c>
      <c r="AN1056" s="22">
        <v>75558</v>
      </c>
      <c r="AO1056" s="20">
        <v>340207</v>
      </c>
      <c r="AP1056" s="20">
        <v>19456</v>
      </c>
      <c r="AQ1056" s="54">
        <v>12242858</v>
      </c>
      <c r="AR1056" s="25">
        <v>226592</v>
      </c>
      <c r="AS1056" s="25">
        <v>265173</v>
      </c>
      <c r="AT1056" s="54">
        <v>67359</v>
      </c>
      <c r="AU1056" s="54">
        <v>111842</v>
      </c>
      <c r="AV1056" s="54">
        <v>96342</v>
      </c>
      <c r="AW1056" s="54">
        <v>135591</v>
      </c>
      <c r="AX1056" s="54">
        <v>116803</v>
      </c>
      <c r="AY1056" s="25">
        <f t="shared" si="32"/>
        <v>1019702</v>
      </c>
      <c r="AZ1056" s="165">
        <v>1422176</v>
      </c>
      <c r="BA1056" s="98">
        <f t="shared" si="33"/>
        <v>14684736</v>
      </c>
      <c r="BB1056" s="73"/>
      <c r="BC1056" s="20">
        <v>1660000</v>
      </c>
      <c r="BD1056" s="20">
        <v>78364</v>
      </c>
      <c r="BE1056" s="19">
        <v>1738364</v>
      </c>
      <c r="BF1056" s="19">
        <v>16423100</v>
      </c>
      <c r="BH1056" s="20">
        <v>98589</v>
      </c>
      <c r="BI1056" s="21">
        <v>16324511</v>
      </c>
      <c r="BK1056" s="73"/>
      <c r="BL1056" s="73"/>
      <c r="BM1056" s="73"/>
      <c r="BN1056" s="73"/>
      <c r="BO1056" s="73"/>
      <c r="BP1056" s="73"/>
      <c r="BQ1056" s="73"/>
    </row>
    <row r="1057" spans="1:69" ht="22.5" customHeight="1" x14ac:dyDescent="0.15">
      <c r="A1057" s="125" t="s">
        <v>2871</v>
      </c>
      <c r="B1057" s="126" t="s">
        <v>2865</v>
      </c>
      <c r="C1057" s="136" t="s">
        <v>1141</v>
      </c>
      <c r="D1057" s="129">
        <v>5</v>
      </c>
      <c r="E1057" s="130" t="s">
        <v>3561</v>
      </c>
      <c r="F1057" s="19">
        <v>894098</v>
      </c>
      <c r="G1057" s="20">
        <v>168174</v>
      </c>
      <c r="H1057" s="20">
        <v>116936</v>
      </c>
      <c r="I1057" s="20">
        <v>0</v>
      </c>
      <c r="J1057" s="20">
        <v>0</v>
      </c>
      <c r="K1057" s="20">
        <v>0</v>
      </c>
      <c r="L1057" s="20">
        <v>0</v>
      </c>
      <c r="M1057" s="20">
        <v>72104</v>
      </c>
      <c r="N1057" s="20">
        <v>38358</v>
      </c>
      <c r="O1057" s="20">
        <v>9062</v>
      </c>
      <c r="P1057" s="20">
        <v>658977</v>
      </c>
      <c r="Q1057" s="20">
        <v>106910</v>
      </c>
      <c r="R1057" s="20">
        <v>209817</v>
      </c>
      <c r="S1057" s="20">
        <v>176688</v>
      </c>
      <c r="T1057" s="21">
        <v>114372</v>
      </c>
      <c r="U1057" s="54">
        <v>93236</v>
      </c>
      <c r="V1057" s="20">
        <v>71750</v>
      </c>
      <c r="W1057" s="20">
        <v>33087</v>
      </c>
      <c r="X1057" s="20">
        <v>0</v>
      </c>
      <c r="Y1057" s="21">
        <v>0</v>
      </c>
      <c r="Z1057" s="20">
        <v>359850</v>
      </c>
      <c r="AA1057" s="21">
        <v>0</v>
      </c>
      <c r="AB1057" s="32">
        <v>251800</v>
      </c>
      <c r="AC1057" s="20">
        <v>532395</v>
      </c>
      <c r="AD1057" s="20">
        <v>492649</v>
      </c>
      <c r="AE1057" s="20">
        <v>2795538</v>
      </c>
      <c r="AF1057" s="20">
        <v>928288</v>
      </c>
      <c r="AG1057" s="20">
        <v>570953</v>
      </c>
      <c r="AH1057" s="20">
        <v>366830</v>
      </c>
      <c r="AI1057" s="20">
        <v>97428</v>
      </c>
      <c r="AJ1057" s="21">
        <v>22050</v>
      </c>
      <c r="AK1057" s="25">
        <v>108008</v>
      </c>
      <c r="AL1057" s="25">
        <v>123481</v>
      </c>
      <c r="AM1057" s="25">
        <v>27325</v>
      </c>
      <c r="AN1057" s="22">
        <v>69164</v>
      </c>
      <c r="AO1057" s="20">
        <v>272425</v>
      </c>
      <c r="AP1057" s="20">
        <v>16978</v>
      </c>
      <c r="AQ1057" s="54">
        <v>9798731</v>
      </c>
      <c r="AR1057" s="25">
        <v>253860</v>
      </c>
      <c r="AS1057" s="25">
        <v>212694</v>
      </c>
      <c r="AT1057" s="54">
        <v>53143</v>
      </c>
      <c r="AU1057" s="54">
        <v>77148</v>
      </c>
      <c r="AV1057" s="54">
        <v>76181</v>
      </c>
      <c r="AW1057" s="54">
        <v>118715</v>
      </c>
      <c r="AX1057" s="54">
        <v>51950</v>
      </c>
      <c r="AY1057" s="25">
        <f t="shared" si="32"/>
        <v>843691</v>
      </c>
      <c r="AZ1057" s="165">
        <v>737218</v>
      </c>
      <c r="BA1057" s="98">
        <f t="shared" si="33"/>
        <v>11379640</v>
      </c>
      <c r="BB1057" s="73"/>
      <c r="BC1057" s="20">
        <v>1419226</v>
      </c>
      <c r="BD1057" s="20">
        <v>52272</v>
      </c>
      <c r="BE1057" s="19">
        <v>1471498</v>
      </c>
      <c r="BF1057" s="19">
        <v>12851138</v>
      </c>
      <c r="BH1057" s="20">
        <v>27574</v>
      </c>
      <c r="BI1057" s="21">
        <v>12823564</v>
      </c>
      <c r="BK1057" s="73"/>
      <c r="BL1057" s="73"/>
      <c r="BM1057" s="73"/>
      <c r="BN1057" s="73"/>
      <c r="BO1057" s="73"/>
      <c r="BP1057" s="73"/>
      <c r="BQ1057" s="73"/>
    </row>
    <row r="1058" spans="1:69" ht="22.5" customHeight="1" x14ac:dyDescent="0.15">
      <c r="A1058" s="125" t="s">
        <v>2872</v>
      </c>
      <c r="B1058" s="126" t="s">
        <v>2865</v>
      </c>
      <c r="C1058" s="136" t="s">
        <v>1142</v>
      </c>
      <c r="D1058" s="129">
        <v>5</v>
      </c>
      <c r="E1058" s="130" t="s">
        <v>3561</v>
      </c>
      <c r="F1058" s="19">
        <v>1433606</v>
      </c>
      <c r="G1058" s="20">
        <v>432982</v>
      </c>
      <c r="H1058" s="20">
        <v>246468</v>
      </c>
      <c r="I1058" s="20">
        <v>0</v>
      </c>
      <c r="J1058" s="20">
        <v>0</v>
      </c>
      <c r="K1058" s="20">
        <v>0</v>
      </c>
      <c r="L1058" s="20">
        <v>0</v>
      </c>
      <c r="M1058" s="20">
        <v>81155</v>
      </c>
      <c r="N1058" s="20">
        <v>47537</v>
      </c>
      <c r="O1058" s="20">
        <v>44857</v>
      </c>
      <c r="P1058" s="20">
        <v>1015098</v>
      </c>
      <c r="Q1058" s="20">
        <v>127225</v>
      </c>
      <c r="R1058" s="20">
        <v>223309</v>
      </c>
      <c r="S1058" s="20">
        <v>211862</v>
      </c>
      <c r="T1058" s="21">
        <v>266868</v>
      </c>
      <c r="U1058" s="54">
        <v>101578</v>
      </c>
      <c r="V1058" s="20">
        <v>100450</v>
      </c>
      <c r="W1058" s="20">
        <v>66174</v>
      </c>
      <c r="X1058" s="20">
        <v>0</v>
      </c>
      <c r="Y1058" s="21">
        <v>0</v>
      </c>
      <c r="Z1058" s="20">
        <v>538559</v>
      </c>
      <c r="AA1058" s="21">
        <v>0</v>
      </c>
      <c r="AB1058" s="32">
        <v>283296</v>
      </c>
      <c r="AC1058" s="20">
        <v>707724</v>
      </c>
      <c r="AD1058" s="20">
        <v>1382380</v>
      </c>
      <c r="AE1058" s="20">
        <v>2661024</v>
      </c>
      <c r="AF1058" s="20">
        <v>1763638</v>
      </c>
      <c r="AG1058" s="20">
        <v>1082305</v>
      </c>
      <c r="AH1058" s="20">
        <v>541186</v>
      </c>
      <c r="AI1058" s="20">
        <v>250240</v>
      </c>
      <c r="AJ1058" s="21">
        <v>180075</v>
      </c>
      <c r="AK1058" s="25">
        <v>123772</v>
      </c>
      <c r="AL1058" s="25">
        <v>173250</v>
      </c>
      <c r="AM1058" s="25">
        <v>48602</v>
      </c>
      <c r="AN1058" s="22">
        <v>85567</v>
      </c>
      <c r="AO1058" s="20">
        <v>1464863</v>
      </c>
      <c r="AP1058" s="20">
        <v>85197</v>
      </c>
      <c r="AQ1058" s="54">
        <v>15770847</v>
      </c>
      <c r="AR1058" s="25">
        <v>261997</v>
      </c>
      <c r="AS1058" s="25">
        <v>258961</v>
      </c>
      <c r="AT1058" s="54">
        <v>238288</v>
      </c>
      <c r="AU1058" s="54">
        <v>102340</v>
      </c>
      <c r="AV1058" s="54">
        <v>95310</v>
      </c>
      <c r="AW1058" s="54">
        <v>154538</v>
      </c>
      <c r="AX1058" s="54">
        <v>169081</v>
      </c>
      <c r="AY1058" s="25">
        <f t="shared" si="32"/>
        <v>1280515</v>
      </c>
      <c r="AZ1058" s="165">
        <v>3305945</v>
      </c>
      <c r="BA1058" s="98">
        <f t="shared" si="33"/>
        <v>20357307</v>
      </c>
      <c r="BB1058" s="73"/>
      <c r="BC1058" s="20">
        <v>1744991</v>
      </c>
      <c r="BD1058" s="20">
        <v>376442</v>
      </c>
      <c r="BE1058" s="19">
        <v>2121433</v>
      </c>
      <c r="BF1058" s="19">
        <v>22478740</v>
      </c>
      <c r="BH1058" s="20">
        <v>103069</v>
      </c>
      <c r="BI1058" s="21">
        <v>22375671</v>
      </c>
      <c r="BK1058" s="73"/>
      <c r="BL1058" s="73"/>
      <c r="BM1058" s="73"/>
      <c r="BN1058" s="73"/>
      <c r="BO1058" s="73"/>
      <c r="BP1058" s="73"/>
      <c r="BQ1058" s="73"/>
    </row>
    <row r="1059" spans="1:69" ht="22.5" customHeight="1" x14ac:dyDescent="0.15">
      <c r="A1059" s="125" t="s">
        <v>2873</v>
      </c>
      <c r="B1059" s="126" t="s">
        <v>2865</v>
      </c>
      <c r="C1059" s="136" t="s">
        <v>1143</v>
      </c>
      <c r="D1059" s="129">
        <v>5</v>
      </c>
      <c r="E1059" s="130" t="s">
        <v>3561</v>
      </c>
      <c r="F1059" s="19">
        <v>755200</v>
      </c>
      <c r="G1059" s="20">
        <v>157030</v>
      </c>
      <c r="H1059" s="20">
        <v>89300</v>
      </c>
      <c r="I1059" s="20">
        <v>0</v>
      </c>
      <c r="J1059" s="20">
        <v>0</v>
      </c>
      <c r="K1059" s="20">
        <v>670</v>
      </c>
      <c r="L1059" s="20">
        <v>264</v>
      </c>
      <c r="M1059" s="20">
        <v>49553</v>
      </c>
      <c r="N1059" s="20">
        <v>27176</v>
      </c>
      <c r="O1059" s="20">
        <v>8986</v>
      </c>
      <c r="P1059" s="20">
        <v>460657</v>
      </c>
      <c r="Q1059" s="20">
        <v>79117</v>
      </c>
      <c r="R1059" s="20">
        <v>151386</v>
      </c>
      <c r="S1059" s="20">
        <v>119428</v>
      </c>
      <c r="T1059" s="21">
        <v>76248</v>
      </c>
      <c r="U1059" s="54">
        <v>64559</v>
      </c>
      <c r="V1059" s="20">
        <v>57400</v>
      </c>
      <c r="W1059" s="20">
        <v>33087</v>
      </c>
      <c r="X1059" s="20">
        <v>0</v>
      </c>
      <c r="Y1059" s="21">
        <v>0</v>
      </c>
      <c r="Z1059" s="20">
        <v>260329</v>
      </c>
      <c r="AA1059" s="21">
        <v>0</v>
      </c>
      <c r="AB1059" s="32">
        <v>150050</v>
      </c>
      <c r="AC1059" s="20">
        <v>472913</v>
      </c>
      <c r="AD1059" s="20">
        <v>647751</v>
      </c>
      <c r="AE1059" s="20">
        <v>1973826</v>
      </c>
      <c r="AF1059" s="20">
        <v>970899</v>
      </c>
      <c r="AG1059" s="20">
        <v>575452</v>
      </c>
      <c r="AH1059" s="20">
        <v>362299</v>
      </c>
      <c r="AI1059" s="20">
        <v>120520</v>
      </c>
      <c r="AJ1059" s="21">
        <v>11025</v>
      </c>
      <c r="AK1059" s="25">
        <v>80788</v>
      </c>
      <c r="AL1059" s="25">
        <v>92012</v>
      </c>
      <c r="AM1059" s="25">
        <v>22399</v>
      </c>
      <c r="AN1059" s="22">
        <v>54605</v>
      </c>
      <c r="AO1059" s="20">
        <v>418983</v>
      </c>
      <c r="AP1059" s="20">
        <v>20152</v>
      </c>
      <c r="AQ1059" s="54">
        <v>8364064</v>
      </c>
      <c r="AR1059" s="25">
        <v>172784</v>
      </c>
      <c r="AS1059" s="25">
        <v>180333</v>
      </c>
      <c r="AT1059" s="54">
        <v>77126</v>
      </c>
      <c r="AU1059" s="54">
        <v>70177</v>
      </c>
      <c r="AV1059" s="54">
        <v>58517</v>
      </c>
      <c r="AW1059" s="54">
        <v>89711</v>
      </c>
      <c r="AX1059" s="54">
        <v>81549</v>
      </c>
      <c r="AY1059" s="25">
        <f t="shared" si="32"/>
        <v>730197</v>
      </c>
      <c r="AZ1059" s="165">
        <v>1302918</v>
      </c>
      <c r="BA1059" s="98">
        <f t="shared" si="33"/>
        <v>10397179</v>
      </c>
      <c r="BB1059" s="73"/>
      <c r="BC1059" s="20">
        <v>1114200</v>
      </c>
      <c r="BD1059" s="20">
        <v>88176</v>
      </c>
      <c r="BE1059" s="19">
        <v>1202376</v>
      </c>
      <c r="BF1059" s="19">
        <v>11599555</v>
      </c>
      <c r="BH1059" s="20">
        <v>76108</v>
      </c>
      <c r="BI1059" s="21">
        <v>11523447</v>
      </c>
      <c r="BK1059" s="73"/>
      <c r="BL1059" s="73"/>
      <c r="BM1059" s="73"/>
      <c r="BN1059" s="73"/>
      <c r="BO1059" s="73"/>
      <c r="BP1059" s="73"/>
      <c r="BQ1059" s="73"/>
    </row>
    <row r="1060" spans="1:69" ht="22.5" customHeight="1" x14ac:dyDescent="0.15">
      <c r="A1060" s="125" t="s">
        <v>2874</v>
      </c>
      <c r="B1060" s="126" t="s">
        <v>2865</v>
      </c>
      <c r="C1060" s="136" t="s">
        <v>1144</v>
      </c>
      <c r="D1060" s="129">
        <v>5</v>
      </c>
      <c r="E1060" s="130" t="s">
        <v>3561</v>
      </c>
      <c r="F1060" s="19">
        <v>802648</v>
      </c>
      <c r="G1060" s="20">
        <v>155735</v>
      </c>
      <c r="H1060" s="20">
        <v>80652</v>
      </c>
      <c r="I1060" s="20">
        <v>0</v>
      </c>
      <c r="J1060" s="20">
        <v>0</v>
      </c>
      <c r="K1060" s="20">
        <v>0</v>
      </c>
      <c r="L1060" s="20">
        <v>0</v>
      </c>
      <c r="M1060" s="20">
        <v>54227</v>
      </c>
      <c r="N1060" s="20">
        <v>29299</v>
      </c>
      <c r="O1060" s="20">
        <v>19063</v>
      </c>
      <c r="P1060" s="20">
        <v>611492</v>
      </c>
      <c r="Q1060" s="20">
        <v>84912</v>
      </c>
      <c r="R1060" s="20">
        <v>149027</v>
      </c>
      <c r="S1060" s="20">
        <v>130062</v>
      </c>
      <c r="T1060" s="21">
        <v>114372</v>
      </c>
      <c r="U1060" s="54">
        <v>66976</v>
      </c>
      <c r="V1060" s="20">
        <v>77900</v>
      </c>
      <c r="W1060" s="20">
        <v>44116</v>
      </c>
      <c r="X1060" s="20">
        <v>0</v>
      </c>
      <c r="Y1060" s="21">
        <v>0</v>
      </c>
      <c r="Z1060" s="20">
        <v>278022</v>
      </c>
      <c r="AA1060" s="21">
        <v>0</v>
      </c>
      <c r="AB1060" s="32">
        <v>247019</v>
      </c>
      <c r="AC1060" s="20">
        <v>412096</v>
      </c>
      <c r="AD1060" s="20">
        <v>636586</v>
      </c>
      <c r="AE1060" s="20">
        <v>1681584</v>
      </c>
      <c r="AF1060" s="20">
        <v>909253</v>
      </c>
      <c r="AG1060" s="20">
        <v>559321</v>
      </c>
      <c r="AH1060" s="20">
        <v>295905</v>
      </c>
      <c r="AI1060" s="20">
        <v>64492</v>
      </c>
      <c r="AJ1060" s="21">
        <v>25200</v>
      </c>
      <c r="AK1060" s="25">
        <v>85990</v>
      </c>
      <c r="AL1060" s="25">
        <v>103816</v>
      </c>
      <c r="AM1060" s="25">
        <v>21721</v>
      </c>
      <c r="AN1060" s="22">
        <v>59952</v>
      </c>
      <c r="AO1060" s="20">
        <v>432108</v>
      </c>
      <c r="AP1060" s="20">
        <v>22446</v>
      </c>
      <c r="AQ1060" s="54">
        <v>8255992</v>
      </c>
      <c r="AR1060" s="25">
        <v>170302</v>
      </c>
      <c r="AS1060" s="25">
        <v>180720</v>
      </c>
      <c r="AT1060" s="54">
        <v>78055</v>
      </c>
      <c r="AU1060" s="54">
        <v>69245</v>
      </c>
      <c r="AV1060" s="54">
        <v>61550</v>
      </c>
      <c r="AW1060" s="54">
        <v>96231</v>
      </c>
      <c r="AX1060" s="54">
        <v>95663</v>
      </c>
      <c r="AY1060" s="25">
        <f t="shared" si="32"/>
        <v>751766</v>
      </c>
      <c r="AZ1060" s="165">
        <v>1524785</v>
      </c>
      <c r="BA1060" s="98">
        <f t="shared" si="33"/>
        <v>10532543</v>
      </c>
      <c r="BB1060" s="73"/>
      <c r="BC1060" s="20">
        <v>1180141</v>
      </c>
      <c r="BD1060" s="20">
        <v>66176</v>
      </c>
      <c r="BE1060" s="19">
        <v>1246317</v>
      </c>
      <c r="BF1060" s="19">
        <v>11778860</v>
      </c>
      <c r="BH1060" s="20">
        <v>65047</v>
      </c>
      <c r="BI1060" s="21">
        <v>11713813</v>
      </c>
      <c r="BK1060" s="73"/>
      <c r="BL1060" s="73"/>
      <c r="BM1060" s="73"/>
      <c r="BN1060" s="73"/>
      <c r="BO1060" s="73"/>
      <c r="BP1060" s="73"/>
      <c r="BQ1060" s="73"/>
    </row>
    <row r="1061" spans="1:69" ht="22.5" customHeight="1" x14ac:dyDescent="0.15">
      <c r="A1061" s="125" t="s">
        <v>2875</v>
      </c>
      <c r="B1061" s="126" t="s">
        <v>2865</v>
      </c>
      <c r="C1061" s="136" t="s">
        <v>1145</v>
      </c>
      <c r="D1061" s="129">
        <v>5</v>
      </c>
      <c r="E1061" s="130" t="s">
        <v>3561</v>
      </c>
      <c r="F1061" s="19">
        <v>979022</v>
      </c>
      <c r="G1061" s="20">
        <v>467134</v>
      </c>
      <c r="H1061" s="20">
        <v>147392</v>
      </c>
      <c r="I1061" s="20">
        <v>0</v>
      </c>
      <c r="J1061" s="20">
        <v>0</v>
      </c>
      <c r="K1061" s="20">
        <v>5950</v>
      </c>
      <c r="L1061" s="20">
        <v>1565</v>
      </c>
      <c r="M1061" s="20">
        <v>41414</v>
      </c>
      <c r="N1061" s="20">
        <v>24951</v>
      </c>
      <c r="O1061" s="20">
        <v>15754</v>
      </c>
      <c r="P1061" s="20">
        <v>971487</v>
      </c>
      <c r="Q1061" s="20">
        <v>92987</v>
      </c>
      <c r="R1061" s="20">
        <v>137074</v>
      </c>
      <c r="S1061" s="20">
        <v>111248</v>
      </c>
      <c r="T1061" s="21">
        <v>165204</v>
      </c>
      <c r="U1061" s="54">
        <v>51903</v>
      </c>
      <c r="V1061" s="20">
        <v>65600</v>
      </c>
      <c r="W1061" s="20">
        <v>66174</v>
      </c>
      <c r="X1061" s="20">
        <v>0</v>
      </c>
      <c r="Y1061" s="21">
        <v>0</v>
      </c>
      <c r="Z1061" s="20">
        <v>384964</v>
      </c>
      <c r="AA1061" s="21">
        <v>0</v>
      </c>
      <c r="AB1061" s="32">
        <v>348552</v>
      </c>
      <c r="AC1061" s="20">
        <v>491308</v>
      </c>
      <c r="AD1061" s="20">
        <v>1072548</v>
      </c>
      <c r="AE1061" s="20">
        <v>1272477</v>
      </c>
      <c r="AF1061" s="20">
        <v>1301117</v>
      </c>
      <c r="AG1061" s="20">
        <v>756374</v>
      </c>
      <c r="AH1061" s="20">
        <v>309899</v>
      </c>
      <c r="AI1061" s="20">
        <v>226596</v>
      </c>
      <c r="AJ1061" s="21">
        <v>140175</v>
      </c>
      <c r="AK1061" s="25">
        <v>76191</v>
      </c>
      <c r="AL1061" s="25">
        <v>115035</v>
      </c>
      <c r="AM1061" s="25">
        <v>32570</v>
      </c>
      <c r="AN1061" s="22">
        <v>59335</v>
      </c>
      <c r="AO1061" s="20">
        <v>1376270</v>
      </c>
      <c r="AP1061" s="20">
        <v>85811</v>
      </c>
      <c r="AQ1061" s="54">
        <v>11394081</v>
      </c>
      <c r="AR1061" s="25">
        <v>160394</v>
      </c>
      <c r="AS1061" s="25">
        <v>222173</v>
      </c>
      <c r="AT1061" s="54">
        <v>205559</v>
      </c>
      <c r="AU1061" s="54">
        <v>90619</v>
      </c>
      <c r="AV1061" s="54">
        <v>65952</v>
      </c>
      <c r="AW1061" s="54">
        <v>103445</v>
      </c>
      <c r="AX1061" s="54">
        <v>99391</v>
      </c>
      <c r="AY1061" s="25">
        <f t="shared" si="32"/>
        <v>947533</v>
      </c>
      <c r="AZ1061" s="165">
        <v>2543049</v>
      </c>
      <c r="BA1061" s="98">
        <f t="shared" si="33"/>
        <v>14884663</v>
      </c>
      <c r="BB1061" s="73"/>
      <c r="BC1061" s="20">
        <v>1045466</v>
      </c>
      <c r="BD1061" s="20">
        <v>447788</v>
      </c>
      <c r="BE1061" s="19">
        <v>1493254</v>
      </c>
      <c r="BF1061" s="19">
        <v>16377917</v>
      </c>
      <c r="BH1061" s="20">
        <v>46306</v>
      </c>
      <c r="BI1061" s="21">
        <v>16331611</v>
      </c>
      <c r="BK1061" s="73"/>
      <c r="BL1061" s="73"/>
      <c r="BM1061" s="73"/>
      <c r="BN1061" s="73"/>
      <c r="BO1061" s="73"/>
      <c r="BP1061" s="73"/>
      <c r="BQ1061" s="73"/>
    </row>
    <row r="1062" spans="1:69" ht="22.5" customHeight="1" x14ac:dyDescent="0.15">
      <c r="A1062" s="125" t="s">
        <v>2876</v>
      </c>
      <c r="B1062" s="126" t="s">
        <v>2865</v>
      </c>
      <c r="C1062" s="136" t="s">
        <v>1146</v>
      </c>
      <c r="D1062" s="129">
        <v>5</v>
      </c>
      <c r="E1062" s="130" t="s">
        <v>3561</v>
      </c>
      <c r="F1062" s="19">
        <v>1753279</v>
      </c>
      <c r="G1062" s="20">
        <v>354611</v>
      </c>
      <c r="H1062" s="20">
        <v>212816</v>
      </c>
      <c r="I1062" s="20">
        <v>0</v>
      </c>
      <c r="J1062" s="20">
        <v>0</v>
      </c>
      <c r="K1062" s="20">
        <v>0</v>
      </c>
      <c r="L1062" s="20">
        <v>0</v>
      </c>
      <c r="M1062" s="20">
        <v>107535</v>
      </c>
      <c r="N1062" s="20">
        <v>60757</v>
      </c>
      <c r="O1062" s="20">
        <v>28802</v>
      </c>
      <c r="P1062" s="20">
        <v>1178902</v>
      </c>
      <c r="Q1062" s="20">
        <v>198331</v>
      </c>
      <c r="R1062" s="20">
        <v>322882</v>
      </c>
      <c r="S1062" s="20">
        <v>277302</v>
      </c>
      <c r="T1062" s="21">
        <v>279576</v>
      </c>
      <c r="U1062" s="54">
        <v>145802</v>
      </c>
      <c r="V1062" s="20">
        <v>138375</v>
      </c>
      <c r="W1062" s="20">
        <v>99261</v>
      </c>
      <c r="X1062" s="20">
        <v>0</v>
      </c>
      <c r="Y1062" s="21">
        <v>0</v>
      </c>
      <c r="Z1062" s="20">
        <v>598892</v>
      </c>
      <c r="AA1062" s="21">
        <v>0</v>
      </c>
      <c r="AB1062" s="32">
        <v>418107</v>
      </c>
      <c r="AC1062" s="20">
        <v>980852</v>
      </c>
      <c r="AD1062" s="20">
        <v>1397321</v>
      </c>
      <c r="AE1062" s="20">
        <v>4014909</v>
      </c>
      <c r="AF1062" s="20">
        <v>1945042</v>
      </c>
      <c r="AG1062" s="20">
        <v>1299564</v>
      </c>
      <c r="AH1062" s="20">
        <v>642688</v>
      </c>
      <c r="AI1062" s="20">
        <v>326968</v>
      </c>
      <c r="AJ1062" s="21">
        <v>87675</v>
      </c>
      <c r="AK1062" s="25">
        <v>150672</v>
      </c>
      <c r="AL1062" s="25">
        <v>198485</v>
      </c>
      <c r="AM1062" s="25">
        <v>56885</v>
      </c>
      <c r="AN1062" s="22">
        <v>95845</v>
      </c>
      <c r="AO1062" s="20">
        <v>1954413</v>
      </c>
      <c r="AP1062" s="20">
        <v>140595</v>
      </c>
      <c r="AQ1062" s="54">
        <v>19467144</v>
      </c>
      <c r="AR1062" s="25">
        <v>314261</v>
      </c>
      <c r="AS1062" s="25">
        <v>283468</v>
      </c>
      <c r="AT1062" s="54">
        <v>230336</v>
      </c>
      <c r="AU1062" s="54">
        <v>159396</v>
      </c>
      <c r="AV1062" s="54">
        <v>119075</v>
      </c>
      <c r="AW1062" s="54">
        <v>177521</v>
      </c>
      <c r="AX1062" s="54">
        <v>206255</v>
      </c>
      <c r="AY1062" s="25">
        <f t="shared" si="32"/>
        <v>1490312</v>
      </c>
      <c r="AZ1062" s="165">
        <v>4279016</v>
      </c>
      <c r="BA1062" s="98">
        <f t="shared" si="33"/>
        <v>25236472</v>
      </c>
      <c r="BB1062" s="73"/>
      <c r="BC1062" s="20">
        <v>2116462</v>
      </c>
      <c r="BD1062" s="20">
        <v>367972</v>
      </c>
      <c r="BE1062" s="19">
        <v>2484434</v>
      </c>
      <c r="BF1062" s="19">
        <v>27720906</v>
      </c>
      <c r="BH1062" s="20">
        <v>128174</v>
      </c>
      <c r="BI1062" s="21">
        <v>27592732</v>
      </c>
      <c r="BK1062" s="73"/>
      <c r="BL1062" s="73"/>
      <c r="BM1062" s="73"/>
      <c r="BN1062" s="73"/>
      <c r="BO1062" s="73"/>
      <c r="BP1062" s="73"/>
      <c r="BQ1062" s="73"/>
    </row>
    <row r="1063" spans="1:69" ht="22.5" customHeight="1" x14ac:dyDescent="0.15">
      <c r="A1063" s="125" t="s">
        <v>2877</v>
      </c>
      <c r="B1063" s="126" t="s">
        <v>2865</v>
      </c>
      <c r="C1063" s="136" t="s">
        <v>1147</v>
      </c>
      <c r="D1063" s="129">
        <v>5</v>
      </c>
      <c r="E1063" s="130" t="s">
        <v>3561</v>
      </c>
      <c r="F1063" s="19">
        <v>736627</v>
      </c>
      <c r="G1063" s="20">
        <v>206856</v>
      </c>
      <c r="H1063" s="20">
        <v>99640</v>
      </c>
      <c r="I1063" s="20">
        <v>0</v>
      </c>
      <c r="J1063" s="20">
        <v>0</v>
      </c>
      <c r="K1063" s="20">
        <v>1280</v>
      </c>
      <c r="L1063" s="20">
        <v>408</v>
      </c>
      <c r="M1063" s="20">
        <v>36282</v>
      </c>
      <c r="N1063" s="20">
        <v>20027</v>
      </c>
      <c r="O1063" s="20">
        <v>3422</v>
      </c>
      <c r="P1063" s="20">
        <v>601889</v>
      </c>
      <c r="Q1063" s="20">
        <v>64435</v>
      </c>
      <c r="R1063" s="20">
        <v>130661</v>
      </c>
      <c r="S1063" s="20">
        <v>103886</v>
      </c>
      <c r="T1063" s="21">
        <v>114372</v>
      </c>
      <c r="U1063" s="54">
        <v>46357</v>
      </c>
      <c r="V1063" s="20">
        <v>53300</v>
      </c>
      <c r="W1063" s="20">
        <v>66174</v>
      </c>
      <c r="X1063" s="20">
        <v>0</v>
      </c>
      <c r="Y1063" s="21">
        <v>0</v>
      </c>
      <c r="Z1063" s="20">
        <v>296821</v>
      </c>
      <c r="AA1063" s="21">
        <v>0</v>
      </c>
      <c r="AB1063" s="32">
        <v>118299</v>
      </c>
      <c r="AC1063" s="20">
        <v>394957</v>
      </c>
      <c r="AD1063" s="20">
        <v>510764</v>
      </c>
      <c r="AE1063" s="20">
        <v>1361517</v>
      </c>
      <c r="AF1063" s="20">
        <v>936795</v>
      </c>
      <c r="AG1063" s="20">
        <v>508551</v>
      </c>
      <c r="AH1063" s="20">
        <v>221467</v>
      </c>
      <c r="AI1063" s="20">
        <v>156216</v>
      </c>
      <c r="AJ1063" s="21">
        <v>67725</v>
      </c>
      <c r="AK1063" s="25">
        <v>66016</v>
      </c>
      <c r="AL1063" s="25">
        <v>84320</v>
      </c>
      <c r="AM1063" s="25">
        <v>25107</v>
      </c>
      <c r="AN1063" s="22">
        <v>49403</v>
      </c>
      <c r="AO1063" s="20">
        <v>918461</v>
      </c>
      <c r="AP1063" s="20">
        <v>39680</v>
      </c>
      <c r="AQ1063" s="54">
        <v>8041715</v>
      </c>
      <c r="AR1063" s="25">
        <v>134110</v>
      </c>
      <c r="AS1063" s="25">
        <v>160738</v>
      </c>
      <c r="AT1063" s="54">
        <v>147863</v>
      </c>
      <c r="AU1063" s="54">
        <v>80403</v>
      </c>
      <c r="AV1063" s="54">
        <v>48500</v>
      </c>
      <c r="AW1063" s="54">
        <v>82640</v>
      </c>
      <c r="AX1063" s="54">
        <v>81652</v>
      </c>
      <c r="AY1063" s="25">
        <f t="shared" si="32"/>
        <v>735906</v>
      </c>
      <c r="AZ1063" s="165">
        <v>1957879</v>
      </c>
      <c r="BA1063" s="98">
        <f t="shared" si="33"/>
        <v>10735500</v>
      </c>
      <c r="BB1063" s="73"/>
      <c r="BC1063" s="20">
        <v>892594</v>
      </c>
      <c r="BD1063" s="20">
        <v>184734</v>
      </c>
      <c r="BE1063" s="19">
        <v>1077328</v>
      </c>
      <c r="BF1063" s="19">
        <v>11812828</v>
      </c>
      <c r="BH1063" s="20">
        <v>45199</v>
      </c>
      <c r="BI1063" s="21">
        <v>11767629</v>
      </c>
      <c r="BK1063" s="73"/>
      <c r="BL1063" s="73"/>
      <c r="BM1063" s="73"/>
      <c r="BN1063" s="73"/>
      <c r="BO1063" s="73"/>
      <c r="BP1063" s="73"/>
      <c r="BQ1063" s="73"/>
    </row>
    <row r="1064" spans="1:69" ht="22.5" customHeight="1" x14ac:dyDescent="0.15">
      <c r="A1064" s="125" t="s">
        <v>2878</v>
      </c>
      <c r="B1064" s="126" t="s">
        <v>2865</v>
      </c>
      <c r="C1064" s="136" t="s">
        <v>1148</v>
      </c>
      <c r="D1064" s="129">
        <v>6</v>
      </c>
      <c r="E1064" s="130" t="s">
        <v>3561</v>
      </c>
      <c r="F1064" s="19">
        <v>363888</v>
      </c>
      <c r="G1064" s="20">
        <v>93111</v>
      </c>
      <c r="H1064" s="20">
        <v>49632</v>
      </c>
      <c r="I1064" s="20">
        <v>0</v>
      </c>
      <c r="J1064" s="20">
        <v>0</v>
      </c>
      <c r="K1064" s="20">
        <v>0</v>
      </c>
      <c r="L1064" s="20">
        <v>0</v>
      </c>
      <c r="M1064" s="20">
        <v>20566</v>
      </c>
      <c r="N1064" s="20">
        <v>11279</v>
      </c>
      <c r="O1064" s="20">
        <v>3910</v>
      </c>
      <c r="P1064" s="20">
        <v>257483</v>
      </c>
      <c r="Q1064" s="20">
        <v>40515</v>
      </c>
      <c r="R1064" s="20">
        <v>72692</v>
      </c>
      <c r="S1064" s="20">
        <v>51534</v>
      </c>
      <c r="T1064" s="21">
        <v>63540</v>
      </c>
      <c r="U1064" s="54">
        <v>25880</v>
      </c>
      <c r="V1064" s="20">
        <v>46125</v>
      </c>
      <c r="W1064" s="20">
        <v>11029</v>
      </c>
      <c r="X1064" s="20">
        <v>0</v>
      </c>
      <c r="Y1064" s="21">
        <v>0</v>
      </c>
      <c r="Z1064" s="20">
        <v>198851</v>
      </c>
      <c r="AA1064" s="21">
        <v>0</v>
      </c>
      <c r="AB1064" s="32">
        <v>0</v>
      </c>
      <c r="AC1064" s="20">
        <v>216183</v>
      </c>
      <c r="AD1064" s="20">
        <v>195224</v>
      </c>
      <c r="AE1064" s="20">
        <v>775602</v>
      </c>
      <c r="AF1064" s="20">
        <v>450697</v>
      </c>
      <c r="AG1064" s="20">
        <v>277453</v>
      </c>
      <c r="AH1064" s="20">
        <v>121157</v>
      </c>
      <c r="AI1064" s="20">
        <v>119140</v>
      </c>
      <c r="AJ1064" s="21">
        <v>33075</v>
      </c>
      <c r="AK1064" s="25">
        <v>48725</v>
      </c>
      <c r="AL1064" s="25">
        <v>59283</v>
      </c>
      <c r="AM1064" s="25">
        <v>14343</v>
      </c>
      <c r="AN1064" s="22">
        <v>31829</v>
      </c>
      <c r="AO1064" s="20">
        <v>92397</v>
      </c>
      <c r="AP1064" s="20">
        <v>23060</v>
      </c>
      <c r="AQ1064" s="54">
        <v>3768203</v>
      </c>
      <c r="AR1064" s="25">
        <v>106025</v>
      </c>
      <c r="AS1064" s="25">
        <v>135215</v>
      </c>
      <c r="AT1064" s="54">
        <v>100402</v>
      </c>
      <c r="AU1064" s="54">
        <v>55972</v>
      </c>
      <c r="AV1064" s="54">
        <v>32311</v>
      </c>
      <c r="AW1064" s="54">
        <v>55440</v>
      </c>
      <c r="AX1064" s="54">
        <v>40982</v>
      </c>
      <c r="AY1064" s="25">
        <f t="shared" si="32"/>
        <v>526347</v>
      </c>
      <c r="AZ1064" s="165">
        <v>470439</v>
      </c>
      <c r="BA1064" s="98">
        <f t="shared" si="33"/>
        <v>4764989</v>
      </c>
      <c r="BB1064" s="73"/>
      <c r="BC1064" s="20">
        <v>584425</v>
      </c>
      <c r="BD1064" s="20">
        <v>109252</v>
      </c>
      <c r="BE1064" s="19">
        <v>693677</v>
      </c>
      <c r="BF1064" s="19">
        <v>5458666</v>
      </c>
      <c r="BH1064" s="20">
        <v>29553</v>
      </c>
      <c r="BI1064" s="21">
        <v>5429113</v>
      </c>
      <c r="BK1064" s="73"/>
      <c r="BL1064" s="73"/>
      <c r="BM1064" s="73"/>
      <c r="BN1064" s="73"/>
      <c r="BO1064" s="73"/>
      <c r="BP1064" s="73"/>
      <c r="BQ1064" s="73"/>
    </row>
    <row r="1065" spans="1:69" ht="22.5" customHeight="1" x14ac:dyDescent="0.15">
      <c r="A1065" s="125" t="s">
        <v>2879</v>
      </c>
      <c r="B1065" s="126" t="s">
        <v>2865</v>
      </c>
      <c r="C1065" s="136" t="s">
        <v>1149</v>
      </c>
      <c r="D1065" s="129">
        <v>6</v>
      </c>
      <c r="E1065" s="130" t="s">
        <v>3561</v>
      </c>
      <c r="F1065" s="19">
        <v>270149</v>
      </c>
      <c r="G1065" s="20">
        <v>52415</v>
      </c>
      <c r="H1065" s="20">
        <v>24064</v>
      </c>
      <c r="I1065" s="20">
        <v>0</v>
      </c>
      <c r="J1065" s="20">
        <v>0</v>
      </c>
      <c r="K1065" s="20">
        <v>0</v>
      </c>
      <c r="L1065" s="20">
        <v>0</v>
      </c>
      <c r="M1065" s="20">
        <v>11565</v>
      </c>
      <c r="N1065" s="20">
        <v>6342</v>
      </c>
      <c r="O1065" s="20">
        <v>5226</v>
      </c>
      <c r="P1065" s="20">
        <v>177663</v>
      </c>
      <c r="Q1065" s="20">
        <v>28041</v>
      </c>
      <c r="R1065" s="20">
        <v>48376</v>
      </c>
      <c r="S1065" s="20">
        <v>26994</v>
      </c>
      <c r="T1065" s="21">
        <v>25416</v>
      </c>
      <c r="U1065" s="54">
        <v>15263</v>
      </c>
      <c r="V1065" s="20">
        <v>16400</v>
      </c>
      <c r="W1065" s="20">
        <v>11029</v>
      </c>
      <c r="X1065" s="20">
        <v>0</v>
      </c>
      <c r="Y1065" s="21">
        <v>0</v>
      </c>
      <c r="Z1065" s="20">
        <v>120472</v>
      </c>
      <c r="AA1065" s="21">
        <v>0</v>
      </c>
      <c r="AB1065" s="32">
        <v>0</v>
      </c>
      <c r="AC1065" s="20">
        <v>113883</v>
      </c>
      <c r="AD1065" s="20">
        <v>140678</v>
      </c>
      <c r="AE1065" s="20">
        <v>291129</v>
      </c>
      <c r="AF1065" s="20">
        <v>266986</v>
      </c>
      <c r="AG1065" s="20">
        <v>134821</v>
      </c>
      <c r="AH1065" s="20">
        <v>66977</v>
      </c>
      <c r="AI1065" s="20">
        <v>81512</v>
      </c>
      <c r="AJ1065" s="21">
        <v>0</v>
      </c>
      <c r="AK1065" s="25">
        <v>33766</v>
      </c>
      <c r="AL1065" s="25">
        <v>42481</v>
      </c>
      <c r="AM1065" s="25">
        <v>7410</v>
      </c>
      <c r="AN1065" s="22">
        <v>20235</v>
      </c>
      <c r="AO1065" s="20">
        <v>61620</v>
      </c>
      <c r="AP1065" s="20">
        <v>10271</v>
      </c>
      <c r="AQ1065" s="54">
        <v>2111184</v>
      </c>
      <c r="AR1065" s="25">
        <v>66721</v>
      </c>
      <c r="AS1065" s="25">
        <v>126701</v>
      </c>
      <c r="AT1065" s="54">
        <v>87241</v>
      </c>
      <c r="AU1065" s="54">
        <v>35902</v>
      </c>
      <c r="AV1065" s="54">
        <v>25469</v>
      </c>
      <c r="AW1065" s="54">
        <v>38868</v>
      </c>
      <c r="AX1065" s="54">
        <v>17775</v>
      </c>
      <c r="AY1065" s="25">
        <f t="shared" si="32"/>
        <v>398677</v>
      </c>
      <c r="AZ1065" s="165">
        <v>238122</v>
      </c>
      <c r="BA1065" s="98">
        <f t="shared" si="33"/>
        <v>2747983</v>
      </c>
      <c r="BB1065" s="73"/>
      <c r="BC1065" s="20">
        <v>448256</v>
      </c>
      <c r="BD1065" s="20">
        <v>49456</v>
      </c>
      <c r="BE1065" s="19">
        <v>497712</v>
      </c>
      <c r="BF1065" s="19">
        <v>3245695</v>
      </c>
      <c r="BH1065" s="20">
        <v>992</v>
      </c>
      <c r="BI1065" s="21">
        <v>3244703</v>
      </c>
      <c r="BK1065" s="73"/>
      <c r="BL1065" s="73"/>
      <c r="BM1065" s="73"/>
      <c r="BN1065" s="73"/>
      <c r="BO1065" s="73"/>
      <c r="BP1065" s="73"/>
      <c r="BQ1065" s="73"/>
    </row>
    <row r="1066" spans="1:69" ht="22.5" customHeight="1" x14ac:dyDescent="0.15">
      <c r="A1066" s="125" t="s">
        <v>2880</v>
      </c>
      <c r="B1066" s="126" t="s">
        <v>2865</v>
      </c>
      <c r="C1066" s="136" t="s">
        <v>1150</v>
      </c>
      <c r="D1066" s="129">
        <v>6</v>
      </c>
      <c r="E1066" s="130" t="s">
        <v>3561</v>
      </c>
      <c r="F1066" s="19">
        <v>388291</v>
      </c>
      <c r="G1066" s="20">
        <v>84195</v>
      </c>
      <c r="H1066" s="20">
        <v>43992</v>
      </c>
      <c r="I1066" s="20">
        <v>0</v>
      </c>
      <c r="J1066" s="20">
        <v>0</v>
      </c>
      <c r="K1066" s="20">
        <v>0</v>
      </c>
      <c r="L1066" s="20">
        <v>0</v>
      </c>
      <c r="M1066" s="20">
        <v>20496</v>
      </c>
      <c r="N1066" s="20">
        <v>11240</v>
      </c>
      <c r="O1066" s="20">
        <v>1203</v>
      </c>
      <c r="P1066" s="20">
        <v>298238</v>
      </c>
      <c r="Q1066" s="20">
        <v>40408</v>
      </c>
      <c r="R1066" s="20">
        <v>77104</v>
      </c>
      <c r="S1066" s="20">
        <v>56442</v>
      </c>
      <c r="T1066" s="21">
        <v>50832</v>
      </c>
      <c r="U1066" s="54">
        <v>34792</v>
      </c>
      <c r="V1066" s="20">
        <v>38950</v>
      </c>
      <c r="W1066" s="20">
        <v>22058</v>
      </c>
      <c r="X1066" s="20">
        <v>0</v>
      </c>
      <c r="Y1066" s="21">
        <v>0</v>
      </c>
      <c r="Z1066" s="20">
        <v>147478</v>
      </c>
      <c r="AA1066" s="21">
        <v>0</v>
      </c>
      <c r="AB1066" s="32">
        <v>0</v>
      </c>
      <c r="AC1066" s="20">
        <v>170877</v>
      </c>
      <c r="AD1066" s="20">
        <v>232819</v>
      </c>
      <c r="AE1066" s="20">
        <v>677181</v>
      </c>
      <c r="AF1066" s="20">
        <v>409168</v>
      </c>
      <c r="AG1066" s="20">
        <v>197647</v>
      </c>
      <c r="AH1066" s="20">
        <v>111152</v>
      </c>
      <c r="AI1066" s="20">
        <v>85376</v>
      </c>
      <c r="AJ1066" s="21">
        <v>7875</v>
      </c>
      <c r="AK1066" s="25">
        <v>48646</v>
      </c>
      <c r="AL1066" s="25">
        <v>49848</v>
      </c>
      <c r="AM1066" s="25">
        <v>11627</v>
      </c>
      <c r="AN1066" s="22">
        <v>28859</v>
      </c>
      <c r="AO1066" s="20">
        <v>325512</v>
      </c>
      <c r="AP1066" s="20">
        <v>11469</v>
      </c>
      <c r="AQ1066" s="54">
        <v>3683775</v>
      </c>
      <c r="AR1066" s="25">
        <v>75166</v>
      </c>
      <c r="AS1066" s="25">
        <v>103924</v>
      </c>
      <c r="AT1066" s="54">
        <v>65389</v>
      </c>
      <c r="AU1066" s="54">
        <v>32647</v>
      </c>
      <c r="AV1066" s="54">
        <v>34397</v>
      </c>
      <c r="AW1066" s="54">
        <v>50331</v>
      </c>
      <c r="AX1066" s="54">
        <v>41525</v>
      </c>
      <c r="AY1066" s="25">
        <f t="shared" si="32"/>
        <v>403379</v>
      </c>
      <c r="AZ1066" s="165">
        <v>717532</v>
      </c>
      <c r="BA1066" s="98">
        <f t="shared" si="33"/>
        <v>4804686</v>
      </c>
      <c r="BB1066" s="73"/>
      <c r="BC1066" s="20">
        <v>583261</v>
      </c>
      <c r="BD1066" s="20">
        <v>52052</v>
      </c>
      <c r="BE1066" s="19">
        <v>635313</v>
      </c>
      <c r="BF1066" s="19">
        <v>5439999</v>
      </c>
      <c r="BH1066" s="20">
        <v>23832</v>
      </c>
      <c r="BI1066" s="21">
        <v>5416167</v>
      </c>
      <c r="BK1066" s="73"/>
      <c r="BL1066" s="73"/>
      <c r="BM1066" s="73"/>
      <c r="BN1066" s="73"/>
      <c r="BO1066" s="73"/>
      <c r="BP1066" s="73"/>
      <c r="BQ1066" s="73"/>
    </row>
    <row r="1067" spans="1:69" ht="22.5" customHeight="1" x14ac:dyDescent="0.15">
      <c r="A1067" s="125" t="s">
        <v>2881</v>
      </c>
      <c r="B1067" s="126" t="s">
        <v>2865</v>
      </c>
      <c r="C1067" s="136" t="s">
        <v>1151</v>
      </c>
      <c r="D1067" s="129">
        <v>6</v>
      </c>
      <c r="E1067" s="130" t="s">
        <v>3561</v>
      </c>
      <c r="F1067" s="19">
        <v>182286</v>
      </c>
      <c r="G1067" s="20">
        <v>28976</v>
      </c>
      <c r="H1067" s="20">
        <v>13348</v>
      </c>
      <c r="I1067" s="20">
        <v>0</v>
      </c>
      <c r="J1067" s="20">
        <v>0</v>
      </c>
      <c r="K1067" s="20">
        <v>0</v>
      </c>
      <c r="L1067" s="20">
        <v>0</v>
      </c>
      <c r="M1067" s="20">
        <v>6996</v>
      </c>
      <c r="N1067" s="20">
        <v>3837</v>
      </c>
      <c r="O1067" s="20">
        <v>0</v>
      </c>
      <c r="P1067" s="20">
        <v>99502</v>
      </c>
      <c r="Q1067" s="20">
        <v>20853</v>
      </c>
      <c r="R1067" s="20">
        <v>21649</v>
      </c>
      <c r="S1067" s="20">
        <v>40082</v>
      </c>
      <c r="T1067" s="21">
        <v>25416</v>
      </c>
      <c r="U1067" s="54">
        <v>10902</v>
      </c>
      <c r="V1067" s="20">
        <v>11275</v>
      </c>
      <c r="W1067" s="20">
        <v>11029</v>
      </c>
      <c r="X1067" s="20">
        <v>0</v>
      </c>
      <c r="Y1067" s="21">
        <v>0</v>
      </c>
      <c r="Z1067" s="20">
        <v>63520</v>
      </c>
      <c r="AA1067" s="21">
        <v>0</v>
      </c>
      <c r="AB1067" s="32">
        <v>0</v>
      </c>
      <c r="AC1067" s="20">
        <v>91110</v>
      </c>
      <c r="AD1067" s="20">
        <v>158333</v>
      </c>
      <c r="AE1067" s="20">
        <v>272685</v>
      </c>
      <c r="AF1067" s="20">
        <v>194165</v>
      </c>
      <c r="AG1067" s="20">
        <v>83457</v>
      </c>
      <c r="AH1067" s="20">
        <v>38091</v>
      </c>
      <c r="AI1067" s="20">
        <v>29164</v>
      </c>
      <c r="AJ1067" s="21">
        <v>1050</v>
      </c>
      <c r="AK1067" s="25">
        <v>25442</v>
      </c>
      <c r="AL1067" s="25">
        <v>30187</v>
      </c>
      <c r="AM1067" s="25">
        <v>5318</v>
      </c>
      <c r="AN1067" s="22">
        <v>13775</v>
      </c>
      <c r="AO1067" s="20">
        <v>48224</v>
      </c>
      <c r="AP1067" s="20">
        <v>3236</v>
      </c>
      <c r="AQ1067" s="54">
        <v>1533908</v>
      </c>
      <c r="AR1067" s="25">
        <v>49838</v>
      </c>
      <c r="AS1067" s="25">
        <v>86836</v>
      </c>
      <c r="AT1067" s="54">
        <v>44559</v>
      </c>
      <c r="AU1067" s="54">
        <v>25009</v>
      </c>
      <c r="AV1067" s="54">
        <v>22957</v>
      </c>
      <c r="AW1067" s="54">
        <v>26628</v>
      </c>
      <c r="AX1067" s="54">
        <v>14385</v>
      </c>
      <c r="AY1067" s="25">
        <f t="shared" si="32"/>
        <v>270212</v>
      </c>
      <c r="AZ1067" s="165">
        <v>169357</v>
      </c>
      <c r="BA1067" s="98">
        <f t="shared" si="33"/>
        <v>1973477</v>
      </c>
      <c r="BB1067" s="73"/>
      <c r="BC1067" s="20">
        <v>370113</v>
      </c>
      <c r="BD1067" s="20">
        <v>13354</v>
      </c>
      <c r="BE1067" s="19">
        <v>383467</v>
      </c>
      <c r="BF1067" s="19">
        <v>2356944</v>
      </c>
      <c r="BH1067" s="20">
        <v>7678</v>
      </c>
      <c r="BI1067" s="21">
        <v>2349266</v>
      </c>
      <c r="BK1067" s="73"/>
      <c r="BL1067" s="73"/>
      <c r="BM1067" s="73"/>
      <c r="BN1067" s="73"/>
      <c r="BO1067" s="73"/>
      <c r="BP1067" s="73"/>
      <c r="BQ1067" s="73"/>
    </row>
    <row r="1068" spans="1:69" ht="22.5" customHeight="1" x14ac:dyDescent="0.15">
      <c r="A1068" s="125" t="s">
        <v>2882</v>
      </c>
      <c r="B1068" s="126" t="s">
        <v>2865</v>
      </c>
      <c r="C1068" s="136" t="s">
        <v>1152</v>
      </c>
      <c r="D1068" s="129">
        <v>6</v>
      </c>
      <c r="E1068" s="130" t="s">
        <v>3561</v>
      </c>
      <c r="F1068" s="19">
        <v>172669</v>
      </c>
      <c r="G1068" s="20">
        <v>39257</v>
      </c>
      <c r="H1068" s="20">
        <v>18800</v>
      </c>
      <c r="I1068" s="20">
        <v>0</v>
      </c>
      <c r="J1068" s="20">
        <v>0</v>
      </c>
      <c r="K1068" s="20">
        <v>0</v>
      </c>
      <c r="L1068" s="20">
        <v>0</v>
      </c>
      <c r="M1068" s="20">
        <v>6241</v>
      </c>
      <c r="N1068" s="20">
        <v>3423</v>
      </c>
      <c r="O1068" s="20">
        <v>4738</v>
      </c>
      <c r="P1068" s="20">
        <v>82972</v>
      </c>
      <c r="Q1068" s="20">
        <v>19215</v>
      </c>
      <c r="R1068" s="20">
        <v>14877</v>
      </c>
      <c r="S1068" s="20">
        <v>14724</v>
      </c>
      <c r="T1068" s="21">
        <v>25416</v>
      </c>
      <c r="U1068" s="54">
        <v>7726</v>
      </c>
      <c r="V1068" s="20">
        <v>8200</v>
      </c>
      <c r="W1068" s="20">
        <v>11029</v>
      </c>
      <c r="X1068" s="20">
        <v>0</v>
      </c>
      <c r="Y1068" s="21">
        <v>0</v>
      </c>
      <c r="Z1068" s="20">
        <v>58322</v>
      </c>
      <c r="AA1068" s="21">
        <v>0</v>
      </c>
      <c r="AB1068" s="32">
        <v>0</v>
      </c>
      <c r="AC1068" s="20">
        <v>74825</v>
      </c>
      <c r="AD1068" s="20">
        <v>107801</v>
      </c>
      <c r="AE1068" s="20">
        <v>270936</v>
      </c>
      <c r="AF1068" s="20">
        <v>238507</v>
      </c>
      <c r="AG1068" s="20">
        <v>90503</v>
      </c>
      <c r="AH1068" s="20">
        <v>34010</v>
      </c>
      <c r="AI1068" s="20">
        <v>42964</v>
      </c>
      <c r="AJ1068" s="21">
        <v>3675</v>
      </c>
      <c r="AK1068" s="25">
        <v>23958</v>
      </c>
      <c r="AL1068" s="25">
        <v>27291</v>
      </c>
      <c r="AM1068" s="25">
        <v>5805</v>
      </c>
      <c r="AN1068" s="22">
        <v>12306</v>
      </c>
      <c r="AO1068" s="20">
        <v>62821</v>
      </c>
      <c r="AP1068" s="20">
        <v>4260</v>
      </c>
      <c r="AQ1068" s="54">
        <v>1487271</v>
      </c>
      <c r="AR1068" s="25">
        <v>47096</v>
      </c>
      <c r="AS1068" s="25">
        <v>107658</v>
      </c>
      <c r="AT1068" s="54">
        <v>60107</v>
      </c>
      <c r="AU1068" s="54">
        <v>32323</v>
      </c>
      <c r="AV1068" s="54">
        <v>19540</v>
      </c>
      <c r="AW1068" s="54">
        <v>25413</v>
      </c>
      <c r="AX1068" s="54">
        <v>14740</v>
      </c>
      <c r="AY1068" s="25">
        <f t="shared" si="32"/>
        <v>306877</v>
      </c>
      <c r="AZ1068" s="165">
        <v>166684</v>
      </c>
      <c r="BA1068" s="98">
        <f t="shared" si="33"/>
        <v>1960832</v>
      </c>
      <c r="BB1068" s="73"/>
      <c r="BC1068" s="20">
        <v>347687</v>
      </c>
      <c r="BD1068" s="20">
        <v>20350</v>
      </c>
      <c r="BE1068" s="19">
        <v>368037</v>
      </c>
      <c r="BF1068" s="19">
        <v>2328869</v>
      </c>
      <c r="BH1068" s="20">
        <v>6588</v>
      </c>
      <c r="BI1068" s="21">
        <v>2322281</v>
      </c>
      <c r="BK1068" s="73"/>
      <c r="BL1068" s="73"/>
      <c r="BM1068" s="73"/>
      <c r="BN1068" s="73"/>
      <c r="BO1068" s="73"/>
      <c r="BP1068" s="73"/>
      <c r="BQ1068" s="73"/>
    </row>
    <row r="1069" spans="1:69" ht="22.5" customHeight="1" x14ac:dyDescent="0.15">
      <c r="A1069" s="125" t="s">
        <v>2883</v>
      </c>
      <c r="B1069" s="126" t="s">
        <v>2865</v>
      </c>
      <c r="C1069" s="136" t="s">
        <v>1153</v>
      </c>
      <c r="D1069" s="129">
        <v>6</v>
      </c>
      <c r="E1069" s="130" t="s">
        <v>3561</v>
      </c>
      <c r="F1069" s="19">
        <v>211067</v>
      </c>
      <c r="G1069" s="20">
        <v>50186</v>
      </c>
      <c r="H1069" s="20">
        <v>36096</v>
      </c>
      <c r="I1069" s="20">
        <v>0</v>
      </c>
      <c r="J1069" s="20">
        <v>0</v>
      </c>
      <c r="K1069" s="20">
        <v>0</v>
      </c>
      <c r="L1069" s="20">
        <v>0</v>
      </c>
      <c r="M1069" s="20">
        <v>5788</v>
      </c>
      <c r="N1069" s="20">
        <v>3913</v>
      </c>
      <c r="O1069" s="20">
        <v>865</v>
      </c>
      <c r="P1069" s="20">
        <v>140139</v>
      </c>
      <c r="Q1069" s="20">
        <v>20545</v>
      </c>
      <c r="R1069" s="20">
        <v>35756</v>
      </c>
      <c r="S1069" s="20">
        <v>18814</v>
      </c>
      <c r="T1069" s="21">
        <v>25416</v>
      </c>
      <c r="U1069" s="54">
        <v>14599</v>
      </c>
      <c r="V1069" s="20">
        <v>8200</v>
      </c>
      <c r="W1069" s="20">
        <v>11029</v>
      </c>
      <c r="X1069" s="20">
        <v>0</v>
      </c>
      <c r="Y1069" s="21">
        <v>0</v>
      </c>
      <c r="Z1069" s="20">
        <v>105908</v>
      </c>
      <c r="AA1069" s="21">
        <v>0</v>
      </c>
      <c r="AB1069" s="32">
        <v>0</v>
      </c>
      <c r="AC1069" s="20">
        <v>67926</v>
      </c>
      <c r="AD1069" s="20">
        <v>107011</v>
      </c>
      <c r="AE1069" s="20">
        <v>404973</v>
      </c>
      <c r="AF1069" s="20">
        <v>225961</v>
      </c>
      <c r="AG1069" s="20">
        <v>110540</v>
      </c>
      <c r="AH1069" s="20">
        <v>49582</v>
      </c>
      <c r="AI1069" s="20">
        <v>44988</v>
      </c>
      <c r="AJ1069" s="21">
        <v>83475</v>
      </c>
      <c r="AK1069" s="25">
        <v>25720</v>
      </c>
      <c r="AL1069" s="25">
        <v>39906</v>
      </c>
      <c r="AM1069" s="25">
        <v>7842</v>
      </c>
      <c r="AN1069" s="22">
        <v>15299</v>
      </c>
      <c r="AO1069" s="20">
        <v>63600</v>
      </c>
      <c r="AP1069" s="20">
        <v>20869</v>
      </c>
      <c r="AQ1069" s="54">
        <v>1956013</v>
      </c>
      <c r="AR1069" s="25">
        <v>58413</v>
      </c>
      <c r="AS1069" s="25">
        <v>130533</v>
      </c>
      <c r="AT1069" s="54">
        <v>66226</v>
      </c>
      <c r="AU1069" s="54">
        <v>52236</v>
      </c>
      <c r="AV1069" s="54">
        <v>21585</v>
      </c>
      <c r="AW1069" s="54">
        <v>33267</v>
      </c>
      <c r="AX1069" s="54">
        <v>22185</v>
      </c>
      <c r="AY1069" s="25">
        <f t="shared" si="32"/>
        <v>384445</v>
      </c>
      <c r="AZ1069" s="165">
        <v>256467</v>
      </c>
      <c r="BA1069" s="98">
        <f t="shared" si="33"/>
        <v>2596925</v>
      </c>
      <c r="BB1069" s="73"/>
      <c r="BC1069" s="20">
        <v>374245</v>
      </c>
      <c r="BD1069" s="20">
        <v>84920</v>
      </c>
      <c r="BE1069" s="19">
        <v>459165</v>
      </c>
      <c r="BF1069" s="19">
        <v>3056090</v>
      </c>
      <c r="BH1069" s="20">
        <v>13743</v>
      </c>
      <c r="BI1069" s="21">
        <v>3042347</v>
      </c>
      <c r="BK1069" s="73"/>
      <c r="BL1069" s="73"/>
      <c r="BM1069" s="73"/>
      <c r="BN1069" s="73"/>
      <c r="BO1069" s="73"/>
      <c r="BP1069" s="73"/>
      <c r="BQ1069" s="73"/>
    </row>
    <row r="1070" spans="1:69" ht="22.5" customHeight="1" x14ac:dyDescent="0.15">
      <c r="A1070" s="125" t="s">
        <v>2884</v>
      </c>
      <c r="B1070" s="126" t="s">
        <v>2885</v>
      </c>
      <c r="C1070" s="136" t="s">
        <v>1154</v>
      </c>
      <c r="D1070" s="129">
        <v>2</v>
      </c>
      <c r="E1070" s="130" t="s">
        <v>3561</v>
      </c>
      <c r="F1070" s="19">
        <v>16995575</v>
      </c>
      <c r="G1070" s="20">
        <v>3570914</v>
      </c>
      <c r="H1070" s="20">
        <v>5466288</v>
      </c>
      <c r="I1070" s="20">
        <v>0</v>
      </c>
      <c r="J1070" s="20">
        <v>0</v>
      </c>
      <c r="K1070" s="20">
        <v>0</v>
      </c>
      <c r="L1070" s="20">
        <v>0</v>
      </c>
      <c r="M1070" s="20">
        <v>5218447</v>
      </c>
      <c r="N1070" s="20">
        <v>1151300</v>
      </c>
      <c r="O1070" s="20">
        <v>226916</v>
      </c>
      <c r="P1070" s="20">
        <v>3050918</v>
      </c>
      <c r="Q1070" s="20">
        <v>2498341</v>
      </c>
      <c r="R1070" s="20">
        <v>3065124</v>
      </c>
      <c r="S1070" s="20">
        <v>2434368</v>
      </c>
      <c r="T1070" s="21">
        <v>2050055</v>
      </c>
      <c r="U1070" s="54">
        <v>1368296</v>
      </c>
      <c r="V1070" s="20">
        <v>1220775</v>
      </c>
      <c r="W1070" s="20">
        <v>800485</v>
      </c>
      <c r="X1070" s="20">
        <v>3220832</v>
      </c>
      <c r="Y1070" s="21">
        <v>527991</v>
      </c>
      <c r="Z1070" s="20">
        <v>53251736</v>
      </c>
      <c r="AA1070" s="21">
        <v>0</v>
      </c>
      <c r="AB1070" s="32">
        <v>22747197</v>
      </c>
      <c r="AC1070" s="20">
        <v>11747623</v>
      </c>
      <c r="AD1070" s="20">
        <v>22038486</v>
      </c>
      <c r="AE1070" s="20">
        <v>33664275</v>
      </c>
      <c r="AF1070" s="20">
        <v>32531520</v>
      </c>
      <c r="AG1070" s="20">
        <v>18165544</v>
      </c>
      <c r="AH1070" s="20">
        <v>12016520</v>
      </c>
      <c r="AI1070" s="20">
        <v>271216</v>
      </c>
      <c r="AJ1070" s="21">
        <v>624225</v>
      </c>
      <c r="AK1070" s="25">
        <v>2663507</v>
      </c>
      <c r="AL1070" s="25">
        <v>1836445</v>
      </c>
      <c r="AM1070" s="25">
        <v>574307</v>
      </c>
      <c r="AN1070" s="22">
        <v>1030700</v>
      </c>
      <c r="AO1070" s="20">
        <v>18510710</v>
      </c>
      <c r="AP1070" s="20">
        <v>991928</v>
      </c>
      <c r="AQ1070" s="54">
        <v>285532564</v>
      </c>
      <c r="AR1070" s="25">
        <v>1236874</v>
      </c>
      <c r="AS1070" s="25">
        <v>1687087</v>
      </c>
      <c r="AT1070" s="54">
        <v>639354</v>
      </c>
      <c r="AU1070" s="54">
        <v>1043459</v>
      </c>
      <c r="AV1070" s="54">
        <v>977196</v>
      </c>
      <c r="AW1070" s="54">
        <v>2729112</v>
      </c>
      <c r="AX1070" s="54">
        <v>2706704</v>
      </c>
      <c r="AY1070" s="25">
        <f t="shared" si="32"/>
        <v>11019786</v>
      </c>
      <c r="AZ1070" s="165">
        <v>39500826</v>
      </c>
      <c r="BA1070" s="98">
        <f t="shared" si="33"/>
        <v>336053176</v>
      </c>
      <c r="BB1070" s="73"/>
      <c r="BC1070" s="20">
        <v>18145189</v>
      </c>
      <c r="BD1070" s="20">
        <v>640420</v>
      </c>
      <c r="BE1070" s="19">
        <v>18785609</v>
      </c>
      <c r="BF1070" s="19">
        <v>354838785</v>
      </c>
      <c r="BH1070" s="20">
        <v>7440373</v>
      </c>
      <c r="BI1070" s="21">
        <v>347398412</v>
      </c>
      <c r="BK1070" s="73"/>
      <c r="BL1070" s="73"/>
      <c r="BM1070" s="73"/>
      <c r="BN1070" s="73"/>
      <c r="BO1070" s="73"/>
      <c r="BP1070" s="73"/>
      <c r="BQ1070" s="73"/>
    </row>
    <row r="1071" spans="1:69" ht="22.5" customHeight="1" x14ac:dyDescent="0.15">
      <c r="A1071" s="125" t="s">
        <v>2886</v>
      </c>
      <c r="B1071" s="126" t="s">
        <v>2885</v>
      </c>
      <c r="C1071" s="136" t="s">
        <v>1155</v>
      </c>
      <c r="D1071" s="129">
        <v>5</v>
      </c>
      <c r="E1071" s="130" t="s">
        <v>3561</v>
      </c>
      <c r="F1071" s="19">
        <v>1163976</v>
      </c>
      <c r="G1071" s="20">
        <v>454552</v>
      </c>
      <c r="H1071" s="20">
        <v>382768</v>
      </c>
      <c r="I1071" s="20">
        <v>0</v>
      </c>
      <c r="J1071" s="20">
        <v>0</v>
      </c>
      <c r="K1071" s="20">
        <v>0</v>
      </c>
      <c r="L1071" s="20">
        <v>0</v>
      </c>
      <c r="M1071" s="20">
        <v>64644</v>
      </c>
      <c r="N1071" s="20">
        <v>41674</v>
      </c>
      <c r="O1071" s="20">
        <v>66853</v>
      </c>
      <c r="P1071" s="20">
        <v>817241</v>
      </c>
      <c r="Q1071" s="20">
        <v>121410</v>
      </c>
      <c r="R1071" s="20">
        <v>341607</v>
      </c>
      <c r="S1071" s="20">
        <v>167690</v>
      </c>
      <c r="T1071" s="21">
        <v>204599</v>
      </c>
      <c r="U1071" s="54">
        <v>103806</v>
      </c>
      <c r="V1071" s="20">
        <v>93275</v>
      </c>
      <c r="W1071" s="20">
        <v>99261</v>
      </c>
      <c r="X1071" s="20">
        <v>0</v>
      </c>
      <c r="Y1071" s="21">
        <v>0</v>
      </c>
      <c r="Z1071" s="20">
        <v>1304581</v>
      </c>
      <c r="AA1071" s="21">
        <v>0</v>
      </c>
      <c r="AB1071" s="32">
        <v>527062</v>
      </c>
      <c r="AC1071" s="20">
        <v>645964</v>
      </c>
      <c r="AD1071" s="20">
        <v>1557493</v>
      </c>
      <c r="AE1071" s="20">
        <v>2111202</v>
      </c>
      <c r="AF1071" s="20">
        <v>1914832</v>
      </c>
      <c r="AG1071" s="20">
        <v>1043421</v>
      </c>
      <c r="AH1071" s="20">
        <v>512187</v>
      </c>
      <c r="AI1071" s="20">
        <v>295780</v>
      </c>
      <c r="AJ1071" s="21">
        <v>210525</v>
      </c>
      <c r="AK1071" s="25">
        <v>110814</v>
      </c>
      <c r="AL1071" s="25">
        <v>176530</v>
      </c>
      <c r="AM1071" s="25">
        <v>48228</v>
      </c>
      <c r="AN1071" s="22">
        <v>84490</v>
      </c>
      <c r="AO1071" s="20">
        <v>815548</v>
      </c>
      <c r="AP1071" s="20">
        <v>100915</v>
      </c>
      <c r="AQ1071" s="54">
        <v>15582928</v>
      </c>
      <c r="AR1071" s="25">
        <v>227465</v>
      </c>
      <c r="AS1071" s="25">
        <v>300427</v>
      </c>
      <c r="AT1071" s="54">
        <v>181198</v>
      </c>
      <c r="AU1071" s="54">
        <v>113568</v>
      </c>
      <c r="AV1071" s="54">
        <v>97131</v>
      </c>
      <c r="AW1071" s="54">
        <v>139151</v>
      </c>
      <c r="AX1071" s="54">
        <v>145548</v>
      </c>
      <c r="AY1071" s="25">
        <f t="shared" si="32"/>
        <v>1204488</v>
      </c>
      <c r="AZ1071" s="165">
        <v>3505352</v>
      </c>
      <c r="BA1071" s="98">
        <f t="shared" si="33"/>
        <v>20292768</v>
      </c>
      <c r="BB1071" s="73"/>
      <c r="BC1071" s="20">
        <v>1561234</v>
      </c>
      <c r="BD1071" s="20">
        <v>384824</v>
      </c>
      <c r="BE1071" s="19">
        <v>1946058</v>
      </c>
      <c r="BF1071" s="19">
        <v>22238826</v>
      </c>
      <c r="BH1071" s="20">
        <v>84822</v>
      </c>
      <c r="BI1071" s="21">
        <v>22154004</v>
      </c>
      <c r="BK1071" s="73"/>
      <c r="BL1071" s="73"/>
      <c r="BM1071" s="73"/>
      <c r="BN1071" s="73"/>
      <c r="BO1071" s="73"/>
      <c r="BP1071" s="73"/>
      <c r="BQ1071" s="73"/>
    </row>
    <row r="1072" spans="1:69" ht="22.5" customHeight="1" x14ac:dyDescent="0.15">
      <c r="A1072" s="125" t="s">
        <v>2887</v>
      </c>
      <c r="B1072" s="126" t="s">
        <v>2885</v>
      </c>
      <c r="C1072" s="136" t="s">
        <v>1156</v>
      </c>
      <c r="D1072" s="129">
        <v>5</v>
      </c>
      <c r="E1072" s="130" t="s">
        <v>3561</v>
      </c>
      <c r="F1072" s="19">
        <v>1021904</v>
      </c>
      <c r="G1072" s="20">
        <v>347565</v>
      </c>
      <c r="H1072" s="20">
        <v>233120</v>
      </c>
      <c r="I1072" s="20">
        <v>0</v>
      </c>
      <c r="J1072" s="20">
        <v>80740</v>
      </c>
      <c r="K1072" s="20">
        <v>19020</v>
      </c>
      <c r="L1072" s="20">
        <v>25598</v>
      </c>
      <c r="M1072" s="20">
        <v>77035</v>
      </c>
      <c r="N1072" s="20">
        <v>43221</v>
      </c>
      <c r="O1072" s="20">
        <v>49030</v>
      </c>
      <c r="P1072" s="20">
        <v>873203</v>
      </c>
      <c r="Q1072" s="20">
        <v>123203</v>
      </c>
      <c r="R1072" s="20">
        <v>199403</v>
      </c>
      <c r="S1072" s="20">
        <v>180778</v>
      </c>
      <c r="T1072" s="21">
        <v>228744</v>
      </c>
      <c r="U1072" s="54">
        <v>95179</v>
      </c>
      <c r="V1072" s="20">
        <v>85075</v>
      </c>
      <c r="W1072" s="20">
        <v>77203</v>
      </c>
      <c r="X1072" s="20">
        <v>0</v>
      </c>
      <c r="Y1072" s="21">
        <v>0</v>
      </c>
      <c r="Z1072" s="20">
        <v>471199</v>
      </c>
      <c r="AA1072" s="21">
        <v>0</v>
      </c>
      <c r="AB1072" s="32">
        <v>432573</v>
      </c>
      <c r="AC1072" s="20">
        <v>728187</v>
      </c>
      <c r="AD1072" s="20">
        <v>827725</v>
      </c>
      <c r="AE1072" s="20">
        <v>2051418</v>
      </c>
      <c r="AF1072" s="20">
        <v>1995512</v>
      </c>
      <c r="AG1072" s="20">
        <v>1167800</v>
      </c>
      <c r="AH1072" s="20">
        <v>541795</v>
      </c>
      <c r="AI1072" s="20">
        <v>161552</v>
      </c>
      <c r="AJ1072" s="21">
        <v>102900</v>
      </c>
      <c r="AK1072" s="25">
        <v>114065</v>
      </c>
      <c r="AL1072" s="25">
        <v>168895</v>
      </c>
      <c r="AM1072" s="25">
        <v>47226</v>
      </c>
      <c r="AN1072" s="22">
        <v>83692</v>
      </c>
      <c r="AO1072" s="20">
        <v>270763</v>
      </c>
      <c r="AP1072" s="20">
        <v>65157</v>
      </c>
      <c r="AQ1072" s="54">
        <v>12990480</v>
      </c>
      <c r="AR1072" s="25">
        <v>192477</v>
      </c>
      <c r="AS1072" s="25">
        <v>308105</v>
      </c>
      <c r="AT1072" s="54">
        <v>187516</v>
      </c>
      <c r="AU1072" s="54">
        <v>113624</v>
      </c>
      <c r="AV1072" s="54">
        <v>109457</v>
      </c>
      <c r="AW1072" s="54">
        <v>134844</v>
      </c>
      <c r="AX1072" s="54">
        <v>141553</v>
      </c>
      <c r="AY1072" s="25">
        <f t="shared" si="32"/>
        <v>1187576</v>
      </c>
      <c r="AZ1072" s="165">
        <v>1839544</v>
      </c>
      <c r="BA1072" s="98">
        <f t="shared" si="33"/>
        <v>16017600</v>
      </c>
      <c r="BB1072" s="73"/>
      <c r="BC1072" s="20">
        <v>1611500</v>
      </c>
      <c r="BD1072" s="20">
        <v>237336</v>
      </c>
      <c r="BE1072" s="19">
        <v>1848836</v>
      </c>
      <c r="BF1072" s="19">
        <v>17866436</v>
      </c>
      <c r="BH1072" s="20">
        <v>92565</v>
      </c>
      <c r="BI1072" s="21">
        <v>17773871</v>
      </c>
      <c r="BK1072" s="73"/>
      <c r="BL1072" s="73"/>
      <c r="BM1072" s="73"/>
      <c r="BN1072" s="73"/>
      <c r="BO1072" s="73"/>
      <c r="BP1072" s="73"/>
      <c r="BQ1072" s="73"/>
    </row>
    <row r="1073" spans="1:69" ht="22.5" customHeight="1" x14ac:dyDescent="0.15">
      <c r="A1073" s="125" t="s">
        <v>2888</v>
      </c>
      <c r="B1073" s="126" t="s">
        <v>2885</v>
      </c>
      <c r="C1073" s="136" t="s">
        <v>1157</v>
      </c>
      <c r="D1073" s="129">
        <v>5</v>
      </c>
      <c r="E1073" s="130" t="s">
        <v>3561</v>
      </c>
      <c r="F1073" s="19">
        <v>545266</v>
      </c>
      <c r="G1073" s="20">
        <v>210667</v>
      </c>
      <c r="H1073" s="20">
        <v>120132</v>
      </c>
      <c r="I1073" s="20">
        <v>0</v>
      </c>
      <c r="J1073" s="20">
        <v>0</v>
      </c>
      <c r="K1073" s="20">
        <v>0</v>
      </c>
      <c r="L1073" s="20">
        <v>0</v>
      </c>
      <c r="M1073" s="20">
        <v>29306</v>
      </c>
      <c r="N1073" s="20">
        <v>17133</v>
      </c>
      <c r="O1073" s="20">
        <v>23914</v>
      </c>
      <c r="P1073" s="20">
        <v>332357</v>
      </c>
      <c r="Q1073" s="20">
        <v>58246</v>
      </c>
      <c r="R1073" s="20">
        <v>98137</v>
      </c>
      <c r="S1073" s="20">
        <v>97342</v>
      </c>
      <c r="T1073" s="21">
        <v>127080</v>
      </c>
      <c r="U1073" s="54">
        <v>33085</v>
      </c>
      <c r="V1073" s="20">
        <v>49200</v>
      </c>
      <c r="W1073" s="20">
        <v>66174</v>
      </c>
      <c r="X1073" s="20">
        <v>0</v>
      </c>
      <c r="Y1073" s="21">
        <v>0</v>
      </c>
      <c r="Z1073" s="20">
        <v>286867</v>
      </c>
      <c r="AA1073" s="21">
        <v>0</v>
      </c>
      <c r="AB1073" s="32">
        <v>158867</v>
      </c>
      <c r="AC1073" s="20">
        <v>325325</v>
      </c>
      <c r="AD1073" s="20">
        <v>645259</v>
      </c>
      <c r="AE1073" s="20">
        <v>756363</v>
      </c>
      <c r="AF1073" s="20">
        <v>1037807</v>
      </c>
      <c r="AG1073" s="20">
        <v>594215</v>
      </c>
      <c r="AH1073" s="20">
        <v>223645</v>
      </c>
      <c r="AI1073" s="20">
        <v>204516</v>
      </c>
      <c r="AJ1073" s="21">
        <v>118125</v>
      </c>
      <c r="AK1073" s="25">
        <v>59986</v>
      </c>
      <c r="AL1073" s="25">
        <v>92127</v>
      </c>
      <c r="AM1073" s="25">
        <v>28512</v>
      </c>
      <c r="AN1073" s="22">
        <v>51297</v>
      </c>
      <c r="AO1073" s="20">
        <v>216827</v>
      </c>
      <c r="AP1073" s="20">
        <v>55480</v>
      </c>
      <c r="AQ1073" s="54">
        <v>6663257</v>
      </c>
      <c r="AR1073" s="25">
        <v>112476</v>
      </c>
      <c r="AS1073" s="25">
        <v>195439</v>
      </c>
      <c r="AT1073" s="54">
        <v>139228</v>
      </c>
      <c r="AU1073" s="54">
        <v>68519</v>
      </c>
      <c r="AV1073" s="54">
        <v>49180</v>
      </c>
      <c r="AW1073" s="54">
        <v>79010</v>
      </c>
      <c r="AX1073" s="54">
        <v>56304</v>
      </c>
      <c r="AY1073" s="25">
        <f t="shared" si="32"/>
        <v>700156</v>
      </c>
      <c r="AZ1073" s="165">
        <v>795224</v>
      </c>
      <c r="BA1073" s="98">
        <f t="shared" si="33"/>
        <v>8158637</v>
      </c>
      <c r="BB1073" s="73"/>
      <c r="BC1073" s="20">
        <v>803160</v>
      </c>
      <c r="BD1073" s="20">
        <v>241736</v>
      </c>
      <c r="BE1073" s="19">
        <v>1044896</v>
      </c>
      <c r="BF1073" s="19">
        <v>9203533</v>
      </c>
      <c r="BH1073" s="20">
        <v>32910</v>
      </c>
      <c r="BI1073" s="21">
        <v>9170623</v>
      </c>
      <c r="BK1073" s="73"/>
      <c r="BL1073" s="73"/>
      <c r="BM1073" s="73"/>
      <c r="BN1073" s="73"/>
      <c r="BO1073" s="73"/>
      <c r="BP1073" s="73"/>
      <c r="BQ1073" s="73"/>
    </row>
    <row r="1074" spans="1:69" ht="22.5" customHeight="1" x14ac:dyDescent="0.15">
      <c r="A1074" s="125" t="s">
        <v>2889</v>
      </c>
      <c r="B1074" s="126" t="s">
        <v>2885</v>
      </c>
      <c r="C1074" s="136" t="s">
        <v>1158</v>
      </c>
      <c r="D1074" s="129">
        <v>5</v>
      </c>
      <c r="E1074" s="130" t="s">
        <v>3561</v>
      </c>
      <c r="F1074" s="19">
        <v>1994578</v>
      </c>
      <c r="G1074" s="20">
        <v>242878</v>
      </c>
      <c r="H1074" s="20">
        <v>192512</v>
      </c>
      <c r="I1074" s="20">
        <v>0</v>
      </c>
      <c r="J1074" s="20">
        <v>0</v>
      </c>
      <c r="K1074" s="20">
        <v>0</v>
      </c>
      <c r="L1074" s="20">
        <v>0</v>
      </c>
      <c r="M1074" s="20">
        <v>216990</v>
      </c>
      <c r="N1074" s="20">
        <v>107658</v>
      </c>
      <c r="O1074" s="20">
        <v>18725</v>
      </c>
      <c r="P1074" s="20">
        <v>491239</v>
      </c>
      <c r="Q1074" s="20">
        <v>318079</v>
      </c>
      <c r="R1074" s="20">
        <v>443642</v>
      </c>
      <c r="S1074" s="20">
        <v>334562</v>
      </c>
      <c r="T1074" s="21">
        <v>279576</v>
      </c>
      <c r="U1074" s="54">
        <v>209887</v>
      </c>
      <c r="V1074" s="20">
        <v>199875</v>
      </c>
      <c r="W1074" s="20">
        <v>110290</v>
      </c>
      <c r="X1074" s="20">
        <v>0</v>
      </c>
      <c r="Y1074" s="21">
        <v>0</v>
      </c>
      <c r="Z1074" s="20">
        <v>766972</v>
      </c>
      <c r="AA1074" s="21">
        <v>0</v>
      </c>
      <c r="AB1074" s="32">
        <v>1477087</v>
      </c>
      <c r="AC1074" s="20">
        <v>1508200</v>
      </c>
      <c r="AD1074" s="20">
        <v>1619916</v>
      </c>
      <c r="AE1074" s="20">
        <v>4218270</v>
      </c>
      <c r="AF1074" s="20">
        <v>3630740</v>
      </c>
      <c r="AG1074" s="20">
        <v>2471184</v>
      </c>
      <c r="AH1074" s="20">
        <v>1100220</v>
      </c>
      <c r="AI1074" s="20">
        <v>47472</v>
      </c>
      <c r="AJ1074" s="21">
        <v>34650</v>
      </c>
      <c r="AK1074" s="25">
        <v>239167</v>
      </c>
      <c r="AL1074" s="25">
        <v>246207</v>
      </c>
      <c r="AM1074" s="25">
        <v>70116</v>
      </c>
      <c r="AN1074" s="22">
        <v>136895</v>
      </c>
      <c r="AO1074" s="20">
        <v>773576</v>
      </c>
      <c r="AP1074" s="20">
        <v>30423</v>
      </c>
      <c r="AQ1074" s="54">
        <v>23531586</v>
      </c>
      <c r="AR1074" s="25">
        <v>396292</v>
      </c>
      <c r="AS1074" s="25">
        <v>393927</v>
      </c>
      <c r="AT1074" s="54">
        <v>167084</v>
      </c>
      <c r="AU1074" s="54">
        <v>177474</v>
      </c>
      <c r="AV1074" s="54">
        <v>177435</v>
      </c>
      <c r="AW1074" s="54">
        <v>254895</v>
      </c>
      <c r="AX1074" s="54">
        <v>271598</v>
      </c>
      <c r="AY1074" s="25">
        <f t="shared" si="32"/>
        <v>1838705</v>
      </c>
      <c r="AZ1074" s="165">
        <v>4384196</v>
      </c>
      <c r="BA1074" s="98">
        <f t="shared" si="33"/>
        <v>29754487</v>
      </c>
      <c r="BB1074" s="73"/>
      <c r="BC1074" s="20">
        <v>3035285</v>
      </c>
      <c r="BD1074" s="20">
        <v>62326</v>
      </c>
      <c r="BE1074" s="19">
        <v>3097611</v>
      </c>
      <c r="BF1074" s="19">
        <v>32852098</v>
      </c>
      <c r="BH1074" s="20">
        <v>186239</v>
      </c>
      <c r="BI1074" s="21">
        <v>32665859</v>
      </c>
      <c r="BK1074" s="73"/>
      <c r="BL1074" s="73"/>
      <c r="BM1074" s="73"/>
      <c r="BN1074" s="73"/>
      <c r="BO1074" s="73"/>
      <c r="BP1074" s="73"/>
      <c r="BQ1074" s="73"/>
    </row>
    <row r="1075" spans="1:69" ht="22.5" customHeight="1" x14ac:dyDescent="0.15">
      <c r="A1075" s="125" t="s">
        <v>2890</v>
      </c>
      <c r="B1075" s="126" t="s">
        <v>2885</v>
      </c>
      <c r="C1075" s="136" t="s">
        <v>1159</v>
      </c>
      <c r="D1075" s="129">
        <v>5</v>
      </c>
      <c r="E1075" s="130" t="s">
        <v>3561</v>
      </c>
      <c r="F1075" s="19">
        <v>330624</v>
      </c>
      <c r="G1075" s="20">
        <v>96849</v>
      </c>
      <c r="H1075" s="20">
        <v>53580</v>
      </c>
      <c r="I1075" s="20">
        <v>0</v>
      </c>
      <c r="J1075" s="20">
        <v>47970</v>
      </c>
      <c r="K1075" s="20">
        <v>20200</v>
      </c>
      <c r="L1075" s="20">
        <v>24923</v>
      </c>
      <c r="M1075" s="20">
        <v>16440</v>
      </c>
      <c r="N1075" s="20">
        <v>9016</v>
      </c>
      <c r="O1075" s="20">
        <v>14062</v>
      </c>
      <c r="P1075" s="20">
        <v>260666</v>
      </c>
      <c r="Q1075" s="20">
        <v>42691</v>
      </c>
      <c r="R1075" s="20">
        <v>47504</v>
      </c>
      <c r="S1075" s="20">
        <v>39264</v>
      </c>
      <c r="T1075" s="21">
        <v>76248</v>
      </c>
      <c r="U1075" s="54">
        <v>23510</v>
      </c>
      <c r="V1075" s="20">
        <v>14350</v>
      </c>
      <c r="W1075" s="20">
        <v>22058</v>
      </c>
      <c r="X1075" s="20">
        <v>0</v>
      </c>
      <c r="Y1075" s="21">
        <v>0</v>
      </c>
      <c r="Z1075" s="20">
        <v>183178</v>
      </c>
      <c r="AA1075" s="21">
        <v>0</v>
      </c>
      <c r="AB1075" s="32">
        <v>115046</v>
      </c>
      <c r="AC1075" s="20">
        <v>185086</v>
      </c>
      <c r="AD1075" s="20">
        <v>243409</v>
      </c>
      <c r="AE1075" s="20">
        <v>418965</v>
      </c>
      <c r="AF1075" s="20">
        <v>702038</v>
      </c>
      <c r="AG1075" s="20">
        <v>352929</v>
      </c>
      <c r="AH1075" s="20">
        <v>114490</v>
      </c>
      <c r="AI1075" s="20">
        <v>92000</v>
      </c>
      <c r="AJ1075" s="21">
        <v>65625</v>
      </c>
      <c r="AK1075" s="25">
        <v>42232</v>
      </c>
      <c r="AL1075" s="25">
        <v>62669</v>
      </c>
      <c r="AM1075" s="25">
        <v>17024</v>
      </c>
      <c r="AN1075" s="22">
        <v>30878</v>
      </c>
      <c r="AO1075" s="20">
        <v>177840</v>
      </c>
      <c r="AP1075" s="20">
        <v>24033</v>
      </c>
      <c r="AQ1075" s="54">
        <v>3967397</v>
      </c>
      <c r="AR1075" s="25">
        <v>68811</v>
      </c>
      <c r="AS1075" s="25">
        <v>179136</v>
      </c>
      <c r="AT1075" s="54">
        <v>109374</v>
      </c>
      <c r="AU1075" s="54">
        <v>75092</v>
      </c>
      <c r="AV1075" s="54">
        <v>42382</v>
      </c>
      <c r="AW1075" s="54">
        <v>51758</v>
      </c>
      <c r="AX1075" s="54">
        <v>33981</v>
      </c>
      <c r="AY1075" s="25">
        <f t="shared" si="32"/>
        <v>560534</v>
      </c>
      <c r="AZ1075" s="165">
        <v>1141629</v>
      </c>
      <c r="BA1075" s="98">
        <f t="shared" si="33"/>
        <v>5669560</v>
      </c>
      <c r="BB1075" s="73"/>
      <c r="BC1075" s="20">
        <v>518543</v>
      </c>
      <c r="BD1075" s="20">
        <v>111650</v>
      </c>
      <c r="BE1075" s="19">
        <v>630193</v>
      </c>
      <c r="BF1075" s="19">
        <v>6299753</v>
      </c>
      <c r="BH1075" s="20">
        <v>19445</v>
      </c>
      <c r="BI1075" s="21">
        <v>6280308</v>
      </c>
      <c r="BK1075" s="73"/>
      <c r="BL1075" s="73"/>
      <c r="BM1075" s="73"/>
      <c r="BN1075" s="73"/>
      <c r="BO1075" s="73"/>
      <c r="BP1075" s="73"/>
      <c r="BQ1075" s="73"/>
    </row>
    <row r="1076" spans="1:69" ht="22.5" customHeight="1" x14ac:dyDescent="0.15">
      <c r="A1076" s="125" t="s">
        <v>2891</v>
      </c>
      <c r="B1076" s="126" t="s">
        <v>2885</v>
      </c>
      <c r="C1076" s="136" t="s">
        <v>1160</v>
      </c>
      <c r="D1076" s="129">
        <v>5</v>
      </c>
      <c r="E1076" s="130" t="s">
        <v>3561</v>
      </c>
      <c r="F1076" s="19">
        <v>1060572</v>
      </c>
      <c r="G1076" s="20">
        <v>214190</v>
      </c>
      <c r="H1076" s="20">
        <v>172020</v>
      </c>
      <c r="I1076" s="20">
        <v>0</v>
      </c>
      <c r="J1076" s="20">
        <v>0</v>
      </c>
      <c r="K1076" s="20">
        <v>0</v>
      </c>
      <c r="L1076" s="20">
        <v>0</v>
      </c>
      <c r="M1076" s="20">
        <v>80654</v>
      </c>
      <c r="N1076" s="20">
        <v>46779</v>
      </c>
      <c r="O1076" s="20">
        <v>27711</v>
      </c>
      <c r="P1076" s="20">
        <v>832260</v>
      </c>
      <c r="Q1076" s="20">
        <v>130933</v>
      </c>
      <c r="R1076" s="20">
        <v>256244</v>
      </c>
      <c r="S1076" s="20">
        <v>222496</v>
      </c>
      <c r="T1076" s="21">
        <v>228744</v>
      </c>
      <c r="U1076" s="54">
        <v>132625</v>
      </c>
      <c r="V1076" s="20">
        <v>98400</v>
      </c>
      <c r="W1076" s="20">
        <v>88232</v>
      </c>
      <c r="X1076" s="20">
        <v>0</v>
      </c>
      <c r="Y1076" s="21">
        <v>0</v>
      </c>
      <c r="Z1076" s="20">
        <v>438402</v>
      </c>
      <c r="AA1076" s="21">
        <v>0</v>
      </c>
      <c r="AB1076" s="32">
        <v>436373</v>
      </c>
      <c r="AC1076" s="20">
        <v>723526</v>
      </c>
      <c r="AD1076" s="20">
        <v>1101958</v>
      </c>
      <c r="AE1076" s="20">
        <v>2399787</v>
      </c>
      <c r="AF1076" s="20">
        <v>1667601</v>
      </c>
      <c r="AG1076" s="20">
        <v>1125010</v>
      </c>
      <c r="AH1076" s="20">
        <v>508245</v>
      </c>
      <c r="AI1076" s="20">
        <v>208656</v>
      </c>
      <c r="AJ1076" s="21">
        <v>106575</v>
      </c>
      <c r="AK1076" s="25">
        <v>123994</v>
      </c>
      <c r="AL1076" s="25">
        <v>155472</v>
      </c>
      <c r="AM1076" s="25">
        <v>40964</v>
      </c>
      <c r="AN1076" s="22">
        <v>80164</v>
      </c>
      <c r="AO1076" s="20">
        <v>319977</v>
      </c>
      <c r="AP1076" s="20">
        <v>82596</v>
      </c>
      <c r="AQ1076" s="54">
        <v>13111160</v>
      </c>
      <c r="AR1076" s="25">
        <v>239168</v>
      </c>
      <c r="AS1076" s="25">
        <v>348075</v>
      </c>
      <c r="AT1076" s="54">
        <v>174426</v>
      </c>
      <c r="AU1076" s="54">
        <v>107800</v>
      </c>
      <c r="AV1076" s="54">
        <v>113321</v>
      </c>
      <c r="AW1076" s="54">
        <v>140120</v>
      </c>
      <c r="AX1076" s="54">
        <v>124452</v>
      </c>
      <c r="AY1076" s="25">
        <f t="shared" si="32"/>
        <v>1247362</v>
      </c>
      <c r="AZ1076" s="165">
        <v>1613133</v>
      </c>
      <c r="BA1076" s="98">
        <f t="shared" si="33"/>
        <v>15971655</v>
      </c>
      <c r="BB1076" s="73"/>
      <c r="BC1076" s="20">
        <v>1708558</v>
      </c>
      <c r="BD1076" s="20">
        <v>180224</v>
      </c>
      <c r="BE1076" s="19">
        <v>1888782</v>
      </c>
      <c r="BF1076" s="19">
        <v>17860437</v>
      </c>
      <c r="BH1076" s="20">
        <v>78880</v>
      </c>
      <c r="BI1076" s="21">
        <v>17781557</v>
      </c>
      <c r="BK1076" s="73"/>
      <c r="BL1076" s="73"/>
      <c r="BM1076" s="73"/>
      <c r="BN1076" s="73"/>
      <c r="BO1076" s="73"/>
      <c r="BP1076" s="73"/>
      <c r="BQ1076" s="73"/>
    </row>
    <row r="1077" spans="1:69" ht="22.5" customHeight="1" x14ac:dyDescent="0.15">
      <c r="A1077" s="125" t="s">
        <v>2892</v>
      </c>
      <c r="B1077" s="126" t="s">
        <v>2885</v>
      </c>
      <c r="C1077" s="136" t="s">
        <v>1161</v>
      </c>
      <c r="D1077" s="129">
        <v>5</v>
      </c>
      <c r="E1077" s="130" t="s">
        <v>3561</v>
      </c>
      <c r="F1077" s="19">
        <v>988651</v>
      </c>
      <c r="G1077" s="20">
        <v>109144</v>
      </c>
      <c r="H1077" s="20">
        <v>130284</v>
      </c>
      <c r="I1077" s="20">
        <v>0</v>
      </c>
      <c r="J1077" s="20">
        <v>0</v>
      </c>
      <c r="K1077" s="20">
        <v>0</v>
      </c>
      <c r="L1077" s="20">
        <v>0</v>
      </c>
      <c r="M1077" s="20">
        <v>77580</v>
      </c>
      <c r="N1077" s="20">
        <v>42547</v>
      </c>
      <c r="O1077" s="20">
        <v>13160</v>
      </c>
      <c r="P1077" s="20">
        <v>431177</v>
      </c>
      <c r="Q1077" s="20">
        <v>113570</v>
      </c>
      <c r="R1077" s="20">
        <v>170778</v>
      </c>
      <c r="S1077" s="20">
        <v>154602</v>
      </c>
      <c r="T1077" s="21">
        <v>127080</v>
      </c>
      <c r="U1077" s="54">
        <v>82523</v>
      </c>
      <c r="V1077" s="20">
        <v>75850</v>
      </c>
      <c r="W1077" s="20">
        <v>55145</v>
      </c>
      <c r="X1077" s="20">
        <v>0</v>
      </c>
      <c r="Y1077" s="21">
        <v>0</v>
      </c>
      <c r="Z1077" s="20">
        <v>364716</v>
      </c>
      <c r="AA1077" s="21">
        <v>0</v>
      </c>
      <c r="AB1077" s="32">
        <v>425642</v>
      </c>
      <c r="AC1077" s="20">
        <v>703288</v>
      </c>
      <c r="AD1077" s="20">
        <v>658349</v>
      </c>
      <c r="AE1077" s="20">
        <v>1971600</v>
      </c>
      <c r="AF1077" s="20">
        <v>1609128</v>
      </c>
      <c r="AG1077" s="20">
        <v>1153961</v>
      </c>
      <c r="AH1077" s="20">
        <v>481985</v>
      </c>
      <c r="AI1077" s="20">
        <v>67436</v>
      </c>
      <c r="AJ1077" s="21">
        <v>12075</v>
      </c>
      <c r="AK1077" s="25">
        <v>108872</v>
      </c>
      <c r="AL1077" s="25">
        <v>133632</v>
      </c>
      <c r="AM1077" s="25">
        <v>34420</v>
      </c>
      <c r="AN1077" s="22">
        <v>72439</v>
      </c>
      <c r="AO1077" s="20">
        <v>340379</v>
      </c>
      <c r="AP1077" s="20">
        <v>11715</v>
      </c>
      <c r="AQ1077" s="54">
        <v>10721728</v>
      </c>
      <c r="AR1077" s="25">
        <v>228206</v>
      </c>
      <c r="AS1077" s="25">
        <v>330779</v>
      </c>
      <c r="AT1077" s="54">
        <v>103440</v>
      </c>
      <c r="AU1077" s="54">
        <v>88284</v>
      </c>
      <c r="AV1077" s="54">
        <v>104062</v>
      </c>
      <c r="AW1077" s="54">
        <v>121311</v>
      </c>
      <c r="AX1077" s="54">
        <v>109292</v>
      </c>
      <c r="AY1077" s="25">
        <f t="shared" si="32"/>
        <v>1085374</v>
      </c>
      <c r="AZ1077" s="165">
        <v>1390093</v>
      </c>
      <c r="BA1077" s="98">
        <f t="shared" si="33"/>
        <v>13197195</v>
      </c>
      <c r="BB1077" s="73"/>
      <c r="BC1077" s="20">
        <v>1516847</v>
      </c>
      <c r="BD1077" s="20">
        <v>33638</v>
      </c>
      <c r="BE1077" s="19">
        <v>1550485</v>
      </c>
      <c r="BF1077" s="19">
        <v>14747680</v>
      </c>
      <c r="BH1077" s="20">
        <v>75134</v>
      </c>
      <c r="BI1077" s="21">
        <v>14672546</v>
      </c>
      <c r="BK1077" s="73"/>
      <c r="BL1077" s="73"/>
      <c r="BM1077" s="73"/>
      <c r="BN1077" s="73"/>
      <c r="BO1077" s="73"/>
      <c r="BP1077" s="73"/>
      <c r="BQ1077" s="73"/>
    </row>
    <row r="1078" spans="1:69" ht="22.5" customHeight="1" x14ac:dyDescent="0.15">
      <c r="A1078" s="125" t="s">
        <v>2893</v>
      </c>
      <c r="B1078" s="126" t="s">
        <v>2885</v>
      </c>
      <c r="C1078" s="136" t="s">
        <v>1162</v>
      </c>
      <c r="D1078" s="129">
        <v>5</v>
      </c>
      <c r="E1078" s="130" t="s">
        <v>3561</v>
      </c>
      <c r="F1078" s="19">
        <v>845376</v>
      </c>
      <c r="G1078" s="20">
        <v>51265</v>
      </c>
      <c r="H1078" s="20">
        <v>46060</v>
      </c>
      <c r="I1078" s="20">
        <v>0</v>
      </c>
      <c r="J1078" s="20">
        <v>0</v>
      </c>
      <c r="K1078" s="20">
        <v>0</v>
      </c>
      <c r="L1078" s="20">
        <v>0</v>
      </c>
      <c r="M1078" s="20">
        <v>61301</v>
      </c>
      <c r="N1078" s="20">
        <v>33619</v>
      </c>
      <c r="O1078" s="20">
        <v>2369</v>
      </c>
      <c r="P1078" s="20">
        <v>318325</v>
      </c>
      <c r="Q1078" s="20">
        <v>93578</v>
      </c>
      <c r="R1078" s="20">
        <v>158466</v>
      </c>
      <c r="S1078" s="20">
        <v>110430</v>
      </c>
      <c r="T1078" s="21">
        <v>76248</v>
      </c>
      <c r="U1078" s="54">
        <v>66028</v>
      </c>
      <c r="V1078" s="20">
        <v>53300</v>
      </c>
      <c r="W1078" s="20">
        <v>33087</v>
      </c>
      <c r="X1078" s="20">
        <v>0</v>
      </c>
      <c r="Y1078" s="21">
        <v>0</v>
      </c>
      <c r="Z1078" s="20">
        <v>317413</v>
      </c>
      <c r="AA1078" s="21">
        <v>0</v>
      </c>
      <c r="AB1078" s="32">
        <v>390874</v>
      </c>
      <c r="AC1078" s="20">
        <v>492958</v>
      </c>
      <c r="AD1078" s="20">
        <v>482956</v>
      </c>
      <c r="AE1078" s="20">
        <v>1732782</v>
      </c>
      <c r="AF1078" s="20">
        <v>1070397</v>
      </c>
      <c r="AG1078" s="20">
        <v>696010</v>
      </c>
      <c r="AH1078" s="20">
        <v>433342</v>
      </c>
      <c r="AI1078" s="20">
        <v>40388</v>
      </c>
      <c r="AJ1078" s="21">
        <v>9450</v>
      </c>
      <c r="AK1078" s="25">
        <v>89778</v>
      </c>
      <c r="AL1078" s="25">
        <v>109135</v>
      </c>
      <c r="AM1078" s="25">
        <v>24330</v>
      </c>
      <c r="AN1078" s="22">
        <v>62491</v>
      </c>
      <c r="AO1078" s="20">
        <v>249810</v>
      </c>
      <c r="AP1078" s="20">
        <v>4905</v>
      </c>
      <c r="AQ1078" s="54">
        <v>8156471</v>
      </c>
      <c r="AR1078" s="25">
        <v>179096</v>
      </c>
      <c r="AS1078" s="25">
        <v>245711</v>
      </c>
      <c r="AT1078" s="54">
        <v>31266</v>
      </c>
      <c r="AU1078" s="54">
        <v>67066</v>
      </c>
      <c r="AV1078" s="54">
        <v>82638</v>
      </c>
      <c r="AW1078" s="54">
        <v>100811</v>
      </c>
      <c r="AX1078" s="54">
        <v>80449</v>
      </c>
      <c r="AY1078" s="25">
        <f t="shared" si="32"/>
        <v>787037</v>
      </c>
      <c r="AZ1078" s="165">
        <v>1151324</v>
      </c>
      <c r="BA1078" s="98">
        <f t="shared" si="33"/>
        <v>10094832</v>
      </c>
      <c r="BB1078" s="73"/>
      <c r="BC1078" s="20">
        <v>1219988</v>
      </c>
      <c r="BD1078" s="20">
        <v>11726</v>
      </c>
      <c r="BE1078" s="19">
        <v>1231714</v>
      </c>
      <c r="BF1078" s="19">
        <v>11326546</v>
      </c>
      <c r="BH1078" s="20">
        <v>56406</v>
      </c>
      <c r="BI1078" s="21">
        <v>11270140</v>
      </c>
      <c r="BK1078" s="73"/>
      <c r="BL1078" s="73"/>
      <c r="BM1078" s="73"/>
      <c r="BN1078" s="73"/>
      <c r="BO1078" s="73"/>
      <c r="BP1078" s="73"/>
      <c r="BQ1078" s="73"/>
    </row>
    <row r="1079" spans="1:69" ht="22.5" customHeight="1" x14ac:dyDescent="0.15">
      <c r="A1079" s="125" t="s">
        <v>2894</v>
      </c>
      <c r="B1079" s="126" t="s">
        <v>2885</v>
      </c>
      <c r="C1079" s="136" t="s">
        <v>1163</v>
      </c>
      <c r="D1079" s="129">
        <v>5</v>
      </c>
      <c r="E1079" s="130" t="s">
        <v>3561</v>
      </c>
      <c r="F1079" s="19">
        <v>1115725</v>
      </c>
      <c r="G1079" s="20">
        <v>85633</v>
      </c>
      <c r="H1079" s="20">
        <v>67868</v>
      </c>
      <c r="I1079" s="20">
        <v>0</v>
      </c>
      <c r="J1079" s="20">
        <v>0</v>
      </c>
      <c r="K1079" s="20">
        <v>0</v>
      </c>
      <c r="L1079" s="20">
        <v>0</v>
      </c>
      <c r="M1079" s="20">
        <v>91413</v>
      </c>
      <c r="N1079" s="20">
        <v>47704</v>
      </c>
      <c r="O1079" s="20">
        <v>9738</v>
      </c>
      <c r="P1079" s="20">
        <v>306179</v>
      </c>
      <c r="Q1079" s="20">
        <v>134380</v>
      </c>
      <c r="R1079" s="20">
        <v>230029</v>
      </c>
      <c r="S1079" s="20">
        <v>189776</v>
      </c>
      <c r="T1079" s="21">
        <v>127080</v>
      </c>
      <c r="U1079" s="54">
        <v>96886</v>
      </c>
      <c r="V1079" s="20">
        <v>84050</v>
      </c>
      <c r="W1079" s="20">
        <v>44116</v>
      </c>
      <c r="X1079" s="20">
        <v>0</v>
      </c>
      <c r="Y1079" s="21">
        <v>0</v>
      </c>
      <c r="Z1079" s="20">
        <v>432179</v>
      </c>
      <c r="AA1079" s="21">
        <v>0</v>
      </c>
      <c r="AB1079" s="32">
        <v>491803</v>
      </c>
      <c r="AC1079" s="20">
        <v>689772</v>
      </c>
      <c r="AD1079" s="20">
        <v>627963</v>
      </c>
      <c r="AE1079" s="20">
        <v>2283558</v>
      </c>
      <c r="AF1079" s="20">
        <v>1578197</v>
      </c>
      <c r="AG1079" s="20">
        <v>1019734</v>
      </c>
      <c r="AH1079" s="20">
        <v>618080</v>
      </c>
      <c r="AI1079" s="20">
        <v>49312</v>
      </c>
      <c r="AJ1079" s="21">
        <v>19950</v>
      </c>
      <c r="AK1079" s="25">
        <v>121138</v>
      </c>
      <c r="AL1079" s="25">
        <v>154801</v>
      </c>
      <c r="AM1079" s="25">
        <v>36319</v>
      </c>
      <c r="AN1079" s="22">
        <v>82827</v>
      </c>
      <c r="AO1079" s="20">
        <v>467199</v>
      </c>
      <c r="AP1079" s="20">
        <v>10240</v>
      </c>
      <c r="AQ1079" s="54">
        <v>11313649</v>
      </c>
      <c r="AR1079" s="25">
        <v>246561</v>
      </c>
      <c r="AS1079" s="25">
        <v>339568</v>
      </c>
      <c r="AT1079" s="54">
        <v>46213</v>
      </c>
      <c r="AU1079" s="54">
        <v>81846</v>
      </c>
      <c r="AV1079" s="54">
        <v>94603</v>
      </c>
      <c r="AW1079" s="54">
        <v>138324</v>
      </c>
      <c r="AX1079" s="54">
        <v>125493</v>
      </c>
      <c r="AY1079" s="25">
        <f t="shared" si="32"/>
        <v>1072608</v>
      </c>
      <c r="AZ1079" s="165">
        <v>1887358</v>
      </c>
      <c r="BA1079" s="98">
        <f t="shared" si="33"/>
        <v>14273615</v>
      </c>
      <c r="BB1079" s="73"/>
      <c r="BC1079" s="20">
        <v>1616971</v>
      </c>
      <c r="BD1079" s="20">
        <v>24024</v>
      </c>
      <c r="BE1079" s="19">
        <v>1640995</v>
      </c>
      <c r="BF1079" s="19">
        <v>15914610</v>
      </c>
      <c r="BH1079" s="20">
        <v>106124</v>
      </c>
      <c r="BI1079" s="21">
        <v>15808486</v>
      </c>
      <c r="BK1079" s="73"/>
      <c r="BL1079" s="73"/>
      <c r="BM1079" s="73"/>
      <c r="BN1079" s="73"/>
      <c r="BO1079" s="73"/>
      <c r="BP1079" s="73"/>
      <c r="BQ1079" s="73"/>
    </row>
    <row r="1080" spans="1:69" ht="22.5" customHeight="1" x14ac:dyDescent="0.15">
      <c r="A1080" s="125" t="s">
        <v>2895</v>
      </c>
      <c r="B1080" s="126" t="s">
        <v>2885</v>
      </c>
      <c r="C1080" s="136" t="s">
        <v>1164</v>
      </c>
      <c r="D1080" s="129">
        <v>5</v>
      </c>
      <c r="E1080" s="130" t="s">
        <v>3561</v>
      </c>
      <c r="F1080" s="19">
        <v>957440</v>
      </c>
      <c r="G1080" s="20">
        <v>124099</v>
      </c>
      <c r="H1080" s="20">
        <v>81592</v>
      </c>
      <c r="I1080" s="20">
        <v>0</v>
      </c>
      <c r="J1080" s="20">
        <v>0</v>
      </c>
      <c r="K1080" s="20">
        <v>0</v>
      </c>
      <c r="L1080" s="20">
        <v>0</v>
      </c>
      <c r="M1080" s="20">
        <v>74691</v>
      </c>
      <c r="N1080" s="20">
        <v>40432</v>
      </c>
      <c r="O1080" s="20">
        <v>16469</v>
      </c>
      <c r="P1080" s="20">
        <v>149729</v>
      </c>
      <c r="Q1080" s="20">
        <v>110016</v>
      </c>
      <c r="R1080" s="20">
        <v>160313</v>
      </c>
      <c r="S1080" s="20">
        <v>114520</v>
      </c>
      <c r="T1080" s="21">
        <v>101664</v>
      </c>
      <c r="U1080" s="54">
        <v>82334</v>
      </c>
      <c r="V1080" s="20">
        <v>66625</v>
      </c>
      <c r="W1080" s="20">
        <v>44116</v>
      </c>
      <c r="X1080" s="20">
        <v>0</v>
      </c>
      <c r="Y1080" s="21">
        <v>0</v>
      </c>
      <c r="Z1080" s="20">
        <v>357079</v>
      </c>
      <c r="AA1080" s="21">
        <v>0</v>
      </c>
      <c r="AB1080" s="32">
        <v>766470</v>
      </c>
      <c r="AC1080" s="20">
        <v>525029</v>
      </c>
      <c r="AD1080" s="20">
        <v>672084</v>
      </c>
      <c r="AE1080" s="20">
        <v>2042355</v>
      </c>
      <c r="AF1080" s="20">
        <v>1448561</v>
      </c>
      <c r="AG1080" s="20">
        <v>971765</v>
      </c>
      <c r="AH1080" s="20">
        <v>468466</v>
      </c>
      <c r="AI1080" s="20">
        <v>61180</v>
      </c>
      <c r="AJ1080" s="21">
        <v>10500</v>
      </c>
      <c r="AK1080" s="25">
        <v>105272</v>
      </c>
      <c r="AL1080" s="25">
        <v>135449</v>
      </c>
      <c r="AM1080" s="25">
        <v>24072</v>
      </c>
      <c r="AN1080" s="22">
        <v>73629</v>
      </c>
      <c r="AO1080" s="20">
        <v>353812</v>
      </c>
      <c r="AP1080" s="20">
        <v>10045</v>
      </c>
      <c r="AQ1080" s="54">
        <v>10149808</v>
      </c>
      <c r="AR1080" s="25">
        <v>254999</v>
      </c>
      <c r="AS1080" s="25">
        <v>252164</v>
      </c>
      <c r="AT1080" s="54">
        <v>91746</v>
      </c>
      <c r="AU1080" s="54">
        <v>86182</v>
      </c>
      <c r="AV1080" s="54">
        <v>82448</v>
      </c>
      <c r="AW1080" s="54">
        <v>118116</v>
      </c>
      <c r="AX1080" s="54">
        <v>105671</v>
      </c>
      <c r="AY1080" s="25">
        <f t="shared" si="32"/>
        <v>991326</v>
      </c>
      <c r="AZ1080" s="165">
        <v>1403291</v>
      </c>
      <c r="BA1080" s="98">
        <f t="shared" si="33"/>
        <v>12544425</v>
      </c>
      <c r="BB1080" s="73"/>
      <c r="BC1080" s="20">
        <v>1447027</v>
      </c>
      <c r="BD1080" s="20">
        <v>30228</v>
      </c>
      <c r="BE1080" s="19">
        <v>1477255</v>
      </c>
      <c r="BF1080" s="19">
        <v>14021680</v>
      </c>
      <c r="BH1080" s="20">
        <v>74999</v>
      </c>
      <c r="BI1080" s="21">
        <v>13946681</v>
      </c>
      <c r="BK1080" s="73"/>
      <c r="BL1080" s="73"/>
      <c r="BM1080" s="73"/>
      <c r="BN1080" s="73"/>
      <c r="BO1080" s="73"/>
      <c r="BP1080" s="73"/>
      <c r="BQ1080" s="73"/>
    </row>
    <row r="1081" spans="1:69" ht="22.5" customHeight="1" x14ac:dyDescent="0.15">
      <c r="A1081" s="125" t="s">
        <v>2896</v>
      </c>
      <c r="B1081" s="126" t="s">
        <v>2885</v>
      </c>
      <c r="C1081" s="136" t="s">
        <v>1165</v>
      </c>
      <c r="D1081" s="129">
        <v>5</v>
      </c>
      <c r="E1081" s="130" t="s">
        <v>3561</v>
      </c>
      <c r="F1081" s="19">
        <v>999956</v>
      </c>
      <c r="G1081" s="20">
        <v>171913</v>
      </c>
      <c r="H1081" s="20">
        <v>147392</v>
      </c>
      <c r="I1081" s="20">
        <v>0</v>
      </c>
      <c r="J1081" s="20">
        <v>0</v>
      </c>
      <c r="K1081" s="20">
        <v>0</v>
      </c>
      <c r="L1081" s="20">
        <v>0</v>
      </c>
      <c r="M1081" s="20">
        <v>80889</v>
      </c>
      <c r="N1081" s="20">
        <v>42496</v>
      </c>
      <c r="O1081" s="20">
        <v>17033</v>
      </c>
      <c r="P1081" s="20">
        <v>479791</v>
      </c>
      <c r="Q1081" s="20">
        <v>132797</v>
      </c>
      <c r="R1081" s="20">
        <v>224643</v>
      </c>
      <c r="S1081" s="20">
        <v>165236</v>
      </c>
      <c r="T1081" s="21">
        <v>114372</v>
      </c>
      <c r="U1081" s="54">
        <v>91198</v>
      </c>
      <c r="V1081" s="20">
        <v>72775</v>
      </c>
      <c r="W1081" s="20">
        <v>33087</v>
      </c>
      <c r="X1081" s="20">
        <v>0</v>
      </c>
      <c r="Y1081" s="21">
        <v>0</v>
      </c>
      <c r="Z1081" s="20">
        <v>382383</v>
      </c>
      <c r="AA1081" s="21">
        <v>0</v>
      </c>
      <c r="AB1081" s="32">
        <v>444417</v>
      </c>
      <c r="AC1081" s="20">
        <v>566398</v>
      </c>
      <c r="AD1081" s="20">
        <v>559200</v>
      </c>
      <c r="AE1081" s="20">
        <v>2526669</v>
      </c>
      <c r="AF1081" s="20">
        <v>1122092</v>
      </c>
      <c r="AG1081" s="20">
        <v>795938</v>
      </c>
      <c r="AH1081" s="20">
        <v>456681</v>
      </c>
      <c r="AI1081" s="20">
        <v>104052</v>
      </c>
      <c r="AJ1081" s="21">
        <v>12075</v>
      </c>
      <c r="AK1081" s="25">
        <v>111438</v>
      </c>
      <c r="AL1081" s="25">
        <v>144023</v>
      </c>
      <c r="AM1081" s="25">
        <v>26926</v>
      </c>
      <c r="AN1081" s="22">
        <v>77896</v>
      </c>
      <c r="AO1081" s="20">
        <v>409502</v>
      </c>
      <c r="AP1081" s="20">
        <v>16896</v>
      </c>
      <c r="AQ1081" s="54">
        <v>10530164</v>
      </c>
      <c r="AR1081" s="25">
        <v>229324</v>
      </c>
      <c r="AS1081" s="25">
        <v>265305</v>
      </c>
      <c r="AT1081" s="54">
        <v>57816</v>
      </c>
      <c r="AU1081" s="54">
        <v>72027</v>
      </c>
      <c r="AV1081" s="54">
        <v>87005</v>
      </c>
      <c r="AW1081" s="54">
        <v>126450</v>
      </c>
      <c r="AX1081" s="54">
        <v>102588</v>
      </c>
      <c r="AY1081" s="25">
        <f t="shared" si="32"/>
        <v>940515</v>
      </c>
      <c r="AZ1081" s="165">
        <v>1134629</v>
      </c>
      <c r="BA1081" s="98">
        <f t="shared" si="33"/>
        <v>12605308</v>
      </c>
      <c r="BB1081" s="73"/>
      <c r="BC1081" s="20">
        <v>1502355</v>
      </c>
      <c r="BD1081" s="20">
        <v>47300</v>
      </c>
      <c r="BE1081" s="19">
        <v>1549655</v>
      </c>
      <c r="BF1081" s="19">
        <v>14154963</v>
      </c>
      <c r="BH1081" s="20">
        <v>78586</v>
      </c>
      <c r="BI1081" s="21">
        <v>14076377</v>
      </c>
      <c r="BK1081" s="73"/>
      <c r="BL1081" s="73"/>
      <c r="BM1081" s="73"/>
      <c r="BN1081" s="73"/>
      <c r="BO1081" s="73"/>
      <c r="BP1081" s="73"/>
      <c r="BQ1081" s="73"/>
    </row>
    <row r="1082" spans="1:69" ht="22.5" customHeight="1" x14ac:dyDescent="0.15">
      <c r="A1082" s="125" t="s">
        <v>2897</v>
      </c>
      <c r="B1082" s="126" t="s">
        <v>2885</v>
      </c>
      <c r="C1082" s="136" t="s">
        <v>1166</v>
      </c>
      <c r="D1082" s="129">
        <v>5</v>
      </c>
      <c r="E1082" s="130" t="s">
        <v>3561</v>
      </c>
      <c r="F1082" s="19">
        <v>1031650</v>
      </c>
      <c r="G1082" s="20">
        <v>481658</v>
      </c>
      <c r="H1082" s="20">
        <v>265832</v>
      </c>
      <c r="I1082" s="20">
        <v>0</v>
      </c>
      <c r="J1082" s="20">
        <v>24612</v>
      </c>
      <c r="K1082" s="20">
        <v>30580</v>
      </c>
      <c r="L1082" s="20">
        <v>21624</v>
      </c>
      <c r="M1082" s="20">
        <v>23666</v>
      </c>
      <c r="N1082" s="20">
        <v>27363</v>
      </c>
      <c r="O1082" s="20">
        <v>8723</v>
      </c>
      <c r="P1082" s="20">
        <v>646684</v>
      </c>
      <c r="Q1082" s="20">
        <v>80237</v>
      </c>
      <c r="R1082" s="20">
        <v>294616</v>
      </c>
      <c r="S1082" s="20">
        <v>140696</v>
      </c>
      <c r="T1082" s="21">
        <v>216163</v>
      </c>
      <c r="U1082" s="54">
        <v>150258</v>
      </c>
      <c r="V1082" s="20">
        <v>65600</v>
      </c>
      <c r="W1082" s="20">
        <v>66174</v>
      </c>
      <c r="X1082" s="20">
        <v>0</v>
      </c>
      <c r="Y1082" s="21">
        <v>0</v>
      </c>
      <c r="Z1082" s="20">
        <v>382613</v>
      </c>
      <c r="AA1082" s="21">
        <v>0</v>
      </c>
      <c r="AB1082" s="32">
        <v>257552</v>
      </c>
      <c r="AC1082" s="20">
        <v>542490</v>
      </c>
      <c r="AD1082" s="20">
        <v>1401177</v>
      </c>
      <c r="AE1082" s="20">
        <v>1841379</v>
      </c>
      <c r="AF1082" s="20">
        <v>1559235</v>
      </c>
      <c r="AG1082" s="20">
        <v>927787</v>
      </c>
      <c r="AH1082" s="20">
        <v>321225</v>
      </c>
      <c r="AI1082" s="20">
        <v>267904</v>
      </c>
      <c r="AJ1082" s="21">
        <v>114975</v>
      </c>
      <c r="AK1082" s="25">
        <v>81206</v>
      </c>
      <c r="AL1082" s="25">
        <v>122047</v>
      </c>
      <c r="AM1082" s="25">
        <v>41741</v>
      </c>
      <c r="AN1082" s="22">
        <v>62501</v>
      </c>
      <c r="AO1082" s="20">
        <v>1675415</v>
      </c>
      <c r="AP1082" s="20">
        <v>85453</v>
      </c>
      <c r="AQ1082" s="54">
        <v>13260836</v>
      </c>
      <c r="AR1082" s="25">
        <v>212186</v>
      </c>
      <c r="AS1082" s="25">
        <v>286362</v>
      </c>
      <c r="AT1082" s="54">
        <v>243877</v>
      </c>
      <c r="AU1082" s="54">
        <v>128717</v>
      </c>
      <c r="AV1082" s="54">
        <v>83012</v>
      </c>
      <c r="AW1082" s="54">
        <v>105968</v>
      </c>
      <c r="AX1082" s="54">
        <v>107790</v>
      </c>
      <c r="AY1082" s="25">
        <f t="shared" si="32"/>
        <v>1167912</v>
      </c>
      <c r="AZ1082" s="165">
        <v>3354960</v>
      </c>
      <c r="BA1082" s="98">
        <f t="shared" si="33"/>
        <v>17783708</v>
      </c>
      <c r="BB1082" s="73"/>
      <c r="BC1082" s="20">
        <v>1119884</v>
      </c>
      <c r="BD1082" s="20">
        <v>362252</v>
      </c>
      <c r="BE1082" s="19">
        <v>1482136</v>
      </c>
      <c r="BF1082" s="19">
        <v>19265844</v>
      </c>
      <c r="BH1082" s="20">
        <v>44290</v>
      </c>
      <c r="BI1082" s="21">
        <v>19221554</v>
      </c>
      <c r="BK1082" s="73"/>
      <c r="BL1082" s="73"/>
      <c r="BM1082" s="73"/>
      <c r="BN1082" s="73"/>
      <c r="BO1082" s="73"/>
      <c r="BP1082" s="73"/>
      <c r="BQ1082" s="73"/>
    </row>
    <row r="1083" spans="1:69" ht="22.5" customHeight="1" x14ac:dyDescent="0.15">
      <c r="A1083" s="125" t="s">
        <v>2898</v>
      </c>
      <c r="B1083" s="126" t="s">
        <v>2885</v>
      </c>
      <c r="C1083" s="136" t="s">
        <v>1167</v>
      </c>
      <c r="D1083" s="129">
        <v>5</v>
      </c>
      <c r="E1083" s="130" t="s">
        <v>3561</v>
      </c>
      <c r="F1083" s="19">
        <v>711363</v>
      </c>
      <c r="G1083" s="20">
        <v>297091</v>
      </c>
      <c r="H1083" s="20">
        <v>134232</v>
      </c>
      <c r="I1083" s="20">
        <v>0</v>
      </c>
      <c r="J1083" s="20">
        <v>0</v>
      </c>
      <c r="K1083" s="20">
        <v>0</v>
      </c>
      <c r="L1083" s="20">
        <v>0</v>
      </c>
      <c r="M1083" s="20">
        <v>21692</v>
      </c>
      <c r="N1083" s="20">
        <v>17016</v>
      </c>
      <c r="O1083" s="20">
        <v>13536</v>
      </c>
      <c r="P1083" s="20">
        <v>498147</v>
      </c>
      <c r="Q1083" s="20">
        <v>58747</v>
      </c>
      <c r="R1083" s="20">
        <v>201404</v>
      </c>
      <c r="S1083" s="20">
        <v>69530</v>
      </c>
      <c r="T1083" s="21">
        <v>88956</v>
      </c>
      <c r="U1083" s="54">
        <v>58065</v>
      </c>
      <c r="V1083" s="20">
        <v>38950</v>
      </c>
      <c r="W1083" s="20">
        <v>55145</v>
      </c>
      <c r="X1083" s="20">
        <v>0</v>
      </c>
      <c r="Y1083" s="21">
        <v>0</v>
      </c>
      <c r="Z1083" s="20">
        <v>321400</v>
      </c>
      <c r="AA1083" s="21">
        <v>0</v>
      </c>
      <c r="AB1083" s="32">
        <v>228168</v>
      </c>
      <c r="AC1083" s="20">
        <v>379630</v>
      </c>
      <c r="AD1083" s="20">
        <v>1200202</v>
      </c>
      <c r="AE1083" s="20">
        <v>1117452</v>
      </c>
      <c r="AF1083" s="20">
        <v>913940</v>
      </c>
      <c r="AG1083" s="20">
        <v>524512</v>
      </c>
      <c r="AH1083" s="20">
        <v>211514</v>
      </c>
      <c r="AI1083" s="20">
        <v>240488</v>
      </c>
      <c r="AJ1083" s="21">
        <v>308175</v>
      </c>
      <c r="AK1083" s="25">
        <v>59749</v>
      </c>
      <c r="AL1083" s="25">
        <v>93503</v>
      </c>
      <c r="AM1083" s="25">
        <v>24668</v>
      </c>
      <c r="AN1083" s="22">
        <v>50632</v>
      </c>
      <c r="AO1083" s="20">
        <v>894584</v>
      </c>
      <c r="AP1083" s="20">
        <v>91576</v>
      </c>
      <c r="AQ1083" s="54">
        <v>8924067</v>
      </c>
      <c r="AR1083" s="25">
        <v>120112</v>
      </c>
      <c r="AS1083" s="25">
        <v>192063</v>
      </c>
      <c r="AT1083" s="54">
        <v>150244</v>
      </c>
      <c r="AU1083" s="54">
        <v>90551</v>
      </c>
      <c r="AV1083" s="54">
        <v>49419</v>
      </c>
      <c r="AW1083" s="54">
        <v>83264</v>
      </c>
      <c r="AX1083" s="54">
        <v>73499</v>
      </c>
      <c r="AY1083" s="25">
        <f t="shared" si="32"/>
        <v>759152</v>
      </c>
      <c r="AZ1083" s="165">
        <v>2061816</v>
      </c>
      <c r="BA1083" s="98">
        <f t="shared" si="33"/>
        <v>11745035</v>
      </c>
      <c r="BB1083" s="73"/>
      <c r="BC1083" s="20">
        <v>799532</v>
      </c>
      <c r="BD1083" s="20">
        <v>380402</v>
      </c>
      <c r="BE1083" s="19">
        <v>1179934</v>
      </c>
      <c r="BF1083" s="19">
        <v>12924969</v>
      </c>
      <c r="BH1083" s="20">
        <v>31749</v>
      </c>
      <c r="BI1083" s="21">
        <v>12893220</v>
      </c>
      <c r="BK1083" s="73"/>
      <c r="BL1083" s="73"/>
      <c r="BM1083" s="73"/>
      <c r="BN1083" s="73"/>
      <c r="BO1083" s="73"/>
      <c r="BP1083" s="73"/>
      <c r="BQ1083" s="73"/>
    </row>
    <row r="1084" spans="1:69" ht="22.5" customHeight="1" x14ac:dyDescent="0.15">
      <c r="A1084" s="125" t="s">
        <v>2899</v>
      </c>
      <c r="B1084" s="126" t="s">
        <v>2885</v>
      </c>
      <c r="C1084" s="136" t="s">
        <v>1168</v>
      </c>
      <c r="D1084" s="129">
        <v>5</v>
      </c>
      <c r="E1084" s="130" t="s">
        <v>3561</v>
      </c>
      <c r="F1084" s="19">
        <v>1197853</v>
      </c>
      <c r="G1084" s="20">
        <v>222746</v>
      </c>
      <c r="H1084" s="20">
        <v>188000</v>
      </c>
      <c r="I1084" s="20">
        <v>0</v>
      </c>
      <c r="J1084" s="20">
        <v>0</v>
      </c>
      <c r="K1084" s="20">
        <v>0</v>
      </c>
      <c r="L1084" s="20">
        <v>0</v>
      </c>
      <c r="M1084" s="20">
        <v>82009</v>
      </c>
      <c r="N1084" s="20">
        <v>44387</v>
      </c>
      <c r="O1084" s="20">
        <v>29779</v>
      </c>
      <c r="P1084" s="20">
        <v>441700</v>
      </c>
      <c r="Q1084" s="20">
        <v>153552</v>
      </c>
      <c r="R1084" s="20">
        <v>270556</v>
      </c>
      <c r="S1084" s="20">
        <v>278938</v>
      </c>
      <c r="T1084" s="21">
        <v>165204</v>
      </c>
      <c r="U1084" s="54">
        <v>110252</v>
      </c>
      <c r="V1084" s="20">
        <v>106600</v>
      </c>
      <c r="W1084" s="20">
        <v>55145</v>
      </c>
      <c r="X1084" s="20">
        <v>0</v>
      </c>
      <c r="Y1084" s="21">
        <v>0</v>
      </c>
      <c r="Z1084" s="20">
        <v>381539</v>
      </c>
      <c r="AA1084" s="21">
        <v>0</v>
      </c>
      <c r="AB1084" s="32">
        <v>330597</v>
      </c>
      <c r="AC1084" s="20">
        <v>607083</v>
      </c>
      <c r="AD1084" s="20">
        <v>1184750</v>
      </c>
      <c r="AE1084" s="20">
        <v>2946906</v>
      </c>
      <c r="AF1084" s="20">
        <v>1265860</v>
      </c>
      <c r="AG1084" s="20">
        <v>842463</v>
      </c>
      <c r="AH1084" s="20">
        <v>468734</v>
      </c>
      <c r="AI1084" s="20">
        <v>126592</v>
      </c>
      <c r="AJ1084" s="21">
        <v>25725</v>
      </c>
      <c r="AK1084" s="25">
        <v>113688</v>
      </c>
      <c r="AL1084" s="25">
        <v>132606</v>
      </c>
      <c r="AM1084" s="25">
        <v>28956</v>
      </c>
      <c r="AN1084" s="22">
        <v>72439</v>
      </c>
      <c r="AO1084" s="20">
        <v>1156853</v>
      </c>
      <c r="AP1084" s="20">
        <v>22436</v>
      </c>
      <c r="AQ1084" s="54">
        <v>13053948</v>
      </c>
      <c r="AR1084" s="25">
        <v>272595</v>
      </c>
      <c r="AS1084" s="25">
        <v>287929</v>
      </c>
      <c r="AT1084" s="54">
        <v>77934</v>
      </c>
      <c r="AU1084" s="54">
        <v>95623</v>
      </c>
      <c r="AV1084" s="54">
        <v>106777</v>
      </c>
      <c r="AW1084" s="54">
        <v>127611</v>
      </c>
      <c r="AX1084" s="54">
        <v>110340</v>
      </c>
      <c r="AY1084" s="25">
        <f t="shared" si="32"/>
        <v>1078809</v>
      </c>
      <c r="AZ1084" s="165">
        <v>1288621</v>
      </c>
      <c r="BA1084" s="98">
        <f t="shared" si="33"/>
        <v>15421378</v>
      </c>
      <c r="BB1084" s="73"/>
      <c r="BC1084" s="20">
        <v>1571846</v>
      </c>
      <c r="BD1084" s="20">
        <v>83138</v>
      </c>
      <c r="BE1084" s="19">
        <v>1654984</v>
      </c>
      <c r="BF1084" s="19">
        <v>17076362</v>
      </c>
      <c r="BH1084" s="20">
        <v>79301</v>
      </c>
      <c r="BI1084" s="21">
        <v>16997061</v>
      </c>
      <c r="BK1084" s="73"/>
      <c r="BL1084" s="73"/>
      <c r="BM1084" s="73"/>
      <c r="BN1084" s="73"/>
      <c r="BO1084" s="73"/>
      <c r="BP1084" s="73"/>
      <c r="BQ1084" s="73"/>
    </row>
    <row r="1085" spans="1:69" ht="22.5" customHeight="1" x14ac:dyDescent="0.15">
      <c r="A1085" s="125" t="s">
        <v>2900</v>
      </c>
      <c r="B1085" s="126" t="s">
        <v>2885</v>
      </c>
      <c r="C1085" s="136" t="s">
        <v>1169</v>
      </c>
      <c r="D1085" s="129">
        <v>6</v>
      </c>
      <c r="E1085" s="130" t="s">
        <v>3561</v>
      </c>
      <c r="F1085" s="19">
        <v>341480</v>
      </c>
      <c r="G1085" s="20">
        <v>21714</v>
      </c>
      <c r="H1085" s="20">
        <v>15604</v>
      </c>
      <c r="I1085" s="20">
        <v>0</v>
      </c>
      <c r="J1085" s="20">
        <v>0</v>
      </c>
      <c r="K1085" s="20">
        <v>0</v>
      </c>
      <c r="L1085" s="20">
        <v>0</v>
      </c>
      <c r="M1085" s="20">
        <v>16996</v>
      </c>
      <c r="N1085" s="20">
        <v>9484</v>
      </c>
      <c r="O1085" s="20">
        <v>2331</v>
      </c>
      <c r="P1085" s="20">
        <v>51408</v>
      </c>
      <c r="Q1085" s="20">
        <v>37265</v>
      </c>
      <c r="R1085" s="20">
        <v>43862</v>
      </c>
      <c r="S1085" s="20">
        <v>32720</v>
      </c>
      <c r="T1085" s="21">
        <v>25416</v>
      </c>
      <c r="U1085" s="54">
        <v>18344</v>
      </c>
      <c r="V1085" s="20">
        <v>14350</v>
      </c>
      <c r="W1085" s="20">
        <v>11029</v>
      </c>
      <c r="X1085" s="20">
        <v>0</v>
      </c>
      <c r="Y1085" s="21">
        <v>0</v>
      </c>
      <c r="Z1085" s="20">
        <v>133762</v>
      </c>
      <c r="AA1085" s="21">
        <v>0</v>
      </c>
      <c r="AB1085" s="32">
        <v>0</v>
      </c>
      <c r="AC1085" s="20">
        <v>142807</v>
      </c>
      <c r="AD1085" s="20">
        <v>158527</v>
      </c>
      <c r="AE1085" s="20">
        <v>737283</v>
      </c>
      <c r="AF1085" s="20">
        <v>356030</v>
      </c>
      <c r="AG1085" s="20">
        <v>202487</v>
      </c>
      <c r="AH1085" s="20">
        <v>123314</v>
      </c>
      <c r="AI1085" s="20">
        <v>12696</v>
      </c>
      <c r="AJ1085" s="21">
        <v>0</v>
      </c>
      <c r="AK1085" s="25">
        <v>41310</v>
      </c>
      <c r="AL1085" s="25">
        <v>46033</v>
      </c>
      <c r="AM1085" s="25">
        <v>7918</v>
      </c>
      <c r="AN1085" s="22">
        <v>25569</v>
      </c>
      <c r="AO1085" s="20">
        <v>101595</v>
      </c>
      <c r="AP1085" s="20">
        <v>4250</v>
      </c>
      <c r="AQ1085" s="54">
        <v>2735584</v>
      </c>
      <c r="AR1085" s="25">
        <v>68897</v>
      </c>
      <c r="AS1085" s="25">
        <v>134082</v>
      </c>
      <c r="AT1085" s="54">
        <v>14217</v>
      </c>
      <c r="AU1085" s="54">
        <v>34711</v>
      </c>
      <c r="AV1085" s="54">
        <v>27504</v>
      </c>
      <c r="AW1085" s="54">
        <v>43647</v>
      </c>
      <c r="AX1085" s="54">
        <v>30969</v>
      </c>
      <c r="AY1085" s="25">
        <f t="shared" si="32"/>
        <v>354027</v>
      </c>
      <c r="AZ1085" s="165">
        <v>425750</v>
      </c>
      <c r="BA1085" s="98">
        <f t="shared" si="33"/>
        <v>3515361</v>
      </c>
      <c r="BB1085" s="73"/>
      <c r="BC1085" s="20">
        <v>507252</v>
      </c>
      <c r="BD1085" s="20">
        <v>6226</v>
      </c>
      <c r="BE1085" s="19">
        <v>513478</v>
      </c>
      <c r="BF1085" s="19">
        <v>4028839</v>
      </c>
      <c r="BH1085" s="20">
        <v>24140</v>
      </c>
      <c r="BI1085" s="21">
        <v>4004699</v>
      </c>
      <c r="BK1085" s="73"/>
      <c r="BL1085" s="73"/>
      <c r="BM1085" s="73"/>
      <c r="BN1085" s="73"/>
      <c r="BO1085" s="73"/>
      <c r="BP1085" s="73"/>
      <c r="BQ1085" s="73"/>
    </row>
    <row r="1086" spans="1:69" ht="22.5" customHeight="1" x14ac:dyDescent="0.15">
      <c r="A1086" s="125" t="s">
        <v>2901</v>
      </c>
      <c r="B1086" s="126" t="s">
        <v>2885</v>
      </c>
      <c r="C1086" s="136" t="s">
        <v>1170</v>
      </c>
      <c r="D1086" s="129">
        <v>6</v>
      </c>
      <c r="E1086" s="130" t="s">
        <v>3562</v>
      </c>
      <c r="F1086" s="19">
        <v>307001</v>
      </c>
      <c r="G1086" s="20">
        <v>51409</v>
      </c>
      <c r="H1086" s="20">
        <v>26132</v>
      </c>
      <c r="I1086" s="20">
        <v>0</v>
      </c>
      <c r="J1086" s="20">
        <v>0</v>
      </c>
      <c r="K1086" s="20">
        <v>0</v>
      </c>
      <c r="L1086" s="20">
        <v>0</v>
      </c>
      <c r="M1086" s="20">
        <v>15319</v>
      </c>
      <c r="N1086" s="20">
        <v>8598</v>
      </c>
      <c r="O1086" s="20">
        <v>2369</v>
      </c>
      <c r="P1086" s="20">
        <v>47988</v>
      </c>
      <c r="Q1086" s="20">
        <v>34908</v>
      </c>
      <c r="R1086" s="20">
        <v>33140</v>
      </c>
      <c r="S1086" s="20">
        <v>30266</v>
      </c>
      <c r="T1086" s="21">
        <v>38124</v>
      </c>
      <c r="U1086" s="54">
        <v>18533</v>
      </c>
      <c r="V1086" s="20">
        <v>19475</v>
      </c>
      <c r="W1086" s="20">
        <v>11029</v>
      </c>
      <c r="X1086" s="20">
        <v>0</v>
      </c>
      <c r="Y1086" s="21">
        <v>0</v>
      </c>
      <c r="Z1086" s="20">
        <v>118297</v>
      </c>
      <c r="AA1086" s="21">
        <v>0</v>
      </c>
      <c r="AB1086" s="32">
        <v>0</v>
      </c>
      <c r="AC1086" s="20">
        <v>142896</v>
      </c>
      <c r="AD1086" s="20">
        <v>162929</v>
      </c>
      <c r="AE1086" s="20">
        <v>578760</v>
      </c>
      <c r="AF1086" s="20">
        <v>397199</v>
      </c>
      <c r="AG1086" s="20">
        <v>224051</v>
      </c>
      <c r="AH1086" s="20">
        <v>94351</v>
      </c>
      <c r="AI1086" s="20">
        <v>58420</v>
      </c>
      <c r="AJ1086" s="21">
        <v>0</v>
      </c>
      <c r="AK1086" s="25">
        <v>39655</v>
      </c>
      <c r="AL1086" s="25">
        <v>44591</v>
      </c>
      <c r="AM1086" s="25">
        <v>8549</v>
      </c>
      <c r="AN1086" s="22">
        <v>24537</v>
      </c>
      <c r="AO1086" s="20">
        <v>70637</v>
      </c>
      <c r="AP1086" s="20">
        <v>5407</v>
      </c>
      <c r="AQ1086" s="54">
        <v>2614570</v>
      </c>
      <c r="AR1086" s="25">
        <v>70066</v>
      </c>
      <c r="AS1086" s="25">
        <v>106240</v>
      </c>
      <c r="AT1086" s="54">
        <v>37588</v>
      </c>
      <c r="AU1086" s="54">
        <v>56536</v>
      </c>
      <c r="AV1086" s="54">
        <v>31884</v>
      </c>
      <c r="AW1086" s="54">
        <v>41930</v>
      </c>
      <c r="AX1086" s="54">
        <v>8964</v>
      </c>
      <c r="AY1086" s="25">
        <f t="shared" si="32"/>
        <v>353208</v>
      </c>
      <c r="AZ1086" s="165">
        <v>249680</v>
      </c>
      <c r="BA1086" s="98">
        <f t="shared" si="33"/>
        <v>3217458</v>
      </c>
      <c r="BB1086" s="73"/>
      <c r="BC1086" s="20">
        <v>497319</v>
      </c>
      <c r="BD1086" s="20">
        <v>21120</v>
      </c>
      <c r="BE1086" s="19">
        <v>518439</v>
      </c>
      <c r="BF1086" s="19">
        <v>3735897</v>
      </c>
      <c r="BH1086" s="20">
        <v>0</v>
      </c>
      <c r="BI1086" s="21">
        <v>3735897</v>
      </c>
      <c r="BK1086" s="73"/>
      <c r="BL1086" s="73"/>
      <c r="BM1086" s="73"/>
      <c r="BN1086" s="73"/>
      <c r="BO1086" s="73"/>
      <c r="BP1086" s="73"/>
      <c r="BQ1086" s="73"/>
    </row>
    <row r="1087" spans="1:69" ht="22.5" customHeight="1" x14ac:dyDescent="0.15">
      <c r="A1087" s="125" t="s">
        <v>2902</v>
      </c>
      <c r="B1087" s="126" t="s">
        <v>2885</v>
      </c>
      <c r="C1087" s="136" t="s">
        <v>1171</v>
      </c>
      <c r="D1087" s="129">
        <v>6</v>
      </c>
      <c r="E1087" s="130" t="s">
        <v>3561</v>
      </c>
      <c r="F1087" s="19">
        <v>194440</v>
      </c>
      <c r="G1087" s="20">
        <v>27322</v>
      </c>
      <c r="H1087" s="20">
        <v>39480</v>
      </c>
      <c r="I1087" s="20">
        <v>0</v>
      </c>
      <c r="J1087" s="20">
        <v>0</v>
      </c>
      <c r="K1087" s="20">
        <v>0</v>
      </c>
      <c r="L1087" s="20">
        <v>0</v>
      </c>
      <c r="M1087" s="20">
        <v>7303</v>
      </c>
      <c r="N1087" s="20">
        <v>4068</v>
      </c>
      <c r="O1087" s="20">
        <v>7858</v>
      </c>
      <c r="P1087" s="20">
        <v>102923</v>
      </c>
      <c r="Q1087" s="20">
        <v>20549</v>
      </c>
      <c r="R1087" s="20">
        <v>12928</v>
      </c>
      <c r="S1087" s="20">
        <v>13906</v>
      </c>
      <c r="T1087" s="21">
        <v>25416</v>
      </c>
      <c r="U1087" s="54">
        <v>7205</v>
      </c>
      <c r="V1087" s="20">
        <v>12300</v>
      </c>
      <c r="W1087" s="20">
        <v>11029</v>
      </c>
      <c r="X1087" s="20">
        <v>0</v>
      </c>
      <c r="Y1087" s="21">
        <v>0</v>
      </c>
      <c r="Z1087" s="20">
        <v>68806</v>
      </c>
      <c r="AA1087" s="21">
        <v>0</v>
      </c>
      <c r="AB1087" s="32">
        <v>0</v>
      </c>
      <c r="AC1087" s="20">
        <v>79236</v>
      </c>
      <c r="AD1087" s="20">
        <v>135759</v>
      </c>
      <c r="AE1087" s="20">
        <v>299874</v>
      </c>
      <c r="AF1087" s="20">
        <v>251773</v>
      </c>
      <c r="AG1087" s="20">
        <v>113936</v>
      </c>
      <c r="AH1087" s="20">
        <v>44634</v>
      </c>
      <c r="AI1087" s="20">
        <v>31004</v>
      </c>
      <c r="AJ1087" s="21">
        <v>5250</v>
      </c>
      <c r="AK1087" s="25">
        <v>25976</v>
      </c>
      <c r="AL1087" s="25">
        <v>34303</v>
      </c>
      <c r="AM1087" s="25">
        <v>5332</v>
      </c>
      <c r="AN1087" s="22">
        <v>15598</v>
      </c>
      <c r="AO1087" s="20">
        <v>70837</v>
      </c>
      <c r="AP1087" s="20">
        <v>5079</v>
      </c>
      <c r="AQ1087" s="54">
        <v>1674124</v>
      </c>
      <c r="AR1087" s="25">
        <v>55893</v>
      </c>
      <c r="AS1087" s="25">
        <v>106842</v>
      </c>
      <c r="AT1087" s="54">
        <v>51615</v>
      </c>
      <c r="AU1087" s="54">
        <v>37255</v>
      </c>
      <c r="AV1087" s="54">
        <v>23562</v>
      </c>
      <c r="AW1087" s="54">
        <v>27296</v>
      </c>
      <c r="AX1087" s="54">
        <v>15784</v>
      </c>
      <c r="AY1087" s="25">
        <f t="shared" si="32"/>
        <v>318247</v>
      </c>
      <c r="AZ1087" s="165">
        <v>218274</v>
      </c>
      <c r="BA1087" s="98">
        <f t="shared" si="33"/>
        <v>2210645</v>
      </c>
      <c r="BB1087" s="73"/>
      <c r="BC1087" s="20">
        <v>378164</v>
      </c>
      <c r="BD1087" s="20">
        <v>15114</v>
      </c>
      <c r="BE1087" s="19">
        <v>393278</v>
      </c>
      <c r="BF1087" s="19">
        <v>2603923</v>
      </c>
      <c r="BH1087" s="20">
        <v>7392</v>
      </c>
      <c r="BI1087" s="21">
        <v>2596531</v>
      </c>
      <c r="BK1087" s="73"/>
      <c r="BL1087" s="73"/>
      <c r="BM1087" s="73"/>
      <c r="BN1087" s="73"/>
      <c r="BO1087" s="73"/>
      <c r="BP1087" s="73"/>
      <c r="BQ1087" s="73"/>
    </row>
    <row r="1088" spans="1:69" ht="22.5" customHeight="1" x14ac:dyDescent="0.15">
      <c r="A1088" s="125" t="s">
        <v>2903</v>
      </c>
      <c r="B1088" s="126" t="s">
        <v>2885</v>
      </c>
      <c r="C1088" s="136" t="s">
        <v>1172</v>
      </c>
      <c r="D1088" s="129">
        <v>6</v>
      </c>
      <c r="E1088" s="130" t="s">
        <v>3561</v>
      </c>
      <c r="F1088" s="19">
        <v>224070</v>
      </c>
      <c r="G1088" s="20">
        <v>50114</v>
      </c>
      <c r="H1088" s="20">
        <v>47188</v>
      </c>
      <c r="I1088" s="20">
        <v>0</v>
      </c>
      <c r="J1088" s="20">
        <v>0</v>
      </c>
      <c r="K1088" s="20">
        <v>0</v>
      </c>
      <c r="L1088" s="20">
        <v>0</v>
      </c>
      <c r="M1088" s="20">
        <v>8487</v>
      </c>
      <c r="N1088" s="20">
        <v>4794</v>
      </c>
      <c r="O1088" s="20">
        <v>2068</v>
      </c>
      <c r="P1088" s="20">
        <v>84392</v>
      </c>
      <c r="Q1088" s="20">
        <v>23663</v>
      </c>
      <c r="R1088" s="20">
        <v>26163</v>
      </c>
      <c r="S1088" s="20">
        <v>18814</v>
      </c>
      <c r="T1088" s="21">
        <v>25416</v>
      </c>
      <c r="U1088" s="54">
        <v>10144</v>
      </c>
      <c r="V1088" s="20">
        <v>13325</v>
      </c>
      <c r="W1088" s="20">
        <v>11029</v>
      </c>
      <c r="X1088" s="20">
        <v>0</v>
      </c>
      <c r="Y1088" s="21">
        <v>0</v>
      </c>
      <c r="Z1088" s="20">
        <v>104887</v>
      </c>
      <c r="AA1088" s="21">
        <v>0</v>
      </c>
      <c r="AB1088" s="32">
        <v>0</v>
      </c>
      <c r="AC1088" s="20">
        <v>82851</v>
      </c>
      <c r="AD1088" s="20">
        <v>115935</v>
      </c>
      <c r="AE1088" s="20">
        <v>297330</v>
      </c>
      <c r="AF1088" s="20">
        <v>243554</v>
      </c>
      <c r="AG1088" s="20">
        <v>111559</v>
      </c>
      <c r="AH1088" s="20">
        <v>58029</v>
      </c>
      <c r="AI1088" s="20">
        <v>51980</v>
      </c>
      <c r="AJ1088" s="21">
        <v>29925</v>
      </c>
      <c r="AK1088" s="25">
        <v>28722</v>
      </c>
      <c r="AL1088" s="25">
        <v>41987</v>
      </c>
      <c r="AM1088" s="25">
        <v>6609</v>
      </c>
      <c r="AN1088" s="22">
        <v>18047</v>
      </c>
      <c r="AO1088" s="20">
        <v>89046</v>
      </c>
      <c r="AP1088" s="20">
        <v>10220</v>
      </c>
      <c r="AQ1088" s="54">
        <v>1840348</v>
      </c>
      <c r="AR1088" s="25">
        <v>58618</v>
      </c>
      <c r="AS1088" s="25">
        <v>95407</v>
      </c>
      <c r="AT1088" s="54">
        <v>63424</v>
      </c>
      <c r="AU1088" s="54">
        <v>47372</v>
      </c>
      <c r="AV1088" s="54">
        <v>23130</v>
      </c>
      <c r="AW1088" s="54">
        <v>33723</v>
      </c>
      <c r="AX1088" s="54">
        <v>21512</v>
      </c>
      <c r="AY1088" s="25">
        <f t="shared" si="32"/>
        <v>343186</v>
      </c>
      <c r="AZ1088" s="165">
        <v>262930</v>
      </c>
      <c r="BA1088" s="98">
        <f t="shared" si="33"/>
        <v>2446464</v>
      </c>
      <c r="BB1088" s="73"/>
      <c r="BC1088" s="20">
        <v>408157</v>
      </c>
      <c r="BD1088" s="20">
        <v>42350</v>
      </c>
      <c r="BE1088" s="19">
        <v>450507</v>
      </c>
      <c r="BF1088" s="19">
        <v>2896971</v>
      </c>
      <c r="BH1088" s="20">
        <v>12997</v>
      </c>
      <c r="BI1088" s="21">
        <v>2883974</v>
      </c>
      <c r="BK1088" s="73"/>
      <c r="BL1088" s="73"/>
      <c r="BM1088" s="73"/>
      <c r="BN1088" s="73"/>
      <c r="BO1088" s="73"/>
      <c r="BP1088" s="73"/>
      <c r="BQ1088" s="73"/>
    </row>
    <row r="1089" spans="1:69" ht="22.5" customHeight="1" x14ac:dyDescent="0.15">
      <c r="A1089" s="125" t="s">
        <v>2904</v>
      </c>
      <c r="B1089" s="126" t="s">
        <v>2885</v>
      </c>
      <c r="C1089" s="136" t="s">
        <v>1173</v>
      </c>
      <c r="D1089" s="129">
        <v>6</v>
      </c>
      <c r="E1089" s="130" t="s">
        <v>3561</v>
      </c>
      <c r="F1089" s="19">
        <v>48864</v>
      </c>
      <c r="G1089" s="20">
        <v>5680</v>
      </c>
      <c r="H1089" s="20">
        <v>8836</v>
      </c>
      <c r="I1089" s="20">
        <v>0</v>
      </c>
      <c r="J1089" s="20">
        <v>0</v>
      </c>
      <c r="K1089" s="20">
        <v>0</v>
      </c>
      <c r="L1089" s="20">
        <v>0</v>
      </c>
      <c r="M1089" s="20">
        <v>0</v>
      </c>
      <c r="N1089" s="20">
        <v>615</v>
      </c>
      <c r="O1089" s="20">
        <v>0</v>
      </c>
      <c r="P1089" s="20">
        <v>75</v>
      </c>
      <c r="Q1089" s="20">
        <v>4764</v>
      </c>
      <c r="R1089" s="20">
        <v>13235</v>
      </c>
      <c r="S1089" s="20">
        <v>3272</v>
      </c>
      <c r="T1089" s="21">
        <v>12708</v>
      </c>
      <c r="U1089" s="54">
        <v>0</v>
      </c>
      <c r="V1089" s="20">
        <v>0</v>
      </c>
      <c r="W1089" s="20">
        <v>0</v>
      </c>
      <c r="X1089" s="20">
        <v>0</v>
      </c>
      <c r="Y1089" s="21">
        <v>0</v>
      </c>
      <c r="Z1089" s="20">
        <v>20305</v>
      </c>
      <c r="AA1089" s="21">
        <v>0</v>
      </c>
      <c r="AB1089" s="32">
        <v>0</v>
      </c>
      <c r="AC1089" s="20">
        <v>14490</v>
      </c>
      <c r="AD1089" s="20">
        <v>45765</v>
      </c>
      <c r="AE1089" s="20">
        <v>28461</v>
      </c>
      <c r="AF1089" s="20">
        <v>71667</v>
      </c>
      <c r="AG1089" s="20">
        <v>28187</v>
      </c>
      <c r="AH1089" s="20">
        <v>8292</v>
      </c>
      <c r="AI1089" s="20">
        <v>14536</v>
      </c>
      <c r="AJ1089" s="21">
        <v>0</v>
      </c>
      <c r="AK1089" s="25">
        <v>5546</v>
      </c>
      <c r="AL1089" s="25">
        <v>13526</v>
      </c>
      <c r="AM1089" s="25">
        <v>2069</v>
      </c>
      <c r="AN1089" s="22">
        <v>4834</v>
      </c>
      <c r="AO1089" s="20">
        <v>69640</v>
      </c>
      <c r="AP1089" s="20">
        <v>3830</v>
      </c>
      <c r="AQ1089" s="54">
        <v>429197</v>
      </c>
      <c r="AR1089" s="25">
        <v>47311</v>
      </c>
      <c r="AS1089" s="25">
        <v>128007</v>
      </c>
      <c r="AT1089" s="54">
        <v>36003</v>
      </c>
      <c r="AU1089" s="54">
        <v>39733</v>
      </c>
      <c r="AV1089" s="54">
        <v>12106</v>
      </c>
      <c r="AW1089" s="54">
        <v>7865</v>
      </c>
      <c r="AX1089" s="54">
        <v>4939</v>
      </c>
      <c r="AY1089" s="25">
        <f t="shared" si="32"/>
        <v>275964</v>
      </c>
      <c r="AZ1089" s="165">
        <v>103815</v>
      </c>
      <c r="BA1089" s="98">
        <f t="shared" si="33"/>
        <v>808976</v>
      </c>
      <c r="BB1089" s="73"/>
      <c r="BC1089" s="20">
        <v>128506</v>
      </c>
      <c r="BD1089" s="20">
        <v>14520</v>
      </c>
      <c r="BE1089" s="19">
        <v>143026</v>
      </c>
      <c r="BF1089" s="19">
        <v>952002</v>
      </c>
      <c r="BH1089" s="20">
        <v>1822</v>
      </c>
      <c r="BI1089" s="21">
        <v>950180</v>
      </c>
      <c r="BK1089" s="73"/>
      <c r="BL1089" s="73"/>
      <c r="BM1089" s="73"/>
      <c r="BN1089" s="73"/>
      <c r="BO1089" s="73"/>
      <c r="BP1089" s="73"/>
      <c r="BQ1089" s="73"/>
    </row>
    <row r="1090" spans="1:69" ht="22.5" customHeight="1" x14ac:dyDescent="0.15">
      <c r="A1090" s="125" t="s">
        <v>2905</v>
      </c>
      <c r="B1090" s="126" t="s">
        <v>2885</v>
      </c>
      <c r="C1090" s="136" t="s">
        <v>1174</v>
      </c>
      <c r="D1090" s="129">
        <v>6</v>
      </c>
      <c r="E1090" s="130" t="s">
        <v>3561</v>
      </c>
      <c r="F1090" s="19">
        <v>146674</v>
      </c>
      <c r="G1090" s="20">
        <v>29048</v>
      </c>
      <c r="H1090" s="20">
        <v>59784</v>
      </c>
      <c r="I1090" s="20">
        <v>0</v>
      </c>
      <c r="J1090" s="20">
        <v>0</v>
      </c>
      <c r="K1090" s="20">
        <v>0</v>
      </c>
      <c r="L1090" s="20">
        <v>0</v>
      </c>
      <c r="M1090" s="20">
        <v>0</v>
      </c>
      <c r="N1090" s="20">
        <v>1871</v>
      </c>
      <c r="O1090" s="20">
        <v>0</v>
      </c>
      <c r="P1090" s="20">
        <v>51367</v>
      </c>
      <c r="Q1090" s="20">
        <v>18131</v>
      </c>
      <c r="R1090" s="20">
        <v>22777</v>
      </c>
      <c r="S1090" s="20">
        <v>6544</v>
      </c>
      <c r="T1090" s="21">
        <v>12708</v>
      </c>
      <c r="U1090" s="54">
        <v>2891</v>
      </c>
      <c r="V1090" s="20">
        <v>6150</v>
      </c>
      <c r="W1090" s="20">
        <v>11029</v>
      </c>
      <c r="X1090" s="20">
        <v>0</v>
      </c>
      <c r="Y1090" s="21">
        <v>0</v>
      </c>
      <c r="Z1090" s="20">
        <v>60444</v>
      </c>
      <c r="AA1090" s="21">
        <v>0</v>
      </c>
      <c r="AB1090" s="32">
        <v>0</v>
      </c>
      <c r="AC1090" s="20">
        <v>44798</v>
      </c>
      <c r="AD1090" s="20">
        <v>171782</v>
      </c>
      <c r="AE1090" s="20">
        <v>116865</v>
      </c>
      <c r="AF1090" s="20">
        <v>188542</v>
      </c>
      <c r="AG1090" s="20">
        <v>71316</v>
      </c>
      <c r="AH1090" s="20">
        <v>24355</v>
      </c>
      <c r="AI1090" s="20">
        <v>60168</v>
      </c>
      <c r="AJ1090" s="21">
        <v>29925</v>
      </c>
      <c r="AK1090" s="25">
        <v>16863</v>
      </c>
      <c r="AL1090" s="25">
        <v>29293</v>
      </c>
      <c r="AM1090" s="25">
        <v>5105</v>
      </c>
      <c r="AN1090" s="22">
        <v>10766</v>
      </c>
      <c r="AO1090" s="20">
        <v>111049</v>
      </c>
      <c r="AP1090" s="20">
        <v>12329</v>
      </c>
      <c r="AQ1090" s="54">
        <v>1322574</v>
      </c>
      <c r="AR1090" s="25">
        <v>52874</v>
      </c>
      <c r="AS1090" s="25">
        <v>126827</v>
      </c>
      <c r="AT1090" s="54">
        <v>68656</v>
      </c>
      <c r="AU1090" s="54">
        <v>53928</v>
      </c>
      <c r="AV1090" s="54">
        <v>19566</v>
      </c>
      <c r="AW1090" s="54">
        <v>23331</v>
      </c>
      <c r="AX1090" s="54">
        <v>10660</v>
      </c>
      <c r="AY1090" s="25">
        <f t="shared" si="32"/>
        <v>355842</v>
      </c>
      <c r="AZ1090" s="165">
        <v>327340</v>
      </c>
      <c r="BA1090" s="98">
        <f t="shared" si="33"/>
        <v>2005756</v>
      </c>
      <c r="BB1090" s="73"/>
      <c r="BC1090" s="20">
        <v>253034</v>
      </c>
      <c r="BD1090" s="20">
        <v>44814</v>
      </c>
      <c r="BE1090" s="19">
        <v>297848</v>
      </c>
      <c r="BF1090" s="19">
        <v>2303604</v>
      </c>
      <c r="BH1090" s="20">
        <v>4382</v>
      </c>
      <c r="BI1090" s="21">
        <v>2299222</v>
      </c>
      <c r="BK1090" s="73"/>
      <c r="BL1090" s="73"/>
      <c r="BM1090" s="73"/>
      <c r="BN1090" s="73"/>
      <c r="BO1090" s="73"/>
      <c r="BP1090" s="73"/>
      <c r="BQ1090" s="73"/>
    </row>
    <row r="1091" spans="1:69" ht="22.5" customHeight="1" x14ac:dyDescent="0.15">
      <c r="A1091" s="125" t="s">
        <v>2906</v>
      </c>
      <c r="B1091" s="126" t="s">
        <v>2885</v>
      </c>
      <c r="C1091" s="136" t="s">
        <v>1175</v>
      </c>
      <c r="D1091" s="129">
        <v>6</v>
      </c>
      <c r="E1091" s="130" t="s">
        <v>3561</v>
      </c>
      <c r="F1091" s="19">
        <v>591156</v>
      </c>
      <c r="G1091" s="20">
        <v>104039</v>
      </c>
      <c r="H1091" s="20">
        <v>88924</v>
      </c>
      <c r="I1091" s="20">
        <v>0</v>
      </c>
      <c r="J1091" s="20">
        <v>0</v>
      </c>
      <c r="K1091" s="20">
        <v>0</v>
      </c>
      <c r="L1091" s="20">
        <v>0</v>
      </c>
      <c r="M1091" s="20">
        <v>38564</v>
      </c>
      <c r="N1091" s="20">
        <v>20935</v>
      </c>
      <c r="O1091" s="20">
        <v>11806</v>
      </c>
      <c r="P1091" s="20">
        <v>351463</v>
      </c>
      <c r="Q1091" s="20">
        <v>66564</v>
      </c>
      <c r="R1091" s="20">
        <v>101010</v>
      </c>
      <c r="S1091" s="20">
        <v>110430</v>
      </c>
      <c r="T1091" s="21">
        <v>63540</v>
      </c>
      <c r="U1091" s="54">
        <v>44746</v>
      </c>
      <c r="V1091" s="20">
        <v>62525</v>
      </c>
      <c r="W1091" s="20">
        <v>33087</v>
      </c>
      <c r="X1091" s="20">
        <v>0</v>
      </c>
      <c r="Y1091" s="21">
        <v>0</v>
      </c>
      <c r="Z1091" s="20">
        <v>227515</v>
      </c>
      <c r="AA1091" s="21">
        <v>0</v>
      </c>
      <c r="AB1091" s="32">
        <v>0</v>
      </c>
      <c r="AC1091" s="20">
        <v>327530</v>
      </c>
      <c r="AD1091" s="20">
        <v>370883</v>
      </c>
      <c r="AE1091" s="20">
        <v>1293147</v>
      </c>
      <c r="AF1091" s="20">
        <v>643637</v>
      </c>
      <c r="AG1091" s="20">
        <v>393851</v>
      </c>
      <c r="AH1091" s="20">
        <v>291194</v>
      </c>
      <c r="AI1091" s="20">
        <v>75440</v>
      </c>
      <c r="AJ1091" s="21">
        <v>7875</v>
      </c>
      <c r="AK1091" s="25">
        <v>66213</v>
      </c>
      <c r="AL1091" s="25">
        <v>71461</v>
      </c>
      <c r="AM1091" s="25">
        <v>13507</v>
      </c>
      <c r="AN1091" s="22">
        <v>46348</v>
      </c>
      <c r="AO1091" s="20">
        <v>174781</v>
      </c>
      <c r="AP1091" s="20">
        <v>15237</v>
      </c>
      <c r="AQ1091" s="54">
        <v>5707408</v>
      </c>
      <c r="AR1091" s="25">
        <v>118690</v>
      </c>
      <c r="AS1091" s="25">
        <v>153350</v>
      </c>
      <c r="AT1091" s="54">
        <v>44257</v>
      </c>
      <c r="AU1091" s="54">
        <v>44649</v>
      </c>
      <c r="AV1091" s="54">
        <v>55754</v>
      </c>
      <c r="AW1091" s="54">
        <v>74550</v>
      </c>
      <c r="AX1091" s="54">
        <v>56244</v>
      </c>
      <c r="AY1091" s="25">
        <f t="shared" si="32"/>
        <v>547494</v>
      </c>
      <c r="AZ1091" s="165">
        <v>638221</v>
      </c>
      <c r="BA1091" s="98">
        <f t="shared" si="33"/>
        <v>6893123</v>
      </c>
      <c r="BB1091" s="73"/>
      <c r="BC1091" s="20">
        <v>875697</v>
      </c>
      <c r="BD1091" s="20">
        <v>26510</v>
      </c>
      <c r="BE1091" s="19">
        <v>902207</v>
      </c>
      <c r="BF1091" s="19">
        <v>7795330</v>
      </c>
      <c r="BH1091" s="20">
        <v>34393</v>
      </c>
      <c r="BI1091" s="21">
        <v>7760937</v>
      </c>
      <c r="BK1091" s="73"/>
      <c r="BL1091" s="73"/>
      <c r="BM1091" s="73"/>
      <c r="BN1091" s="73"/>
      <c r="BO1091" s="73"/>
      <c r="BP1091" s="73"/>
      <c r="BQ1091" s="73"/>
    </row>
    <row r="1092" spans="1:69" ht="22.5" customHeight="1" x14ac:dyDescent="0.15">
      <c r="A1092" s="125" t="s">
        <v>2907</v>
      </c>
      <c r="B1092" s="126" t="s">
        <v>2885</v>
      </c>
      <c r="C1092" s="136" t="s">
        <v>1176</v>
      </c>
      <c r="D1092" s="129">
        <v>6</v>
      </c>
      <c r="E1092" s="130" t="s">
        <v>3561</v>
      </c>
      <c r="F1092" s="19">
        <v>104253</v>
      </c>
      <c r="G1092" s="20">
        <v>32571</v>
      </c>
      <c r="H1092" s="20">
        <v>27448</v>
      </c>
      <c r="I1092" s="20">
        <v>0</v>
      </c>
      <c r="J1092" s="20">
        <v>0</v>
      </c>
      <c r="K1092" s="20">
        <v>0</v>
      </c>
      <c r="L1092" s="20">
        <v>0</v>
      </c>
      <c r="M1092" s="20">
        <v>0</v>
      </c>
      <c r="N1092" s="20">
        <v>1286</v>
      </c>
      <c r="O1092" s="20">
        <v>0</v>
      </c>
      <c r="P1092" s="20">
        <v>133</v>
      </c>
      <c r="Q1092" s="20">
        <v>9958</v>
      </c>
      <c r="R1092" s="20">
        <v>15134</v>
      </c>
      <c r="S1092" s="20">
        <v>17996</v>
      </c>
      <c r="T1092" s="21">
        <v>12708</v>
      </c>
      <c r="U1092" s="54">
        <v>20477</v>
      </c>
      <c r="V1092" s="20">
        <v>5125</v>
      </c>
      <c r="W1092" s="20">
        <v>11029</v>
      </c>
      <c r="X1092" s="20">
        <v>0</v>
      </c>
      <c r="Y1092" s="21">
        <v>0</v>
      </c>
      <c r="Z1092" s="20">
        <v>44036</v>
      </c>
      <c r="AA1092" s="21">
        <v>0</v>
      </c>
      <c r="AB1092" s="32">
        <v>0</v>
      </c>
      <c r="AC1092" s="20">
        <v>39340</v>
      </c>
      <c r="AD1092" s="20">
        <v>130712</v>
      </c>
      <c r="AE1092" s="20">
        <v>73140</v>
      </c>
      <c r="AF1092" s="20">
        <v>137855</v>
      </c>
      <c r="AG1092" s="20">
        <v>52129</v>
      </c>
      <c r="AH1092" s="20">
        <v>17926</v>
      </c>
      <c r="AI1092" s="20">
        <v>32844</v>
      </c>
      <c r="AJ1092" s="21">
        <v>13650</v>
      </c>
      <c r="AK1092" s="25">
        <v>11593</v>
      </c>
      <c r="AL1092" s="25">
        <v>26265</v>
      </c>
      <c r="AM1092" s="25">
        <v>3208</v>
      </c>
      <c r="AN1092" s="22">
        <v>9386</v>
      </c>
      <c r="AO1092" s="20">
        <v>81709</v>
      </c>
      <c r="AP1092" s="20">
        <v>10424</v>
      </c>
      <c r="AQ1092" s="54">
        <v>942335</v>
      </c>
      <c r="AR1092" s="25">
        <v>44075</v>
      </c>
      <c r="AS1092" s="25">
        <v>143973</v>
      </c>
      <c r="AT1092" s="54">
        <v>54230</v>
      </c>
      <c r="AU1092" s="54">
        <v>39917</v>
      </c>
      <c r="AV1092" s="54">
        <v>14562</v>
      </c>
      <c r="AW1092" s="54">
        <v>16878</v>
      </c>
      <c r="AX1092" s="54">
        <v>9012</v>
      </c>
      <c r="AY1092" s="25">
        <f t="shared" si="32"/>
        <v>322647</v>
      </c>
      <c r="AZ1092" s="165">
        <v>305183</v>
      </c>
      <c r="BA1092" s="98">
        <f t="shared" si="33"/>
        <v>1570165</v>
      </c>
      <c r="BB1092" s="73"/>
      <c r="BC1092" s="20">
        <v>199083</v>
      </c>
      <c r="BD1092" s="20">
        <v>40414</v>
      </c>
      <c r="BE1092" s="19">
        <v>239497</v>
      </c>
      <c r="BF1092" s="19">
        <v>1809662</v>
      </c>
      <c r="BH1092" s="20">
        <v>3423</v>
      </c>
      <c r="BI1092" s="21">
        <v>1806239</v>
      </c>
      <c r="BK1092" s="73"/>
      <c r="BL1092" s="73"/>
      <c r="BM1092" s="73"/>
      <c r="BN1092" s="73"/>
      <c r="BO1092" s="73"/>
      <c r="BP1092" s="73"/>
      <c r="BQ1092" s="73"/>
    </row>
    <row r="1093" spans="1:69" ht="22.5" customHeight="1" x14ac:dyDescent="0.15">
      <c r="A1093" s="125" t="s">
        <v>2908</v>
      </c>
      <c r="B1093" s="126" t="s">
        <v>2885</v>
      </c>
      <c r="C1093" s="136" t="s">
        <v>1177</v>
      </c>
      <c r="D1093" s="129">
        <v>6</v>
      </c>
      <c r="E1093" s="130" t="s">
        <v>3561</v>
      </c>
      <c r="F1093" s="19">
        <v>369482</v>
      </c>
      <c r="G1093" s="20">
        <v>127838</v>
      </c>
      <c r="H1093" s="20">
        <v>71628</v>
      </c>
      <c r="I1093" s="20">
        <v>0</v>
      </c>
      <c r="J1093" s="20">
        <v>0</v>
      </c>
      <c r="K1093" s="20">
        <v>0</v>
      </c>
      <c r="L1093" s="20">
        <v>0</v>
      </c>
      <c r="M1093" s="20">
        <v>6458</v>
      </c>
      <c r="N1093" s="20">
        <v>6944</v>
      </c>
      <c r="O1093" s="20">
        <v>1316</v>
      </c>
      <c r="P1093" s="20">
        <v>194659</v>
      </c>
      <c r="Q1093" s="20">
        <v>29104</v>
      </c>
      <c r="R1093" s="20">
        <v>82696</v>
      </c>
      <c r="S1093" s="20">
        <v>41718</v>
      </c>
      <c r="T1093" s="21">
        <v>63540</v>
      </c>
      <c r="U1093" s="54">
        <v>9622</v>
      </c>
      <c r="V1093" s="20">
        <v>18450</v>
      </c>
      <c r="W1093" s="20">
        <v>33087</v>
      </c>
      <c r="X1093" s="20">
        <v>0</v>
      </c>
      <c r="Y1093" s="21">
        <v>0</v>
      </c>
      <c r="Z1093" s="20">
        <v>174400</v>
      </c>
      <c r="AA1093" s="21">
        <v>0</v>
      </c>
      <c r="AB1093" s="32">
        <v>0</v>
      </c>
      <c r="AC1093" s="20">
        <v>159382</v>
      </c>
      <c r="AD1093" s="20">
        <v>592084</v>
      </c>
      <c r="AE1093" s="20">
        <v>348051</v>
      </c>
      <c r="AF1093" s="20">
        <v>474274</v>
      </c>
      <c r="AG1093" s="20">
        <v>268878</v>
      </c>
      <c r="AH1093" s="20">
        <v>88112</v>
      </c>
      <c r="AI1093" s="20">
        <v>142968</v>
      </c>
      <c r="AJ1093" s="21">
        <v>108150</v>
      </c>
      <c r="AK1093" s="25">
        <v>35686</v>
      </c>
      <c r="AL1093" s="25">
        <v>55991</v>
      </c>
      <c r="AM1093" s="25">
        <v>13768</v>
      </c>
      <c r="AN1093" s="22">
        <v>24654</v>
      </c>
      <c r="AO1093" s="20">
        <v>495406</v>
      </c>
      <c r="AP1093" s="20">
        <v>43377</v>
      </c>
      <c r="AQ1093" s="54">
        <v>4081723</v>
      </c>
      <c r="AR1093" s="25">
        <v>74878</v>
      </c>
      <c r="AS1093" s="25">
        <v>151443</v>
      </c>
      <c r="AT1093" s="54">
        <v>138226</v>
      </c>
      <c r="AU1093" s="54">
        <v>71618</v>
      </c>
      <c r="AV1093" s="54">
        <v>33268</v>
      </c>
      <c r="AW1093" s="54">
        <v>49563</v>
      </c>
      <c r="AX1093" s="54">
        <v>37349</v>
      </c>
      <c r="AY1093" s="25">
        <f t="shared" si="32"/>
        <v>556345</v>
      </c>
      <c r="AZ1093" s="165">
        <v>1066257</v>
      </c>
      <c r="BA1093" s="98">
        <f t="shared" si="33"/>
        <v>5704325</v>
      </c>
      <c r="BB1093" s="73"/>
      <c r="BC1093" s="20">
        <v>463990</v>
      </c>
      <c r="BD1093" s="20">
        <v>192390</v>
      </c>
      <c r="BE1093" s="19">
        <v>656380</v>
      </c>
      <c r="BF1093" s="19">
        <v>6360705</v>
      </c>
      <c r="BH1093" s="20">
        <v>14263</v>
      </c>
      <c r="BI1093" s="21">
        <v>6346442</v>
      </c>
      <c r="BK1093" s="73"/>
      <c r="BL1093" s="73"/>
      <c r="BM1093" s="73"/>
      <c r="BN1093" s="73"/>
      <c r="BO1093" s="73"/>
      <c r="BP1093" s="73"/>
      <c r="BQ1093" s="73"/>
    </row>
    <row r="1094" spans="1:69" ht="22.5" customHeight="1" x14ac:dyDescent="0.15">
      <c r="A1094" s="125" t="s">
        <v>2909</v>
      </c>
      <c r="B1094" s="126" t="s">
        <v>2885</v>
      </c>
      <c r="C1094" s="136" t="s">
        <v>1178</v>
      </c>
      <c r="D1094" s="129">
        <v>6</v>
      </c>
      <c r="E1094" s="130" t="s">
        <v>3561</v>
      </c>
      <c r="F1094" s="19">
        <v>86411</v>
      </c>
      <c r="G1094" s="20">
        <v>25956</v>
      </c>
      <c r="H1094" s="20">
        <v>9588</v>
      </c>
      <c r="I1094" s="20">
        <v>0</v>
      </c>
      <c r="J1094" s="20">
        <v>0</v>
      </c>
      <c r="K1094" s="20">
        <v>37570</v>
      </c>
      <c r="L1094" s="20">
        <v>14276</v>
      </c>
      <c r="M1094" s="20">
        <v>0</v>
      </c>
      <c r="N1094" s="20">
        <v>1037</v>
      </c>
      <c r="O1094" s="20">
        <v>0</v>
      </c>
      <c r="P1094" s="20">
        <v>21519</v>
      </c>
      <c r="Q1094" s="20">
        <v>8720</v>
      </c>
      <c r="R1094" s="20">
        <v>10157</v>
      </c>
      <c r="S1094" s="20">
        <v>9816</v>
      </c>
      <c r="T1094" s="21">
        <v>25416</v>
      </c>
      <c r="U1094" s="54">
        <v>1469</v>
      </c>
      <c r="V1094" s="20">
        <v>5125</v>
      </c>
      <c r="W1094" s="20">
        <v>11029</v>
      </c>
      <c r="X1094" s="20">
        <v>0</v>
      </c>
      <c r="Y1094" s="21">
        <v>0</v>
      </c>
      <c r="Z1094" s="20">
        <v>36514</v>
      </c>
      <c r="AA1094" s="21">
        <v>0</v>
      </c>
      <c r="AB1094" s="32">
        <v>0</v>
      </c>
      <c r="AC1094" s="20">
        <v>31178</v>
      </c>
      <c r="AD1094" s="20">
        <v>91638</v>
      </c>
      <c r="AE1094" s="20">
        <v>125610</v>
      </c>
      <c r="AF1094" s="20">
        <v>132231</v>
      </c>
      <c r="AG1094" s="20">
        <v>44488</v>
      </c>
      <c r="AH1094" s="20">
        <v>14159</v>
      </c>
      <c r="AI1094" s="20">
        <v>30728</v>
      </c>
      <c r="AJ1094" s="21">
        <v>34125</v>
      </c>
      <c r="AK1094" s="25">
        <v>9347</v>
      </c>
      <c r="AL1094" s="25">
        <v>22194</v>
      </c>
      <c r="AM1094" s="25">
        <v>3568</v>
      </c>
      <c r="AN1094" s="22">
        <v>7902</v>
      </c>
      <c r="AO1094" s="20">
        <v>82647</v>
      </c>
      <c r="AP1094" s="20">
        <v>8417</v>
      </c>
      <c r="AQ1094" s="54">
        <v>942835</v>
      </c>
      <c r="AR1094" s="25">
        <v>52573</v>
      </c>
      <c r="AS1094" s="25">
        <v>160857</v>
      </c>
      <c r="AT1094" s="54">
        <v>51585</v>
      </c>
      <c r="AU1094" s="54">
        <v>57774</v>
      </c>
      <c r="AV1094" s="54">
        <v>14811</v>
      </c>
      <c r="AW1094" s="54">
        <v>13547</v>
      </c>
      <c r="AX1094" s="54">
        <v>7278</v>
      </c>
      <c r="AY1094" s="25">
        <f t="shared" si="32"/>
        <v>358425</v>
      </c>
      <c r="AZ1094" s="165">
        <v>433284</v>
      </c>
      <c r="BA1094" s="98">
        <f t="shared" si="33"/>
        <v>1734544</v>
      </c>
      <c r="BB1094" s="73"/>
      <c r="BC1094" s="20">
        <v>175337</v>
      </c>
      <c r="BD1094" s="20">
        <v>38082</v>
      </c>
      <c r="BE1094" s="19">
        <v>213419</v>
      </c>
      <c r="BF1094" s="19">
        <v>1947963</v>
      </c>
      <c r="BH1094" s="20">
        <v>3136</v>
      </c>
      <c r="BI1094" s="21">
        <v>1944827</v>
      </c>
      <c r="BK1094" s="73"/>
      <c r="BL1094" s="73"/>
      <c r="BM1094" s="73"/>
      <c r="BN1094" s="73"/>
      <c r="BO1094" s="73"/>
      <c r="BP1094" s="73"/>
      <c r="BQ1094" s="73"/>
    </row>
    <row r="1095" spans="1:69" ht="22.5" customHeight="1" x14ac:dyDescent="0.15">
      <c r="A1095" s="125" t="s">
        <v>2910</v>
      </c>
      <c r="B1095" s="126" t="s">
        <v>2885</v>
      </c>
      <c r="C1095" s="136" t="s">
        <v>1179</v>
      </c>
      <c r="D1095" s="129">
        <v>6</v>
      </c>
      <c r="E1095" s="130" t="s">
        <v>3561</v>
      </c>
      <c r="F1095" s="19">
        <v>437190</v>
      </c>
      <c r="G1095" s="20">
        <v>118060</v>
      </c>
      <c r="H1095" s="20">
        <v>34780</v>
      </c>
      <c r="I1095" s="20">
        <v>0</v>
      </c>
      <c r="J1095" s="20">
        <v>4935</v>
      </c>
      <c r="K1095" s="20">
        <v>0</v>
      </c>
      <c r="L1095" s="20">
        <v>0</v>
      </c>
      <c r="M1095" s="20">
        <v>5218</v>
      </c>
      <c r="N1095" s="20">
        <v>10809</v>
      </c>
      <c r="O1095" s="20">
        <v>5527</v>
      </c>
      <c r="P1095" s="20">
        <v>309380</v>
      </c>
      <c r="Q1095" s="20">
        <v>40684</v>
      </c>
      <c r="R1095" s="20">
        <v>68024</v>
      </c>
      <c r="S1095" s="20">
        <v>54806</v>
      </c>
      <c r="T1095" s="21">
        <v>83873</v>
      </c>
      <c r="U1095" s="54">
        <v>31142</v>
      </c>
      <c r="V1095" s="20">
        <v>31775</v>
      </c>
      <c r="W1095" s="20">
        <v>33087</v>
      </c>
      <c r="X1095" s="20">
        <v>0</v>
      </c>
      <c r="Y1095" s="21">
        <v>0</v>
      </c>
      <c r="Z1095" s="20">
        <v>192442</v>
      </c>
      <c r="AA1095" s="21">
        <v>0</v>
      </c>
      <c r="AB1095" s="32">
        <v>0</v>
      </c>
      <c r="AC1095" s="20">
        <v>230158</v>
      </c>
      <c r="AD1095" s="20">
        <v>423405</v>
      </c>
      <c r="AE1095" s="20">
        <v>695148</v>
      </c>
      <c r="AF1095" s="20">
        <v>707085</v>
      </c>
      <c r="AG1095" s="20">
        <v>356325</v>
      </c>
      <c r="AH1095" s="20">
        <v>124304</v>
      </c>
      <c r="AI1095" s="20">
        <v>75164</v>
      </c>
      <c r="AJ1095" s="21">
        <v>42525</v>
      </c>
      <c r="AK1095" s="25">
        <v>47819</v>
      </c>
      <c r="AL1095" s="25">
        <v>59377</v>
      </c>
      <c r="AM1095" s="25">
        <v>16085</v>
      </c>
      <c r="AN1095" s="22">
        <v>32071</v>
      </c>
      <c r="AO1095" s="20">
        <v>648754</v>
      </c>
      <c r="AP1095" s="20">
        <v>19067</v>
      </c>
      <c r="AQ1095" s="54">
        <v>4939019</v>
      </c>
      <c r="AR1095" s="25">
        <v>92972</v>
      </c>
      <c r="AS1095" s="25">
        <v>162381</v>
      </c>
      <c r="AT1095" s="54">
        <v>109742</v>
      </c>
      <c r="AU1095" s="54">
        <v>74242</v>
      </c>
      <c r="AV1095" s="54">
        <v>46025</v>
      </c>
      <c r="AW1095" s="54">
        <v>53766</v>
      </c>
      <c r="AX1095" s="54">
        <v>41816</v>
      </c>
      <c r="AY1095" s="25">
        <f t="shared" ref="AY1095:AY1158" si="34">SUM(AR1095:AX1095)</f>
        <v>580944</v>
      </c>
      <c r="AZ1095" s="165">
        <v>1070225</v>
      </c>
      <c r="BA1095" s="98">
        <f t="shared" ref="BA1095:BA1158" si="35">AQ1095+AY1095+AZ1095</f>
        <v>6590188</v>
      </c>
      <c r="BB1095" s="73"/>
      <c r="BC1095" s="20">
        <v>566364</v>
      </c>
      <c r="BD1095" s="20">
        <v>81444</v>
      </c>
      <c r="BE1095" s="19">
        <v>647808</v>
      </c>
      <c r="BF1095" s="19">
        <v>7237996</v>
      </c>
      <c r="BH1095" s="20">
        <v>16288</v>
      </c>
      <c r="BI1095" s="21">
        <v>7221708</v>
      </c>
      <c r="BK1095" s="73"/>
      <c r="BL1095" s="73"/>
      <c r="BM1095" s="73"/>
      <c r="BN1095" s="73"/>
      <c r="BO1095" s="73"/>
      <c r="BP1095" s="73"/>
      <c r="BQ1095" s="73"/>
    </row>
    <row r="1096" spans="1:69" ht="22.5" customHeight="1" x14ac:dyDescent="0.15">
      <c r="A1096" s="125" t="s">
        <v>2911</v>
      </c>
      <c r="B1096" s="126" t="s">
        <v>3564</v>
      </c>
      <c r="C1096" s="136" t="s">
        <v>1180</v>
      </c>
      <c r="D1096" s="129">
        <v>2</v>
      </c>
      <c r="E1096" s="130" t="s">
        <v>3561</v>
      </c>
      <c r="F1096" s="19">
        <v>38129718</v>
      </c>
      <c r="G1096" s="20">
        <v>5449229</v>
      </c>
      <c r="H1096" s="20">
        <v>5655228</v>
      </c>
      <c r="I1096" s="20">
        <v>1839443</v>
      </c>
      <c r="J1096" s="20">
        <v>1562595</v>
      </c>
      <c r="K1096" s="20">
        <v>0</v>
      </c>
      <c r="L1096" s="20">
        <v>0</v>
      </c>
      <c r="M1096" s="20">
        <v>11850810</v>
      </c>
      <c r="N1096" s="20">
        <v>2446278</v>
      </c>
      <c r="O1096" s="20">
        <v>332083</v>
      </c>
      <c r="P1096" s="20">
        <v>7572174</v>
      </c>
      <c r="Q1096" s="20">
        <v>3755997</v>
      </c>
      <c r="R1096" s="20">
        <v>6034573</v>
      </c>
      <c r="S1096" s="20">
        <v>5582032</v>
      </c>
      <c r="T1096" s="21">
        <v>3712896</v>
      </c>
      <c r="U1096" s="54">
        <v>2687864</v>
      </c>
      <c r="V1096" s="20">
        <v>2796200</v>
      </c>
      <c r="W1096" s="20">
        <v>1444799</v>
      </c>
      <c r="X1096" s="20">
        <v>0</v>
      </c>
      <c r="Y1096" s="21">
        <v>0</v>
      </c>
      <c r="Z1096" s="20">
        <v>110330378</v>
      </c>
      <c r="AA1096" s="21">
        <v>0</v>
      </c>
      <c r="AB1096" s="32">
        <v>71221197</v>
      </c>
      <c r="AC1096" s="20">
        <v>29690268</v>
      </c>
      <c r="AD1096" s="20">
        <v>44583786</v>
      </c>
      <c r="AE1096" s="20">
        <v>74763231</v>
      </c>
      <c r="AF1096" s="20">
        <v>59046511</v>
      </c>
      <c r="AG1096" s="20">
        <v>30534625</v>
      </c>
      <c r="AH1096" s="20">
        <v>25706429</v>
      </c>
      <c r="AI1096" s="20">
        <v>51980</v>
      </c>
      <c r="AJ1096" s="21">
        <v>394800</v>
      </c>
      <c r="AK1096" s="25">
        <v>5978019</v>
      </c>
      <c r="AL1096" s="25">
        <v>3754247</v>
      </c>
      <c r="AM1096" s="25">
        <v>1120390</v>
      </c>
      <c r="AN1096" s="22">
        <v>2033472</v>
      </c>
      <c r="AO1096" s="20">
        <v>44898722</v>
      </c>
      <c r="AP1096" s="20">
        <v>1055201</v>
      </c>
      <c r="AQ1096" s="54">
        <v>606015175</v>
      </c>
      <c r="AR1096" s="25">
        <v>1810536</v>
      </c>
      <c r="AS1096" s="25">
        <v>3715207</v>
      </c>
      <c r="AT1096" s="54">
        <v>783611</v>
      </c>
      <c r="AU1096" s="54">
        <v>2035354</v>
      </c>
      <c r="AV1096" s="54">
        <v>1629042</v>
      </c>
      <c r="AW1096" s="54">
        <v>5049300</v>
      </c>
      <c r="AX1096" s="54">
        <v>4879834</v>
      </c>
      <c r="AY1096" s="25">
        <f t="shared" si="34"/>
        <v>19902884</v>
      </c>
      <c r="AZ1096" s="165">
        <v>67858422</v>
      </c>
      <c r="BA1096" s="98">
        <f t="shared" si="35"/>
        <v>693776481</v>
      </c>
      <c r="BB1096" s="73"/>
      <c r="BC1096" s="20">
        <v>32411852</v>
      </c>
      <c r="BD1096" s="20">
        <v>325314</v>
      </c>
      <c r="BE1096" s="19">
        <v>32737166</v>
      </c>
      <c r="BF1096" s="19">
        <v>726513647</v>
      </c>
      <c r="BH1096" s="20">
        <v>5664788</v>
      </c>
      <c r="BI1096" s="21">
        <v>720848859</v>
      </c>
      <c r="BK1096" s="73"/>
      <c r="BL1096" s="73"/>
      <c r="BM1096" s="73"/>
      <c r="BN1096" s="73"/>
      <c r="BO1096" s="73"/>
      <c r="BP1096" s="73"/>
      <c r="BQ1096" s="73"/>
    </row>
    <row r="1097" spans="1:69" ht="22.5" customHeight="1" x14ac:dyDescent="0.15">
      <c r="A1097" s="125" t="s">
        <v>2912</v>
      </c>
      <c r="B1097" s="126" t="s">
        <v>3564</v>
      </c>
      <c r="C1097" s="136" t="s">
        <v>1181</v>
      </c>
      <c r="D1097" s="129">
        <v>2</v>
      </c>
      <c r="E1097" s="130" t="s">
        <v>3561</v>
      </c>
      <c r="F1097" s="19">
        <v>9251519</v>
      </c>
      <c r="G1097" s="20">
        <v>2190074</v>
      </c>
      <c r="H1097" s="20">
        <v>2086800</v>
      </c>
      <c r="I1097" s="20">
        <v>0</v>
      </c>
      <c r="J1097" s="20">
        <v>61781</v>
      </c>
      <c r="K1097" s="20">
        <v>0</v>
      </c>
      <c r="L1097" s="20">
        <v>1650</v>
      </c>
      <c r="M1097" s="20">
        <v>1007407</v>
      </c>
      <c r="N1097" s="20">
        <v>576928</v>
      </c>
      <c r="O1097" s="20">
        <v>221727</v>
      </c>
      <c r="P1097" s="20">
        <v>3308440</v>
      </c>
      <c r="Q1097" s="20">
        <v>1222421</v>
      </c>
      <c r="R1097" s="20">
        <v>2070622</v>
      </c>
      <c r="S1097" s="20">
        <v>1723526</v>
      </c>
      <c r="T1097" s="21">
        <v>1169136</v>
      </c>
      <c r="U1097" s="54">
        <v>999950</v>
      </c>
      <c r="V1097" s="20">
        <v>833325</v>
      </c>
      <c r="W1097" s="20">
        <v>474247</v>
      </c>
      <c r="X1097" s="20">
        <v>798736</v>
      </c>
      <c r="Y1097" s="21">
        <v>95142</v>
      </c>
      <c r="Z1097" s="20">
        <v>33251757</v>
      </c>
      <c r="AA1097" s="21">
        <v>0</v>
      </c>
      <c r="AB1097" s="32">
        <v>14171281</v>
      </c>
      <c r="AC1097" s="20">
        <v>8120381</v>
      </c>
      <c r="AD1097" s="20">
        <v>12201785</v>
      </c>
      <c r="AE1097" s="20">
        <v>22744314</v>
      </c>
      <c r="AF1097" s="20">
        <v>17212145</v>
      </c>
      <c r="AG1097" s="20">
        <v>10759802</v>
      </c>
      <c r="AH1097" s="20">
        <v>6509588</v>
      </c>
      <c r="AI1097" s="20">
        <v>206080</v>
      </c>
      <c r="AJ1097" s="21">
        <v>102900</v>
      </c>
      <c r="AK1097" s="25">
        <v>1195488</v>
      </c>
      <c r="AL1097" s="25">
        <v>941144</v>
      </c>
      <c r="AM1097" s="25">
        <v>294688</v>
      </c>
      <c r="AN1097" s="22">
        <v>565412</v>
      </c>
      <c r="AO1097" s="20">
        <v>9576760</v>
      </c>
      <c r="AP1097" s="20">
        <v>565606</v>
      </c>
      <c r="AQ1097" s="54">
        <v>166512562</v>
      </c>
      <c r="AR1097" s="25">
        <v>1003289</v>
      </c>
      <c r="AS1097" s="25">
        <v>1028075</v>
      </c>
      <c r="AT1097" s="54">
        <v>414030</v>
      </c>
      <c r="AU1097" s="54">
        <v>619092</v>
      </c>
      <c r="AV1097" s="54">
        <v>583262</v>
      </c>
      <c r="AW1097" s="54">
        <v>1606058</v>
      </c>
      <c r="AX1097" s="54">
        <v>1454554</v>
      </c>
      <c r="AY1097" s="25">
        <f t="shared" si="34"/>
        <v>6708360</v>
      </c>
      <c r="AZ1097" s="165">
        <v>20388748</v>
      </c>
      <c r="BA1097" s="98">
        <f t="shared" si="35"/>
        <v>193609670</v>
      </c>
      <c r="BB1097" s="73"/>
      <c r="BC1097" s="20">
        <v>10962824</v>
      </c>
      <c r="BD1097" s="20">
        <v>216194</v>
      </c>
      <c r="BE1097" s="19">
        <v>11179018</v>
      </c>
      <c r="BF1097" s="19">
        <v>204788688</v>
      </c>
      <c r="BH1097" s="20">
        <v>5151786</v>
      </c>
      <c r="BI1097" s="21">
        <v>199636902</v>
      </c>
      <c r="BK1097" s="73"/>
      <c r="BL1097" s="73"/>
      <c r="BM1097" s="73"/>
      <c r="BN1097" s="73"/>
      <c r="BO1097" s="73"/>
      <c r="BP1097" s="73"/>
      <c r="BQ1097" s="73"/>
    </row>
    <row r="1098" spans="1:69" ht="22.5" customHeight="1" x14ac:dyDescent="0.15">
      <c r="A1098" s="125" t="s">
        <v>2913</v>
      </c>
      <c r="B1098" s="126" t="s">
        <v>3564</v>
      </c>
      <c r="C1098" s="136" t="s">
        <v>1182</v>
      </c>
      <c r="D1098" s="129">
        <v>4</v>
      </c>
      <c r="E1098" s="130" t="s">
        <v>3561</v>
      </c>
      <c r="F1098" s="19">
        <v>2121522</v>
      </c>
      <c r="G1098" s="20">
        <v>237486</v>
      </c>
      <c r="H1098" s="20">
        <v>308884</v>
      </c>
      <c r="I1098" s="20">
        <v>0</v>
      </c>
      <c r="J1098" s="20">
        <v>16926</v>
      </c>
      <c r="K1098" s="20">
        <v>0</v>
      </c>
      <c r="L1098" s="20">
        <v>916</v>
      </c>
      <c r="M1098" s="20">
        <v>212285</v>
      </c>
      <c r="N1098" s="20">
        <v>113755</v>
      </c>
      <c r="O1098" s="20">
        <v>40871</v>
      </c>
      <c r="P1098" s="20">
        <v>1919110</v>
      </c>
      <c r="Q1098" s="20">
        <v>325152</v>
      </c>
      <c r="R1098" s="20">
        <v>489915</v>
      </c>
      <c r="S1098" s="20">
        <v>379552</v>
      </c>
      <c r="T1098" s="21">
        <v>304992</v>
      </c>
      <c r="U1098" s="54">
        <v>237995</v>
      </c>
      <c r="V1098" s="20">
        <v>200900</v>
      </c>
      <c r="W1098" s="20">
        <v>121319</v>
      </c>
      <c r="X1098" s="20">
        <v>525303</v>
      </c>
      <c r="Y1098" s="21">
        <v>86507</v>
      </c>
      <c r="Z1098" s="20">
        <v>778663</v>
      </c>
      <c r="AA1098" s="21">
        <v>0</v>
      </c>
      <c r="AB1098" s="32">
        <v>2865862</v>
      </c>
      <c r="AC1098" s="20">
        <v>1982957</v>
      </c>
      <c r="AD1098" s="20">
        <v>2609169</v>
      </c>
      <c r="AE1098" s="20">
        <v>5727816</v>
      </c>
      <c r="AF1098" s="20">
        <v>3645016</v>
      </c>
      <c r="AG1098" s="20">
        <v>2410651</v>
      </c>
      <c r="AH1098" s="20">
        <v>1320253</v>
      </c>
      <c r="AI1098" s="20">
        <v>118036</v>
      </c>
      <c r="AJ1098" s="21">
        <v>40425</v>
      </c>
      <c r="AK1098" s="25">
        <v>256443</v>
      </c>
      <c r="AL1098" s="25">
        <v>257368</v>
      </c>
      <c r="AM1098" s="25">
        <v>88342</v>
      </c>
      <c r="AN1098" s="22">
        <v>145761</v>
      </c>
      <c r="AO1098" s="20">
        <v>679745</v>
      </c>
      <c r="AP1098" s="20">
        <v>33157</v>
      </c>
      <c r="AQ1098" s="54">
        <v>30603054</v>
      </c>
      <c r="AR1098" s="25">
        <v>502142</v>
      </c>
      <c r="AS1098" s="25">
        <v>436910</v>
      </c>
      <c r="AT1098" s="54">
        <v>172507</v>
      </c>
      <c r="AU1098" s="54">
        <v>196775</v>
      </c>
      <c r="AV1098" s="54">
        <v>208162</v>
      </c>
      <c r="AW1098" s="54">
        <v>282842</v>
      </c>
      <c r="AX1098" s="54">
        <v>288303</v>
      </c>
      <c r="AY1098" s="25">
        <f t="shared" si="34"/>
        <v>2087641</v>
      </c>
      <c r="AZ1098" s="165">
        <v>3661976</v>
      </c>
      <c r="BA1098" s="98">
        <f t="shared" si="35"/>
        <v>36352671</v>
      </c>
      <c r="BB1098" s="73"/>
      <c r="BC1098" s="20">
        <v>3188332</v>
      </c>
      <c r="BD1098" s="20">
        <v>83666</v>
      </c>
      <c r="BE1098" s="19">
        <v>3271998</v>
      </c>
      <c r="BF1098" s="19">
        <v>39624669</v>
      </c>
      <c r="BH1098" s="20">
        <v>467109</v>
      </c>
      <c r="BI1098" s="21">
        <v>39157560</v>
      </c>
      <c r="BK1098" s="73"/>
      <c r="BL1098" s="73"/>
      <c r="BM1098" s="73"/>
      <c r="BN1098" s="73"/>
      <c r="BO1098" s="73"/>
      <c r="BP1098" s="73"/>
      <c r="BQ1098" s="73"/>
    </row>
    <row r="1099" spans="1:69" ht="22.5" customHeight="1" x14ac:dyDescent="0.15">
      <c r="A1099" s="125" t="s">
        <v>2914</v>
      </c>
      <c r="B1099" s="126" t="s">
        <v>3564</v>
      </c>
      <c r="C1099" s="136" t="s">
        <v>1183</v>
      </c>
      <c r="D1099" s="129">
        <v>3</v>
      </c>
      <c r="E1099" s="130" t="s">
        <v>3561</v>
      </c>
      <c r="F1099" s="19">
        <v>4425649</v>
      </c>
      <c r="G1099" s="20">
        <v>314131</v>
      </c>
      <c r="H1099" s="20">
        <v>435408</v>
      </c>
      <c r="I1099" s="20">
        <v>0</v>
      </c>
      <c r="J1099" s="20">
        <v>0</v>
      </c>
      <c r="K1099" s="20">
        <v>0</v>
      </c>
      <c r="L1099" s="20">
        <v>0</v>
      </c>
      <c r="M1099" s="20">
        <v>487684</v>
      </c>
      <c r="N1099" s="20">
        <v>261838</v>
      </c>
      <c r="O1099" s="20">
        <v>52452</v>
      </c>
      <c r="P1099" s="20">
        <v>528605</v>
      </c>
      <c r="Q1099" s="20">
        <v>719038</v>
      </c>
      <c r="R1099" s="20">
        <v>1143528</v>
      </c>
      <c r="S1099" s="20">
        <v>880168</v>
      </c>
      <c r="T1099" s="21">
        <v>520901</v>
      </c>
      <c r="U1099" s="54">
        <v>485092</v>
      </c>
      <c r="V1099" s="20">
        <v>429475</v>
      </c>
      <c r="W1099" s="20">
        <v>190912</v>
      </c>
      <c r="X1099" s="20">
        <v>0</v>
      </c>
      <c r="Y1099" s="21">
        <v>0</v>
      </c>
      <c r="Z1099" s="20">
        <v>1787311</v>
      </c>
      <c r="AA1099" s="21">
        <v>0</v>
      </c>
      <c r="AB1099" s="32">
        <v>5539927</v>
      </c>
      <c r="AC1099" s="20">
        <v>3432963</v>
      </c>
      <c r="AD1099" s="20">
        <v>4829340</v>
      </c>
      <c r="AE1099" s="20">
        <v>11370885</v>
      </c>
      <c r="AF1099" s="20">
        <v>7719387</v>
      </c>
      <c r="AG1099" s="20">
        <v>4914521</v>
      </c>
      <c r="AH1099" s="20">
        <v>3116346</v>
      </c>
      <c r="AI1099" s="20">
        <v>37352</v>
      </c>
      <c r="AJ1099" s="21">
        <v>49350</v>
      </c>
      <c r="AK1099" s="25">
        <v>586531</v>
      </c>
      <c r="AL1099" s="25">
        <v>487771</v>
      </c>
      <c r="AM1099" s="25">
        <v>138538</v>
      </c>
      <c r="AN1099" s="22">
        <v>300697</v>
      </c>
      <c r="AO1099" s="20">
        <v>4666690</v>
      </c>
      <c r="AP1099" s="20">
        <v>28078</v>
      </c>
      <c r="AQ1099" s="54">
        <v>59880568</v>
      </c>
      <c r="AR1099" s="25">
        <v>713192</v>
      </c>
      <c r="AS1099" s="25">
        <v>785046</v>
      </c>
      <c r="AT1099" s="54">
        <v>152693</v>
      </c>
      <c r="AU1099" s="54">
        <v>331124</v>
      </c>
      <c r="AV1099" s="54">
        <v>360555</v>
      </c>
      <c r="AW1099" s="54">
        <v>564390</v>
      </c>
      <c r="AX1099" s="54">
        <v>576673</v>
      </c>
      <c r="AY1099" s="25">
        <f t="shared" si="34"/>
        <v>3483673</v>
      </c>
      <c r="AZ1099" s="165">
        <v>6713651</v>
      </c>
      <c r="BA1099" s="98">
        <f t="shared" si="35"/>
        <v>70077892</v>
      </c>
      <c r="BB1099" s="73"/>
      <c r="BC1099" s="20">
        <v>5943947</v>
      </c>
      <c r="BD1099" s="20">
        <v>54010</v>
      </c>
      <c r="BE1099" s="19">
        <v>5997957</v>
      </c>
      <c r="BF1099" s="19">
        <v>76075849</v>
      </c>
      <c r="BH1099" s="20">
        <v>895995</v>
      </c>
      <c r="BI1099" s="21">
        <v>75179854</v>
      </c>
      <c r="BK1099" s="73"/>
      <c r="BL1099" s="73"/>
      <c r="BM1099" s="73"/>
      <c r="BN1099" s="73"/>
      <c r="BO1099" s="73"/>
      <c r="BP1099" s="73"/>
      <c r="BQ1099" s="73"/>
    </row>
    <row r="1100" spans="1:69" ht="22.5" customHeight="1" x14ac:dyDescent="0.15">
      <c r="A1100" s="125" t="s">
        <v>2915</v>
      </c>
      <c r="B1100" s="126" t="s">
        <v>3564</v>
      </c>
      <c r="C1100" s="136" t="s">
        <v>1184</v>
      </c>
      <c r="D1100" s="129">
        <v>5</v>
      </c>
      <c r="E1100" s="130" t="s">
        <v>3561</v>
      </c>
      <c r="F1100" s="19">
        <v>1409888</v>
      </c>
      <c r="G1100" s="20">
        <v>90594</v>
      </c>
      <c r="H1100" s="20">
        <v>109228</v>
      </c>
      <c r="I1100" s="20">
        <v>0</v>
      </c>
      <c r="J1100" s="20">
        <v>0</v>
      </c>
      <c r="K1100" s="20">
        <v>0</v>
      </c>
      <c r="L1100" s="20">
        <v>0</v>
      </c>
      <c r="M1100" s="20">
        <v>118860</v>
      </c>
      <c r="N1100" s="20">
        <v>63095</v>
      </c>
      <c r="O1100" s="20">
        <v>50271</v>
      </c>
      <c r="P1100" s="20">
        <v>137285</v>
      </c>
      <c r="Q1100" s="20">
        <v>220803</v>
      </c>
      <c r="R1100" s="20">
        <v>268504</v>
      </c>
      <c r="S1100" s="20">
        <v>213498</v>
      </c>
      <c r="T1100" s="21">
        <v>127080</v>
      </c>
      <c r="U1100" s="54">
        <v>120491</v>
      </c>
      <c r="V1100" s="20">
        <v>102500</v>
      </c>
      <c r="W1100" s="20">
        <v>55145</v>
      </c>
      <c r="X1100" s="20">
        <v>0</v>
      </c>
      <c r="Y1100" s="21">
        <v>0</v>
      </c>
      <c r="Z1100" s="20">
        <v>537857</v>
      </c>
      <c r="AA1100" s="21">
        <v>0</v>
      </c>
      <c r="AB1100" s="32">
        <v>495047</v>
      </c>
      <c r="AC1100" s="20">
        <v>818146</v>
      </c>
      <c r="AD1100" s="20">
        <v>1581575</v>
      </c>
      <c r="AE1100" s="20">
        <v>2888712</v>
      </c>
      <c r="AF1100" s="20">
        <v>2095514</v>
      </c>
      <c r="AG1100" s="20">
        <v>1294725</v>
      </c>
      <c r="AH1100" s="20">
        <v>786100</v>
      </c>
      <c r="AI1100" s="20">
        <v>38456</v>
      </c>
      <c r="AJ1100" s="21">
        <v>15225</v>
      </c>
      <c r="AK1100" s="25">
        <v>148645</v>
      </c>
      <c r="AL1100" s="25">
        <v>204084</v>
      </c>
      <c r="AM1100" s="25">
        <v>47170</v>
      </c>
      <c r="AN1100" s="22">
        <v>105660</v>
      </c>
      <c r="AO1100" s="20">
        <v>594283</v>
      </c>
      <c r="AP1100" s="20">
        <v>10260</v>
      </c>
      <c r="AQ1100" s="54">
        <v>14748701</v>
      </c>
      <c r="AR1100" s="25">
        <v>315572</v>
      </c>
      <c r="AS1100" s="25">
        <v>386247</v>
      </c>
      <c r="AT1100" s="54">
        <v>69406</v>
      </c>
      <c r="AU1100" s="54">
        <v>97988</v>
      </c>
      <c r="AV1100" s="54">
        <v>100422</v>
      </c>
      <c r="AW1100" s="54">
        <v>170876</v>
      </c>
      <c r="AX1100" s="54">
        <v>154070</v>
      </c>
      <c r="AY1100" s="25">
        <f t="shared" si="34"/>
        <v>1294581</v>
      </c>
      <c r="AZ1100" s="165">
        <v>2144463</v>
      </c>
      <c r="BA1100" s="98">
        <f t="shared" si="35"/>
        <v>18187745</v>
      </c>
      <c r="BB1100" s="73"/>
      <c r="BC1100" s="20">
        <v>2008346</v>
      </c>
      <c r="BD1100" s="20">
        <v>23672</v>
      </c>
      <c r="BE1100" s="19">
        <v>2032018</v>
      </c>
      <c r="BF1100" s="19">
        <v>20219763</v>
      </c>
      <c r="BH1100" s="20">
        <v>146346</v>
      </c>
      <c r="BI1100" s="21">
        <v>20073417</v>
      </c>
      <c r="BK1100" s="73"/>
      <c r="BL1100" s="73"/>
      <c r="BM1100" s="73"/>
      <c r="BN1100" s="73"/>
      <c r="BO1100" s="73"/>
      <c r="BP1100" s="73"/>
      <c r="BQ1100" s="73"/>
    </row>
    <row r="1101" spans="1:69" ht="22.5" customHeight="1" x14ac:dyDescent="0.15">
      <c r="A1101" s="125" t="s">
        <v>2916</v>
      </c>
      <c r="B1101" s="126" t="s">
        <v>3564</v>
      </c>
      <c r="C1101" s="136" t="s">
        <v>1185</v>
      </c>
      <c r="D1101" s="129">
        <v>3</v>
      </c>
      <c r="E1101" s="130" t="s">
        <v>3561</v>
      </c>
      <c r="F1101" s="19">
        <v>4285807</v>
      </c>
      <c r="G1101" s="20">
        <v>319092</v>
      </c>
      <c r="H1101" s="20">
        <v>315652</v>
      </c>
      <c r="I1101" s="20">
        <v>0</v>
      </c>
      <c r="J1101" s="20">
        <v>0</v>
      </c>
      <c r="K1101" s="20">
        <v>0</v>
      </c>
      <c r="L1101" s="20">
        <v>0</v>
      </c>
      <c r="M1101" s="20">
        <v>468641</v>
      </c>
      <c r="N1101" s="20">
        <v>254523</v>
      </c>
      <c r="O1101" s="20">
        <v>70914</v>
      </c>
      <c r="P1101" s="20">
        <v>620911</v>
      </c>
      <c r="Q1101" s="20">
        <v>643866</v>
      </c>
      <c r="R1101" s="20">
        <v>1092587</v>
      </c>
      <c r="S1101" s="20">
        <v>901436</v>
      </c>
      <c r="T1101" s="21">
        <v>457488</v>
      </c>
      <c r="U1101" s="54">
        <v>439303</v>
      </c>
      <c r="V1101" s="20">
        <v>385400</v>
      </c>
      <c r="W1101" s="20">
        <v>198522</v>
      </c>
      <c r="X1101" s="20">
        <v>0</v>
      </c>
      <c r="Y1101" s="21">
        <v>0</v>
      </c>
      <c r="Z1101" s="20">
        <v>1728065</v>
      </c>
      <c r="AA1101" s="21">
        <v>0</v>
      </c>
      <c r="AB1101" s="32">
        <v>3530460</v>
      </c>
      <c r="AC1101" s="20">
        <v>3041741</v>
      </c>
      <c r="AD1101" s="20">
        <v>4260526</v>
      </c>
      <c r="AE1101" s="20">
        <v>11024424</v>
      </c>
      <c r="AF1101" s="20">
        <v>6100669</v>
      </c>
      <c r="AG1101" s="20">
        <v>4078766</v>
      </c>
      <c r="AH1101" s="20">
        <v>2755492</v>
      </c>
      <c r="AI1101" s="20">
        <v>25392</v>
      </c>
      <c r="AJ1101" s="21">
        <v>51975</v>
      </c>
      <c r="AK1101" s="25">
        <v>567894</v>
      </c>
      <c r="AL1101" s="25">
        <v>495661</v>
      </c>
      <c r="AM1101" s="25">
        <v>117468</v>
      </c>
      <c r="AN1101" s="22">
        <v>304889</v>
      </c>
      <c r="AO1101" s="20">
        <v>3290029</v>
      </c>
      <c r="AP1101" s="20">
        <v>26921</v>
      </c>
      <c r="AQ1101" s="54">
        <v>51854514</v>
      </c>
      <c r="AR1101" s="25">
        <v>792092</v>
      </c>
      <c r="AS1101" s="25">
        <v>753783</v>
      </c>
      <c r="AT1101" s="54">
        <v>133078</v>
      </c>
      <c r="AU1101" s="54">
        <v>275449</v>
      </c>
      <c r="AV1101" s="54">
        <v>318937</v>
      </c>
      <c r="AW1101" s="54">
        <v>548277</v>
      </c>
      <c r="AX1101" s="54">
        <v>288261</v>
      </c>
      <c r="AY1101" s="25">
        <f t="shared" si="34"/>
        <v>3109877</v>
      </c>
      <c r="AZ1101" s="165">
        <v>4783234</v>
      </c>
      <c r="BA1101" s="98">
        <f t="shared" si="35"/>
        <v>59747625</v>
      </c>
      <c r="BB1101" s="73"/>
      <c r="BC1101" s="20">
        <v>5744631</v>
      </c>
      <c r="BD1101" s="20">
        <v>51810</v>
      </c>
      <c r="BE1101" s="19">
        <v>5796441</v>
      </c>
      <c r="BF1101" s="19">
        <v>65544066</v>
      </c>
      <c r="BH1101" s="20">
        <v>313069</v>
      </c>
      <c r="BI1101" s="21">
        <v>65230997</v>
      </c>
      <c r="BK1101" s="73"/>
      <c r="BL1101" s="73"/>
      <c r="BM1101" s="73"/>
      <c r="BN1101" s="73"/>
      <c r="BO1101" s="73"/>
      <c r="BP1101" s="73"/>
      <c r="BQ1101" s="73"/>
    </row>
    <row r="1102" spans="1:69" ht="22.5" customHeight="1" x14ac:dyDescent="0.15">
      <c r="A1102" s="125" t="s">
        <v>2917</v>
      </c>
      <c r="B1102" s="126" t="s">
        <v>3564</v>
      </c>
      <c r="C1102" s="136" t="s">
        <v>1186</v>
      </c>
      <c r="D1102" s="129">
        <v>5</v>
      </c>
      <c r="E1102" s="130" t="s">
        <v>3561</v>
      </c>
      <c r="F1102" s="19">
        <v>1073871</v>
      </c>
      <c r="G1102" s="20">
        <v>81750</v>
      </c>
      <c r="H1102" s="20">
        <v>119568</v>
      </c>
      <c r="I1102" s="20">
        <v>0</v>
      </c>
      <c r="J1102" s="20">
        <v>10072</v>
      </c>
      <c r="K1102" s="20">
        <v>0</v>
      </c>
      <c r="L1102" s="20">
        <v>0</v>
      </c>
      <c r="M1102" s="20">
        <v>80225</v>
      </c>
      <c r="N1102" s="20">
        <v>43957</v>
      </c>
      <c r="O1102" s="20">
        <v>8610</v>
      </c>
      <c r="P1102" s="20">
        <v>585752</v>
      </c>
      <c r="Q1102" s="20">
        <v>115491</v>
      </c>
      <c r="R1102" s="20">
        <v>176267</v>
      </c>
      <c r="S1102" s="20">
        <v>157056</v>
      </c>
      <c r="T1102" s="21">
        <v>101664</v>
      </c>
      <c r="U1102" s="54">
        <v>86078</v>
      </c>
      <c r="V1102" s="20">
        <v>72775</v>
      </c>
      <c r="W1102" s="20">
        <v>33087</v>
      </c>
      <c r="X1102" s="20">
        <v>0</v>
      </c>
      <c r="Y1102" s="21">
        <v>0</v>
      </c>
      <c r="Z1102" s="20">
        <v>387117</v>
      </c>
      <c r="AA1102" s="21">
        <v>0</v>
      </c>
      <c r="AB1102" s="32">
        <v>844155</v>
      </c>
      <c r="AC1102" s="20">
        <v>726609</v>
      </c>
      <c r="AD1102" s="20">
        <v>1080310</v>
      </c>
      <c r="AE1102" s="20">
        <v>2302479</v>
      </c>
      <c r="AF1102" s="20">
        <v>1345026</v>
      </c>
      <c r="AG1102" s="20">
        <v>859273</v>
      </c>
      <c r="AH1102" s="20">
        <v>493394</v>
      </c>
      <c r="AI1102" s="20">
        <v>21252</v>
      </c>
      <c r="AJ1102" s="21">
        <v>9450</v>
      </c>
      <c r="AK1102" s="25">
        <v>109702</v>
      </c>
      <c r="AL1102" s="25">
        <v>142943</v>
      </c>
      <c r="AM1102" s="25">
        <v>35035</v>
      </c>
      <c r="AN1102" s="22">
        <v>76657</v>
      </c>
      <c r="AO1102" s="20">
        <v>331202</v>
      </c>
      <c r="AP1102" s="20">
        <v>10455</v>
      </c>
      <c r="AQ1102" s="54">
        <v>11521282</v>
      </c>
      <c r="AR1102" s="25">
        <v>268274</v>
      </c>
      <c r="AS1102" s="25">
        <v>252243</v>
      </c>
      <c r="AT1102" s="54">
        <v>62829</v>
      </c>
      <c r="AU1102" s="54">
        <v>97215</v>
      </c>
      <c r="AV1102" s="54">
        <v>84100</v>
      </c>
      <c r="AW1102" s="54">
        <v>123114</v>
      </c>
      <c r="AX1102" s="54">
        <v>119658</v>
      </c>
      <c r="AY1102" s="25">
        <f t="shared" si="34"/>
        <v>1007433</v>
      </c>
      <c r="AZ1102" s="165">
        <v>1583939</v>
      </c>
      <c r="BA1102" s="98">
        <f t="shared" si="35"/>
        <v>14112654</v>
      </c>
      <c r="BB1102" s="73"/>
      <c r="BC1102" s="20">
        <v>1512890</v>
      </c>
      <c r="BD1102" s="20">
        <v>21296</v>
      </c>
      <c r="BE1102" s="19">
        <v>1534186</v>
      </c>
      <c r="BF1102" s="19">
        <v>15646840</v>
      </c>
      <c r="BH1102" s="20">
        <v>87734</v>
      </c>
      <c r="BI1102" s="21">
        <v>15559106</v>
      </c>
      <c r="BK1102" s="73"/>
      <c r="BL1102" s="73"/>
      <c r="BM1102" s="73"/>
      <c r="BN1102" s="73"/>
      <c r="BO1102" s="73"/>
      <c r="BP1102" s="73"/>
      <c r="BQ1102" s="73"/>
    </row>
    <row r="1103" spans="1:69" ht="22.5" customHeight="1" x14ac:dyDescent="0.15">
      <c r="A1103" s="125" t="s">
        <v>2918</v>
      </c>
      <c r="B1103" s="126" t="s">
        <v>3564</v>
      </c>
      <c r="C1103" s="136" t="s">
        <v>1187</v>
      </c>
      <c r="D1103" s="129">
        <v>3</v>
      </c>
      <c r="E1103" s="130" t="s">
        <v>3561</v>
      </c>
      <c r="F1103" s="19">
        <v>3762300</v>
      </c>
      <c r="G1103" s="20">
        <v>399548</v>
      </c>
      <c r="H1103" s="20">
        <v>438980</v>
      </c>
      <c r="I1103" s="20">
        <v>0</v>
      </c>
      <c r="J1103" s="20">
        <v>0</v>
      </c>
      <c r="K1103" s="20">
        <v>0</v>
      </c>
      <c r="L1103" s="20">
        <v>0</v>
      </c>
      <c r="M1103" s="20">
        <v>417618</v>
      </c>
      <c r="N1103" s="20">
        <v>223148</v>
      </c>
      <c r="O1103" s="20">
        <v>61664</v>
      </c>
      <c r="P1103" s="20">
        <v>789068</v>
      </c>
      <c r="Q1103" s="20">
        <v>579962</v>
      </c>
      <c r="R1103" s="20">
        <v>862250</v>
      </c>
      <c r="S1103" s="20">
        <v>674032</v>
      </c>
      <c r="T1103" s="21">
        <v>521028</v>
      </c>
      <c r="U1103" s="54">
        <v>400388</v>
      </c>
      <c r="V1103" s="20">
        <v>359775</v>
      </c>
      <c r="W1103" s="20">
        <v>198522</v>
      </c>
      <c r="X1103" s="20">
        <v>0</v>
      </c>
      <c r="Y1103" s="21">
        <v>0</v>
      </c>
      <c r="Z1103" s="20">
        <v>1524630</v>
      </c>
      <c r="AA1103" s="21">
        <v>0</v>
      </c>
      <c r="AB1103" s="32">
        <v>3352554</v>
      </c>
      <c r="AC1103" s="20">
        <v>2719974</v>
      </c>
      <c r="AD1103" s="20">
        <v>3330070</v>
      </c>
      <c r="AE1103" s="20">
        <v>8651508</v>
      </c>
      <c r="AF1103" s="20">
        <v>6589652</v>
      </c>
      <c r="AG1103" s="20">
        <v>4808312</v>
      </c>
      <c r="AH1103" s="20">
        <v>3021072</v>
      </c>
      <c r="AI1103" s="20">
        <v>128984</v>
      </c>
      <c r="AJ1103" s="21">
        <v>80325</v>
      </c>
      <c r="AK1103" s="25">
        <v>450409</v>
      </c>
      <c r="AL1103" s="25">
        <v>433947</v>
      </c>
      <c r="AM1103" s="25">
        <v>130443</v>
      </c>
      <c r="AN1103" s="22">
        <v>269974</v>
      </c>
      <c r="AO1103" s="20">
        <v>2533330</v>
      </c>
      <c r="AP1103" s="20">
        <v>68987</v>
      </c>
      <c r="AQ1103" s="54">
        <v>47782454</v>
      </c>
      <c r="AR1103" s="25">
        <v>795063</v>
      </c>
      <c r="AS1103" s="25">
        <v>707513</v>
      </c>
      <c r="AT1103" s="54">
        <v>218708</v>
      </c>
      <c r="AU1103" s="54">
        <v>269123</v>
      </c>
      <c r="AV1103" s="54">
        <v>334851</v>
      </c>
      <c r="AW1103" s="54">
        <v>513705</v>
      </c>
      <c r="AX1103" s="54">
        <v>520604</v>
      </c>
      <c r="AY1103" s="25">
        <f t="shared" si="34"/>
        <v>3359567</v>
      </c>
      <c r="AZ1103" s="165">
        <v>6723009</v>
      </c>
      <c r="BA1103" s="98">
        <f t="shared" si="35"/>
        <v>57865030</v>
      </c>
      <c r="BB1103" s="73"/>
      <c r="BC1103" s="20">
        <v>5323341</v>
      </c>
      <c r="BD1103" s="20">
        <v>102828</v>
      </c>
      <c r="BE1103" s="19">
        <v>5426169</v>
      </c>
      <c r="BF1103" s="19">
        <v>63291199</v>
      </c>
      <c r="BH1103" s="20">
        <v>860952</v>
      </c>
      <c r="BI1103" s="21">
        <v>62430247</v>
      </c>
      <c r="BK1103" s="73"/>
      <c r="BL1103" s="73"/>
      <c r="BM1103" s="73"/>
      <c r="BN1103" s="73"/>
      <c r="BO1103" s="73"/>
      <c r="BP1103" s="73"/>
      <c r="BQ1103" s="73"/>
    </row>
    <row r="1104" spans="1:69" ht="22.5" customHeight="1" x14ac:dyDescent="0.15">
      <c r="A1104" s="125" t="s">
        <v>2919</v>
      </c>
      <c r="B1104" s="126" t="s">
        <v>3564</v>
      </c>
      <c r="C1104" s="136" t="s">
        <v>1188</v>
      </c>
      <c r="D1104" s="129">
        <v>5</v>
      </c>
      <c r="E1104" s="130" t="s">
        <v>3561</v>
      </c>
      <c r="F1104" s="19">
        <v>1101058</v>
      </c>
      <c r="G1104" s="20">
        <v>122518</v>
      </c>
      <c r="H1104" s="20">
        <v>111672</v>
      </c>
      <c r="I1104" s="20">
        <v>0</v>
      </c>
      <c r="J1104" s="20">
        <v>6594</v>
      </c>
      <c r="K1104" s="20">
        <v>0</v>
      </c>
      <c r="L1104" s="20">
        <v>0</v>
      </c>
      <c r="M1104" s="20">
        <v>89217</v>
      </c>
      <c r="N1104" s="20">
        <v>48202</v>
      </c>
      <c r="O1104" s="20">
        <v>9475</v>
      </c>
      <c r="P1104" s="20">
        <v>299041</v>
      </c>
      <c r="Q1104" s="20">
        <v>126264</v>
      </c>
      <c r="R1104" s="20">
        <v>216281</v>
      </c>
      <c r="S1104" s="20">
        <v>188958</v>
      </c>
      <c r="T1104" s="21">
        <v>139788</v>
      </c>
      <c r="U1104" s="54">
        <v>104470</v>
      </c>
      <c r="V1104" s="20">
        <v>95325</v>
      </c>
      <c r="W1104" s="20">
        <v>55145</v>
      </c>
      <c r="X1104" s="20">
        <v>0</v>
      </c>
      <c r="Y1104" s="21">
        <v>0</v>
      </c>
      <c r="Z1104" s="20">
        <v>407577</v>
      </c>
      <c r="AA1104" s="21">
        <v>0</v>
      </c>
      <c r="AB1104" s="32">
        <v>784350</v>
      </c>
      <c r="AC1104" s="20">
        <v>746380</v>
      </c>
      <c r="AD1104" s="20">
        <v>1251402</v>
      </c>
      <c r="AE1104" s="20">
        <v>2283399</v>
      </c>
      <c r="AF1104" s="20">
        <v>1723983</v>
      </c>
      <c r="AG1104" s="20">
        <v>1040025</v>
      </c>
      <c r="AH1104" s="20">
        <v>527228</v>
      </c>
      <c r="AI1104" s="20">
        <v>79396</v>
      </c>
      <c r="AJ1104" s="21">
        <v>18900</v>
      </c>
      <c r="AK1104" s="25">
        <v>121158</v>
      </c>
      <c r="AL1104" s="25">
        <v>145770</v>
      </c>
      <c r="AM1104" s="25">
        <v>39654</v>
      </c>
      <c r="AN1104" s="22">
        <v>77911</v>
      </c>
      <c r="AO1104" s="20">
        <v>380992</v>
      </c>
      <c r="AP1104" s="20">
        <v>16640</v>
      </c>
      <c r="AQ1104" s="54">
        <v>12358773</v>
      </c>
      <c r="AR1104" s="25">
        <v>290338</v>
      </c>
      <c r="AS1104" s="25">
        <v>259257</v>
      </c>
      <c r="AT1104" s="54">
        <v>100940</v>
      </c>
      <c r="AU1104" s="54">
        <v>100885</v>
      </c>
      <c r="AV1104" s="54">
        <v>102004</v>
      </c>
      <c r="AW1104" s="54">
        <v>135911</v>
      </c>
      <c r="AX1104" s="54">
        <v>131212</v>
      </c>
      <c r="AY1104" s="25">
        <f t="shared" si="34"/>
        <v>1120547</v>
      </c>
      <c r="AZ1104" s="165">
        <v>1811100</v>
      </c>
      <c r="BA1104" s="98">
        <f t="shared" si="35"/>
        <v>15290420</v>
      </c>
      <c r="BB1104" s="73"/>
      <c r="BC1104" s="20">
        <v>1680797</v>
      </c>
      <c r="BD1104" s="20">
        <v>46288</v>
      </c>
      <c r="BE1104" s="19">
        <v>1727085</v>
      </c>
      <c r="BF1104" s="19">
        <v>17017505</v>
      </c>
      <c r="BH1104" s="20">
        <v>83820</v>
      </c>
      <c r="BI1104" s="21">
        <v>16933685</v>
      </c>
      <c r="BK1104" s="73"/>
      <c r="BL1104" s="73"/>
      <c r="BM1104" s="73"/>
      <c r="BN1104" s="73"/>
      <c r="BO1104" s="73"/>
      <c r="BP1104" s="73"/>
      <c r="BQ1104" s="73"/>
    </row>
    <row r="1105" spans="1:69" ht="22.5" customHeight="1" x14ac:dyDescent="0.15">
      <c r="A1105" s="125" t="s">
        <v>2920</v>
      </c>
      <c r="B1105" s="126" t="s">
        <v>3564</v>
      </c>
      <c r="C1105" s="136" t="s">
        <v>1189</v>
      </c>
      <c r="D1105" s="129">
        <v>5</v>
      </c>
      <c r="E1105" s="130" t="s">
        <v>3561</v>
      </c>
      <c r="F1105" s="19">
        <v>1715555</v>
      </c>
      <c r="G1105" s="20">
        <v>103464</v>
      </c>
      <c r="H1105" s="20">
        <v>103024</v>
      </c>
      <c r="I1105" s="20">
        <v>0</v>
      </c>
      <c r="J1105" s="20">
        <v>0</v>
      </c>
      <c r="K1105" s="20">
        <v>0</v>
      </c>
      <c r="L1105" s="20">
        <v>0</v>
      </c>
      <c r="M1105" s="20">
        <v>162837</v>
      </c>
      <c r="N1105" s="20">
        <v>85146</v>
      </c>
      <c r="O1105" s="20">
        <v>8610</v>
      </c>
      <c r="P1105" s="20">
        <v>395310</v>
      </c>
      <c r="Q1105" s="20">
        <v>267203</v>
      </c>
      <c r="R1105" s="20">
        <v>311135</v>
      </c>
      <c r="S1105" s="20">
        <v>300206</v>
      </c>
      <c r="T1105" s="21">
        <v>177912</v>
      </c>
      <c r="U1105" s="54">
        <v>140162</v>
      </c>
      <c r="V1105" s="20">
        <v>171175</v>
      </c>
      <c r="W1105" s="20">
        <v>88232</v>
      </c>
      <c r="X1105" s="20">
        <v>0</v>
      </c>
      <c r="Y1105" s="21">
        <v>0</v>
      </c>
      <c r="Z1105" s="20">
        <v>657784</v>
      </c>
      <c r="AA1105" s="21">
        <v>0</v>
      </c>
      <c r="AB1105" s="32">
        <v>2698791</v>
      </c>
      <c r="AC1105" s="20">
        <v>1426082</v>
      </c>
      <c r="AD1105" s="20">
        <v>1360316</v>
      </c>
      <c r="AE1105" s="20">
        <v>4094886</v>
      </c>
      <c r="AF1105" s="20">
        <v>3009742</v>
      </c>
      <c r="AG1105" s="20">
        <v>1947351</v>
      </c>
      <c r="AH1105" s="20">
        <v>965054</v>
      </c>
      <c r="AI1105" s="20">
        <v>14812</v>
      </c>
      <c r="AJ1105" s="21">
        <v>17850</v>
      </c>
      <c r="AK1105" s="25">
        <v>210180</v>
      </c>
      <c r="AL1105" s="25">
        <v>246034</v>
      </c>
      <c r="AM1105" s="25">
        <v>67591</v>
      </c>
      <c r="AN1105" s="22">
        <v>134736</v>
      </c>
      <c r="AO1105" s="20">
        <v>1189161</v>
      </c>
      <c r="AP1105" s="20">
        <v>10936</v>
      </c>
      <c r="AQ1105" s="54">
        <v>22081277</v>
      </c>
      <c r="AR1105" s="25">
        <v>454714</v>
      </c>
      <c r="AS1105" s="25">
        <v>499174</v>
      </c>
      <c r="AT1105" s="54">
        <v>102685</v>
      </c>
      <c r="AU1105" s="54">
        <v>157583</v>
      </c>
      <c r="AV1105" s="54">
        <v>165917</v>
      </c>
      <c r="AW1105" s="54">
        <v>221513</v>
      </c>
      <c r="AX1105" s="54">
        <v>232872</v>
      </c>
      <c r="AY1105" s="25">
        <f t="shared" si="34"/>
        <v>1834458</v>
      </c>
      <c r="AZ1105" s="165">
        <v>2766885</v>
      </c>
      <c r="BA1105" s="98">
        <f t="shared" si="35"/>
        <v>26682620</v>
      </c>
      <c r="BB1105" s="73"/>
      <c r="BC1105" s="20">
        <v>2534552</v>
      </c>
      <c r="BD1105" s="20">
        <v>20394</v>
      </c>
      <c r="BE1105" s="19">
        <v>2554946</v>
      </c>
      <c r="BF1105" s="19">
        <v>29237566</v>
      </c>
      <c r="BH1105" s="20">
        <v>153930</v>
      </c>
      <c r="BI1105" s="21">
        <v>29083636</v>
      </c>
      <c r="BK1105" s="73"/>
      <c r="BL1105" s="73"/>
      <c r="BM1105" s="73"/>
      <c r="BN1105" s="73"/>
      <c r="BO1105" s="73"/>
      <c r="BP1105" s="73"/>
      <c r="BQ1105" s="73"/>
    </row>
    <row r="1106" spans="1:69" ht="22.5" customHeight="1" x14ac:dyDescent="0.15">
      <c r="A1106" s="125" t="s">
        <v>2921</v>
      </c>
      <c r="B1106" s="126" t="s">
        <v>3564</v>
      </c>
      <c r="C1106" s="136" t="s">
        <v>1190</v>
      </c>
      <c r="D1106" s="129">
        <v>3</v>
      </c>
      <c r="E1106" s="130" t="s">
        <v>3561</v>
      </c>
      <c r="F1106" s="19">
        <v>4312971</v>
      </c>
      <c r="G1106" s="20">
        <v>371220</v>
      </c>
      <c r="H1106" s="20">
        <v>463232</v>
      </c>
      <c r="I1106" s="20">
        <v>0</v>
      </c>
      <c r="J1106" s="20">
        <v>0</v>
      </c>
      <c r="K1106" s="20">
        <v>0</v>
      </c>
      <c r="L1106" s="20">
        <v>0</v>
      </c>
      <c r="M1106" s="20">
        <v>472756</v>
      </c>
      <c r="N1106" s="20">
        <v>254780</v>
      </c>
      <c r="O1106" s="20">
        <v>37826</v>
      </c>
      <c r="P1106" s="20">
        <v>758677</v>
      </c>
      <c r="Q1106" s="20">
        <v>643696</v>
      </c>
      <c r="R1106" s="20">
        <v>986294</v>
      </c>
      <c r="S1106" s="20">
        <v>812274</v>
      </c>
      <c r="T1106" s="21">
        <v>570335</v>
      </c>
      <c r="U1106" s="54">
        <v>471061</v>
      </c>
      <c r="V1106" s="20">
        <v>418200</v>
      </c>
      <c r="W1106" s="20">
        <v>209551</v>
      </c>
      <c r="X1106" s="20">
        <v>0</v>
      </c>
      <c r="Y1106" s="21">
        <v>0</v>
      </c>
      <c r="Z1106" s="20">
        <v>1731433</v>
      </c>
      <c r="AA1106" s="21">
        <v>0</v>
      </c>
      <c r="AB1106" s="32">
        <v>4057390</v>
      </c>
      <c r="AC1106" s="20">
        <v>2932728</v>
      </c>
      <c r="AD1106" s="20">
        <v>4932035</v>
      </c>
      <c r="AE1106" s="20">
        <v>8731167</v>
      </c>
      <c r="AF1106" s="20">
        <v>7029101</v>
      </c>
      <c r="AG1106" s="20">
        <v>5044928</v>
      </c>
      <c r="AH1106" s="20">
        <v>2792117</v>
      </c>
      <c r="AI1106" s="20">
        <v>119508</v>
      </c>
      <c r="AJ1106" s="21">
        <v>57750</v>
      </c>
      <c r="AK1106" s="25">
        <v>568949</v>
      </c>
      <c r="AL1106" s="25">
        <v>471938</v>
      </c>
      <c r="AM1106" s="25">
        <v>136198</v>
      </c>
      <c r="AN1106" s="22">
        <v>291248</v>
      </c>
      <c r="AO1106" s="20">
        <v>2980121</v>
      </c>
      <c r="AP1106" s="20">
        <v>43602</v>
      </c>
      <c r="AQ1106" s="54">
        <v>52703086</v>
      </c>
      <c r="AR1106" s="25">
        <v>784009</v>
      </c>
      <c r="AS1106" s="25">
        <v>684848</v>
      </c>
      <c r="AT1106" s="54">
        <v>279671</v>
      </c>
      <c r="AU1106" s="54">
        <v>312206</v>
      </c>
      <c r="AV1106" s="54">
        <v>354715</v>
      </c>
      <c r="AW1106" s="54">
        <v>557795</v>
      </c>
      <c r="AX1106" s="54">
        <v>610085</v>
      </c>
      <c r="AY1106" s="25">
        <f t="shared" si="34"/>
        <v>3583329</v>
      </c>
      <c r="AZ1106" s="165">
        <v>8380014</v>
      </c>
      <c r="BA1106" s="98">
        <f t="shared" si="35"/>
        <v>64666429</v>
      </c>
      <c r="BB1106" s="73"/>
      <c r="BC1106" s="20">
        <v>5888463</v>
      </c>
      <c r="BD1106" s="20">
        <v>94050</v>
      </c>
      <c r="BE1106" s="19">
        <v>5982513</v>
      </c>
      <c r="BF1106" s="19">
        <v>70648942</v>
      </c>
      <c r="BH1106" s="20">
        <v>969421</v>
      </c>
      <c r="BI1106" s="21">
        <v>69679521</v>
      </c>
      <c r="BK1106" s="73"/>
      <c r="BL1106" s="73"/>
      <c r="BM1106" s="73"/>
      <c r="BN1106" s="73"/>
      <c r="BO1106" s="73"/>
      <c r="BP1106" s="73"/>
      <c r="BQ1106" s="73"/>
    </row>
    <row r="1107" spans="1:69" ht="22.5" customHeight="1" x14ac:dyDescent="0.15">
      <c r="A1107" s="125" t="s">
        <v>2922</v>
      </c>
      <c r="B1107" s="126" t="s">
        <v>3564</v>
      </c>
      <c r="C1107" s="136" t="s">
        <v>1191</v>
      </c>
      <c r="D1107" s="129">
        <v>4</v>
      </c>
      <c r="E1107" s="130" t="s">
        <v>3561</v>
      </c>
      <c r="F1107" s="19">
        <v>3133785</v>
      </c>
      <c r="G1107" s="20">
        <v>328655</v>
      </c>
      <c r="H1107" s="20">
        <v>381828</v>
      </c>
      <c r="I1107" s="20">
        <v>0</v>
      </c>
      <c r="J1107" s="20">
        <v>0</v>
      </c>
      <c r="K1107" s="20">
        <v>0</v>
      </c>
      <c r="L1107" s="20">
        <v>0</v>
      </c>
      <c r="M1107" s="20">
        <v>335047</v>
      </c>
      <c r="N1107" s="20">
        <v>181734</v>
      </c>
      <c r="O1107" s="20">
        <v>41811</v>
      </c>
      <c r="P1107" s="20">
        <v>441604</v>
      </c>
      <c r="Q1107" s="20">
        <v>475584</v>
      </c>
      <c r="R1107" s="20">
        <v>791508</v>
      </c>
      <c r="S1107" s="20">
        <v>581598</v>
      </c>
      <c r="T1107" s="21">
        <v>406656</v>
      </c>
      <c r="U1107" s="54">
        <v>372090</v>
      </c>
      <c r="V1107" s="20">
        <v>311600</v>
      </c>
      <c r="W1107" s="20">
        <v>154406</v>
      </c>
      <c r="X1107" s="20">
        <v>0</v>
      </c>
      <c r="Y1107" s="21">
        <v>0</v>
      </c>
      <c r="Z1107" s="20">
        <v>1206908</v>
      </c>
      <c r="AA1107" s="21">
        <v>0</v>
      </c>
      <c r="AB1107" s="32">
        <v>1834182</v>
      </c>
      <c r="AC1107" s="20">
        <v>1961841</v>
      </c>
      <c r="AD1107" s="20">
        <v>2032845</v>
      </c>
      <c r="AE1107" s="20">
        <v>7906434</v>
      </c>
      <c r="AF1107" s="20">
        <v>4344097</v>
      </c>
      <c r="AG1107" s="20">
        <v>3131961</v>
      </c>
      <c r="AH1107" s="20">
        <v>1904855</v>
      </c>
      <c r="AI1107" s="20">
        <v>121348</v>
      </c>
      <c r="AJ1107" s="21">
        <v>49350</v>
      </c>
      <c r="AK1107" s="25">
        <v>421052</v>
      </c>
      <c r="AL1107" s="25">
        <v>358180</v>
      </c>
      <c r="AM1107" s="25">
        <v>93911</v>
      </c>
      <c r="AN1107" s="22">
        <v>224311</v>
      </c>
      <c r="AO1107" s="20">
        <v>1415838</v>
      </c>
      <c r="AP1107" s="20">
        <v>35369</v>
      </c>
      <c r="AQ1107" s="54">
        <v>34980388</v>
      </c>
      <c r="AR1107" s="25">
        <v>583820</v>
      </c>
      <c r="AS1107" s="25">
        <v>562513</v>
      </c>
      <c r="AT1107" s="54">
        <v>130730</v>
      </c>
      <c r="AU1107" s="54">
        <v>218894</v>
      </c>
      <c r="AV1107" s="54">
        <v>255734</v>
      </c>
      <c r="AW1107" s="54">
        <v>398363</v>
      </c>
      <c r="AX1107" s="54">
        <v>270425</v>
      </c>
      <c r="AY1107" s="25">
        <f t="shared" si="34"/>
        <v>2420479</v>
      </c>
      <c r="AZ1107" s="165">
        <v>4006044</v>
      </c>
      <c r="BA1107" s="98">
        <f t="shared" si="35"/>
        <v>41406911</v>
      </c>
      <c r="BB1107" s="73"/>
      <c r="BC1107" s="20">
        <v>4487899</v>
      </c>
      <c r="BD1107" s="20">
        <v>84810</v>
      </c>
      <c r="BE1107" s="19">
        <v>4572709</v>
      </c>
      <c r="BF1107" s="19">
        <v>45979620</v>
      </c>
      <c r="BH1107" s="20">
        <v>62601</v>
      </c>
      <c r="BI1107" s="21">
        <v>45917019</v>
      </c>
      <c r="BK1107" s="73"/>
      <c r="BL1107" s="73"/>
      <c r="BM1107" s="73"/>
      <c r="BN1107" s="73"/>
      <c r="BO1107" s="73"/>
      <c r="BP1107" s="73"/>
      <c r="BQ1107" s="73"/>
    </row>
    <row r="1108" spans="1:69" ht="22.5" customHeight="1" x14ac:dyDescent="0.15">
      <c r="A1108" s="125" t="s">
        <v>2923</v>
      </c>
      <c r="B1108" s="126" t="s">
        <v>3564</v>
      </c>
      <c r="C1108" s="136" t="s">
        <v>1192</v>
      </c>
      <c r="D1108" s="129">
        <v>3</v>
      </c>
      <c r="E1108" s="130" t="s">
        <v>3561</v>
      </c>
      <c r="F1108" s="19">
        <v>2879200</v>
      </c>
      <c r="G1108" s="20">
        <v>254886</v>
      </c>
      <c r="H1108" s="20">
        <v>287264</v>
      </c>
      <c r="I1108" s="20">
        <v>0</v>
      </c>
      <c r="J1108" s="20">
        <v>0</v>
      </c>
      <c r="K1108" s="20">
        <v>0</v>
      </c>
      <c r="L1108" s="20">
        <v>0</v>
      </c>
      <c r="M1108" s="20">
        <v>308162</v>
      </c>
      <c r="N1108" s="20">
        <v>165300</v>
      </c>
      <c r="O1108" s="20">
        <v>16431</v>
      </c>
      <c r="P1108" s="20">
        <v>1401541</v>
      </c>
      <c r="Q1108" s="20">
        <v>458465</v>
      </c>
      <c r="R1108" s="20">
        <v>659769</v>
      </c>
      <c r="S1108" s="20">
        <v>532518</v>
      </c>
      <c r="T1108" s="21">
        <v>355824</v>
      </c>
      <c r="U1108" s="54">
        <v>309854</v>
      </c>
      <c r="V1108" s="20">
        <v>275725</v>
      </c>
      <c r="W1108" s="20">
        <v>165435</v>
      </c>
      <c r="X1108" s="20">
        <v>0</v>
      </c>
      <c r="Y1108" s="21">
        <v>0</v>
      </c>
      <c r="Z1108" s="20">
        <v>1165037</v>
      </c>
      <c r="AA1108" s="21">
        <v>0</v>
      </c>
      <c r="AB1108" s="32">
        <v>4379735</v>
      </c>
      <c r="AC1108" s="20">
        <v>2556439</v>
      </c>
      <c r="AD1108" s="20">
        <v>3615949</v>
      </c>
      <c r="AE1108" s="20">
        <v>6832230</v>
      </c>
      <c r="AF1108" s="20">
        <v>5384572</v>
      </c>
      <c r="AG1108" s="20">
        <v>3492871</v>
      </c>
      <c r="AH1108" s="20">
        <v>1705576</v>
      </c>
      <c r="AI1108" s="20">
        <v>105800</v>
      </c>
      <c r="AJ1108" s="21">
        <v>36225</v>
      </c>
      <c r="AK1108" s="25">
        <v>387267</v>
      </c>
      <c r="AL1108" s="25">
        <v>335661</v>
      </c>
      <c r="AM1108" s="25">
        <v>104120</v>
      </c>
      <c r="AN1108" s="22">
        <v>206574</v>
      </c>
      <c r="AO1108" s="20">
        <v>1539375</v>
      </c>
      <c r="AP1108" s="20">
        <v>26911</v>
      </c>
      <c r="AQ1108" s="54">
        <v>39944716</v>
      </c>
      <c r="AR1108" s="25">
        <v>680927</v>
      </c>
      <c r="AS1108" s="25">
        <v>538070</v>
      </c>
      <c r="AT1108" s="54">
        <v>163073</v>
      </c>
      <c r="AU1108" s="54">
        <v>267098</v>
      </c>
      <c r="AV1108" s="54">
        <v>244568</v>
      </c>
      <c r="AW1108" s="54">
        <v>388230</v>
      </c>
      <c r="AX1108" s="54">
        <v>433771</v>
      </c>
      <c r="AY1108" s="25">
        <f t="shared" si="34"/>
        <v>2715737</v>
      </c>
      <c r="AZ1108" s="165">
        <v>6397052</v>
      </c>
      <c r="BA1108" s="98">
        <f t="shared" si="35"/>
        <v>49057505</v>
      </c>
      <c r="BB1108" s="73"/>
      <c r="BC1108" s="20">
        <v>4194532</v>
      </c>
      <c r="BD1108" s="20">
        <v>59378</v>
      </c>
      <c r="BE1108" s="19">
        <v>4253910</v>
      </c>
      <c r="BF1108" s="19">
        <v>53311415</v>
      </c>
      <c r="BH1108" s="20">
        <v>722426</v>
      </c>
      <c r="BI1108" s="21">
        <v>52588989</v>
      </c>
      <c r="BK1108" s="73"/>
      <c r="BL1108" s="73"/>
      <c r="BM1108" s="73"/>
      <c r="BN1108" s="73"/>
      <c r="BO1108" s="73"/>
      <c r="BP1108" s="73"/>
      <c r="BQ1108" s="73"/>
    </row>
    <row r="1109" spans="1:69" ht="22.5" customHeight="1" x14ac:dyDescent="0.15">
      <c r="A1109" s="125" t="s">
        <v>2924</v>
      </c>
      <c r="B1109" s="126" t="s">
        <v>3564</v>
      </c>
      <c r="C1109" s="136" t="s">
        <v>1193</v>
      </c>
      <c r="D1109" s="129">
        <v>5</v>
      </c>
      <c r="E1109" s="130" t="s">
        <v>3561</v>
      </c>
      <c r="F1109" s="19">
        <v>1315063</v>
      </c>
      <c r="G1109" s="20">
        <v>108857</v>
      </c>
      <c r="H1109" s="20">
        <v>138932</v>
      </c>
      <c r="I1109" s="20">
        <v>0</v>
      </c>
      <c r="J1109" s="20">
        <v>0</v>
      </c>
      <c r="K1109" s="20">
        <v>0</v>
      </c>
      <c r="L1109" s="20">
        <v>4867</v>
      </c>
      <c r="M1109" s="20">
        <v>104614</v>
      </c>
      <c r="N1109" s="20">
        <v>58503</v>
      </c>
      <c r="O1109" s="20">
        <v>13950</v>
      </c>
      <c r="P1109" s="20">
        <v>497700</v>
      </c>
      <c r="Q1109" s="20">
        <v>148015</v>
      </c>
      <c r="R1109" s="20">
        <v>243932</v>
      </c>
      <c r="S1109" s="20">
        <v>219224</v>
      </c>
      <c r="T1109" s="21">
        <v>165204</v>
      </c>
      <c r="U1109" s="54">
        <v>104659</v>
      </c>
      <c r="V1109" s="20">
        <v>113775</v>
      </c>
      <c r="W1109" s="20">
        <v>55145</v>
      </c>
      <c r="X1109" s="20">
        <v>0</v>
      </c>
      <c r="Y1109" s="21">
        <v>0</v>
      </c>
      <c r="Z1109" s="20">
        <v>501887</v>
      </c>
      <c r="AA1109" s="21">
        <v>0</v>
      </c>
      <c r="AB1109" s="32">
        <v>994280</v>
      </c>
      <c r="AC1109" s="20">
        <v>1007570</v>
      </c>
      <c r="AD1109" s="20">
        <v>1849116</v>
      </c>
      <c r="AE1109" s="20">
        <v>2457345</v>
      </c>
      <c r="AF1109" s="20">
        <v>2019954</v>
      </c>
      <c r="AG1109" s="20">
        <v>1197175</v>
      </c>
      <c r="AH1109" s="20">
        <v>531661</v>
      </c>
      <c r="AI1109" s="20">
        <v>105524</v>
      </c>
      <c r="AJ1109" s="21">
        <v>26775</v>
      </c>
      <c r="AK1109" s="25">
        <v>148162</v>
      </c>
      <c r="AL1109" s="25">
        <v>185598</v>
      </c>
      <c r="AM1109" s="25">
        <v>45112</v>
      </c>
      <c r="AN1109" s="22">
        <v>94518</v>
      </c>
      <c r="AO1109" s="20">
        <v>443061</v>
      </c>
      <c r="AP1109" s="20">
        <v>20562</v>
      </c>
      <c r="AQ1109" s="54">
        <v>14920740</v>
      </c>
      <c r="AR1109" s="25">
        <v>355172</v>
      </c>
      <c r="AS1109" s="25">
        <v>299251</v>
      </c>
      <c r="AT1109" s="54">
        <v>78493</v>
      </c>
      <c r="AU1109" s="54">
        <v>109964</v>
      </c>
      <c r="AV1109" s="54">
        <v>109627</v>
      </c>
      <c r="AW1109" s="54">
        <v>155303</v>
      </c>
      <c r="AX1109" s="54">
        <v>128704</v>
      </c>
      <c r="AY1109" s="25">
        <f t="shared" si="34"/>
        <v>1236514</v>
      </c>
      <c r="AZ1109" s="165">
        <v>2006571</v>
      </c>
      <c r="BA1109" s="98">
        <f t="shared" si="35"/>
        <v>18163825</v>
      </c>
      <c r="BB1109" s="73"/>
      <c r="BC1109" s="20">
        <v>1942541</v>
      </c>
      <c r="BD1109" s="20">
        <v>58828</v>
      </c>
      <c r="BE1109" s="19">
        <v>2001369</v>
      </c>
      <c r="BF1109" s="19">
        <v>20165194</v>
      </c>
      <c r="BH1109" s="20">
        <v>122296</v>
      </c>
      <c r="BI1109" s="21">
        <v>20042898</v>
      </c>
      <c r="BK1109" s="73"/>
      <c r="BL1109" s="73"/>
      <c r="BM1109" s="73"/>
      <c r="BN1109" s="73"/>
      <c r="BO1109" s="73"/>
      <c r="BP1109" s="73"/>
      <c r="BQ1109" s="73"/>
    </row>
    <row r="1110" spans="1:69" ht="22.5" customHeight="1" x14ac:dyDescent="0.15">
      <c r="A1110" s="125" t="s">
        <v>2925</v>
      </c>
      <c r="B1110" s="126" t="s">
        <v>3564</v>
      </c>
      <c r="C1110" s="136" t="s">
        <v>1194</v>
      </c>
      <c r="D1110" s="129">
        <v>5</v>
      </c>
      <c r="E1110" s="130" t="s">
        <v>3561</v>
      </c>
      <c r="F1110" s="19">
        <v>1385261</v>
      </c>
      <c r="G1110" s="20">
        <v>145310</v>
      </c>
      <c r="H1110" s="20">
        <v>120508</v>
      </c>
      <c r="I1110" s="20">
        <v>0</v>
      </c>
      <c r="J1110" s="20">
        <v>0</v>
      </c>
      <c r="K1110" s="20">
        <v>0</v>
      </c>
      <c r="L1110" s="20">
        <v>0</v>
      </c>
      <c r="M1110" s="20">
        <v>116658</v>
      </c>
      <c r="N1110" s="20">
        <v>63627</v>
      </c>
      <c r="O1110" s="20">
        <v>15867</v>
      </c>
      <c r="P1110" s="20">
        <v>340245</v>
      </c>
      <c r="Q1110" s="20">
        <v>158675</v>
      </c>
      <c r="R1110" s="20">
        <v>250241</v>
      </c>
      <c r="S1110" s="20">
        <v>225768</v>
      </c>
      <c r="T1110" s="21">
        <v>203328</v>
      </c>
      <c r="U1110" s="54">
        <v>113855</v>
      </c>
      <c r="V1110" s="20">
        <v>118900</v>
      </c>
      <c r="W1110" s="20">
        <v>88232</v>
      </c>
      <c r="X1110" s="20">
        <v>0</v>
      </c>
      <c r="Y1110" s="21">
        <v>0</v>
      </c>
      <c r="Z1110" s="20">
        <v>510236</v>
      </c>
      <c r="AA1110" s="21">
        <v>0</v>
      </c>
      <c r="AB1110" s="32">
        <v>1115239</v>
      </c>
      <c r="AC1110" s="20">
        <v>1007160</v>
      </c>
      <c r="AD1110" s="20">
        <v>1080935</v>
      </c>
      <c r="AE1110" s="20">
        <v>2858661</v>
      </c>
      <c r="AF1110" s="20">
        <v>2538497</v>
      </c>
      <c r="AG1110" s="20">
        <v>1465204</v>
      </c>
      <c r="AH1110" s="20">
        <v>706719</v>
      </c>
      <c r="AI1110" s="20">
        <v>117944</v>
      </c>
      <c r="AJ1110" s="21">
        <v>22575</v>
      </c>
      <c r="AK1110" s="25">
        <v>147831</v>
      </c>
      <c r="AL1110" s="25">
        <v>189598</v>
      </c>
      <c r="AM1110" s="25">
        <v>44577</v>
      </c>
      <c r="AN1110" s="22">
        <v>97039</v>
      </c>
      <c r="AO1110" s="20">
        <v>497240</v>
      </c>
      <c r="AP1110" s="20">
        <v>14735</v>
      </c>
      <c r="AQ1110" s="54">
        <v>15760665</v>
      </c>
      <c r="AR1110" s="25">
        <v>378412</v>
      </c>
      <c r="AS1110" s="25">
        <v>385839</v>
      </c>
      <c r="AT1110" s="54">
        <v>163001</v>
      </c>
      <c r="AU1110" s="54">
        <v>121273</v>
      </c>
      <c r="AV1110" s="54">
        <v>134598</v>
      </c>
      <c r="AW1110" s="54">
        <v>165657</v>
      </c>
      <c r="AX1110" s="54">
        <v>161145</v>
      </c>
      <c r="AY1110" s="25">
        <f t="shared" si="34"/>
        <v>1509925</v>
      </c>
      <c r="AZ1110" s="165">
        <v>2119982</v>
      </c>
      <c r="BA1110" s="98">
        <f t="shared" si="35"/>
        <v>19390572</v>
      </c>
      <c r="BB1110" s="73"/>
      <c r="BC1110" s="20">
        <v>2060261</v>
      </c>
      <c r="BD1110" s="20">
        <v>44990</v>
      </c>
      <c r="BE1110" s="19">
        <v>2105251</v>
      </c>
      <c r="BF1110" s="19">
        <v>21495823</v>
      </c>
      <c r="BH1110" s="20">
        <v>103879</v>
      </c>
      <c r="BI1110" s="21">
        <v>21391944</v>
      </c>
      <c r="BK1110" s="73"/>
      <c r="BL1110" s="73"/>
      <c r="BM1110" s="73"/>
      <c r="BN1110" s="73"/>
      <c r="BO1110" s="73"/>
      <c r="BP1110" s="73"/>
      <c r="BQ1110" s="73"/>
    </row>
    <row r="1111" spans="1:69" ht="22.5" customHeight="1" x14ac:dyDescent="0.15">
      <c r="A1111" s="125" t="s">
        <v>2926</v>
      </c>
      <c r="B1111" s="126" t="s">
        <v>3564</v>
      </c>
      <c r="C1111" s="136" t="s">
        <v>1195</v>
      </c>
      <c r="D1111" s="129">
        <v>3</v>
      </c>
      <c r="E1111" s="130" t="s">
        <v>3561</v>
      </c>
      <c r="F1111" s="19">
        <v>2512952</v>
      </c>
      <c r="G1111" s="20">
        <v>146892</v>
      </c>
      <c r="H1111" s="20">
        <v>268840</v>
      </c>
      <c r="I1111" s="20">
        <v>0</v>
      </c>
      <c r="J1111" s="20">
        <v>0</v>
      </c>
      <c r="K1111" s="20">
        <v>0</v>
      </c>
      <c r="L1111" s="20">
        <v>0</v>
      </c>
      <c r="M1111" s="20">
        <v>267512</v>
      </c>
      <c r="N1111" s="20">
        <v>139787</v>
      </c>
      <c r="O1111" s="20">
        <v>19740</v>
      </c>
      <c r="P1111" s="20">
        <v>1478411</v>
      </c>
      <c r="Q1111" s="20">
        <v>404841</v>
      </c>
      <c r="R1111" s="20">
        <v>531058</v>
      </c>
      <c r="S1111" s="20">
        <v>410636</v>
      </c>
      <c r="T1111" s="21">
        <v>304865</v>
      </c>
      <c r="U1111" s="54">
        <v>257287</v>
      </c>
      <c r="V1111" s="20">
        <v>212175</v>
      </c>
      <c r="W1111" s="20">
        <v>132348</v>
      </c>
      <c r="X1111" s="20">
        <v>0</v>
      </c>
      <c r="Y1111" s="21">
        <v>0</v>
      </c>
      <c r="Z1111" s="20">
        <v>999172</v>
      </c>
      <c r="AA1111" s="21">
        <v>0</v>
      </c>
      <c r="AB1111" s="32">
        <v>4347928</v>
      </c>
      <c r="AC1111" s="20">
        <v>2198882</v>
      </c>
      <c r="AD1111" s="20">
        <v>2555046</v>
      </c>
      <c r="AE1111" s="20">
        <v>5145558</v>
      </c>
      <c r="AF1111" s="20">
        <v>4681309</v>
      </c>
      <c r="AG1111" s="20">
        <v>3167874</v>
      </c>
      <c r="AH1111" s="20">
        <v>1846888</v>
      </c>
      <c r="AI1111" s="20">
        <v>56304</v>
      </c>
      <c r="AJ1111" s="21">
        <v>27825</v>
      </c>
      <c r="AK1111" s="25">
        <v>307750</v>
      </c>
      <c r="AL1111" s="25">
        <v>312078</v>
      </c>
      <c r="AM1111" s="25">
        <v>90867</v>
      </c>
      <c r="AN1111" s="22">
        <v>187385</v>
      </c>
      <c r="AO1111" s="20">
        <v>1013329</v>
      </c>
      <c r="AP1111" s="20">
        <v>25221</v>
      </c>
      <c r="AQ1111" s="54">
        <v>34050760</v>
      </c>
      <c r="AR1111" s="25">
        <v>609705</v>
      </c>
      <c r="AS1111" s="25">
        <v>585820</v>
      </c>
      <c r="AT1111" s="54">
        <v>178296</v>
      </c>
      <c r="AU1111" s="54">
        <v>214755</v>
      </c>
      <c r="AV1111" s="54">
        <v>246184</v>
      </c>
      <c r="AW1111" s="54">
        <v>344255</v>
      </c>
      <c r="AX1111" s="54">
        <v>342550</v>
      </c>
      <c r="AY1111" s="25">
        <f t="shared" si="34"/>
        <v>2521565</v>
      </c>
      <c r="AZ1111" s="165">
        <v>3728182</v>
      </c>
      <c r="BA1111" s="98">
        <f t="shared" si="35"/>
        <v>40300507</v>
      </c>
      <c r="BB1111" s="73"/>
      <c r="BC1111" s="20">
        <v>3725906</v>
      </c>
      <c r="BD1111" s="20">
        <v>38962</v>
      </c>
      <c r="BE1111" s="19">
        <v>3764868</v>
      </c>
      <c r="BF1111" s="19">
        <v>44065375</v>
      </c>
      <c r="BH1111" s="20">
        <v>521293</v>
      </c>
      <c r="BI1111" s="21">
        <v>43544082</v>
      </c>
      <c r="BK1111" s="73"/>
      <c r="BL1111" s="73"/>
      <c r="BM1111" s="73"/>
      <c r="BN1111" s="73"/>
      <c r="BO1111" s="73"/>
      <c r="BP1111" s="73"/>
      <c r="BQ1111" s="73"/>
    </row>
    <row r="1112" spans="1:69" ht="22.5" customHeight="1" x14ac:dyDescent="0.15">
      <c r="A1112" s="125" t="s">
        <v>2927</v>
      </c>
      <c r="B1112" s="126" t="s">
        <v>3564</v>
      </c>
      <c r="C1112" s="136" t="s">
        <v>1196</v>
      </c>
      <c r="D1112" s="129">
        <v>5</v>
      </c>
      <c r="E1112" s="130" t="s">
        <v>3561</v>
      </c>
      <c r="F1112" s="19">
        <v>1293563</v>
      </c>
      <c r="G1112" s="20">
        <v>179750</v>
      </c>
      <c r="H1112" s="20">
        <v>148332</v>
      </c>
      <c r="I1112" s="20">
        <v>0</v>
      </c>
      <c r="J1112" s="20">
        <v>0</v>
      </c>
      <c r="K1112" s="20">
        <v>0</v>
      </c>
      <c r="L1112" s="20">
        <v>0</v>
      </c>
      <c r="M1112" s="20">
        <v>107940</v>
      </c>
      <c r="N1112" s="20">
        <v>58431</v>
      </c>
      <c r="O1112" s="20">
        <v>58205</v>
      </c>
      <c r="P1112" s="20">
        <v>558719</v>
      </c>
      <c r="Q1112" s="20">
        <v>148445</v>
      </c>
      <c r="R1112" s="20">
        <v>214024</v>
      </c>
      <c r="S1112" s="20">
        <v>178324</v>
      </c>
      <c r="T1112" s="21">
        <v>165204</v>
      </c>
      <c r="U1112" s="54">
        <v>99303</v>
      </c>
      <c r="V1112" s="20">
        <v>92250</v>
      </c>
      <c r="W1112" s="20">
        <v>77203</v>
      </c>
      <c r="X1112" s="20">
        <v>0</v>
      </c>
      <c r="Y1112" s="21">
        <v>0</v>
      </c>
      <c r="Z1112" s="20">
        <v>476896</v>
      </c>
      <c r="AA1112" s="21">
        <v>0</v>
      </c>
      <c r="AB1112" s="32">
        <v>755654</v>
      </c>
      <c r="AC1112" s="20">
        <v>902123</v>
      </c>
      <c r="AD1112" s="20">
        <v>931670</v>
      </c>
      <c r="AE1112" s="20">
        <v>2114382</v>
      </c>
      <c r="AF1112" s="20">
        <v>2368269</v>
      </c>
      <c r="AG1112" s="20">
        <v>1630589</v>
      </c>
      <c r="AH1112" s="20">
        <v>629154</v>
      </c>
      <c r="AI1112" s="20">
        <v>95496</v>
      </c>
      <c r="AJ1112" s="21">
        <v>59325</v>
      </c>
      <c r="AK1112" s="25">
        <v>140653</v>
      </c>
      <c r="AL1112" s="25">
        <v>179962</v>
      </c>
      <c r="AM1112" s="25">
        <v>44334</v>
      </c>
      <c r="AN1112" s="22">
        <v>92090</v>
      </c>
      <c r="AO1112" s="20">
        <v>419535</v>
      </c>
      <c r="AP1112" s="20">
        <v>37437</v>
      </c>
      <c r="AQ1112" s="54">
        <v>14257262</v>
      </c>
      <c r="AR1112" s="25">
        <v>361737</v>
      </c>
      <c r="AS1112" s="25">
        <v>386553</v>
      </c>
      <c r="AT1112" s="54">
        <v>182038</v>
      </c>
      <c r="AU1112" s="54">
        <v>102558</v>
      </c>
      <c r="AV1112" s="54">
        <v>131262</v>
      </c>
      <c r="AW1112" s="54">
        <v>157266</v>
      </c>
      <c r="AX1112" s="54">
        <v>153194</v>
      </c>
      <c r="AY1112" s="25">
        <f t="shared" si="34"/>
        <v>1474608</v>
      </c>
      <c r="AZ1112" s="165">
        <v>2136974</v>
      </c>
      <c r="BA1112" s="98">
        <f t="shared" si="35"/>
        <v>17868844</v>
      </c>
      <c r="BB1112" s="73"/>
      <c r="BC1112" s="20">
        <v>1962970</v>
      </c>
      <c r="BD1112" s="20">
        <v>83710</v>
      </c>
      <c r="BE1112" s="19">
        <v>2046680</v>
      </c>
      <c r="BF1112" s="19">
        <v>19915524</v>
      </c>
      <c r="BH1112" s="20">
        <v>91780</v>
      </c>
      <c r="BI1112" s="21">
        <v>19823744</v>
      </c>
      <c r="BK1112" s="73"/>
      <c r="BL1112" s="73"/>
      <c r="BM1112" s="73"/>
      <c r="BN1112" s="73"/>
      <c r="BO1112" s="73"/>
      <c r="BP1112" s="73"/>
      <c r="BQ1112" s="73"/>
    </row>
    <row r="1113" spans="1:69" ht="22.5" customHeight="1" x14ac:dyDescent="0.15">
      <c r="A1113" s="125" t="s">
        <v>2928</v>
      </c>
      <c r="B1113" s="126" t="s">
        <v>3564</v>
      </c>
      <c r="C1113" s="136" t="s">
        <v>1197</v>
      </c>
      <c r="D1113" s="129">
        <v>5</v>
      </c>
      <c r="E1113" s="130" t="s">
        <v>3561</v>
      </c>
      <c r="F1113" s="19">
        <v>1467295</v>
      </c>
      <c r="G1113" s="20">
        <v>85345</v>
      </c>
      <c r="H1113" s="20">
        <v>119944</v>
      </c>
      <c r="I1113" s="20">
        <v>0</v>
      </c>
      <c r="J1113" s="20">
        <v>0</v>
      </c>
      <c r="K1113" s="20">
        <v>0</v>
      </c>
      <c r="L1113" s="20">
        <v>0</v>
      </c>
      <c r="M1113" s="20">
        <v>130178</v>
      </c>
      <c r="N1113" s="20">
        <v>68860</v>
      </c>
      <c r="O1113" s="20">
        <v>5076</v>
      </c>
      <c r="P1113" s="20">
        <v>1112202</v>
      </c>
      <c r="Q1113" s="20">
        <v>172896</v>
      </c>
      <c r="R1113" s="20">
        <v>263939</v>
      </c>
      <c r="S1113" s="20">
        <v>219224</v>
      </c>
      <c r="T1113" s="21">
        <v>190620</v>
      </c>
      <c r="U1113" s="54">
        <v>126084</v>
      </c>
      <c r="V1113" s="20">
        <v>111725</v>
      </c>
      <c r="W1113" s="20">
        <v>77203</v>
      </c>
      <c r="X1113" s="20">
        <v>0</v>
      </c>
      <c r="Y1113" s="21">
        <v>0</v>
      </c>
      <c r="Z1113" s="20">
        <v>553251</v>
      </c>
      <c r="AA1113" s="21">
        <v>0</v>
      </c>
      <c r="AB1113" s="32">
        <v>1816011</v>
      </c>
      <c r="AC1113" s="20">
        <v>1094744</v>
      </c>
      <c r="AD1113" s="20">
        <v>1136070</v>
      </c>
      <c r="AE1113" s="20">
        <v>2939433</v>
      </c>
      <c r="AF1113" s="20">
        <v>2624080</v>
      </c>
      <c r="AG1113" s="20">
        <v>1681020</v>
      </c>
      <c r="AH1113" s="20">
        <v>760605</v>
      </c>
      <c r="AI1113" s="20">
        <v>66148</v>
      </c>
      <c r="AJ1113" s="21">
        <v>16275</v>
      </c>
      <c r="AK1113" s="25">
        <v>160472</v>
      </c>
      <c r="AL1113" s="25">
        <v>208278</v>
      </c>
      <c r="AM1113" s="25">
        <v>52056</v>
      </c>
      <c r="AN1113" s="22">
        <v>108693</v>
      </c>
      <c r="AO1113" s="20">
        <v>578265</v>
      </c>
      <c r="AP1113" s="20">
        <v>10353</v>
      </c>
      <c r="AQ1113" s="54">
        <v>17956345</v>
      </c>
      <c r="AR1113" s="25">
        <v>389005</v>
      </c>
      <c r="AS1113" s="25">
        <v>437577</v>
      </c>
      <c r="AT1113" s="54">
        <v>116536</v>
      </c>
      <c r="AU1113" s="54">
        <v>133932</v>
      </c>
      <c r="AV1113" s="54">
        <v>136403</v>
      </c>
      <c r="AW1113" s="54">
        <v>182814</v>
      </c>
      <c r="AX1113" s="54">
        <v>163411</v>
      </c>
      <c r="AY1113" s="25">
        <f t="shared" si="34"/>
        <v>1559678</v>
      </c>
      <c r="AZ1113" s="165">
        <v>1964698</v>
      </c>
      <c r="BA1113" s="98">
        <f t="shared" si="35"/>
        <v>21480721</v>
      </c>
      <c r="BB1113" s="73"/>
      <c r="BC1113" s="20">
        <v>2184091</v>
      </c>
      <c r="BD1113" s="20">
        <v>23716</v>
      </c>
      <c r="BE1113" s="19">
        <v>2207807</v>
      </c>
      <c r="BF1113" s="19">
        <v>23688528</v>
      </c>
      <c r="BH1113" s="20">
        <v>103886</v>
      </c>
      <c r="BI1113" s="21">
        <v>23584642</v>
      </c>
      <c r="BK1113" s="73"/>
      <c r="BL1113" s="73"/>
      <c r="BM1113" s="73"/>
      <c r="BN1113" s="73"/>
      <c r="BO1113" s="73"/>
      <c r="BP1113" s="73"/>
      <c r="BQ1113" s="73"/>
    </row>
    <row r="1114" spans="1:69" ht="22.5" customHeight="1" x14ac:dyDescent="0.15">
      <c r="A1114" s="125" t="s">
        <v>2929</v>
      </c>
      <c r="B1114" s="126" t="s">
        <v>3564</v>
      </c>
      <c r="C1114" s="136" t="s">
        <v>1198</v>
      </c>
      <c r="D1114" s="129">
        <v>5</v>
      </c>
      <c r="E1114" s="130" t="s">
        <v>3561</v>
      </c>
      <c r="F1114" s="19">
        <v>1495862</v>
      </c>
      <c r="G1114" s="20">
        <v>93398</v>
      </c>
      <c r="H1114" s="20">
        <v>104904</v>
      </c>
      <c r="I1114" s="20">
        <v>0</v>
      </c>
      <c r="J1114" s="20">
        <v>0</v>
      </c>
      <c r="K1114" s="20">
        <v>0</v>
      </c>
      <c r="L1114" s="20">
        <v>0</v>
      </c>
      <c r="M1114" s="20">
        <v>134429</v>
      </c>
      <c r="N1114" s="20">
        <v>70384</v>
      </c>
      <c r="O1114" s="20">
        <v>9024</v>
      </c>
      <c r="P1114" s="20">
        <v>482854</v>
      </c>
      <c r="Q1114" s="20">
        <v>176790</v>
      </c>
      <c r="R1114" s="20">
        <v>255731</v>
      </c>
      <c r="S1114" s="20">
        <v>247036</v>
      </c>
      <c r="T1114" s="21">
        <v>152496</v>
      </c>
      <c r="U1114" s="54">
        <v>121628</v>
      </c>
      <c r="V1114" s="20">
        <v>144525</v>
      </c>
      <c r="W1114" s="20">
        <v>88232</v>
      </c>
      <c r="X1114" s="20">
        <v>0</v>
      </c>
      <c r="Y1114" s="21">
        <v>0</v>
      </c>
      <c r="Z1114" s="20">
        <v>569809</v>
      </c>
      <c r="AA1114" s="21">
        <v>0</v>
      </c>
      <c r="AB1114" s="32">
        <v>784567</v>
      </c>
      <c r="AC1114" s="20">
        <v>1086782</v>
      </c>
      <c r="AD1114" s="20">
        <v>1146739</v>
      </c>
      <c r="AE1114" s="20">
        <v>3208143</v>
      </c>
      <c r="AF1114" s="20">
        <v>2133800</v>
      </c>
      <c r="AG1114" s="20">
        <v>1419104</v>
      </c>
      <c r="AH1114" s="20">
        <v>835208</v>
      </c>
      <c r="AI1114" s="20">
        <v>25760</v>
      </c>
      <c r="AJ1114" s="21">
        <v>14700</v>
      </c>
      <c r="AK1114" s="25">
        <v>163963</v>
      </c>
      <c r="AL1114" s="25">
        <v>212724</v>
      </c>
      <c r="AM1114" s="25">
        <v>51452</v>
      </c>
      <c r="AN1114" s="22">
        <v>111326</v>
      </c>
      <c r="AO1114" s="20">
        <v>620395</v>
      </c>
      <c r="AP1114" s="20">
        <v>13158</v>
      </c>
      <c r="AQ1114" s="54">
        <v>15974923</v>
      </c>
      <c r="AR1114" s="25">
        <v>367834</v>
      </c>
      <c r="AS1114" s="25">
        <v>356334</v>
      </c>
      <c r="AT1114" s="54">
        <v>121271</v>
      </c>
      <c r="AU1114" s="54">
        <v>117209</v>
      </c>
      <c r="AV1114" s="54">
        <v>129603</v>
      </c>
      <c r="AW1114" s="54">
        <v>187824</v>
      </c>
      <c r="AX1114" s="54">
        <v>187648</v>
      </c>
      <c r="AY1114" s="25">
        <f t="shared" si="34"/>
        <v>1467723</v>
      </c>
      <c r="AZ1114" s="165">
        <v>2759079</v>
      </c>
      <c r="BA1114" s="98">
        <f t="shared" si="35"/>
        <v>20201725</v>
      </c>
      <c r="BB1114" s="73"/>
      <c r="BC1114" s="20">
        <v>2206886</v>
      </c>
      <c r="BD1114" s="20">
        <v>23452</v>
      </c>
      <c r="BE1114" s="19">
        <v>2230338</v>
      </c>
      <c r="BF1114" s="19">
        <v>22432063</v>
      </c>
      <c r="BH1114" s="20">
        <v>130435</v>
      </c>
      <c r="BI1114" s="21">
        <v>22301628</v>
      </c>
      <c r="BK1114" s="73"/>
      <c r="BL1114" s="73"/>
      <c r="BM1114" s="73"/>
      <c r="BN1114" s="73"/>
      <c r="BO1114" s="73"/>
      <c r="BP1114" s="73"/>
      <c r="BQ1114" s="73"/>
    </row>
    <row r="1115" spans="1:69" ht="22.5" customHeight="1" x14ac:dyDescent="0.15">
      <c r="A1115" s="125" t="s">
        <v>2930</v>
      </c>
      <c r="B1115" s="126" t="s">
        <v>3564</v>
      </c>
      <c r="C1115" s="136" t="s">
        <v>1199</v>
      </c>
      <c r="D1115" s="129">
        <v>5</v>
      </c>
      <c r="E1115" s="130" t="s">
        <v>3561</v>
      </c>
      <c r="F1115" s="19">
        <v>2089957</v>
      </c>
      <c r="G1115" s="20">
        <v>239068</v>
      </c>
      <c r="H1115" s="20">
        <v>247032</v>
      </c>
      <c r="I1115" s="20">
        <v>0</v>
      </c>
      <c r="J1115" s="20">
        <v>0</v>
      </c>
      <c r="K1115" s="20">
        <v>0</v>
      </c>
      <c r="L1115" s="20">
        <v>0</v>
      </c>
      <c r="M1115" s="20">
        <v>199632</v>
      </c>
      <c r="N1115" s="20">
        <v>110574</v>
      </c>
      <c r="O1115" s="20">
        <v>57528</v>
      </c>
      <c r="P1115" s="20">
        <v>776836</v>
      </c>
      <c r="Q1115" s="20">
        <v>318833</v>
      </c>
      <c r="R1115" s="20">
        <v>505869</v>
      </c>
      <c r="S1115" s="20">
        <v>406546</v>
      </c>
      <c r="T1115" s="21">
        <v>266868</v>
      </c>
      <c r="U1115" s="54">
        <v>256766</v>
      </c>
      <c r="V1115" s="20">
        <v>214225</v>
      </c>
      <c r="W1115" s="20">
        <v>110290</v>
      </c>
      <c r="X1115" s="20">
        <v>0</v>
      </c>
      <c r="Y1115" s="21">
        <v>0</v>
      </c>
      <c r="Z1115" s="20">
        <v>764908</v>
      </c>
      <c r="AA1115" s="21">
        <v>0</v>
      </c>
      <c r="AB1115" s="32">
        <v>1955518</v>
      </c>
      <c r="AC1115" s="20">
        <v>1540134</v>
      </c>
      <c r="AD1115" s="20">
        <v>1941975</v>
      </c>
      <c r="AE1115" s="20">
        <v>4735020</v>
      </c>
      <c r="AF1115" s="20">
        <v>3049542</v>
      </c>
      <c r="AG1115" s="20">
        <v>2120632</v>
      </c>
      <c r="AH1115" s="20">
        <v>1267105</v>
      </c>
      <c r="AI1115" s="20">
        <v>113528</v>
      </c>
      <c r="AJ1115" s="21">
        <v>36750</v>
      </c>
      <c r="AK1115" s="25">
        <v>225823</v>
      </c>
      <c r="AL1115" s="25">
        <v>246261</v>
      </c>
      <c r="AM1115" s="25">
        <v>65564</v>
      </c>
      <c r="AN1115" s="22">
        <v>137091</v>
      </c>
      <c r="AO1115" s="20">
        <v>754079</v>
      </c>
      <c r="AP1115" s="20">
        <v>33956</v>
      </c>
      <c r="AQ1115" s="54">
        <v>24787910</v>
      </c>
      <c r="AR1115" s="25">
        <v>660016</v>
      </c>
      <c r="AS1115" s="25">
        <v>392680</v>
      </c>
      <c r="AT1115" s="54">
        <v>118363</v>
      </c>
      <c r="AU1115" s="54">
        <v>167559</v>
      </c>
      <c r="AV1115" s="54">
        <v>196588</v>
      </c>
      <c r="AW1115" s="54">
        <v>260969</v>
      </c>
      <c r="AX1115" s="54">
        <v>238620</v>
      </c>
      <c r="AY1115" s="25">
        <f t="shared" si="34"/>
        <v>2034795</v>
      </c>
      <c r="AZ1115" s="165">
        <v>2924731</v>
      </c>
      <c r="BA1115" s="98">
        <f t="shared" si="35"/>
        <v>29747436</v>
      </c>
      <c r="BB1115" s="73"/>
      <c r="BC1115" s="20">
        <v>3103166</v>
      </c>
      <c r="BD1115" s="20">
        <v>86020</v>
      </c>
      <c r="BE1115" s="19">
        <v>3189186</v>
      </c>
      <c r="BF1115" s="19">
        <v>32936622</v>
      </c>
      <c r="BH1115" s="20">
        <v>187307</v>
      </c>
      <c r="BI1115" s="21">
        <v>32749315</v>
      </c>
      <c r="BK1115" s="73"/>
      <c r="BL1115" s="73"/>
      <c r="BM1115" s="73"/>
      <c r="BN1115" s="73"/>
      <c r="BO1115" s="73"/>
      <c r="BP1115" s="73"/>
      <c r="BQ1115" s="73"/>
    </row>
    <row r="1116" spans="1:69" ht="22.5" customHeight="1" x14ac:dyDescent="0.15">
      <c r="A1116" s="125" t="s">
        <v>2931</v>
      </c>
      <c r="B1116" s="126" t="s">
        <v>3564</v>
      </c>
      <c r="C1116" s="136" t="s">
        <v>1200</v>
      </c>
      <c r="D1116" s="129">
        <v>5</v>
      </c>
      <c r="E1116" s="130" t="s">
        <v>3561</v>
      </c>
      <c r="F1116" s="19">
        <v>1673181</v>
      </c>
      <c r="G1116" s="20">
        <v>200601</v>
      </c>
      <c r="H1116" s="20">
        <v>166192</v>
      </c>
      <c r="I1116" s="20">
        <v>0</v>
      </c>
      <c r="J1116" s="20">
        <v>0</v>
      </c>
      <c r="K1116" s="20">
        <v>0</v>
      </c>
      <c r="L1116" s="20">
        <v>0</v>
      </c>
      <c r="M1116" s="20">
        <v>152931</v>
      </c>
      <c r="N1116" s="20">
        <v>82251</v>
      </c>
      <c r="O1116" s="20">
        <v>76554</v>
      </c>
      <c r="P1116" s="20">
        <v>204746</v>
      </c>
      <c r="Q1116" s="20">
        <v>259461</v>
      </c>
      <c r="R1116" s="20">
        <v>432613</v>
      </c>
      <c r="S1116" s="20">
        <v>364010</v>
      </c>
      <c r="T1116" s="21">
        <v>177912</v>
      </c>
      <c r="U1116" s="54">
        <v>187467</v>
      </c>
      <c r="V1116" s="20">
        <v>190650</v>
      </c>
      <c r="W1116" s="20">
        <v>88232</v>
      </c>
      <c r="X1116" s="20">
        <v>0</v>
      </c>
      <c r="Y1116" s="21">
        <v>0</v>
      </c>
      <c r="Z1116" s="20">
        <v>635203</v>
      </c>
      <c r="AA1116" s="21">
        <v>0</v>
      </c>
      <c r="AB1116" s="32">
        <v>773109</v>
      </c>
      <c r="AC1116" s="20">
        <v>993813</v>
      </c>
      <c r="AD1116" s="20">
        <v>1590025</v>
      </c>
      <c r="AE1116" s="20">
        <v>3617409</v>
      </c>
      <c r="AF1116" s="20">
        <v>2354209</v>
      </c>
      <c r="AG1116" s="20">
        <v>1639844</v>
      </c>
      <c r="AH1116" s="20">
        <v>1001448</v>
      </c>
      <c r="AI1116" s="20">
        <v>60628</v>
      </c>
      <c r="AJ1116" s="21">
        <v>34650</v>
      </c>
      <c r="AK1116" s="25">
        <v>180743</v>
      </c>
      <c r="AL1116" s="25">
        <v>221372</v>
      </c>
      <c r="AM1116" s="25">
        <v>48951</v>
      </c>
      <c r="AN1116" s="22">
        <v>117276</v>
      </c>
      <c r="AO1116" s="20">
        <v>926167</v>
      </c>
      <c r="AP1116" s="20">
        <v>18094</v>
      </c>
      <c r="AQ1116" s="54">
        <v>18469742</v>
      </c>
      <c r="AR1116" s="25">
        <v>524608</v>
      </c>
      <c r="AS1116" s="25">
        <v>355528</v>
      </c>
      <c r="AT1116" s="54">
        <v>74997</v>
      </c>
      <c r="AU1116" s="54">
        <v>131585</v>
      </c>
      <c r="AV1116" s="54">
        <v>155931</v>
      </c>
      <c r="AW1116" s="54">
        <v>208793</v>
      </c>
      <c r="AX1116" s="54">
        <v>146911</v>
      </c>
      <c r="AY1116" s="25">
        <f t="shared" si="34"/>
        <v>1598353</v>
      </c>
      <c r="AZ1116" s="165">
        <v>2166179</v>
      </c>
      <c r="BA1116" s="98">
        <f t="shared" si="35"/>
        <v>22234274</v>
      </c>
      <c r="BB1116" s="73"/>
      <c r="BC1116" s="20">
        <v>2448125</v>
      </c>
      <c r="BD1116" s="20">
        <v>43692</v>
      </c>
      <c r="BE1116" s="19">
        <v>2491817</v>
      </c>
      <c r="BF1116" s="19">
        <v>24726091</v>
      </c>
      <c r="BH1116" s="20">
        <v>90621</v>
      </c>
      <c r="BI1116" s="21">
        <v>24635470</v>
      </c>
      <c r="BK1116" s="73"/>
      <c r="BL1116" s="73"/>
      <c r="BM1116" s="73"/>
      <c r="BN1116" s="73"/>
      <c r="BO1116" s="73"/>
      <c r="BP1116" s="73"/>
      <c r="BQ1116" s="73"/>
    </row>
    <row r="1117" spans="1:69" ht="22.5" customHeight="1" x14ac:dyDescent="0.15">
      <c r="A1117" s="125" t="s">
        <v>2932</v>
      </c>
      <c r="B1117" s="126" t="s">
        <v>3564</v>
      </c>
      <c r="C1117" s="136" t="s">
        <v>1201</v>
      </c>
      <c r="D1117" s="129">
        <v>5</v>
      </c>
      <c r="E1117" s="130" t="s">
        <v>3561</v>
      </c>
      <c r="F1117" s="19">
        <v>975482</v>
      </c>
      <c r="G1117" s="20">
        <v>75064</v>
      </c>
      <c r="H1117" s="20">
        <v>85352</v>
      </c>
      <c r="I1117" s="20">
        <v>0</v>
      </c>
      <c r="J1117" s="20">
        <v>0</v>
      </c>
      <c r="K1117" s="20">
        <v>0</v>
      </c>
      <c r="L1117" s="20">
        <v>0</v>
      </c>
      <c r="M1117" s="20">
        <v>75700</v>
      </c>
      <c r="N1117" s="20">
        <v>40479</v>
      </c>
      <c r="O1117" s="20">
        <v>8723</v>
      </c>
      <c r="P1117" s="20">
        <v>406159</v>
      </c>
      <c r="Q1117" s="20">
        <v>110455</v>
      </c>
      <c r="R1117" s="20">
        <v>155849</v>
      </c>
      <c r="S1117" s="20">
        <v>134152</v>
      </c>
      <c r="T1117" s="21">
        <v>130892</v>
      </c>
      <c r="U1117" s="54">
        <v>70294</v>
      </c>
      <c r="V1117" s="20">
        <v>69700</v>
      </c>
      <c r="W1117" s="20">
        <v>77203</v>
      </c>
      <c r="X1117" s="20">
        <v>0</v>
      </c>
      <c r="Y1117" s="21">
        <v>0</v>
      </c>
      <c r="Z1117" s="20">
        <v>370255</v>
      </c>
      <c r="AA1117" s="21">
        <v>0</v>
      </c>
      <c r="AB1117" s="32">
        <v>559048</v>
      </c>
      <c r="AC1117" s="20">
        <v>611220</v>
      </c>
      <c r="AD1117" s="20">
        <v>1038472</v>
      </c>
      <c r="AE1117" s="20">
        <v>1848534</v>
      </c>
      <c r="AF1117" s="20">
        <v>1466730</v>
      </c>
      <c r="AG1117" s="20">
        <v>900874</v>
      </c>
      <c r="AH1117" s="20">
        <v>461345</v>
      </c>
      <c r="AI1117" s="20">
        <v>34776</v>
      </c>
      <c r="AJ1117" s="21">
        <v>11025</v>
      </c>
      <c r="AK1117" s="25">
        <v>105038</v>
      </c>
      <c r="AL1117" s="25">
        <v>136248</v>
      </c>
      <c r="AM1117" s="25">
        <v>33533</v>
      </c>
      <c r="AN1117" s="22">
        <v>74511</v>
      </c>
      <c r="AO1117" s="20">
        <v>384016</v>
      </c>
      <c r="AP1117" s="20">
        <v>8827</v>
      </c>
      <c r="AQ1117" s="54">
        <v>10459956</v>
      </c>
      <c r="AR1117" s="25">
        <v>227940</v>
      </c>
      <c r="AS1117" s="25">
        <v>272184</v>
      </c>
      <c r="AT1117" s="54">
        <v>97633</v>
      </c>
      <c r="AU1117" s="54">
        <v>79501</v>
      </c>
      <c r="AV1117" s="54">
        <v>76270</v>
      </c>
      <c r="AW1117" s="54">
        <v>118637</v>
      </c>
      <c r="AX1117" s="54">
        <v>107365</v>
      </c>
      <c r="AY1117" s="25">
        <f t="shared" si="34"/>
        <v>979530</v>
      </c>
      <c r="AZ1117" s="165">
        <v>1298182</v>
      </c>
      <c r="BA1117" s="98">
        <f t="shared" si="35"/>
        <v>12737668</v>
      </c>
      <c r="BB1117" s="73"/>
      <c r="BC1117" s="20">
        <v>1419634</v>
      </c>
      <c r="BD1117" s="20">
        <v>25630</v>
      </c>
      <c r="BE1117" s="19">
        <v>1445264</v>
      </c>
      <c r="BF1117" s="19">
        <v>14182932</v>
      </c>
      <c r="BH1117" s="20">
        <v>65588</v>
      </c>
      <c r="BI1117" s="21">
        <v>14117344</v>
      </c>
      <c r="BK1117" s="73"/>
      <c r="BL1117" s="73"/>
      <c r="BM1117" s="73"/>
      <c r="BN1117" s="73"/>
      <c r="BO1117" s="73"/>
      <c r="BP1117" s="73"/>
      <c r="BQ1117" s="73"/>
    </row>
    <row r="1118" spans="1:69" ht="22.5" customHeight="1" x14ac:dyDescent="0.15">
      <c r="A1118" s="125" t="s">
        <v>2933</v>
      </c>
      <c r="B1118" s="126" t="s">
        <v>3564</v>
      </c>
      <c r="C1118" s="136" t="s">
        <v>1202</v>
      </c>
      <c r="D1118" s="129">
        <v>5</v>
      </c>
      <c r="E1118" s="130" t="s">
        <v>3561</v>
      </c>
      <c r="F1118" s="19">
        <v>1398560</v>
      </c>
      <c r="G1118" s="20">
        <v>122949</v>
      </c>
      <c r="H1118" s="20">
        <v>130660</v>
      </c>
      <c r="I1118" s="20">
        <v>0</v>
      </c>
      <c r="J1118" s="20">
        <v>0</v>
      </c>
      <c r="K1118" s="20">
        <v>0</v>
      </c>
      <c r="L1118" s="20">
        <v>0</v>
      </c>
      <c r="M1118" s="20">
        <v>120643</v>
      </c>
      <c r="N1118" s="20">
        <v>63882</v>
      </c>
      <c r="O1118" s="20">
        <v>6091</v>
      </c>
      <c r="P1118" s="20">
        <v>899179</v>
      </c>
      <c r="Q1118" s="20">
        <v>210764</v>
      </c>
      <c r="R1118" s="20">
        <v>260194</v>
      </c>
      <c r="S1118" s="20">
        <v>226586</v>
      </c>
      <c r="T1118" s="21">
        <v>177912</v>
      </c>
      <c r="U1118" s="54">
        <v>125894</v>
      </c>
      <c r="V1118" s="20">
        <v>118900</v>
      </c>
      <c r="W1118" s="20">
        <v>66174</v>
      </c>
      <c r="X1118" s="20">
        <v>0</v>
      </c>
      <c r="Y1118" s="21">
        <v>0</v>
      </c>
      <c r="Z1118" s="20">
        <v>527713</v>
      </c>
      <c r="AA1118" s="21">
        <v>0</v>
      </c>
      <c r="AB1118" s="32">
        <v>1446807</v>
      </c>
      <c r="AC1118" s="20">
        <v>951478</v>
      </c>
      <c r="AD1118" s="20">
        <v>1009479</v>
      </c>
      <c r="AE1118" s="20">
        <v>2995083</v>
      </c>
      <c r="AF1118" s="20">
        <v>2272520</v>
      </c>
      <c r="AG1118" s="20">
        <v>1549850</v>
      </c>
      <c r="AH1118" s="20">
        <v>728840</v>
      </c>
      <c r="AI1118" s="20">
        <v>78200</v>
      </c>
      <c r="AJ1118" s="21">
        <v>15750</v>
      </c>
      <c r="AK1118" s="25">
        <v>151134</v>
      </c>
      <c r="AL1118" s="25">
        <v>193776</v>
      </c>
      <c r="AM1118" s="25">
        <v>46588</v>
      </c>
      <c r="AN1118" s="22">
        <v>99145</v>
      </c>
      <c r="AO1118" s="20">
        <v>529952</v>
      </c>
      <c r="AP1118" s="20">
        <v>14203</v>
      </c>
      <c r="AQ1118" s="54">
        <v>16538906</v>
      </c>
      <c r="AR1118" s="25">
        <v>369461</v>
      </c>
      <c r="AS1118" s="25">
        <v>383381</v>
      </c>
      <c r="AT1118" s="54">
        <v>135279</v>
      </c>
      <c r="AU1118" s="54">
        <v>122306</v>
      </c>
      <c r="AV1118" s="54">
        <v>134424</v>
      </c>
      <c r="AW1118" s="54">
        <v>172890</v>
      </c>
      <c r="AX1118" s="54">
        <v>154878</v>
      </c>
      <c r="AY1118" s="25">
        <f t="shared" si="34"/>
        <v>1472619</v>
      </c>
      <c r="AZ1118" s="165">
        <v>1726112</v>
      </c>
      <c r="BA1118" s="98">
        <f t="shared" si="35"/>
        <v>19737637</v>
      </c>
      <c r="BB1118" s="73"/>
      <c r="BC1118" s="20">
        <v>2060959</v>
      </c>
      <c r="BD1118" s="20">
        <v>35464</v>
      </c>
      <c r="BE1118" s="19">
        <v>2096423</v>
      </c>
      <c r="BF1118" s="19">
        <v>21834060</v>
      </c>
      <c r="BH1118" s="20">
        <v>93515</v>
      </c>
      <c r="BI1118" s="21">
        <v>21740545</v>
      </c>
      <c r="BK1118" s="73"/>
      <c r="BL1118" s="73"/>
      <c r="BM1118" s="73"/>
      <c r="BN1118" s="73"/>
      <c r="BO1118" s="73"/>
      <c r="BP1118" s="73"/>
      <c r="BQ1118" s="73"/>
    </row>
    <row r="1119" spans="1:69" ht="22.5" customHeight="1" x14ac:dyDescent="0.15">
      <c r="A1119" s="125" t="s">
        <v>2934</v>
      </c>
      <c r="B1119" s="126" t="s">
        <v>3564</v>
      </c>
      <c r="C1119" s="136" t="s">
        <v>1203</v>
      </c>
      <c r="D1119" s="129">
        <v>5</v>
      </c>
      <c r="E1119" s="130" t="s">
        <v>3561</v>
      </c>
      <c r="F1119" s="19">
        <v>1509314</v>
      </c>
      <c r="G1119" s="20">
        <v>84123</v>
      </c>
      <c r="H1119" s="20">
        <v>93060</v>
      </c>
      <c r="I1119" s="20">
        <v>0</v>
      </c>
      <c r="J1119" s="20">
        <v>0</v>
      </c>
      <c r="K1119" s="20">
        <v>0</v>
      </c>
      <c r="L1119" s="20">
        <v>0</v>
      </c>
      <c r="M1119" s="20">
        <v>134171</v>
      </c>
      <c r="N1119" s="20">
        <v>72294</v>
      </c>
      <c r="O1119" s="20">
        <v>5151</v>
      </c>
      <c r="P1119" s="20">
        <v>591815</v>
      </c>
      <c r="Q1119" s="20">
        <v>230438</v>
      </c>
      <c r="R1119" s="20">
        <v>227618</v>
      </c>
      <c r="S1119" s="20">
        <v>185686</v>
      </c>
      <c r="T1119" s="21">
        <v>177912</v>
      </c>
      <c r="U1119" s="54">
        <v>124472</v>
      </c>
      <c r="V1119" s="20">
        <v>118900</v>
      </c>
      <c r="W1119" s="20">
        <v>66174</v>
      </c>
      <c r="X1119" s="20">
        <v>0</v>
      </c>
      <c r="Y1119" s="21">
        <v>0</v>
      </c>
      <c r="Z1119" s="20">
        <v>600819</v>
      </c>
      <c r="AA1119" s="21">
        <v>0</v>
      </c>
      <c r="AB1119" s="32">
        <v>2830216</v>
      </c>
      <c r="AC1119" s="20">
        <v>1173312</v>
      </c>
      <c r="AD1119" s="20">
        <v>1181512</v>
      </c>
      <c r="AE1119" s="20">
        <v>2846100</v>
      </c>
      <c r="AF1119" s="20">
        <v>2677650</v>
      </c>
      <c r="AG1119" s="20">
        <v>1656399</v>
      </c>
      <c r="AH1119" s="20">
        <v>757648</v>
      </c>
      <c r="AI1119" s="20">
        <v>22724</v>
      </c>
      <c r="AJ1119" s="21">
        <v>0</v>
      </c>
      <c r="AK1119" s="25">
        <v>197409</v>
      </c>
      <c r="AL1119" s="25">
        <v>222690</v>
      </c>
      <c r="AM1119" s="25">
        <v>55565</v>
      </c>
      <c r="AN1119" s="22">
        <v>117884</v>
      </c>
      <c r="AO1119" s="20">
        <v>687685</v>
      </c>
      <c r="AP1119" s="20">
        <v>9902</v>
      </c>
      <c r="AQ1119" s="54">
        <v>18658643</v>
      </c>
      <c r="AR1119" s="25">
        <v>396934</v>
      </c>
      <c r="AS1119" s="25">
        <v>363219</v>
      </c>
      <c r="AT1119" s="54">
        <v>139189</v>
      </c>
      <c r="AU1119" s="54">
        <v>125244</v>
      </c>
      <c r="AV1119" s="54">
        <v>119994</v>
      </c>
      <c r="AW1119" s="54">
        <v>189887</v>
      </c>
      <c r="AX1119" s="54">
        <v>194052</v>
      </c>
      <c r="AY1119" s="25">
        <f t="shared" si="34"/>
        <v>1528519</v>
      </c>
      <c r="AZ1119" s="165">
        <v>2432111</v>
      </c>
      <c r="BA1119" s="98">
        <f t="shared" si="35"/>
        <v>22619273</v>
      </c>
      <c r="BB1119" s="73"/>
      <c r="BC1119" s="20">
        <v>2211891</v>
      </c>
      <c r="BD1119" s="20">
        <v>20460</v>
      </c>
      <c r="BE1119" s="19">
        <v>2232351</v>
      </c>
      <c r="BF1119" s="19">
        <v>24851624</v>
      </c>
      <c r="BH1119" s="20">
        <v>122056</v>
      </c>
      <c r="BI1119" s="21">
        <v>24729568</v>
      </c>
      <c r="BK1119" s="73"/>
      <c r="BL1119" s="73"/>
      <c r="BM1119" s="73"/>
      <c r="BN1119" s="73"/>
      <c r="BO1119" s="73"/>
      <c r="BP1119" s="73"/>
      <c r="BQ1119" s="73"/>
    </row>
    <row r="1120" spans="1:69" ht="22.5" customHeight="1" x14ac:dyDescent="0.15">
      <c r="A1120" s="125" t="s">
        <v>2935</v>
      </c>
      <c r="B1120" s="126" t="s">
        <v>3564</v>
      </c>
      <c r="C1120" s="136" t="s">
        <v>1204</v>
      </c>
      <c r="D1120" s="129">
        <v>5</v>
      </c>
      <c r="E1120" s="130" t="s">
        <v>3561</v>
      </c>
      <c r="F1120" s="19">
        <v>1201228</v>
      </c>
      <c r="G1120" s="20">
        <v>97425</v>
      </c>
      <c r="H1120" s="20">
        <v>99828</v>
      </c>
      <c r="I1120" s="20">
        <v>0</v>
      </c>
      <c r="J1120" s="20">
        <v>0</v>
      </c>
      <c r="K1120" s="20">
        <v>0</v>
      </c>
      <c r="L1120" s="20">
        <v>0</v>
      </c>
      <c r="M1120" s="20">
        <v>94888</v>
      </c>
      <c r="N1120" s="20">
        <v>51992</v>
      </c>
      <c r="O1120" s="20">
        <v>8009</v>
      </c>
      <c r="P1120" s="20">
        <v>737220</v>
      </c>
      <c r="Q1120" s="20">
        <v>134495</v>
      </c>
      <c r="R1120" s="20">
        <v>216640</v>
      </c>
      <c r="S1120" s="20">
        <v>173416</v>
      </c>
      <c r="T1120" s="21">
        <v>127080</v>
      </c>
      <c r="U1120" s="54">
        <v>95369</v>
      </c>
      <c r="V1120" s="20">
        <v>83025</v>
      </c>
      <c r="W1120" s="20">
        <v>55145</v>
      </c>
      <c r="X1120" s="20">
        <v>0</v>
      </c>
      <c r="Y1120" s="21">
        <v>0</v>
      </c>
      <c r="Z1120" s="20">
        <v>443379</v>
      </c>
      <c r="AA1120" s="21">
        <v>0</v>
      </c>
      <c r="AB1120" s="32">
        <v>856046</v>
      </c>
      <c r="AC1120" s="20">
        <v>665300</v>
      </c>
      <c r="AD1120" s="20">
        <v>685073</v>
      </c>
      <c r="AE1120" s="20">
        <v>2452416</v>
      </c>
      <c r="AF1120" s="20">
        <v>1548708</v>
      </c>
      <c r="AG1120" s="20">
        <v>1010395</v>
      </c>
      <c r="AH1120" s="20">
        <v>592972</v>
      </c>
      <c r="AI1120" s="20">
        <v>26220</v>
      </c>
      <c r="AJ1120" s="21">
        <v>11025</v>
      </c>
      <c r="AK1120" s="25">
        <v>124649</v>
      </c>
      <c r="AL1120" s="25">
        <v>171936</v>
      </c>
      <c r="AM1120" s="25">
        <v>33832</v>
      </c>
      <c r="AN1120" s="22">
        <v>88819</v>
      </c>
      <c r="AO1120" s="20">
        <v>330064</v>
      </c>
      <c r="AP1120" s="20">
        <v>9841</v>
      </c>
      <c r="AQ1120" s="54">
        <v>12226435</v>
      </c>
      <c r="AR1120" s="25">
        <v>332116</v>
      </c>
      <c r="AS1120" s="25">
        <v>324408</v>
      </c>
      <c r="AT1120" s="54">
        <v>46045</v>
      </c>
      <c r="AU1120" s="54">
        <v>105283</v>
      </c>
      <c r="AV1120" s="54">
        <v>92306</v>
      </c>
      <c r="AW1120" s="54">
        <v>139712</v>
      </c>
      <c r="AX1120" s="54">
        <v>73482</v>
      </c>
      <c r="AY1120" s="25">
        <f t="shared" si="34"/>
        <v>1113352</v>
      </c>
      <c r="AZ1120" s="165">
        <v>1306782</v>
      </c>
      <c r="BA1120" s="98">
        <f t="shared" si="35"/>
        <v>14646569</v>
      </c>
      <c r="BB1120" s="73"/>
      <c r="BC1120" s="20">
        <v>1730577</v>
      </c>
      <c r="BD1120" s="20">
        <v>20482</v>
      </c>
      <c r="BE1120" s="19">
        <v>1751059</v>
      </c>
      <c r="BF1120" s="19">
        <v>16397628</v>
      </c>
      <c r="BH1120" s="20">
        <v>22260</v>
      </c>
      <c r="BI1120" s="21">
        <v>16375368</v>
      </c>
      <c r="BK1120" s="73"/>
      <c r="BL1120" s="73"/>
      <c r="BM1120" s="73"/>
      <c r="BN1120" s="73"/>
      <c r="BO1120" s="73"/>
      <c r="BP1120" s="73"/>
      <c r="BQ1120" s="73"/>
    </row>
    <row r="1121" spans="1:69" ht="22.5" customHeight="1" x14ac:dyDescent="0.15">
      <c r="A1121" s="125" t="s">
        <v>2936</v>
      </c>
      <c r="B1121" s="126" t="s">
        <v>3564</v>
      </c>
      <c r="C1121" s="136" t="s">
        <v>1205</v>
      </c>
      <c r="D1121" s="129">
        <v>5</v>
      </c>
      <c r="E1121" s="130" t="s">
        <v>3561</v>
      </c>
      <c r="F1121" s="19">
        <v>928943</v>
      </c>
      <c r="G1121" s="20">
        <v>58742</v>
      </c>
      <c r="H1121" s="20">
        <v>106596</v>
      </c>
      <c r="I1121" s="20">
        <v>0</v>
      </c>
      <c r="J1121" s="20">
        <v>7587</v>
      </c>
      <c r="K1121" s="20">
        <v>4470</v>
      </c>
      <c r="L1121" s="20">
        <v>2993</v>
      </c>
      <c r="M1121" s="20">
        <v>62710</v>
      </c>
      <c r="N1121" s="20">
        <v>32925</v>
      </c>
      <c r="O1121" s="20">
        <v>5339</v>
      </c>
      <c r="P1121" s="20">
        <v>61939</v>
      </c>
      <c r="Q1121" s="20">
        <v>95671</v>
      </c>
      <c r="R1121" s="20">
        <v>145949</v>
      </c>
      <c r="S1121" s="20">
        <v>111248</v>
      </c>
      <c r="T1121" s="21">
        <v>88956</v>
      </c>
      <c r="U1121" s="54">
        <v>61051</v>
      </c>
      <c r="V1121" s="20">
        <v>53300</v>
      </c>
      <c r="W1121" s="20">
        <v>33087</v>
      </c>
      <c r="X1121" s="20">
        <v>0</v>
      </c>
      <c r="Y1121" s="21">
        <v>0</v>
      </c>
      <c r="Z1121" s="20">
        <v>325582</v>
      </c>
      <c r="AA1121" s="21">
        <v>0</v>
      </c>
      <c r="AB1121" s="32">
        <v>592845</v>
      </c>
      <c r="AC1121" s="20">
        <v>558928</v>
      </c>
      <c r="AD1121" s="20">
        <v>514102</v>
      </c>
      <c r="AE1121" s="20">
        <v>1524969</v>
      </c>
      <c r="AF1121" s="20">
        <v>1219860</v>
      </c>
      <c r="AG1121" s="20">
        <v>713839</v>
      </c>
      <c r="AH1121" s="20">
        <v>371190</v>
      </c>
      <c r="AI1121" s="20">
        <v>19596</v>
      </c>
      <c r="AJ1121" s="21">
        <v>8400</v>
      </c>
      <c r="AK1121" s="25">
        <v>91251</v>
      </c>
      <c r="AL1121" s="25">
        <v>112258</v>
      </c>
      <c r="AM1121" s="25">
        <v>31039</v>
      </c>
      <c r="AN1121" s="22">
        <v>64777</v>
      </c>
      <c r="AO1121" s="20">
        <v>293221</v>
      </c>
      <c r="AP1121" s="20">
        <v>10383</v>
      </c>
      <c r="AQ1121" s="54">
        <v>8313746</v>
      </c>
      <c r="AR1121" s="25">
        <v>197904</v>
      </c>
      <c r="AS1121" s="25">
        <v>253096</v>
      </c>
      <c r="AT1121" s="54">
        <v>62271</v>
      </c>
      <c r="AU1121" s="54">
        <v>75178</v>
      </c>
      <c r="AV1121" s="54">
        <v>65407</v>
      </c>
      <c r="AW1121" s="54">
        <v>104316</v>
      </c>
      <c r="AX1121" s="54">
        <v>101354</v>
      </c>
      <c r="AY1121" s="25">
        <f t="shared" si="34"/>
        <v>859526</v>
      </c>
      <c r="AZ1121" s="165">
        <v>1731901</v>
      </c>
      <c r="BA1121" s="98">
        <f t="shared" si="35"/>
        <v>10905173</v>
      </c>
      <c r="BB1121" s="73"/>
      <c r="BC1121" s="20">
        <v>1200200</v>
      </c>
      <c r="BD1121" s="20">
        <v>19514</v>
      </c>
      <c r="BE1121" s="19">
        <v>1219714</v>
      </c>
      <c r="BF1121" s="19">
        <v>12124887</v>
      </c>
      <c r="BH1121" s="20">
        <v>72156</v>
      </c>
      <c r="BI1121" s="21">
        <v>12052731</v>
      </c>
      <c r="BK1121" s="73"/>
      <c r="BL1121" s="73"/>
      <c r="BM1121" s="73"/>
      <c r="BN1121" s="73"/>
      <c r="BO1121" s="73"/>
      <c r="BP1121" s="73"/>
      <c r="BQ1121" s="73"/>
    </row>
    <row r="1122" spans="1:69" ht="22.5" customHeight="1" x14ac:dyDescent="0.15">
      <c r="A1122" s="125" t="s">
        <v>2937</v>
      </c>
      <c r="B1122" s="126" t="s">
        <v>3564</v>
      </c>
      <c r="C1122" s="136" t="s">
        <v>1206</v>
      </c>
      <c r="D1122" s="129">
        <v>5</v>
      </c>
      <c r="E1122" s="130" t="s">
        <v>3561</v>
      </c>
      <c r="F1122" s="19">
        <v>933380</v>
      </c>
      <c r="G1122" s="20">
        <v>57161</v>
      </c>
      <c r="H1122" s="20">
        <v>80652</v>
      </c>
      <c r="I1122" s="20">
        <v>0</v>
      </c>
      <c r="J1122" s="20">
        <v>0</v>
      </c>
      <c r="K1122" s="20">
        <v>0</v>
      </c>
      <c r="L1122" s="20">
        <v>0</v>
      </c>
      <c r="M1122" s="20">
        <v>68851</v>
      </c>
      <c r="N1122" s="20">
        <v>37999</v>
      </c>
      <c r="O1122" s="20">
        <v>1166</v>
      </c>
      <c r="P1122" s="20">
        <v>410884</v>
      </c>
      <c r="Q1122" s="20">
        <v>102555</v>
      </c>
      <c r="R1122" s="20">
        <v>157337</v>
      </c>
      <c r="S1122" s="20">
        <v>125972</v>
      </c>
      <c r="T1122" s="21">
        <v>88956</v>
      </c>
      <c r="U1122" s="54">
        <v>72806</v>
      </c>
      <c r="V1122" s="20">
        <v>56375</v>
      </c>
      <c r="W1122" s="20">
        <v>33087</v>
      </c>
      <c r="X1122" s="20">
        <v>0</v>
      </c>
      <c r="Y1122" s="21">
        <v>0</v>
      </c>
      <c r="Z1122" s="20">
        <v>349061</v>
      </c>
      <c r="AA1122" s="21">
        <v>0</v>
      </c>
      <c r="AB1122" s="32">
        <v>669040</v>
      </c>
      <c r="AC1122" s="20">
        <v>569594</v>
      </c>
      <c r="AD1122" s="20">
        <v>718388</v>
      </c>
      <c r="AE1122" s="20">
        <v>1986705</v>
      </c>
      <c r="AF1122" s="20">
        <v>1288788</v>
      </c>
      <c r="AG1122" s="20">
        <v>829558</v>
      </c>
      <c r="AH1122" s="20">
        <v>443321</v>
      </c>
      <c r="AI1122" s="20">
        <v>27600</v>
      </c>
      <c r="AJ1122" s="21">
        <v>9450</v>
      </c>
      <c r="AK1122" s="25">
        <v>97530</v>
      </c>
      <c r="AL1122" s="25">
        <v>125252</v>
      </c>
      <c r="AM1122" s="25">
        <v>30756</v>
      </c>
      <c r="AN1122" s="22">
        <v>69292</v>
      </c>
      <c r="AO1122" s="20">
        <v>260530</v>
      </c>
      <c r="AP1122" s="20">
        <v>5868</v>
      </c>
      <c r="AQ1122" s="54">
        <v>9707914</v>
      </c>
      <c r="AR1122" s="25">
        <v>233800</v>
      </c>
      <c r="AS1122" s="25">
        <v>233645</v>
      </c>
      <c r="AT1122" s="54">
        <v>57252</v>
      </c>
      <c r="AU1122" s="54">
        <v>86883</v>
      </c>
      <c r="AV1122" s="54">
        <v>89348</v>
      </c>
      <c r="AW1122" s="54">
        <v>109575</v>
      </c>
      <c r="AX1122" s="54">
        <v>92958</v>
      </c>
      <c r="AY1122" s="25">
        <f t="shared" si="34"/>
        <v>903461</v>
      </c>
      <c r="AZ1122" s="165">
        <v>1084668</v>
      </c>
      <c r="BA1122" s="98">
        <f t="shared" si="35"/>
        <v>11696043</v>
      </c>
      <c r="BB1122" s="73"/>
      <c r="BC1122" s="20">
        <v>1334390</v>
      </c>
      <c r="BD1122" s="20">
        <v>12452</v>
      </c>
      <c r="BE1122" s="19">
        <v>1346842</v>
      </c>
      <c r="BF1122" s="19">
        <v>13042885</v>
      </c>
      <c r="BH1122" s="20">
        <v>61133</v>
      </c>
      <c r="BI1122" s="21">
        <v>12981752</v>
      </c>
      <c r="BK1122" s="73"/>
      <c r="BL1122" s="73"/>
      <c r="BM1122" s="73"/>
      <c r="BN1122" s="73"/>
      <c r="BO1122" s="73"/>
      <c r="BP1122" s="73"/>
      <c r="BQ1122" s="73"/>
    </row>
    <row r="1123" spans="1:69" ht="22.5" customHeight="1" x14ac:dyDescent="0.15">
      <c r="A1123" s="125" t="s">
        <v>2938</v>
      </c>
      <c r="B1123" s="126" t="s">
        <v>3564</v>
      </c>
      <c r="C1123" s="136" t="s">
        <v>1207</v>
      </c>
      <c r="D1123" s="129">
        <v>3</v>
      </c>
      <c r="E1123" s="130" t="s">
        <v>3561</v>
      </c>
      <c r="F1123" s="19">
        <v>5437983</v>
      </c>
      <c r="G1123" s="20">
        <v>478063</v>
      </c>
      <c r="H1123" s="20">
        <v>686576</v>
      </c>
      <c r="I1123" s="20">
        <v>0</v>
      </c>
      <c r="J1123" s="20">
        <v>0</v>
      </c>
      <c r="K1123" s="20">
        <v>0</v>
      </c>
      <c r="L1123" s="20">
        <v>0</v>
      </c>
      <c r="M1123" s="20">
        <v>596487</v>
      </c>
      <c r="N1123" s="20">
        <v>332972</v>
      </c>
      <c r="O1123" s="20">
        <v>33990</v>
      </c>
      <c r="P1123" s="20">
        <v>2339831</v>
      </c>
      <c r="Q1123" s="20">
        <v>774340</v>
      </c>
      <c r="R1123" s="20">
        <v>1047854</v>
      </c>
      <c r="S1123" s="20">
        <v>867898</v>
      </c>
      <c r="T1123" s="21">
        <v>648108</v>
      </c>
      <c r="U1123" s="54">
        <v>518509</v>
      </c>
      <c r="V1123" s="20">
        <v>454075</v>
      </c>
      <c r="W1123" s="20">
        <v>275725</v>
      </c>
      <c r="X1123" s="20">
        <v>394944</v>
      </c>
      <c r="Y1123" s="21">
        <v>46001</v>
      </c>
      <c r="Z1123" s="20">
        <v>2161384</v>
      </c>
      <c r="AA1123" s="21">
        <v>0</v>
      </c>
      <c r="AB1123" s="32">
        <v>8821972</v>
      </c>
      <c r="AC1123" s="20">
        <v>4922559</v>
      </c>
      <c r="AD1123" s="20">
        <v>6667398</v>
      </c>
      <c r="AE1123" s="20">
        <v>11078325</v>
      </c>
      <c r="AF1123" s="20">
        <v>10495453</v>
      </c>
      <c r="AG1123" s="20">
        <v>6254159</v>
      </c>
      <c r="AH1123" s="20">
        <v>3767022</v>
      </c>
      <c r="AI1123" s="20">
        <v>71484</v>
      </c>
      <c r="AJ1123" s="21">
        <v>62475</v>
      </c>
      <c r="AK1123" s="25">
        <v>718110</v>
      </c>
      <c r="AL1123" s="25">
        <v>617320</v>
      </c>
      <c r="AM1123" s="25">
        <v>183300</v>
      </c>
      <c r="AN1123" s="22">
        <v>375788</v>
      </c>
      <c r="AO1123" s="20">
        <v>3989592</v>
      </c>
      <c r="AP1123" s="20">
        <v>50166</v>
      </c>
      <c r="AQ1123" s="54">
        <v>75169863</v>
      </c>
      <c r="AR1123" s="25">
        <v>847274</v>
      </c>
      <c r="AS1123" s="25">
        <v>749010</v>
      </c>
      <c r="AT1123" s="54">
        <v>287992</v>
      </c>
      <c r="AU1123" s="54">
        <v>489514</v>
      </c>
      <c r="AV1123" s="54">
        <v>398106</v>
      </c>
      <c r="AW1123" s="54">
        <v>677933</v>
      </c>
      <c r="AX1123" s="54">
        <v>810836</v>
      </c>
      <c r="AY1123" s="25">
        <f t="shared" si="34"/>
        <v>4260665</v>
      </c>
      <c r="AZ1123" s="165">
        <v>12172756</v>
      </c>
      <c r="BA1123" s="98">
        <f t="shared" si="35"/>
        <v>91603284</v>
      </c>
      <c r="BB1123" s="73"/>
      <c r="BC1123" s="20">
        <v>7043092</v>
      </c>
      <c r="BD1123" s="20">
        <v>91080</v>
      </c>
      <c r="BE1123" s="19">
        <v>7134172</v>
      </c>
      <c r="BF1123" s="19">
        <v>98737456</v>
      </c>
      <c r="BH1123" s="20">
        <v>1328044</v>
      </c>
      <c r="BI1123" s="21">
        <v>97409412</v>
      </c>
      <c r="BK1123" s="73"/>
      <c r="BL1123" s="73"/>
      <c r="BM1123" s="73"/>
      <c r="BN1123" s="73"/>
      <c r="BO1123" s="73"/>
      <c r="BP1123" s="73"/>
      <c r="BQ1123" s="73"/>
    </row>
    <row r="1124" spans="1:69" ht="22.5" customHeight="1" x14ac:dyDescent="0.15">
      <c r="A1124" s="125" t="s">
        <v>2939</v>
      </c>
      <c r="B1124" s="126" t="s">
        <v>3564</v>
      </c>
      <c r="C1124" s="136" t="s">
        <v>1208</v>
      </c>
      <c r="D1124" s="129">
        <v>5</v>
      </c>
      <c r="E1124" s="130" t="s">
        <v>3561</v>
      </c>
      <c r="F1124" s="19">
        <v>838284</v>
      </c>
      <c r="G1124" s="20">
        <v>93973</v>
      </c>
      <c r="H1124" s="20">
        <v>81216</v>
      </c>
      <c r="I1124" s="20">
        <v>0</v>
      </c>
      <c r="J1124" s="20">
        <v>0</v>
      </c>
      <c r="K1124" s="20">
        <v>3990</v>
      </c>
      <c r="L1124" s="20">
        <v>4509</v>
      </c>
      <c r="M1124" s="20">
        <v>61614</v>
      </c>
      <c r="N1124" s="20">
        <v>33305</v>
      </c>
      <c r="O1124" s="20">
        <v>19364</v>
      </c>
      <c r="P1124" s="20">
        <v>53041</v>
      </c>
      <c r="Q1124" s="20">
        <v>94049</v>
      </c>
      <c r="R1124" s="20">
        <v>142306</v>
      </c>
      <c r="S1124" s="20">
        <v>132516</v>
      </c>
      <c r="T1124" s="21">
        <v>127080</v>
      </c>
      <c r="U1124" s="54">
        <v>71242</v>
      </c>
      <c r="V1124" s="20">
        <v>64575</v>
      </c>
      <c r="W1124" s="20">
        <v>44116</v>
      </c>
      <c r="X1124" s="20">
        <v>0</v>
      </c>
      <c r="Y1124" s="21">
        <v>0</v>
      </c>
      <c r="Z1124" s="20">
        <v>306562</v>
      </c>
      <c r="AA1124" s="21">
        <v>0</v>
      </c>
      <c r="AB1124" s="32">
        <v>541829</v>
      </c>
      <c r="AC1124" s="20">
        <v>650255</v>
      </c>
      <c r="AD1124" s="20">
        <v>655929</v>
      </c>
      <c r="AE1124" s="20">
        <v>1527354</v>
      </c>
      <c r="AF1124" s="20">
        <v>1249637</v>
      </c>
      <c r="AG1124" s="20">
        <v>814361</v>
      </c>
      <c r="AH1124" s="20">
        <v>365638</v>
      </c>
      <c r="AI1124" s="20">
        <v>70564</v>
      </c>
      <c r="AJ1124" s="21">
        <v>17850</v>
      </c>
      <c r="AK1124" s="25">
        <v>93345</v>
      </c>
      <c r="AL1124" s="25">
        <v>107557</v>
      </c>
      <c r="AM1124" s="25">
        <v>28548</v>
      </c>
      <c r="AN1124" s="22">
        <v>61810</v>
      </c>
      <c r="AO1124" s="20">
        <v>406911</v>
      </c>
      <c r="AP1124" s="20">
        <v>13599</v>
      </c>
      <c r="AQ1124" s="54">
        <v>8776929</v>
      </c>
      <c r="AR1124" s="25">
        <v>206190</v>
      </c>
      <c r="AS1124" s="25">
        <v>228256</v>
      </c>
      <c r="AT1124" s="54">
        <v>88017</v>
      </c>
      <c r="AU1124" s="54">
        <v>71942</v>
      </c>
      <c r="AV1124" s="54">
        <v>84741</v>
      </c>
      <c r="AW1124" s="54">
        <v>104939</v>
      </c>
      <c r="AX1124" s="54">
        <v>98619</v>
      </c>
      <c r="AY1124" s="25">
        <f t="shared" si="34"/>
        <v>882704</v>
      </c>
      <c r="AZ1124" s="165">
        <v>1317496</v>
      </c>
      <c r="BA1124" s="98">
        <f t="shared" si="35"/>
        <v>10977129</v>
      </c>
      <c r="BB1124" s="73"/>
      <c r="BC1124" s="20">
        <v>1274405</v>
      </c>
      <c r="BD1124" s="20">
        <v>45188</v>
      </c>
      <c r="BE1124" s="19">
        <v>1319593</v>
      </c>
      <c r="BF1124" s="19">
        <v>12296722</v>
      </c>
      <c r="BH1124" s="20">
        <v>69196</v>
      </c>
      <c r="BI1124" s="21">
        <v>12227526</v>
      </c>
      <c r="BK1124" s="73"/>
      <c r="BL1124" s="73"/>
      <c r="BM1124" s="73"/>
      <c r="BN1124" s="73"/>
      <c r="BO1124" s="73"/>
      <c r="BP1124" s="73"/>
      <c r="BQ1124" s="73"/>
    </row>
    <row r="1125" spans="1:69" ht="22.5" customHeight="1" x14ac:dyDescent="0.15">
      <c r="A1125" s="125" t="s">
        <v>2940</v>
      </c>
      <c r="B1125" s="126" t="s">
        <v>3564</v>
      </c>
      <c r="C1125" s="136" t="s">
        <v>1209</v>
      </c>
      <c r="D1125" s="129">
        <v>5</v>
      </c>
      <c r="E1125" s="130" t="s">
        <v>3561</v>
      </c>
      <c r="F1125" s="19">
        <v>831440</v>
      </c>
      <c r="G1125" s="20">
        <v>68089</v>
      </c>
      <c r="H1125" s="20">
        <v>89488</v>
      </c>
      <c r="I1125" s="20">
        <v>0</v>
      </c>
      <c r="J1125" s="20">
        <v>0</v>
      </c>
      <c r="K1125" s="20">
        <v>0</v>
      </c>
      <c r="L1125" s="20">
        <v>0</v>
      </c>
      <c r="M1125" s="20">
        <v>59596</v>
      </c>
      <c r="N1125" s="20">
        <v>32832</v>
      </c>
      <c r="O1125" s="20">
        <v>25154</v>
      </c>
      <c r="P1125" s="20">
        <v>435637</v>
      </c>
      <c r="Q1125" s="20">
        <v>91279</v>
      </c>
      <c r="R1125" s="20">
        <v>130148</v>
      </c>
      <c r="S1125" s="20">
        <v>104704</v>
      </c>
      <c r="T1125" s="21">
        <v>80060</v>
      </c>
      <c r="U1125" s="54">
        <v>58823</v>
      </c>
      <c r="V1125" s="20">
        <v>56375</v>
      </c>
      <c r="W1125" s="20">
        <v>33087</v>
      </c>
      <c r="X1125" s="20">
        <v>0</v>
      </c>
      <c r="Y1125" s="21">
        <v>0</v>
      </c>
      <c r="Z1125" s="20">
        <v>313144</v>
      </c>
      <c r="AA1125" s="21">
        <v>0</v>
      </c>
      <c r="AB1125" s="32">
        <v>405848</v>
      </c>
      <c r="AC1125" s="20">
        <v>547223</v>
      </c>
      <c r="AD1125" s="20">
        <v>521756</v>
      </c>
      <c r="AE1125" s="20">
        <v>1541823</v>
      </c>
      <c r="AF1125" s="20">
        <v>1163261</v>
      </c>
      <c r="AG1125" s="20">
        <v>707132</v>
      </c>
      <c r="AH1125" s="20">
        <v>462372</v>
      </c>
      <c r="AI1125" s="20">
        <v>27508</v>
      </c>
      <c r="AJ1125" s="21">
        <v>8400</v>
      </c>
      <c r="AK1125" s="25">
        <v>87798</v>
      </c>
      <c r="AL1125" s="25">
        <v>104908</v>
      </c>
      <c r="AM1125" s="25">
        <v>23622</v>
      </c>
      <c r="AN1125" s="22">
        <v>60715</v>
      </c>
      <c r="AO1125" s="20">
        <v>260950</v>
      </c>
      <c r="AP1125" s="20">
        <v>7936</v>
      </c>
      <c r="AQ1125" s="54">
        <v>8341108</v>
      </c>
      <c r="AR1125" s="25">
        <v>235361</v>
      </c>
      <c r="AS1125" s="25">
        <v>223808</v>
      </c>
      <c r="AT1125" s="54">
        <v>52184</v>
      </c>
      <c r="AU1125" s="54">
        <v>70115</v>
      </c>
      <c r="AV1125" s="54">
        <v>78856</v>
      </c>
      <c r="AW1125" s="54">
        <v>98657</v>
      </c>
      <c r="AX1125" s="54">
        <v>80337</v>
      </c>
      <c r="AY1125" s="25">
        <f t="shared" si="34"/>
        <v>839318</v>
      </c>
      <c r="AZ1125" s="165">
        <v>910487</v>
      </c>
      <c r="BA1125" s="98">
        <f t="shared" si="35"/>
        <v>10090913</v>
      </c>
      <c r="BB1125" s="73"/>
      <c r="BC1125" s="20">
        <v>1192460</v>
      </c>
      <c r="BD1125" s="20">
        <v>18150</v>
      </c>
      <c r="BE1125" s="19">
        <v>1210610</v>
      </c>
      <c r="BF1125" s="19">
        <v>11301523</v>
      </c>
      <c r="BH1125" s="20">
        <v>50683</v>
      </c>
      <c r="BI1125" s="21">
        <v>11250840</v>
      </c>
      <c r="BK1125" s="73"/>
      <c r="BL1125" s="73"/>
      <c r="BM1125" s="73"/>
      <c r="BN1125" s="73"/>
      <c r="BO1125" s="73"/>
      <c r="BP1125" s="73"/>
      <c r="BQ1125" s="73"/>
    </row>
    <row r="1126" spans="1:69" ht="22.5" customHeight="1" x14ac:dyDescent="0.15">
      <c r="A1126" s="125" t="s">
        <v>2941</v>
      </c>
      <c r="B1126" s="126" t="s">
        <v>3564</v>
      </c>
      <c r="C1126" s="136" t="s">
        <v>1210</v>
      </c>
      <c r="D1126" s="129">
        <v>5</v>
      </c>
      <c r="E1126" s="130" t="s">
        <v>3561</v>
      </c>
      <c r="F1126" s="19">
        <v>1058920</v>
      </c>
      <c r="G1126" s="20">
        <v>92176</v>
      </c>
      <c r="H1126" s="20">
        <v>105280</v>
      </c>
      <c r="I1126" s="20">
        <v>0</v>
      </c>
      <c r="J1126" s="20">
        <v>0</v>
      </c>
      <c r="K1126" s="20">
        <v>0</v>
      </c>
      <c r="L1126" s="20">
        <v>0</v>
      </c>
      <c r="M1126" s="20">
        <v>82882</v>
      </c>
      <c r="N1126" s="20">
        <v>44728</v>
      </c>
      <c r="O1126" s="20">
        <v>6467</v>
      </c>
      <c r="P1126" s="20">
        <v>128923</v>
      </c>
      <c r="Q1126" s="20">
        <v>119013</v>
      </c>
      <c r="R1126" s="20">
        <v>203148</v>
      </c>
      <c r="S1126" s="20">
        <v>157056</v>
      </c>
      <c r="T1126" s="21">
        <v>125809</v>
      </c>
      <c r="U1126" s="54">
        <v>86458</v>
      </c>
      <c r="V1126" s="20">
        <v>76875</v>
      </c>
      <c r="W1126" s="20">
        <v>44116</v>
      </c>
      <c r="X1126" s="20">
        <v>0</v>
      </c>
      <c r="Y1126" s="21">
        <v>0</v>
      </c>
      <c r="Z1126" s="20">
        <v>402618</v>
      </c>
      <c r="AA1126" s="21">
        <v>0</v>
      </c>
      <c r="AB1126" s="32">
        <v>410384</v>
      </c>
      <c r="AC1126" s="20">
        <v>668649</v>
      </c>
      <c r="AD1126" s="20">
        <v>687428</v>
      </c>
      <c r="AE1126" s="20">
        <v>2022957</v>
      </c>
      <c r="AF1126" s="20">
        <v>1394198</v>
      </c>
      <c r="AG1126" s="20">
        <v>1014215</v>
      </c>
      <c r="AH1126" s="20">
        <v>625665</v>
      </c>
      <c r="AI1126" s="20">
        <v>55476</v>
      </c>
      <c r="AJ1126" s="21">
        <v>14175</v>
      </c>
      <c r="AK1126" s="25">
        <v>112249</v>
      </c>
      <c r="AL1126" s="25">
        <v>134736</v>
      </c>
      <c r="AM1126" s="25">
        <v>31443</v>
      </c>
      <c r="AN1126" s="22">
        <v>73787</v>
      </c>
      <c r="AO1126" s="20">
        <v>389452</v>
      </c>
      <c r="AP1126" s="20">
        <v>9933</v>
      </c>
      <c r="AQ1126" s="54">
        <v>10379216</v>
      </c>
      <c r="AR1126" s="25">
        <v>263300</v>
      </c>
      <c r="AS1126" s="25">
        <v>326288</v>
      </c>
      <c r="AT1126" s="54">
        <v>70816</v>
      </c>
      <c r="AU1126" s="54">
        <v>90043</v>
      </c>
      <c r="AV1126" s="54">
        <v>98821</v>
      </c>
      <c r="AW1126" s="54">
        <v>126843</v>
      </c>
      <c r="AX1126" s="54">
        <v>108516</v>
      </c>
      <c r="AY1126" s="25">
        <f t="shared" si="34"/>
        <v>1084627</v>
      </c>
      <c r="AZ1126" s="165">
        <v>1321450</v>
      </c>
      <c r="BA1126" s="98">
        <f t="shared" si="35"/>
        <v>12785293</v>
      </c>
      <c r="BB1126" s="73"/>
      <c r="BC1126" s="20">
        <v>1524064</v>
      </c>
      <c r="BD1126" s="20">
        <v>25542</v>
      </c>
      <c r="BE1126" s="19">
        <v>1549606</v>
      </c>
      <c r="BF1126" s="19">
        <v>14334899</v>
      </c>
      <c r="BH1126" s="20">
        <v>74735</v>
      </c>
      <c r="BI1126" s="21">
        <v>14260164</v>
      </c>
      <c r="BK1126" s="73"/>
      <c r="BL1126" s="73"/>
      <c r="BM1126" s="73"/>
      <c r="BN1126" s="73"/>
      <c r="BO1126" s="73"/>
      <c r="BP1126" s="73"/>
      <c r="BQ1126" s="73"/>
    </row>
    <row r="1127" spans="1:69" ht="22.5" customHeight="1" x14ac:dyDescent="0.15">
      <c r="A1127" s="125" t="s">
        <v>2942</v>
      </c>
      <c r="B1127" s="126" t="s">
        <v>3564</v>
      </c>
      <c r="C1127" s="136" t="s">
        <v>1211</v>
      </c>
      <c r="D1127" s="129">
        <v>5</v>
      </c>
      <c r="E1127" s="130" t="s">
        <v>3561</v>
      </c>
      <c r="F1127" s="19">
        <v>863300</v>
      </c>
      <c r="G1127" s="20">
        <v>86352</v>
      </c>
      <c r="H1127" s="20">
        <v>69936</v>
      </c>
      <c r="I1127" s="20">
        <v>0</v>
      </c>
      <c r="J1127" s="20">
        <v>0</v>
      </c>
      <c r="K1127" s="20">
        <v>0</v>
      </c>
      <c r="L1127" s="20">
        <v>0</v>
      </c>
      <c r="M1127" s="20">
        <v>65866</v>
      </c>
      <c r="N1127" s="20">
        <v>34487</v>
      </c>
      <c r="O1127" s="20">
        <v>14551</v>
      </c>
      <c r="P1127" s="20">
        <v>225290</v>
      </c>
      <c r="Q1127" s="20">
        <v>99241</v>
      </c>
      <c r="R1127" s="20">
        <v>165956</v>
      </c>
      <c r="S1127" s="20">
        <v>127608</v>
      </c>
      <c r="T1127" s="21">
        <v>88956</v>
      </c>
      <c r="U1127" s="54">
        <v>69915</v>
      </c>
      <c r="V1127" s="20">
        <v>64575</v>
      </c>
      <c r="W1127" s="20">
        <v>33087</v>
      </c>
      <c r="X1127" s="20">
        <v>0</v>
      </c>
      <c r="Y1127" s="21">
        <v>0</v>
      </c>
      <c r="Z1127" s="20">
        <v>336026</v>
      </c>
      <c r="AA1127" s="21">
        <v>0</v>
      </c>
      <c r="AB1127" s="32">
        <v>408875</v>
      </c>
      <c r="AC1127" s="20">
        <v>465701</v>
      </c>
      <c r="AD1127" s="20">
        <v>487953</v>
      </c>
      <c r="AE1127" s="20">
        <v>1664571</v>
      </c>
      <c r="AF1127" s="20">
        <v>1205873</v>
      </c>
      <c r="AG1127" s="20">
        <v>762572</v>
      </c>
      <c r="AH1127" s="20">
        <v>386856</v>
      </c>
      <c r="AI1127" s="20">
        <v>43056</v>
      </c>
      <c r="AJ1127" s="21">
        <v>0</v>
      </c>
      <c r="AK1127" s="25">
        <v>94491</v>
      </c>
      <c r="AL1127" s="25">
        <v>116530</v>
      </c>
      <c r="AM1127" s="25">
        <v>24454</v>
      </c>
      <c r="AN1127" s="22">
        <v>66604</v>
      </c>
      <c r="AO1127" s="20">
        <v>315911</v>
      </c>
      <c r="AP1127" s="20">
        <v>6758</v>
      </c>
      <c r="AQ1127" s="54">
        <v>8395351</v>
      </c>
      <c r="AR1127" s="25">
        <v>129361</v>
      </c>
      <c r="AS1127" s="25">
        <v>261858</v>
      </c>
      <c r="AT1127" s="54">
        <v>43869</v>
      </c>
      <c r="AU1127" s="54">
        <v>70213</v>
      </c>
      <c r="AV1127" s="54">
        <v>83926</v>
      </c>
      <c r="AW1127" s="54">
        <v>108075</v>
      </c>
      <c r="AX1127" s="54">
        <v>88652</v>
      </c>
      <c r="AY1127" s="25">
        <f t="shared" si="34"/>
        <v>785954</v>
      </c>
      <c r="AZ1127" s="165">
        <v>1069352</v>
      </c>
      <c r="BA1127" s="98">
        <f t="shared" si="35"/>
        <v>10250657</v>
      </c>
      <c r="BB1127" s="73"/>
      <c r="BC1127" s="20">
        <v>1247013</v>
      </c>
      <c r="BD1127" s="20">
        <v>16060</v>
      </c>
      <c r="BE1127" s="19">
        <v>1263073</v>
      </c>
      <c r="BF1127" s="19">
        <v>11513730</v>
      </c>
      <c r="BH1127" s="20">
        <v>60894</v>
      </c>
      <c r="BI1127" s="21">
        <v>11452836</v>
      </c>
      <c r="BK1127" s="73"/>
      <c r="BL1127" s="73"/>
      <c r="BM1127" s="73"/>
      <c r="BN1127" s="73"/>
      <c r="BO1127" s="73"/>
      <c r="BP1127" s="73"/>
      <c r="BQ1127" s="73"/>
    </row>
    <row r="1128" spans="1:69" ht="22.5" customHeight="1" x14ac:dyDescent="0.15">
      <c r="A1128" s="125" t="s">
        <v>2943</v>
      </c>
      <c r="B1128" s="126" t="s">
        <v>3564</v>
      </c>
      <c r="C1128" s="136" t="s">
        <v>1212</v>
      </c>
      <c r="D1128" s="129">
        <v>5</v>
      </c>
      <c r="E1128" s="130" t="s">
        <v>3561</v>
      </c>
      <c r="F1128" s="19">
        <v>696731</v>
      </c>
      <c r="G1128" s="20">
        <v>83476</v>
      </c>
      <c r="H1128" s="20">
        <v>64484</v>
      </c>
      <c r="I1128" s="20">
        <v>0</v>
      </c>
      <c r="J1128" s="20">
        <v>1482</v>
      </c>
      <c r="K1128" s="20">
        <v>0</v>
      </c>
      <c r="L1128" s="20">
        <v>3100</v>
      </c>
      <c r="M1128" s="20">
        <v>52341</v>
      </c>
      <c r="N1128" s="20">
        <v>28154</v>
      </c>
      <c r="O1128" s="20">
        <v>18462</v>
      </c>
      <c r="P1128" s="20">
        <v>154303</v>
      </c>
      <c r="Q1128" s="20">
        <v>82606</v>
      </c>
      <c r="R1128" s="20">
        <v>104190</v>
      </c>
      <c r="S1128" s="20">
        <v>106340</v>
      </c>
      <c r="T1128" s="21">
        <v>101664</v>
      </c>
      <c r="U1128" s="54">
        <v>56690</v>
      </c>
      <c r="V1128" s="20">
        <v>59450</v>
      </c>
      <c r="W1128" s="20">
        <v>47425</v>
      </c>
      <c r="X1128" s="20">
        <v>0</v>
      </c>
      <c r="Y1128" s="21">
        <v>0</v>
      </c>
      <c r="Z1128" s="20">
        <v>272533</v>
      </c>
      <c r="AA1128" s="21">
        <v>0</v>
      </c>
      <c r="AB1128" s="32">
        <v>299176</v>
      </c>
      <c r="AC1128" s="20">
        <v>517808</v>
      </c>
      <c r="AD1128" s="20">
        <v>746677</v>
      </c>
      <c r="AE1128" s="20">
        <v>1146072</v>
      </c>
      <c r="AF1128" s="20">
        <v>1153312</v>
      </c>
      <c r="AG1128" s="20">
        <v>750261</v>
      </c>
      <c r="AH1128" s="20">
        <v>304404</v>
      </c>
      <c r="AI1128" s="20">
        <v>50600</v>
      </c>
      <c r="AJ1128" s="21">
        <v>21000</v>
      </c>
      <c r="AK1128" s="25">
        <v>83228</v>
      </c>
      <c r="AL1128" s="25">
        <v>98682</v>
      </c>
      <c r="AM1128" s="25">
        <v>25715</v>
      </c>
      <c r="AN1128" s="22">
        <v>58050</v>
      </c>
      <c r="AO1128" s="20">
        <v>258985</v>
      </c>
      <c r="AP1128" s="20">
        <v>9615</v>
      </c>
      <c r="AQ1128" s="54">
        <v>7457016</v>
      </c>
      <c r="AR1128" s="25">
        <v>194638</v>
      </c>
      <c r="AS1128" s="25">
        <v>216611</v>
      </c>
      <c r="AT1128" s="54">
        <v>102843</v>
      </c>
      <c r="AU1128" s="54">
        <v>69103</v>
      </c>
      <c r="AV1128" s="54">
        <v>75475</v>
      </c>
      <c r="AW1128" s="54">
        <v>93719</v>
      </c>
      <c r="AX1128" s="54">
        <v>72707</v>
      </c>
      <c r="AY1128" s="25">
        <f t="shared" si="34"/>
        <v>825096</v>
      </c>
      <c r="AZ1128" s="165">
        <v>951615</v>
      </c>
      <c r="BA1128" s="98">
        <f t="shared" si="35"/>
        <v>9233727</v>
      </c>
      <c r="BB1128" s="73"/>
      <c r="BC1128" s="20">
        <v>1126577</v>
      </c>
      <c r="BD1128" s="20">
        <v>31482</v>
      </c>
      <c r="BE1128" s="19">
        <v>1158059</v>
      </c>
      <c r="BF1128" s="19">
        <v>10391786</v>
      </c>
      <c r="BH1128" s="20">
        <v>40350</v>
      </c>
      <c r="BI1128" s="21">
        <v>10351436</v>
      </c>
      <c r="BK1128" s="73"/>
      <c r="BL1128" s="73"/>
      <c r="BM1128" s="73"/>
      <c r="BN1128" s="73"/>
      <c r="BO1128" s="73"/>
      <c r="BP1128" s="73"/>
      <c r="BQ1128" s="73"/>
    </row>
    <row r="1129" spans="1:69" ht="22.5" customHeight="1" x14ac:dyDescent="0.15">
      <c r="A1129" s="125" t="s">
        <v>2944</v>
      </c>
      <c r="B1129" s="126" t="s">
        <v>3564</v>
      </c>
      <c r="C1129" s="136" t="s">
        <v>1213</v>
      </c>
      <c r="D1129" s="129">
        <v>6</v>
      </c>
      <c r="E1129" s="130" t="s">
        <v>3561</v>
      </c>
      <c r="F1129" s="19">
        <v>565657</v>
      </c>
      <c r="G1129" s="20">
        <v>33937</v>
      </c>
      <c r="H1129" s="20">
        <v>26696</v>
      </c>
      <c r="I1129" s="20">
        <v>0</v>
      </c>
      <c r="J1129" s="20">
        <v>0</v>
      </c>
      <c r="K1129" s="20">
        <v>0</v>
      </c>
      <c r="L1129" s="20">
        <v>0</v>
      </c>
      <c r="M1129" s="20">
        <v>33494</v>
      </c>
      <c r="N1129" s="20">
        <v>18569</v>
      </c>
      <c r="O1129" s="20">
        <v>2858</v>
      </c>
      <c r="P1129" s="20">
        <v>202790</v>
      </c>
      <c r="Q1129" s="20">
        <v>60912</v>
      </c>
      <c r="R1129" s="20">
        <v>103729</v>
      </c>
      <c r="S1129" s="20">
        <v>96524</v>
      </c>
      <c r="T1129" s="21">
        <v>50832</v>
      </c>
      <c r="U1129" s="54">
        <v>41949</v>
      </c>
      <c r="V1129" s="20">
        <v>37925</v>
      </c>
      <c r="W1129" s="20">
        <v>22058</v>
      </c>
      <c r="X1129" s="20">
        <v>0</v>
      </c>
      <c r="Y1129" s="21">
        <v>0</v>
      </c>
      <c r="Z1129" s="20">
        <v>217897</v>
      </c>
      <c r="AA1129" s="21">
        <v>0</v>
      </c>
      <c r="AB1129" s="32">
        <v>134151</v>
      </c>
      <c r="AC1129" s="20">
        <v>276598</v>
      </c>
      <c r="AD1129" s="20">
        <v>278455</v>
      </c>
      <c r="AE1129" s="20">
        <v>1005516</v>
      </c>
      <c r="AF1129" s="20">
        <v>635489</v>
      </c>
      <c r="AG1129" s="20">
        <v>371607</v>
      </c>
      <c r="AH1129" s="20">
        <v>220544</v>
      </c>
      <c r="AI1129" s="20">
        <v>20792</v>
      </c>
      <c r="AJ1129" s="21">
        <v>10500</v>
      </c>
      <c r="AK1129" s="25">
        <v>60190</v>
      </c>
      <c r="AL1129" s="25">
        <v>68639</v>
      </c>
      <c r="AM1129" s="25">
        <v>11956</v>
      </c>
      <c r="AN1129" s="22">
        <v>44091</v>
      </c>
      <c r="AO1129" s="20">
        <v>147931</v>
      </c>
      <c r="AP1129" s="20">
        <v>5724</v>
      </c>
      <c r="AQ1129" s="54">
        <v>4808010</v>
      </c>
      <c r="AR1129" s="25">
        <v>113612</v>
      </c>
      <c r="AS1129" s="25">
        <v>218715</v>
      </c>
      <c r="AT1129" s="54">
        <v>21048</v>
      </c>
      <c r="AU1129" s="54">
        <v>42731</v>
      </c>
      <c r="AV1129" s="54">
        <v>48136</v>
      </c>
      <c r="AW1129" s="54">
        <v>67869</v>
      </c>
      <c r="AX1129" s="54">
        <v>49494</v>
      </c>
      <c r="AY1129" s="25">
        <f t="shared" si="34"/>
        <v>561605</v>
      </c>
      <c r="AZ1129" s="165">
        <v>579102</v>
      </c>
      <c r="BA1129" s="98">
        <f t="shared" si="35"/>
        <v>5948717</v>
      </c>
      <c r="BB1129" s="73"/>
      <c r="BC1129" s="20">
        <v>787776</v>
      </c>
      <c r="BD1129" s="20">
        <v>12628</v>
      </c>
      <c r="BE1129" s="19">
        <v>800404</v>
      </c>
      <c r="BF1129" s="19">
        <v>6749121</v>
      </c>
      <c r="BH1129" s="20">
        <v>33299</v>
      </c>
      <c r="BI1129" s="21">
        <v>6715822</v>
      </c>
      <c r="BK1129" s="73"/>
      <c r="BL1129" s="73"/>
      <c r="BM1129" s="73"/>
      <c r="BN1129" s="73"/>
      <c r="BO1129" s="73"/>
      <c r="BP1129" s="73"/>
      <c r="BQ1129" s="73"/>
    </row>
    <row r="1130" spans="1:69" ht="22.5" customHeight="1" x14ac:dyDescent="0.15">
      <c r="A1130" s="125" t="s">
        <v>2945</v>
      </c>
      <c r="B1130" s="126" t="s">
        <v>3564</v>
      </c>
      <c r="C1130" s="136" t="s">
        <v>1214</v>
      </c>
      <c r="D1130" s="129">
        <v>6</v>
      </c>
      <c r="E1130" s="130" t="s">
        <v>3561</v>
      </c>
      <c r="F1130" s="19">
        <v>337987</v>
      </c>
      <c r="G1130" s="20">
        <v>57448</v>
      </c>
      <c r="H1130" s="20">
        <v>38728</v>
      </c>
      <c r="I1130" s="20">
        <v>0</v>
      </c>
      <c r="J1130" s="20">
        <v>0</v>
      </c>
      <c r="K1130" s="20">
        <v>0</v>
      </c>
      <c r="L1130" s="20">
        <v>0</v>
      </c>
      <c r="M1130" s="20">
        <v>19151</v>
      </c>
      <c r="N1130" s="20">
        <v>10375</v>
      </c>
      <c r="O1130" s="20">
        <v>9475</v>
      </c>
      <c r="P1130" s="20">
        <v>97884</v>
      </c>
      <c r="Q1130" s="20">
        <v>39688</v>
      </c>
      <c r="R1130" s="20">
        <v>24111</v>
      </c>
      <c r="S1130" s="20">
        <v>40900</v>
      </c>
      <c r="T1130" s="21">
        <v>50832</v>
      </c>
      <c r="U1130" s="54">
        <v>12466</v>
      </c>
      <c r="V1130" s="20">
        <v>18450</v>
      </c>
      <c r="W1130" s="20">
        <v>22058</v>
      </c>
      <c r="X1130" s="20">
        <v>0</v>
      </c>
      <c r="Y1130" s="21">
        <v>0</v>
      </c>
      <c r="Z1130" s="20">
        <v>141710</v>
      </c>
      <c r="AA1130" s="21">
        <v>0</v>
      </c>
      <c r="AB1130" s="32">
        <v>0</v>
      </c>
      <c r="AC1130" s="20">
        <v>139788</v>
      </c>
      <c r="AD1130" s="20">
        <v>230722</v>
      </c>
      <c r="AE1130" s="20">
        <v>425325</v>
      </c>
      <c r="AF1130" s="20">
        <v>556684</v>
      </c>
      <c r="AG1130" s="20">
        <v>377805</v>
      </c>
      <c r="AH1130" s="20">
        <v>106771</v>
      </c>
      <c r="AI1130" s="20">
        <v>42412</v>
      </c>
      <c r="AJ1130" s="21">
        <v>12075</v>
      </c>
      <c r="AK1130" s="25">
        <v>45767</v>
      </c>
      <c r="AL1130" s="25">
        <v>50280</v>
      </c>
      <c r="AM1130" s="25">
        <v>8643</v>
      </c>
      <c r="AN1130" s="22">
        <v>28959</v>
      </c>
      <c r="AO1130" s="20">
        <v>195666</v>
      </c>
      <c r="AP1130" s="20">
        <v>7014</v>
      </c>
      <c r="AQ1130" s="54">
        <v>3149174</v>
      </c>
      <c r="AR1130" s="25">
        <v>89901</v>
      </c>
      <c r="AS1130" s="25">
        <v>246483</v>
      </c>
      <c r="AT1130" s="54">
        <v>85796</v>
      </c>
      <c r="AU1130" s="54">
        <v>44913</v>
      </c>
      <c r="AV1130" s="54">
        <v>35613</v>
      </c>
      <c r="AW1130" s="54">
        <v>47819</v>
      </c>
      <c r="AX1130" s="54">
        <v>33395</v>
      </c>
      <c r="AY1130" s="25">
        <f t="shared" si="34"/>
        <v>583920</v>
      </c>
      <c r="AZ1130" s="165">
        <v>382753</v>
      </c>
      <c r="BA1130" s="98">
        <f t="shared" si="35"/>
        <v>4115847</v>
      </c>
      <c r="BB1130" s="73"/>
      <c r="BC1130" s="20">
        <v>540077</v>
      </c>
      <c r="BD1130" s="20">
        <v>25872</v>
      </c>
      <c r="BE1130" s="19">
        <v>565949</v>
      </c>
      <c r="BF1130" s="19">
        <v>4681796</v>
      </c>
      <c r="BH1130" s="20">
        <v>14778</v>
      </c>
      <c r="BI1130" s="21">
        <v>4667018</v>
      </c>
      <c r="BK1130" s="73"/>
      <c r="BL1130" s="73"/>
      <c r="BM1130" s="73"/>
      <c r="BN1130" s="73"/>
      <c r="BO1130" s="73"/>
      <c r="BP1130" s="73"/>
      <c r="BQ1130" s="73"/>
    </row>
    <row r="1131" spans="1:69" ht="22.5" customHeight="1" x14ac:dyDescent="0.15">
      <c r="A1131" s="125" t="s">
        <v>2946</v>
      </c>
      <c r="B1131" s="126" t="s">
        <v>3564</v>
      </c>
      <c r="C1131" s="136" t="s">
        <v>1215</v>
      </c>
      <c r="D1131" s="129">
        <v>6</v>
      </c>
      <c r="E1131" s="130" t="s">
        <v>3561</v>
      </c>
      <c r="F1131" s="19">
        <v>235044</v>
      </c>
      <c r="G1131" s="20">
        <v>55579</v>
      </c>
      <c r="H1131" s="20">
        <v>69936</v>
      </c>
      <c r="I1131" s="20">
        <v>0</v>
      </c>
      <c r="J1131" s="20">
        <v>0</v>
      </c>
      <c r="K1131" s="20">
        <v>0</v>
      </c>
      <c r="L1131" s="20">
        <v>0</v>
      </c>
      <c r="M1131" s="20">
        <v>8906</v>
      </c>
      <c r="N1131" s="20">
        <v>4885</v>
      </c>
      <c r="O1131" s="20">
        <v>0</v>
      </c>
      <c r="P1131" s="20">
        <v>97501</v>
      </c>
      <c r="Q1131" s="20">
        <v>22832</v>
      </c>
      <c r="R1131" s="20">
        <v>74642</v>
      </c>
      <c r="S1131" s="20">
        <v>35992</v>
      </c>
      <c r="T1131" s="21">
        <v>12708</v>
      </c>
      <c r="U1131" s="54">
        <v>6826</v>
      </c>
      <c r="V1131" s="20">
        <v>27675</v>
      </c>
      <c r="W1131" s="20">
        <v>11029</v>
      </c>
      <c r="X1131" s="20">
        <v>0</v>
      </c>
      <c r="Y1131" s="21">
        <v>0</v>
      </c>
      <c r="Z1131" s="20">
        <v>113846</v>
      </c>
      <c r="AA1131" s="21">
        <v>0</v>
      </c>
      <c r="AB1131" s="32">
        <v>0</v>
      </c>
      <c r="AC1131" s="20">
        <v>100053</v>
      </c>
      <c r="AD1131" s="20">
        <v>181223</v>
      </c>
      <c r="AE1131" s="20">
        <v>203679</v>
      </c>
      <c r="AF1131" s="20">
        <v>312337</v>
      </c>
      <c r="AG1131" s="20">
        <v>155452</v>
      </c>
      <c r="AH1131" s="20">
        <v>76688</v>
      </c>
      <c r="AI1131" s="20">
        <v>114632</v>
      </c>
      <c r="AJ1131" s="21">
        <v>40425</v>
      </c>
      <c r="AK1131" s="25">
        <v>29017</v>
      </c>
      <c r="AL1131" s="25">
        <v>46329</v>
      </c>
      <c r="AM1131" s="25">
        <v>8791</v>
      </c>
      <c r="AN1131" s="22">
        <v>19205</v>
      </c>
      <c r="AO1131" s="20">
        <v>155526</v>
      </c>
      <c r="AP1131" s="20">
        <v>15923</v>
      </c>
      <c r="AQ1131" s="54">
        <v>2236681</v>
      </c>
      <c r="AR1131" s="25">
        <v>64981</v>
      </c>
      <c r="AS1131" s="25">
        <v>178605</v>
      </c>
      <c r="AT1131" s="54">
        <v>118299</v>
      </c>
      <c r="AU1131" s="54">
        <v>56926</v>
      </c>
      <c r="AV1131" s="54">
        <v>28224</v>
      </c>
      <c r="AW1131" s="54">
        <v>36048</v>
      </c>
      <c r="AX1131" s="54">
        <v>21371</v>
      </c>
      <c r="AY1131" s="25">
        <f t="shared" si="34"/>
        <v>504454</v>
      </c>
      <c r="AZ1131" s="165">
        <v>314539</v>
      </c>
      <c r="BA1131" s="98">
        <f t="shared" si="35"/>
        <v>3055674</v>
      </c>
      <c r="BB1131" s="73"/>
      <c r="BC1131" s="20">
        <v>410388</v>
      </c>
      <c r="BD1131" s="20">
        <v>69696</v>
      </c>
      <c r="BE1131" s="19">
        <v>480084</v>
      </c>
      <c r="BF1131" s="19">
        <v>3535758</v>
      </c>
      <c r="BH1131" s="20">
        <v>9858</v>
      </c>
      <c r="BI1131" s="21">
        <v>3525900</v>
      </c>
      <c r="BK1131" s="73"/>
      <c r="BL1131" s="73"/>
      <c r="BM1131" s="73"/>
      <c r="BN1131" s="73"/>
      <c r="BO1131" s="73"/>
      <c r="BP1131" s="73"/>
      <c r="BQ1131" s="73"/>
    </row>
    <row r="1132" spans="1:69" ht="22.5" customHeight="1" x14ac:dyDescent="0.15">
      <c r="A1132" s="125" t="s">
        <v>2947</v>
      </c>
      <c r="B1132" s="126" t="s">
        <v>3564</v>
      </c>
      <c r="C1132" s="136" t="s">
        <v>1216</v>
      </c>
      <c r="D1132" s="129">
        <v>6</v>
      </c>
      <c r="E1132" s="130" t="s">
        <v>3561</v>
      </c>
      <c r="F1132" s="19">
        <v>346023</v>
      </c>
      <c r="G1132" s="20">
        <v>24734</v>
      </c>
      <c r="H1132" s="20">
        <v>22936</v>
      </c>
      <c r="I1132" s="20">
        <v>0</v>
      </c>
      <c r="J1132" s="20">
        <v>3396</v>
      </c>
      <c r="K1132" s="20">
        <v>0</v>
      </c>
      <c r="L1132" s="20">
        <v>0</v>
      </c>
      <c r="M1132" s="20">
        <v>17861</v>
      </c>
      <c r="N1132" s="20">
        <v>9805</v>
      </c>
      <c r="O1132" s="20">
        <v>2970</v>
      </c>
      <c r="P1132" s="20">
        <v>210247</v>
      </c>
      <c r="Q1132" s="20">
        <v>36934</v>
      </c>
      <c r="R1132" s="20">
        <v>39758</v>
      </c>
      <c r="S1132" s="20">
        <v>32720</v>
      </c>
      <c r="T1132" s="21">
        <v>25416</v>
      </c>
      <c r="U1132" s="54">
        <v>20335</v>
      </c>
      <c r="V1132" s="20">
        <v>16400</v>
      </c>
      <c r="W1132" s="20">
        <v>11029</v>
      </c>
      <c r="X1132" s="20">
        <v>0</v>
      </c>
      <c r="Y1132" s="21">
        <v>0</v>
      </c>
      <c r="Z1132" s="20">
        <v>138761</v>
      </c>
      <c r="AA1132" s="21">
        <v>0</v>
      </c>
      <c r="AB1132" s="32">
        <v>0</v>
      </c>
      <c r="AC1132" s="20">
        <v>180175</v>
      </c>
      <c r="AD1132" s="20">
        <v>197457</v>
      </c>
      <c r="AE1132" s="20">
        <v>543939</v>
      </c>
      <c r="AF1132" s="20">
        <v>367566</v>
      </c>
      <c r="AG1132" s="20">
        <v>222438</v>
      </c>
      <c r="AH1132" s="20">
        <v>121219</v>
      </c>
      <c r="AI1132" s="20">
        <v>12972</v>
      </c>
      <c r="AJ1132" s="21">
        <v>3150</v>
      </c>
      <c r="AK1132" s="25">
        <v>42787</v>
      </c>
      <c r="AL1132" s="25">
        <v>47326</v>
      </c>
      <c r="AM1132" s="25">
        <v>9396</v>
      </c>
      <c r="AN1132" s="22">
        <v>26533</v>
      </c>
      <c r="AO1132" s="20">
        <v>111155</v>
      </c>
      <c r="AP1132" s="20">
        <v>2857</v>
      </c>
      <c r="AQ1132" s="54">
        <v>2848295</v>
      </c>
      <c r="AR1132" s="25">
        <v>84836</v>
      </c>
      <c r="AS1132" s="25">
        <v>114288</v>
      </c>
      <c r="AT1132" s="54">
        <v>29365</v>
      </c>
      <c r="AU1132" s="54">
        <v>38843</v>
      </c>
      <c r="AV1132" s="54">
        <v>29366</v>
      </c>
      <c r="AW1132" s="54">
        <v>45303</v>
      </c>
      <c r="AX1132" s="54">
        <v>29209</v>
      </c>
      <c r="AY1132" s="25">
        <f t="shared" si="34"/>
        <v>371210</v>
      </c>
      <c r="AZ1132" s="165">
        <v>438636</v>
      </c>
      <c r="BA1132" s="98">
        <f t="shared" si="35"/>
        <v>3658141</v>
      </c>
      <c r="BB1132" s="73"/>
      <c r="BC1132" s="20">
        <v>515846</v>
      </c>
      <c r="BD1132" s="20">
        <v>5874</v>
      </c>
      <c r="BE1132" s="19">
        <v>521720</v>
      </c>
      <c r="BF1132" s="19">
        <v>4179861</v>
      </c>
      <c r="BH1132" s="20">
        <v>18290</v>
      </c>
      <c r="BI1132" s="21">
        <v>4161571</v>
      </c>
      <c r="BK1132" s="73"/>
      <c r="BL1132" s="73"/>
      <c r="BM1132" s="73"/>
      <c r="BN1132" s="73"/>
      <c r="BO1132" s="73"/>
      <c r="BP1132" s="73"/>
      <c r="BQ1132" s="73"/>
    </row>
    <row r="1133" spans="1:69" ht="22.5" customHeight="1" x14ac:dyDescent="0.15">
      <c r="A1133" s="125" t="s">
        <v>2948</v>
      </c>
      <c r="B1133" s="126" t="s">
        <v>3564</v>
      </c>
      <c r="C1133" s="136" t="s">
        <v>1217</v>
      </c>
      <c r="D1133" s="129">
        <v>6</v>
      </c>
      <c r="E1133" s="130" t="s">
        <v>3561</v>
      </c>
      <c r="F1133" s="19">
        <v>653248</v>
      </c>
      <c r="G1133" s="20">
        <v>71756</v>
      </c>
      <c r="H1133" s="20">
        <v>46060</v>
      </c>
      <c r="I1133" s="20">
        <v>0</v>
      </c>
      <c r="J1133" s="20">
        <v>0</v>
      </c>
      <c r="K1133" s="20">
        <v>0</v>
      </c>
      <c r="L1133" s="20">
        <v>0</v>
      </c>
      <c r="M1133" s="20">
        <v>45979</v>
      </c>
      <c r="N1133" s="20">
        <v>24886</v>
      </c>
      <c r="O1133" s="20">
        <v>7896</v>
      </c>
      <c r="P1133" s="20">
        <v>159620</v>
      </c>
      <c r="Q1133" s="20">
        <v>76623</v>
      </c>
      <c r="R1133" s="20">
        <v>116092</v>
      </c>
      <c r="S1133" s="20">
        <v>81800</v>
      </c>
      <c r="T1133" s="21">
        <v>63540</v>
      </c>
      <c r="U1133" s="54">
        <v>51524</v>
      </c>
      <c r="V1133" s="20">
        <v>45100</v>
      </c>
      <c r="W1133" s="20">
        <v>33087</v>
      </c>
      <c r="X1133" s="20">
        <v>0</v>
      </c>
      <c r="Y1133" s="21">
        <v>0</v>
      </c>
      <c r="Z1133" s="20">
        <v>250884</v>
      </c>
      <c r="AA1133" s="21">
        <v>0</v>
      </c>
      <c r="AB1133" s="32">
        <v>0</v>
      </c>
      <c r="AC1133" s="20">
        <v>355818</v>
      </c>
      <c r="AD1133" s="20">
        <v>390262</v>
      </c>
      <c r="AE1133" s="20">
        <v>1317474</v>
      </c>
      <c r="AF1133" s="20">
        <v>872122</v>
      </c>
      <c r="AG1133" s="20">
        <v>548794</v>
      </c>
      <c r="AH1133" s="20">
        <v>266916</v>
      </c>
      <c r="AI1133" s="20">
        <v>43148</v>
      </c>
      <c r="AJ1133" s="21">
        <v>8925</v>
      </c>
      <c r="AK1133" s="25">
        <v>74814</v>
      </c>
      <c r="AL1133" s="25">
        <v>85457</v>
      </c>
      <c r="AM1133" s="25">
        <v>17842</v>
      </c>
      <c r="AN1133" s="22">
        <v>52329</v>
      </c>
      <c r="AO1133" s="20">
        <v>201943</v>
      </c>
      <c r="AP1133" s="20">
        <v>7885</v>
      </c>
      <c r="AQ1133" s="54">
        <v>5971824</v>
      </c>
      <c r="AR1133" s="25">
        <v>145376</v>
      </c>
      <c r="AS1133" s="25">
        <v>196707</v>
      </c>
      <c r="AT1133" s="54">
        <v>51544</v>
      </c>
      <c r="AU1133" s="54">
        <v>52983</v>
      </c>
      <c r="AV1133" s="54">
        <v>65152</v>
      </c>
      <c r="AW1133" s="54">
        <v>84156</v>
      </c>
      <c r="AX1133" s="54">
        <v>60951</v>
      </c>
      <c r="AY1133" s="25">
        <f t="shared" si="34"/>
        <v>656869</v>
      </c>
      <c r="AZ1133" s="165">
        <v>841292</v>
      </c>
      <c r="BA1133" s="98">
        <f t="shared" si="35"/>
        <v>7469985</v>
      </c>
      <c r="BB1133" s="73"/>
      <c r="BC1133" s="20">
        <v>1001816</v>
      </c>
      <c r="BD1133" s="20">
        <v>19800</v>
      </c>
      <c r="BE1133" s="19">
        <v>1021616</v>
      </c>
      <c r="BF1133" s="19">
        <v>8491601</v>
      </c>
      <c r="BH1133" s="20">
        <v>37456</v>
      </c>
      <c r="BI1133" s="21">
        <v>8454145</v>
      </c>
      <c r="BK1133" s="73"/>
      <c r="BL1133" s="73"/>
      <c r="BM1133" s="73"/>
      <c r="BN1133" s="73"/>
      <c r="BO1133" s="73"/>
      <c r="BP1133" s="73"/>
      <c r="BQ1133" s="73"/>
    </row>
    <row r="1134" spans="1:69" ht="22.5" customHeight="1" x14ac:dyDescent="0.15">
      <c r="A1134" s="125" t="s">
        <v>2949</v>
      </c>
      <c r="B1134" s="126" t="s">
        <v>3564</v>
      </c>
      <c r="C1134" s="136" t="s">
        <v>1218</v>
      </c>
      <c r="D1134" s="129">
        <v>6</v>
      </c>
      <c r="E1134" s="130" t="s">
        <v>3562</v>
      </c>
      <c r="F1134" s="19">
        <v>261641</v>
      </c>
      <c r="G1134" s="20">
        <v>13949</v>
      </c>
      <c r="H1134" s="20">
        <v>15416</v>
      </c>
      <c r="I1134" s="20">
        <v>0</v>
      </c>
      <c r="J1134" s="20">
        <v>0</v>
      </c>
      <c r="K1134" s="20">
        <v>0</v>
      </c>
      <c r="L1134" s="20">
        <v>1650</v>
      </c>
      <c r="M1134" s="20">
        <v>9101</v>
      </c>
      <c r="N1134" s="20">
        <v>5000</v>
      </c>
      <c r="O1134" s="20">
        <v>902</v>
      </c>
      <c r="P1134" s="20">
        <v>17607</v>
      </c>
      <c r="Q1134" s="20">
        <v>23845</v>
      </c>
      <c r="R1134" s="20">
        <v>22059</v>
      </c>
      <c r="S1134" s="20">
        <v>16360</v>
      </c>
      <c r="T1134" s="21">
        <v>12708</v>
      </c>
      <c r="U1134" s="54">
        <v>10475</v>
      </c>
      <c r="V1134" s="20">
        <v>11275</v>
      </c>
      <c r="W1134" s="20">
        <v>11029</v>
      </c>
      <c r="X1134" s="20">
        <v>0</v>
      </c>
      <c r="Y1134" s="21">
        <v>0</v>
      </c>
      <c r="Z1134" s="20">
        <v>81492</v>
      </c>
      <c r="AA1134" s="21">
        <v>0</v>
      </c>
      <c r="AB1134" s="32">
        <v>0</v>
      </c>
      <c r="AC1134" s="20">
        <v>96407</v>
      </c>
      <c r="AD1134" s="20">
        <v>129104</v>
      </c>
      <c r="AE1134" s="20">
        <v>378738</v>
      </c>
      <c r="AF1134" s="20">
        <v>196473</v>
      </c>
      <c r="AG1134" s="20">
        <v>95767</v>
      </c>
      <c r="AH1134" s="20">
        <v>55790</v>
      </c>
      <c r="AI1134" s="20">
        <v>14168</v>
      </c>
      <c r="AJ1134" s="21">
        <v>1575</v>
      </c>
      <c r="AK1134" s="25">
        <v>28469</v>
      </c>
      <c r="AL1134" s="25">
        <v>36614</v>
      </c>
      <c r="AM1134" s="25">
        <v>5034</v>
      </c>
      <c r="AN1134" s="22">
        <v>17732</v>
      </c>
      <c r="AO1134" s="20">
        <v>118193</v>
      </c>
      <c r="AP1134" s="20">
        <v>1956</v>
      </c>
      <c r="AQ1134" s="54">
        <v>1690529</v>
      </c>
      <c r="AR1134" s="25">
        <v>61838</v>
      </c>
      <c r="AS1134" s="25">
        <v>98930</v>
      </c>
      <c r="AT1134" s="54">
        <v>11168</v>
      </c>
      <c r="AU1134" s="54">
        <v>21947</v>
      </c>
      <c r="AV1134" s="54">
        <v>26381</v>
      </c>
      <c r="AW1134" s="54">
        <v>29919</v>
      </c>
      <c r="AX1134" s="54">
        <v>6171</v>
      </c>
      <c r="AY1134" s="25">
        <f t="shared" si="34"/>
        <v>256354</v>
      </c>
      <c r="AZ1134" s="165">
        <v>183139</v>
      </c>
      <c r="BA1134" s="98">
        <f t="shared" si="35"/>
        <v>2130022</v>
      </c>
      <c r="BB1134" s="73"/>
      <c r="BC1134" s="20">
        <v>401367</v>
      </c>
      <c r="BD1134" s="20">
        <v>5632</v>
      </c>
      <c r="BE1134" s="19">
        <v>406999</v>
      </c>
      <c r="BF1134" s="19">
        <v>2537021</v>
      </c>
      <c r="BH1134" s="20">
        <v>0</v>
      </c>
      <c r="BI1134" s="21">
        <v>2537021</v>
      </c>
      <c r="BK1134" s="73"/>
      <c r="BL1134" s="73"/>
      <c r="BM1134" s="73"/>
      <c r="BN1134" s="73"/>
      <c r="BO1134" s="73"/>
      <c r="BP1134" s="73"/>
      <c r="BQ1134" s="73"/>
    </row>
    <row r="1135" spans="1:69" ht="22.5" customHeight="1" x14ac:dyDescent="0.15">
      <c r="A1135" s="125" t="s">
        <v>2950</v>
      </c>
      <c r="B1135" s="126" t="s">
        <v>3564</v>
      </c>
      <c r="C1135" s="136" t="s">
        <v>1219</v>
      </c>
      <c r="D1135" s="129">
        <v>6</v>
      </c>
      <c r="E1135" s="130" t="s">
        <v>3561</v>
      </c>
      <c r="F1135" s="19">
        <v>292404</v>
      </c>
      <c r="G1135" s="20">
        <v>44722</v>
      </c>
      <c r="H1135" s="20">
        <v>32900</v>
      </c>
      <c r="I1135" s="20">
        <v>0</v>
      </c>
      <c r="J1135" s="20">
        <v>6828</v>
      </c>
      <c r="K1135" s="20">
        <v>0</v>
      </c>
      <c r="L1135" s="20">
        <v>4258</v>
      </c>
      <c r="M1135" s="20">
        <v>14649</v>
      </c>
      <c r="N1135" s="20">
        <v>7931</v>
      </c>
      <c r="O1135" s="20">
        <v>38954</v>
      </c>
      <c r="P1135" s="20">
        <v>24228</v>
      </c>
      <c r="Q1135" s="20">
        <v>32257</v>
      </c>
      <c r="R1135" s="20">
        <v>30113</v>
      </c>
      <c r="S1135" s="20">
        <v>27812</v>
      </c>
      <c r="T1135" s="21">
        <v>38124</v>
      </c>
      <c r="U1135" s="54">
        <v>10902</v>
      </c>
      <c r="V1135" s="20">
        <v>11275</v>
      </c>
      <c r="W1135" s="20">
        <v>11029</v>
      </c>
      <c r="X1135" s="20">
        <v>0</v>
      </c>
      <c r="Y1135" s="21">
        <v>0</v>
      </c>
      <c r="Z1135" s="20">
        <v>140278</v>
      </c>
      <c r="AA1135" s="21">
        <v>0</v>
      </c>
      <c r="AB1135" s="32">
        <v>0</v>
      </c>
      <c r="AC1135" s="20">
        <v>168857</v>
      </c>
      <c r="AD1135" s="20">
        <v>199618</v>
      </c>
      <c r="AE1135" s="20">
        <v>400998</v>
      </c>
      <c r="AF1135" s="20">
        <v>475283</v>
      </c>
      <c r="AG1135" s="20">
        <v>280170</v>
      </c>
      <c r="AH1135" s="20">
        <v>88081</v>
      </c>
      <c r="AI1135" s="20">
        <v>22080</v>
      </c>
      <c r="AJ1135" s="21">
        <v>16275</v>
      </c>
      <c r="AK1135" s="25">
        <v>38993</v>
      </c>
      <c r="AL1135" s="25">
        <v>50190</v>
      </c>
      <c r="AM1135" s="25">
        <v>11296</v>
      </c>
      <c r="AN1135" s="22">
        <v>26209</v>
      </c>
      <c r="AO1135" s="20">
        <v>135248</v>
      </c>
      <c r="AP1135" s="20">
        <v>9431</v>
      </c>
      <c r="AQ1135" s="54">
        <v>2691393</v>
      </c>
      <c r="AR1135" s="25">
        <v>64669</v>
      </c>
      <c r="AS1135" s="25">
        <v>161684</v>
      </c>
      <c r="AT1135" s="54">
        <v>81233</v>
      </c>
      <c r="AU1135" s="54">
        <v>42012</v>
      </c>
      <c r="AV1135" s="54">
        <v>34079</v>
      </c>
      <c r="AW1135" s="54">
        <v>44532</v>
      </c>
      <c r="AX1135" s="54">
        <v>28826</v>
      </c>
      <c r="AY1135" s="25">
        <f t="shared" si="34"/>
        <v>457035</v>
      </c>
      <c r="AZ1135" s="165">
        <v>447527</v>
      </c>
      <c r="BA1135" s="98">
        <f t="shared" si="35"/>
        <v>3595955</v>
      </c>
      <c r="BB1135" s="73"/>
      <c r="BC1135" s="20">
        <v>490160</v>
      </c>
      <c r="BD1135" s="20">
        <v>34298</v>
      </c>
      <c r="BE1135" s="19">
        <v>524458</v>
      </c>
      <c r="BF1135" s="19">
        <v>4120413</v>
      </c>
      <c r="BH1135" s="20">
        <v>15911</v>
      </c>
      <c r="BI1135" s="21">
        <v>4104502</v>
      </c>
      <c r="BK1135" s="73"/>
      <c r="BL1135" s="73"/>
      <c r="BM1135" s="73"/>
      <c r="BN1135" s="73"/>
      <c r="BO1135" s="73"/>
      <c r="BP1135" s="73"/>
      <c r="BQ1135" s="73"/>
    </row>
    <row r="1136" spans="1:69" ht="22.5" customHeight="1" x14ac:dyDescent="0.15">
      <c r="A1136" s="125" t="s">
        <v>2951</v>
      </c>
      <c r="B1136" s="126" t="s">
        <v>3564</v>
      </c>
      <c r="C1136" s="136" t="s">
        <v>1220</v>
      </c>
      <c r="D1136" s="129">
        <v>6</v>
      </c>
      <c r="E1136" s="130" t="s">
        <v>3561</v>
      </c>
      <c r="F1136" s="19">
        <v>298575</v>
      </c>
      <c r="G1136" s="20">
        <v>30989</v>
      </c>
      <c r="H1136" s="20">
        <v>27448</v>
      </c>
      <c r="I1136" s="20">
        <v>0</v>
      </c>
      <c r="J1136" s="20">
        <v>0</v>
      </c>
      <c r="K1136" s="20">
        <v>0</v>
      </c>
      <c r="L1136" s="20">
        <v>0</v>
      </c>
      <c r="M1136" s="20">
        <v>13821</v>
      </c>
      <c r="N1136" s="20">
        <v>7496</v>
      </c>
      <c r="O1136" s="20">
        <v>1654</v>
      </c>
      <c r="P1136" s="20">
        <v>86359</v>
      </c>
      <c r="Q1136" s="20">
        <v>31293</v>
      </c>
      <c r="R1136" s="20">
        <v>33089</v>
      </c>
      <c r="S1136" s="20">
        <v>31084</v>
      </c>
      <c r="T1136" s="21">
        <v>25416</v>
      </c>
      <c r="U1136" s="54">
        <v>14457</v>
      </c>
      <c r="V1136" s="20">
        <v>16400</v>
      </c>
      <c r="W1136" s="20">
        <v>11029</v>
      </c>
      <c r="X1136" s="20">
        <v>0</v>
      </c>
      <c r="Y1136" s="21">
        <v>0</v>
      </c>
      <c r="Z1136" s="20">
        <v>111260</v>
      </c>
      <c r="AA1136" s="21">
        <v>0</v>
      </c>
      <c r="AB1136" s="32">
        <v>0</v>
      </c>
      <c r="AC1136" s="20">
        <v>121788</v>
      </c>
      <c r="AD1136" s="20">
        <v>154492</v>
      </c>
      <c r="AE1136" s="20">
        <v>290970</v>
      </c>
      <c r="AF1136" s="20">
        <v>310679</v>
      </c>
      <c r="AG1136" s="20">
        <v>172517</v>
      </c>
      <c r="AH1136" s="20">
        <v>81760</v>
      </c>
      <c r="AI1136" s="20">
        <v>36892</v>
      </c>
      <c r="AJ1136" s="21">
        <v>0</v>
      </c>
      <c r="AK1136" s="25">
        <v>36606</v>
      </c>
      <c r="AL1136" s="25">
        <v>41262</v>
      </c>
      <c r="AM1136" s="25">
        <v>7330</v>
      </c>
      <c r="AN1136" s="22">
        <v>21544</v>
      </c>
      <c r="AO1136" s="20">
        <v>106659</v>
      </c>
      <c r="AP1136" s="20">
        <v>3615</v>
      </c>
      <c r="AQ1136" s="54">
        <v>2126484</v>
      </c>
      <c r="AR1136" s="25">
        <v>65628</v>
      </c>
      <c r="AS1136" s="25">
        <v>114998</v>
      </c>
      <c r="AT1136" s="54">
        <v>37214</v>
      </c>
      <c r="AU1136" s="54">
        <v>30778</v>
      </c>
      <c r="AV1136" s="54">
        <v>31600</v>
      </c>
      <c r="AW1136" s="54">
        <v>40041</v>
      </c>
      <c r="AX1136" s="54">
        <v>23292</v>
      </c>
      <c r="AY1136" s="25">
        <f t="shared" si="34"/>
        <v>343551</v>
      </c>
      <c r="AZ1136" s="165">
        <v>267942</v>
      </c>
      <c r="BA1136" s="98">
        <f t="shared" si="35"/>
        <v>2737977</v>
      </c>
      <c r="BB1136" s="73"/>
      <c r="BC1136" s="20">
        <v>465639</v>
      </c>
      <c r="BD1136" s="20">
        <v>13838</v>
      </c>
      <c r="BE1136" s="19">
        <v>479477</v>
      </c>
      <c r="BF1136" s="19">
        <v>3217454</v>
      </c>
      <c r="BH1136" s="20">
        <v>11625</v>
      </c>
      <c r="BI1136" s="21">
        <v>3205829</v>
      </c>
      <c r="BK1136" s="73"/>
      <c r="BL1136" s="73"/>
      <c r="BM1136" s="73"/>
      <c r="BN1136" s="73"/>
      <c r="BO1136" s="73"/>
      <c r="BP1136" s="73"/>
      <c r="BQ1136" s="73"/>
    </row>
    <row r="1137" spans="1:69" ht="22.5" customHeight="1" x14ac:dyDescent="0.15">
      <c r="A1137" s="125" t="s">
        <v>2952</v>
      </c>
      <c r="B1137" s="126" t="s">
        <v>3564</v>
      </c>
      <c r="C1137" s="136" t="s">
        <v>1221</v>
      </c>
      <c r="D1137" s="129">
        <v>6</v>
      </c>
      <c r="E1137" s="130" t="s">
        <v>3561</v>
      </c>
      <c r="F1137" s="19">
        <v>311921</v>
      </c>
      <c r="G1137" s="20">
        <v>46735</v>
      </c>
      <c r="H1137" s="20">
        <v>53204</v>
      </c>
      <c r="I1137" s="20">
        <v>0</v>
      </c>
      <c r="J1137" s="20">
        <v>0</v>
      </c>
      <c r="K1137" s="20">
        <v>0</v>
      </c>
      <c r="L1137" s="20">
        <v>0</v>
      </c>
      <c r="M1137" s="20">
        <v>16415</v>
      </c>
      <c r="N1137" s="20">
        <v>8901</v>
      </c>
      <c r="O1137" s="20">
        <v>2594</v>
      </c>
      <c r="P1137" s="20">
        <v>91674</v>
      </c>
      <c r="Q1137" s="20">
        <v>34705</v>
      </c>
      <c r="R1137" s="20">
        <v>105986</v>
      </c>
      <c r="S1137" s="20">
        <v>31902</v>
      </c>
      <c r="T1137" s="21">
        <v>25416</v>
      </c>
      <c r="U1137" s="54">
        <v>16922</v>
      </c>
      <c r="V1137" s="20">
        <v>30750</v>
      </c>
      <c r="W1137" s="20">
        <v>11029</v>
      </c>
      <c r="X1137" s="20">
        <v>0</v>
      </c>
      <c r="Y1137" s="21">
        <v>0</v>
      </c>
      <c r="Z1137" s="20">
        <v>125369</v>
      </c>
      <c r="AA1137" s="21">
        <v>0</v>
      </c>
      <c r="AB1137" s="32">
        <v>0</v>
      </c>
      <c r="AC1137" s="20">
        <v>154037</v>
      </c>
      <c r="AD1137" s="20">
        <v>171990</v>
      </c>
      <c r="AE1137" s="20">
        <v>451242</v>
      </c>
      <c r="AF1137" s="20">
        <v>383428</v>
      </c>
      <c r="AG1137" s="20">
        <v>224900</v>
      </c>
      <c r="AH1137" s="20">
        <v>92091</v>
      </c>
      <c r="AI1137" s="20">
        <v>79856</v>
      </c>
      <c r="AJ1137" s="21">
        <v>12600</v>
      </c>
      <c r="AK1137" s="25">
        <v>41265</v>
      </c>
      <c r="AL1137" s="25">
        <v>46062</v>
      </c>
      <c r="AM1137" s="25">
        <v>9148</v>
      </c>
      <c r="AN1137" s="22">
        <v>25490</v>
      </c>
      <c r="AO1137" s="20">
        <v>137902</v>
      </c>
      <c r="AP1137" s="20">
        <v>7076</v>
      </c>
      <c r="AQ1137" s="54">
        <v>2750610</v>
      </c>
      <c r="AR1137" s="25">
        <v>66956</v>
      </c>
      <c r="AS1137" s="25">
        <v>137159</v>
      </c>
      <c r="AT1137" s="54">
        <v>61250</v>
      </c>
      <c r="AU1137" s="54">
        <v>36350</v>
      </c>
      <c r="AV1137" s="54">
        <v>35275</v>
      </c>
      <c r="AW1137" s="54">
        <v>44007</v>
      </c>
      <c r="AX1137" s="54">
        <v>25658</v>
      </c>
      <c r="AY1137" s="25">
        <f t="shared" si="34"/>
        <v>406655</v>
      </c>
      <c r="AZ1137" s="165">
        <v>301226</v>
      </c>
      <c r="BA1137" s="98">
        <f t="shared" si="35"/>
        <v>3458491</v>
      </c>
      <c r="BB1137" s="73"/>
      <c r="BC1137" s="20">
        <v>503682</v>
      </c>
      <c r="BD1137" s="20">
        <v>24596</v>
      </c>
      <c r="BE1137" s="19">
        <v>528278</v>
      </c>
      <c r="BF1137" s="19">
        <v>3986769</v>
      </c>
      <c r="BH1137" s="20">
        <v>12547</v>
      </c>
      <c r="BI1137" s="21">
        <v>3974222</v>
      </c>
      <c r="BK1137" s="73"/>
      <c r="BL1137" s="73"/>
      <c r="BM1137" s="73"/>
      <c r="BN1137" s="73"/>
      <c r="BO1137" s="73"/>
      <c r="BP1137" s="73"/>
      <c r="BQ1137" s="73"/>
    </row>
    <row r="1138" spans="1:69" ht="22.5" customHeight="1" x14ac:dyDescent="0.15">
      <c r="A1138" s="125" t="s">
        <v>2953</v>
      </c>
      <c r="B1138" s="126" t="s">
        <v>3564</v>
      </c>
      <c r="C1138" s="136" t="s">
        <v>1222</v>
      </c>
      <c r="D1138" s="129">
        <v>6</v>
      </c>
      <c r="E1138" s="130" t="s">
        <v>3561</v>
      </c>
      <c r="F1138" s="19">
        <v>166073</v>
      </c>
      <c r="G1138" s="20">
        <v>19054</v>
      </c>
      <c r="H1138" s="20">
        <v>16356</v>
      </c>
      <c r="I1138" s="20">
        <v>0</v>
      </c>
      <c r="J1138" s="20">
        <v>0</v>
      </c>
      <c r="K1138" s="20">
        <v>0</v>
      </c>
      <c r="L1138" s="20">
        <v>0</v>
      </c>
      <c r="M1138" s="20">
        <v>5042</v>
      </c>
      <c r="N1138" s="20">
        <v>2736</v>
      </c>
      <c r="O1138" s="20">
        <v>0</v>
      </c>
      <c r="P1138" s="20">
        <v>44055</v>
      </c>
      <c r="Q1138" s="20">
        <v>18341</v>
      </c>
      <c r="R1138" s="20">
        <v>25855</v>
      </c>
      <c r="S1138" s="20">
        <v>17996</v>
      </c>
      <c r="T1138" s="21">
        <v>25416</v>
      </c>
      <c r="U1138" s="54">
        <v>10428</v>
      </c>
      <c r="V1138" s="20">
        <v>5125</v>
      </c>
      <c r="W1138" s="20">
        <v>11029</v>
      </c>
      <c r="X1138" s="20">
        <v>0</v>
      </c>
      <c r="Y1138" s="21">
        <v>0</v>
      </c>
      <c r="Z1138" s="20">
        <v>71299</v>
      </c>
      <c r="AA1138" s="21">
        <v>0</v>
      </c>
      <c r="AB1138" s="32">
        <v>0</v>
      </c>
      <c r="AC1138" s="20">
        <v>56905</v>
      </c>
      <c r="AD1138" s="20">
        <v>119805</v>
      </c>
      <c r="AE1138" s="20">
        <v>130857</v>
      </c>
      <c r="AF1138" s="20">
        <v>192147</v>
      </c>
      <c r="AG1138" s="20">
        <v>102220</v>
      </c>
      <c r="AH1138" s="20">
        <v>31461</v>
      </c>
      <c r="AI1138" s="20">
        <v>38640</v>
      </c>
      <c r="AJ1138" s="21">
        <v>27300</v>
      </c>
      <c r="AK1138" s="25">
        <v>21598</v>
      </c>
      <c r="AL1138" s="25">
        <v>32486</v>
      </c>
      <c r="AM1138" s="25">
        <v>5389</v>
      </c>
      <c r="AN1138" s="22">
        <v>13033</v>
      </c>
      <c r="AO1138" s="20">
        <v>90235</v>
      </c>
      <c r="AP1138" s="20">
        <v>5960</v>
      </c>
      <c r="AQ1138" s="54">
        <v>1306841</v>
      </c>
      <c r="AR1138" s="25">
        <v>57095</v>
      </c>
      <c r="AS1138" s="25">
        <v>116300</v>
      </c>
      <c r="AT1138" s="54">
        <v>66836</v>
      </c>
      <c r="AU1138" s="54">
        <v>38435</v>
      </c>
      <c r="AV1138" s="54">
        <v>18707</v>
      </c>
      <c r="AW1138" s="54">
        <v>27113</v>
      </c>
      <c r="AX1138" s="54">
        <v>12323</v>
      </c>
      <c r="AY1138" s="25">
        <f t="shared" si="34"/>
        <v>336809</v>
      </c>
      <c r="AZ1138" s="165">
        <v>261134</v>
      </c>
      <c r="BA1138" s="98">
        <f t="shared" si="35"/>
        <v>1904784</v>
      </c>
      <c r="BB1138" s="73"/>
      <c r="BC1138" s="20">
        <v>305414</v>
      </c>
      <c r="BD1138" s="20">
        <v>24156</v>
      </c>
      <c r="BE1138" s="19">
        <v>329570</v>
      </c>
      <c r="BF1138" s="19">
        <v>2234354</v>
      </c>
      <c r="BH1138" s="20">
        <v>5117</v>
      </c>
      <c r="BI1138" s="21">
        <v>2229237</v>
      </c>
      <c r="BK1138" s="73"/>
      <c r="BL1138" s="73"/>
      <c r="BM1138" s="73"/>
      <c r="BN1138" s="73"/>
      <c r="BO1138" s="73"/>
      <c r="BP1138" s="73"/>
      <c r="BQ1138" s="73"/>
    </row>
    <row r="1139" spans="1:69" ht="22.5" customHeight="1" x14ac:dyDescent="0.15">
      <c r="A1139" s="125" t="s">
        <v>2954</v>
      </c>
      <c r="B1139" s="126" t="s">
        <v>2955</v>
      </c>
      <c r="C1139" s="136" t="s">
        <v>1223</v>
      </c>
      <c r="D1139" s="129">
        <v>2</v>
      </c>
      <c r="E1139" s="130" t="s">
        <v>3561</v>
      </c>
      <c r="F1139" s="19">
        <v>17438890</v>
      </c>
      <c r="G1139" s="20">
        <v>4840092</v>
      </c>
      <c r="H1139" s="20">
        <v>5293704</v>
      </c>
      <c r="I1139" s="20">
        <v>1953238</v>
      </c>
      <c r="J1139" s="20">
        <v>709088</v>
      </c>
      <c r="K1139" s="20">
        <v>18610</v>
      </c>
      <c r="L1139" s="20">
        <v>13503</v>
      </c>
      <c r="M1139" s="20">
        <v>6520326</v>
      </c>
      <c r="N1139" s="20">
        <v>1229977</v>
      </c>
      <c r="O1139" s="20">
        <v>636568</v>
      </c>
      <c r="P1139" s="20">
        <v>2415566</v>
      </c>
      <c r="Q1139" s="20">
        <v>4875026</v>
      </c>
      <c r="R1139" s="20">
        <v>3679390</v>
      </c>
      <c r="S1139" s="20">
        <v>2832734</v>
      </c>
      <c r="T1139" s="21">
        <v>2084112</v>
      </c>
      <c r="U1139" s="54">
        <v>1675353</v>
      </c>
      <c r="V1139" s="20">
        <v>1355050</v>
      </c>
      <c r="W1139" s="20">
        <v>937465</v>
      </c>
      <c r="X1139" s="20">
        <v>3993811</v>
      </c>
      <c r="Y1139" s="21">
        <v>638833</v>
      </c>
      <c r="Z1139" s="20">
        <v>63663625</v>
      </c>
      <c r="AA1139" s="21">
        <v>0</v>
      </c>
      <c r="AB1139" s="32">
        <v>22134181</v>
      </c>
      <c r="AC1139" s="20">
        <v>12252921</v>
      </c>
      <c r="AD1139" s="20">
        <v>24485523</v>
      </c>
      <c r="AE1139" s="20">
        <v>41131869</v>
      </c>
      <c r="AF1139" s="20">
        <v>31007254</v>
      </c>
      <c r="AG1139" s="20">
        <v>18801360</v>
      </c>
      <c r="AH1139" s="20">
        <v>12890707</v>
      </c>
      <c r="AI1139" s="20">
        <v>366068</v>
      </c>
      <c r="AJ1139" s="21">
        <v>288225</v>
      </c>
      <c r="AK1139" s="25">
        <v>2686098</v>
      </c>
      <c r="AL1139" s="25">
        <v>1865169</v>
      </c>
      <c r="AM1139" s="25">
        <v>554758</v>
      </c>
      <c r="AN1139" s="22">
        <v>1047539</v>
      </c>
      <c r="AO1139" s="20">
        <v>19836889</v>
      </c>
      <c r="AP1139" s="20">
        <v>1129370</v>
      </c>
      <c r="AQ1139" s="54">
        <v>317282892</v>
      </c>
      <c r="AR1139" s="25">
        <v>1566606</v>
      </c>
      <c r="AS1139" s="25">
        <v>1763077</v>
      </c>
      <c r="AT1139" s="54">
        <v>767304</v>
      </c>
      <c r="AU1139" s="54">
        <v>1050159</v>
      </c>
      <c r="AV1139" s="54">
        <v>1016666</v>
      </c>
      <c r="AW1139" s="54">
        <v>2967183</v>
      </c>
      <c r="AX1139" s="54">
        <v>2960231</v>
      </c>
      <c r="AY1139" s="25">
        <f t="shared" si="34"/>
        <v>12091226</v>
      </c>
      <c r="AZ1139" s="165">
        <v>42611753</v>
      </c>
      <c r="BA1139" s="98">
        <f t="shared" si="35"/>
        <v>371985871</v>
      </c>
      <c r="BB1139" s="73"/>
      <c r="BC1139" s="20">
        <v>18847527</v>
      </c>
      <c r="BD1139" s="20">
        <v>563266</v>
      </c>
      <c r="BE1139" s="19">
        <v>19410793</v>
      </c>
      <c r="BF1139" s="19">
        <v>391396664</v>
      </c>
      <c r="BH1139" s="20">
        <v>9092256</v>
      </c>
      <c r="BI1139" s="21">
        <v>382304408</v>
      </c>
      <c r="BK1139" s="73"/>
      <c r="BL1139" s="73"/>
      <c r="BM1139" s="73"/>
      <c r="BN1139" s="73"/>
      <c r="BO1139" s="73"/>
      <c r="BP1139" s="73"/>
      <c r="BQ1139" s="73"/>
    </row>
    <row r="1140" spans="1:69" ht="22.5" customHeight="1" x14ac:dyDescent="0.15">
      <c r="A1140" s="125" t="s">
        <v>2956</v>
      </c>
      <c r="B1140" s="126" t="s">
        <v>2955</v>
      </c>
      <c r="C1140" s="136" t="s">
        <v>1224</v>
      </c>
      <c r="D1140" s="129">
        <v>3</v>
      </c>
      <c r="E1140" s="130" t="s">
        <v>3561</v>
      </c>
      <c r="F1140" s="19">
        <v>6165948</v>
      </c>
      <c r="G1140" s="20">
        <v>1251276</v>
      </c>
      <c r="H1140" s="20">
        <v>1369016</v>
      </c>
      <c r="I1140" s="20">
        <v>4500</v>
      </c>
      <c r="J1140" s="20">
        <v>146</v>
      </c>
      <c r="K1140" s="20">
        <v>37840</v>
      </c>
      <c r="L1140" s="20">
        <v>18484</v>
      </c>
      <c r="M1140" s="20">
        <v>582055</v>
      </c>
      <c r="N1140" s="20">
        <v>341632</v>
      </c>
      <c r="O1140" s="20">
        <v>179390</v>
      </c>
      <c r="P1140" s="20">
        <v>2870936</v>
      </c>
      <c r="Q1140" s="20">
        <v>790968</v>
      </c>
      <c r="R1140" s="20">
        <v>1398079</v>
      </c>
      <c r="S1140" s="20">
        <v>979964</v>
      </c>
      <c r="T1140" s="21">
        <v>876852</v>
      </c>
      <c r="U1140" s="54">
        <v>633311</v>
      </c>
      <c r="V1140" s="20">
        <v>501225</v>
      </c>
      <c r="W1140" s="20">
        <v>397044</v>
      </c>
      <c r="X1140" s="20">
        <v>1077347</v>
      </c>
      <c r="Y1140" s="21">
        <v>169953</v>
      </c>
      <c r="Z1140" s="20">
        <v>2274444</v>
      </c>
      <c r="AA1140" s="21">
        <v>0</v>
      </c>
      <c r="AB1140" s="32">
        <v>4792458</v>
      </c>
      <c r="AC1140" s="20">
        <v>3484716</v>
      </c>
      <c r="AD1140" s="20">
        <v>5778184</v>
      </c>
      <c r="AE1140" s="20">
        <v>13115751</v>
      </c>
      <c r="AF1140" s="20">
        <v>10534819</v>
      </c>
      <c r="AG1140" s="20">
        <v>6391527</v>
      </c>
      <c r="AH1140" s="20">
        <v>3889778</v>
      </c>
      <c r="AI1140" s="20">
        <v>460368</v>
      </c>
      <c r="AJ1140" s="21">
        <v>227325</v>
      </c>
      <c r="AK1140" s="25">
        <v>735181</v>
      </c>
      <c r="AL1140" s="25">
        <v>577995</v>
      </c>
      <c r="AM1140" s="25">
        <v>203696</v>
      </c>
      <c r="AN1140" s="22">
        <v>350817</v>
      </c>
      <c r="AO1140" s="20">
        <v>5679597</v>
      </c>
      <c r="AP1140" s="20">
        <v>487752</v>
      </c>
      <c r="AQ1140" s="54">
        <v>78630374</v>
      </c>
      <c r="AR1140" s="25">
        <v>704630</v>
      </c>
      <c r="AS1140" s="25">
        <v>755742</v>
      </c>
      <c r="AT1140" s="54">
        <v>406546</v>
      </c>
      <c r="AU1140" s="54">
        <v>444703</v>
      </c>
      <c r="AV1140" s="54">
        <v>413102</v>
      </c>
      <c r="AW1140" s="54">
        <v>711395</v>
      </c>
      <c r="AX1140" s="54">
        <v>773870</v>
      </c>
      <c r="AY1140" s="25">
        <f t="shared" si="34"/>
        <v>4209988</v>
      </c>
      <c r="AZ1140" s="165">
        <v>12308290</v>
      </c>
      <c r="BA1140" s="98">
        <f t="shared" si="35"/>
        <v>95148652</v>
      </c>
      <c r="BB1140" s="73"/>
      <c r="BC1140" s="20">
        <v>7471697</v>
      </c>
      <c r="BD1140" s="20">
        <v>481316</v>
      </c>
      <c r="BE1140" s="19">
        <v>7953013</v>
      </c>
      <c r="BF1140" s="19">
        <v>103101665</v>
      </c>
      <c r="BH1140" s="20">
        <v>1109806</v>
      </c>
      <c r="BI1140" s="21">
        <v>101991859</v>
      </c>
      <c r="BK1140" s="73"/>
      <c r="BL1140" s="73"/>
      <c r="BM1140" s="73"/>
      <c r="BN1140" s="73"/>
      <c r="BO1140" s="73"/>
      <c r="BP1140" s="73"/>
      <c r="BQ1140" s="73"/>
    </row>
    <row r="1141" spans="1:69" ht="22.5" customHeight="1" x14ac:dyDescent="0.15">
      <c r="A1141" s="125" t="s">
        <v>2957</v>
      </c>
      <c r="B1141" s="126" t="s">
        <v>2955</v>
      </c>
      <c r="C1141" s="136" t="s">
        <v>1225</v>
      </c>
      <c r="D1141" s="129">
        <v>3</v>
      </c>
      <c r="E1141" s="130" t="s">
        <v>3561</v>
      </c>
      <c r="F1141" s="19">
        <v>5070684</v>
      </c>
      <c r="G1141" s="20">
        <v>509124</v>
      </c>
      <c r="H1141" s="20">
        <v>517000</v>
      </c>
      <c r="I1141" s="20">
        <v>2519</v>
      </c>
      <c r="J1141" s="20">
        <v>0</v>
      </c>
      <c r="K1141" s="20">
        <v>0</v>
      </c>
      <c r="L1141" s="20">
        <v>0</v>
      </c>
      <c r="M1141" s="20">
        <v>555911</v>
      </c>
      <c r="N1141" s="20">
        <v>305862</v>
      </c>
      <c r="O1141" s="20">
        <v>70726</v>
      </c>
      <c r="P1141" s="20">
        <v>619527</v>
      </c>
      <c r="Q1141" s="20">
        <v>836009</v>
      </c>
      <c r="R1141" s="20">
        <v>1059396</v>
      </c>
      <c r="S1141" s="20">
        <v>787734</v>
      </c>
      <c r="T1141" s="21">
        <v>521028</v>
      </c>
      <c r="U1141" s="54">
        <v>490827</v>
      </c>
      <c r="V1141" s="20">
        <v>403850</v>
      </c>
      <c r="W1141" s="20">
        <v>198522</v>
      </c>
      <c r="X1141" s="20">
        <v>1154880</v>
      </c>
      <c r="Y1141" s="21">
        <v>209988</v>
      </c>
      <c r="Z1141" s="20">
        <v>2076092</v>
      </c>
      <c r="AA1141" s="21">
        <v>0</v>
      </c>
      <c r="AB1141" s="32">
        <v>9456706</v>
      </c>
      <c r="AC1141" s="20">
        <v>3973504</v>
      </c>
      <c r="AD1141" s="20">
        <v>5091711</v>
      </c>
      <c r="AE1141" s="20">
        <v>11212521</v>
      </c>
      <c r="AF1141" s="20">
        <v>9803293</v>
      </c>
      <c r="AG1141" s="20">
        <v>5435383</v>
      </c>
      <c r="AH1141" s="20">
        <v>3379387</v>
      </c>
      <c r="AI1141" s="20">
        <v>39744</v>
      </c>
      <c r="AJ1141" s="21">
        <v>56700</v>
      </c>
      <c r="AK1141" s="25">
        <v>668175</v>
      </c>
      <c r="AL1141" s="25">
        <v>590182</v>
      </c>
      <c r="AM1141" s="25">
        <v>168233</v>
      </c>
      <c r="AN1141" s="22">
        <v>360933</v>
      </c>
      <c r="AO1141" s="20">
        <v>3820128</v>
      </c>
      <c r="AP1141" s="20">
        <v>40561</v>
      </c>
      <c r="AQ1141" s="54">
        <v>69486840</v>
      </c>
      <c r="AR1141" s="25">
        <v>770916</v>
      </c>
      <c r="AS1141" s="25">
        <v>807874</v>
      </c>
      <c r="AT1141" s="54">
        <v>233910</v>
      </c>
      <c r="AU1141" s="54">
        <v>358372</v>
      </c>
      <c r="AV1141" s="54">
        <v>369494</v>
      </c>
      <c r="AW1141" s="54">
        <v>656300</v>
      </c>
      <c r="AX1141" s="54">
        <v>763581</v>
      </c>
      <c r="AY1141" s="25">
        <f t="shared" si="34"/>
        <v>3960447</v>
      </c>
      <c r="AZ1141" s="165">
        <v>9686527</v>
      </c>
      <c r="BA1141" s="98">
        <f t="shared" si="35"/>
        <v>83133814</v>
      </c>
      <c r="BB1141" s="73"/>
      <c r="BC1141" s="20">
        <v>6633578</v>
      </c>
      <c r="BD1141" s="20">
        <v>74514</v>
      </c>
      <c r="BE1141" s="19">
        <v>6708092</v>
      </c>
      <c r="BF1141" s="19">
        <v>89841906</v>
      </c>
      <c r="BH1141" s="20">
        <v>1108398</v>
      </c>
      <c r="BI1141" s="21">
        <v>88733508</v>
      </c>
      <c r="BK1141" s="73"/>
      <c r="BL1141" s="73"/>
      <c r="BM1141" s="73"/>
      <c r="BN1141" s="73"/>
      <c r="BO1141" s="73"/>
      <c r="BP1141" s="73"/>
      <c r="BQ1141" s="73"/>
    </row>
    <row r="1142" spans="1:69" ht="22.5" customHeight="1" x14ac:dyDescent="0.15">
      <c r="A1142" s="125" t="s">
        <v>2958</v>
      </c>
      <c r="B1142" s="126" t="s">
        <v>2955</v>
      </c>
      <c r="C1142" s="136" t="s">
        <v>1226</v>
      </c>
      <c r="D1142" s="129">
        <v>3</v>
      </c>
      <c r="E1142" s="130" t="s">
        <v>3561</v>
      </c>
      <c r="F1142" s="19">
        <v>3245743</v>
      </c>
      <c r="G1142" s="20">
        <v>332969</v>
      </c>
      <c r="H1142" s="20">
        <v>406080</v>
      </c>
      <c r="I1142" s="20">
        <v>0</v>
      </c>
      <c r="J1142" s="20">
        <v>0</v>
      </c>
      <c r="K1142" s="20">
        <v>21390</v>
      </c>
      <c r="L1142" s="20">
        <v>11465</v>
      </c>
      <c r="M1142" s="20">
        <v>345486</v>
      </c>
      <c r="N1142" s="20">
        <v>189471</v>
      </c>
      <c r="O1142" s="20">
        <v>49858</v>
      </c>
      <c r="P1142" s="20">
        <v>801639</v>
      </c>
      <c r="Q1142" s="20">
        <v>601403</v>
      </c>
      <c r="R1142" s="20">
        <v>896057</v>
      </c>
      <c r="S1142" s="20">
        <v>625770</v>
      </c>
      <c r="T1142" s="21">
        <v>355824</v>
      </c>
      <c r="U1142" s="54">
        <v>371711</v>
      </c>
      <c r="V1142" s="20">
        <v>304425</v>
      </c>
      <c r="W1142" s="20">
        <v>143377</v>
      </c>
      <c r="X1142" s="20">
        <v>437086</v>
      </c>
      <c r="Y1142" s="21">
        <v>74575</v>
      </c>
      <c r="Z1142" s="20">
        <v>1328497</v>
      </c>
      <c r="AA1142" s="21">
        <v>0</v>
      </c>
      <c r="AB1142" s="32">
        <v>3026144</v>
      </c>
      <c r="AC1142" s="20">
        <v>2446435</v>
      </c>
      <c r="AD1142" s="20">
        <v>3418010</v>
      </c>
      <c r="AE1142" s="20">
        <v>11831667</v>
      </c>
      <c r="AF1142" s="20">
        <v>5533747</v>
      </c>
      <c r="AG1142" s="20">
        <v>3623532</v>
      </c>
      <c r="AH1142" s="20">
        <v>2088252</v>
      </c>
      <c r="AI1142" s="20">
        <v>109664</v>
      </c>
      <c r="AJ1142" s="21">
        <v>67200</v>
      </c>
      <c r="AK1142" s="25">
        <v>428588</v>
      </c>
      <c r="AL1142" s="25">
        <v>370569</v>
      </c>
      <c r="AM1142" s="25">
        <v>105125</v>
      </c>
      <c r="AN1142" s="22">
        <v>231279</v>
      </c>
      <c r="AO1142" s="20">
        <v>2223998</v>
      </c>
      <c r="AP1142" s="20">
        <v>30935</v>
      </c>
      <c r="AQ1142" s="54">
        <v>46077971</v>
      </c>
      <c r="AR1142" s="25">
        <v>612953</v>
      </c>
      <c r="AS1142" s="25">
        <v>720504</v>
      </c>
      <c r="AT1142" s="54">
        <v>134388</v>
      </c>
      <c r="AU1142" s="54">
        <v>248734</v>
      </c>
      <c r="AV1142" s="54">
        <v>263708</v>
      </c>
      <c r="AW1142" s="54">
        <v>444473</v>
      </c>
      <c r="AX1142" s="54">
        <v>440976</v>
      </c>
      <c r="AY1142" s="25">
        <f t="shared" si="34"/>
        <v>2865736</v>
      </c>
      <c r="AZ1142" s="165">
        <v>6096558</v>
      </c>
      <c r="BA1142" s="98">
        <f t="shared" si="35"/>
        <v>55040265</v>
      </c>
      <c r="BB1142" s="73"/>
      <c r="BC1142" s="20">
        <v>4694218</v>
      </c>
      <c r="BD1142" s="20">
        <v>72688</v>
      </c>
      <c r="BE1142" s="19">
        <v>4766906</v>
      </c>
      <c r="BF1142" s="19">
        <v>59807171</v>
      </c>
      <c r="BH1142" s="20">
        <v>840959</v>
      </c>
      <c r="BI1142" s="21">
        <v>58966212</v>
      </c>
      <c r="BK1142" s="73"/>
      <c r="BL1142" s="73"/>
      <c r="BM1142" s="73"/>
      <c r="BN1142" s="73"/>
      <c r="BO1142" s="73"/>
      <c r="BP1142" s="73"/>
      <c r="BQ1142" s="73"/>
    </row>
    <row r="1143" spans="1:69" ht="22.5" customHeight="1" x14ac:dyDescent="0.15">
      <c r="A1143" s="125" t="s">
        <v>2959</v>
      </c>
      <c r="B1143" s="126" t="s">
        <v>2955</v>
      </c>
      <c r="C1143" s="136" t="s">
        <v>1227</v>
      </c>
      <c r="D1143" s="129">
        <v>3</v>
      </c>
      <c r="E1143" s="130" t="s">
        <v>3561</v>
      </c>
      <c r="F1143" s="19">
        <v>5300182</v>
      </c>
      <c r="G1143" s="20">
        <v>603241</v>
      </c>
      <c r="H1143" s="20">
        <v>467368</v>
      </c>
      <c r="I1143" s="20">
        <v>0</v>
      </c>
      <c r="J1143" s="20">
        <v>0</v>
      </c>
      <c r="K1143" s="20">
        <v>0</v>
      </c>
      <c r="L1143" s="20">
        <v>0</v>
      </c>
      <c r="M1143" s="20">
        <v>597356</v>
      </c>
      <c r="N1143" s="20">
        <v>319242</v>
      </c>
      <c r="O1143" s="20">
        <v>129870</v>
      </c>
      <c r="P1143" s="20">
        <v>977108</v>
      </c>
      <c r="Q1143" s="20">
        <v>1147384</v>
      </c>
      <c r="R1143" s="20">
        <v>1309894</v>
      </c>
      <c r="S1143" s="20">
        <v>1033134</v>
      </c>
      <c r="T1143" s="21">
        <v>521028</v>
      </c>
      <c r="U1143" s="54">
        <v>516565</v>
      </c>
      <c r="V1143" s="20">
        <v>399750</v>
      </c>
      <c r="W1143" s="20">
        <v>220580</v>
      </c>
      <c r="X1143" s="20">
        <v>937615</v>
      </c>
      <c r="Y1143" s="21">
        <v>142713</v>
      </c>
      <c r="Z1143" s="20">
        <v>2210685</v>
      </c>
      <c r="AA1143" s="21">
        <v>0</v>
      </c>
      <c r="AB1143" s="32">
        <v>4620295</v>
      </c>
      <c r="AC1143" s="20">
        <v>3310901</v>
      </c>
      <c r="AD1143" s="20">
        <v>4814879</v>
      </c>
      <c r="AE1143" s="20">
        <v>12381966</v>
      </c>
      <c r="AF1143" s="20">
        <v>7933235</v>
      </c>
      <c r="AG1143" s="20">
        <v>5222369</v>
      </c>
      <c r="AH1143" s="20">
        <v>3775985</v>
      </c>
      <c r="AI1143" s="20">
        <v>48484</v>
      </c>
      <c r="AJ1143" s="21">
        <v>83475</v>
      </c>
      <c r="AK1143" s="25">
        <v>709928</v>
      </c>
      <c r="AL1143" s="25">
        <v>589951</v>
      </c>
      <c r="AM1143" s="25">
        <v>163477</v>
      </c>
      <c r="AN1143" s="22">
        <v>360569</v>
      </c>
      <c r="AO1143" s="20">
        <v>3903537</v>
      </c>
      <c r="AP1143" s="20">
        <v>43039</v>
      </c>
      <c r="AQ1143" s="54">
        <v>64795805</v>
      </c>
      <c r="AR1143" s="25">
        <v>788720</v>
      </c>
      <c r="AS1143" s="25">
        <v>742948</v>
      </c>
      <c r="AT1143" s="54">
        <v>213999</v>
      </c>
      <c r="AU1143" s="54">
        <v>359082</v>
      </c>
      <c r="AV1143" s="54">
        <v>421290</v>
      </c>
      <c r="AW1143" s="54">
        <v>698517</v>
      </c>
      <c r="AX1143" s="54">
        <v>572891</v>
      </c>
      <c r="AY1143" s="25">
        <f t="shared" si="34"/>
        <v>3797447</v>
      </c>
      <c r="AZ1143" s="165">
        <v>7939333</v>
      </c>
      <c r="BA1143" s="98">
        <f t="shared" si="35"/>
        <v>76532585</v>
      </c>
      <c r="BB1143" s="73"/>
      <c r="BC1143" s="20">
        <v>6942833</v>
      </c>
      <c r="BD1143" s="20">
        <v>96316</v>
      </c>
      <c r="BE1143" s="19">
        <v>7039149</v>
      </c>
      <c r="BF1143" s="19">
        <v>83571734</v>
      </c>
      <c r="BH1143" s="20">
        <v>676434</v>
      </c>
      <c r="BI1143" s="21">
        <v>82895300</v>
      </c>
      <c r="BK1143" s="73"/>
      <c r="BL1143" s="73"/>
      <c r="BM1143" s="73"/>
      <c r="BN1143" s="73"/>
      <c r="BO1143" s="73"/>
      <c r="BP1143" s="73"/>
      <c r="BQ1143" s="73"/>
    </row>
    <row r="1144" spans="1:69" ht="22.5" customHeight="1" x14ac:dyDescent="0.15">
      <c r="A1144" s="125" t="s">
        <v>2960</v>
      </c>
      <c r="B1144" s="126" t="s">
        <v>2955</v>
      </c>
      <c r="C1144" s="136" t="s">
        <v>1228</v>
      </c>
      <c r="D1144" s="129">
        <v>5</v>
      </c>
      <c r="E1144" s="130" t="s">
        <v>3561</v>
      </c>
      <c r="F1144" s="19">
        <v>663219</v>
      </c>
      <c r="G1144" s="20">
        <v>205131</v>
      </c>
      <c r="H1144" s="20">
        <v>174088</v>
      </c>
      <c r="I1144" s="20">
        <v>1217</v>
      </c>
      <c r="J1144" s="20">
        <v>19510</v>
      </c>
      <c r="K1144" s="20">
        <v>17000</v>
      </c>
      <c r="L1144" s="20">
        <v>10471</v>
      </c>
      <c r="M1144" s="20">
        <v>32014</v>
      </c>
      <c r="N1144" s="20">
        <v>22185</v>
      </c>
      <c r="O1144" s="20">
        <v>1805</v>
      </c>
      <c r="P1144" s="20">
        <v>373089</v>
      </c>
      <c r="Q1144" s="20">
        <v>94566</v>
      </c>
      <c r="R1144" s="20">
        <v>83773</v>
      </c>
      <c r="S1144" s="20">
        <v>102250</v>
      </c>
      <c r="T1144" s="21">
        <v>165204</v>
      </c>
      <c r="U1144" s="54">
        <v>54273</v>
      </c>
      <c r="V1144" s="20">
        <v>41000</v>
      </c>
      <c r="W1144" s="20">
        <v>55145</v>
      </c>
      <c r="X1144" s="20">
        <v>0</v>
      </c>
      <c r="Y1144" s="21">
        <v>0</v>
      </c>
      <c r="Z1144" s="20">
        <v>293444</v>
      </c>
      <c r="AA1144" s="21">
        <v>0</v>
      </c>
      <c r="AB1144" s="32">
        <v>255091</v>
      </c>
      <c r="AC1144" s="20">
        <v>382077</v>
      </c>
      <c r="AD1144" s="20">
        <v>552178</v>
      </c>
      <c r="AE1144" s="20">
        <v>1163403</v>
      </c>
      <c r="AF1144" s="20">
        <v>1297079</v>
      </c>
      <c r="AG1144" s="20">
        <v>674700</v>
      </c>
      <c r="AH1144" s="20">
        <v>248738</v>
      </c>
      <c r="AI1144" s="20">
        <v>202308</v>
      </c>
      <c r="AJ1144" s="21">
        <v>48300</v>
      </c>
      <c r="AK1144" s="25">
        <v>70494</v>
      </c>
      <c r="AL1144" s="25">
        <v>97055</v>
      </c>
      <c r="AM1144" s="25">
        <v>32486</v>
      </c>
      <c r="AN1144" s="22">
        <v>55368</v>
      </c>
      <c r="AO1144" s="20">
        <v>550759</v>
      </c>
      <c r="AP1144" s="20">
        <v>30259</v>
      </c>
      <c r="AQ1144" s="54">
        <v>8069679</v>
      </c>
      <c r="AR1144" s="25">
        <v>119350</v>
      </c>
      <c r="AS1144" s="25">
        <v>246194</v>
      </c>
      <c r="AT1144" s="54">
        <v>169586</v>
      </c>
      <c r="AU1144" s="54">
        <v>86873</v>
      </c>
      <c r="AV1144" s="54">
        <v>61806</v>
      </c>
      <c r="AW1144" s="54">
        <v>83688</v>
      </c>
      <c r="AX1144" s="54">
        <v>75969</v>
      </c>
      <c r="AY1144" s="25">
        <f t="shared" si="34"/>
        <v>843466</v>
      </c>
      <c r="AZ1144" s="165">
        <v>1649457</v>
      </c>
      <c r="BA1144" s="98">
        <f t="shared" si="35"/>
        <v>10562602</v>
      </c>
      <c r="BB1144" s="73"/>
      <c r="BC1144" s="20">
        <v>959970</v>
      </c>
      <c r="BD1144" s="20">
        <v>146542</v>
      </c>
      <c r="BE1144" s="19">
        <v>1106512</v>
      </c>
      <c r="BF1144" s="19">
        <v>11669114</v>
      </c>
      <c r="BH1144" s="20">
        <v>42584</v>
      </c>
      <c r="BI1144" s="21">
        <v>11626530</v>
      </c>
      <c r="BK1144" s="73"/>
      <c r="BL1144" s="73"/>
      <c r="BM1144" s="73"/>
      <c r="BN1144" s="73"/>
      <c r="BO1144" s="73"/>
      <c r="BP1144" s="73"/>
      <c r="BQ1144" s="73"/>
    </row>
    <row r="1145" spans="1:69" ht="22.5" customHeight="1" x14ac:dyDescent="0.15">
      <c r="A1145" s="125" t="s">
        <v>2961</v>
      </c>
      <c r="B1145" s="126" t="s">
        <v>2955</v>
      </c>
      <c r="C1145" s="136" t="s">
        <v>1229</v>
      </c>
      <c r="D1145" s="129">
        <v>5</v>
      </c>
      <c r="E1145" s="130" t="s">
        <v>3562</v>
      </c>
      <c r="F1145" s="19">
        <v>1316632</v>
      </c>
      <c r="G1145" s="20">
        <v>144950</v>
      </c>
      <c r="H1145" s="20">
        <v>100768</v>
      </c>
      <c r="I1145" s="20">
        <v>0</v>
      </c>
      <c r="J1145" s="20">
        <v>0</v>
      </c>
      <c r="K1145" s="20">
        <v>0</v>
      </c>
      <c r="L1145" s="20">
        <v>0</v>
      </c>
      <c r="M1145" s="20">
        <v>106696</v>
      </c>
      <c r="N1145" s="20">
        <v>57655</v>
      </c>
      <c r="O1145" s="20">
        <v>22372</v>
      </c>
      <c r="P1145" s="20">
        <v>263448</v>
      </c>
      <c r="Q1145" s="20">
        <v>331556</v>
      </c>
      <c r="R1145" s="20">
        <v>222899</v>
      </c>
      <c r="S1145" s="20">
        <v>204500</v>
      </c>
      <c r="T1145" s="21">
        <v>101664</v>
      </c>
      <c r="U1145" s="54">
        <v>73375</v>
      </c>
      <c r="V1145" s="20">
        <v>63550</v>
      </c>
      <c r="W1145" s="20">
        <v>33087</v>
      </c>
      <c r="X1145" s="20">
        <v>0</v>
      </c>
      <c r="Y1145" s="21">
        <v>0</v>
      </c>
      <c r="Z1145" s="20">
        <v>508539</v>
      </c>
      <c r="AA1145" s="21">
        <v>0</v>
      </c>
      <c r="AB1145" s="32">
        <v>492444</v>
      </c>
      <c r="AC1145" s="20">
        <v>624519</v>
      </c>
      <c r="AD1145" s="20">
        <v>1121459</v>
      </c>
      <c r="AE1145" s="20">
        <v>2328396</v>
      </c>
      <c r="AF1145" s="20">
        <v>2051678</v>
      </c>
      <c r="AG1145" s="20">
        <v>1276811</v>
      </c>
      <c r="AH1145" s="20">
        <v>709510</v>
      </c>
      <c r="AI1145" s="20">
        <v>1104</v>
      </c>
      <c r="AJ1145" s="21">
        <v>18375</v>
      </c>
      <c r="AK1145" s="25">
        <v>136292</v>
      </c>
      <c r="AL1145" s="25">
        <v>188506</v>
      </c>
      <c r="AM1145" s="25">
        <v>49435</v>
      </c>
      <c r="AN1145" s="22">
        <v>96780</v>
      </c>
      <c r="AO1145" s="20">
        <v>589636</v>
      </c>
      <c r="AP1145" s="20">
        <v>10752</v>
      </c>
      <c r="AQ1145" s="54">
        <v>13247388</v>
      </c>
      <c r="AR1145" s="25">
        <v>272554</v>
      </c>
      <c r="AS1145" s="25">
        <v>322527</v>
      </c>
      <c r="AT1145" s="54">
        <v>63003</v>
      </c>
      <c r="AU1145" s="54">
        <v>99862</v>
      </c>
      <c r="AV1145" s="54">
        <v>118577</v>
      </c>
      <c r="AW1145" s="54">
        <v>156803</v>
      </c>
      <c r="AX1145" s="54">
        <v>88912</v>
      </c>
      <c r="AY1145" s="25">
        <f t="shared" si="34"/>
        <v>1122238</v>
      </c>
      <c r="AZ1145" s="165">
        <v>1458695</v>
      </c>
      <c r="BA1145" s="98">
        <f t="shared" si="35"/>
        <v>15828321</v>
      </c>
      <c r="BB1145" s="73"/>
      <c r="BC1145" s="20">
        <v>1838480</v>
      </c>
      <c r="BD1145" s="20">
        <v>20680</v>
      </c>
      <c r="BE1145" s="19">
        <v>1859160</v>
      </c>
      <c r="BF1145" s="19">
        <v>17687481</v>
      </c>
      <c r="BH1145" s="20">
        <v>0</v>
      </c>
      <c r="BI1145" s="21">
        <v>17687481</v>
      </c>
      <c r="BK1145" s="73"/>
      <c r="BL1145" s="73"/>
      <c r="BM1145" s="73"/>
      <c r="BN1145" s="73"/>
      <c r="BO1145" s="73"/>
      <c r="BP1145" s="73"/>
      <c r="BQ1145" s="73"/>
    </row>
    <row r="1146" spans="1:69" ht="22.5" customHeight="1" x14ac:dyDescent="0.15">
      <c r="A1146" s="125" t="s">
        <v>2962</v>
      </c>
      <c r="B1146" s="126" t="s">
        <v>2955</v>
      </c>
      <c r="C1146" s="136" t="s">
        <v>1230</v>
      </c>
      <c r="D1146" s="129">
        <v>5</v>
      </c>
      <c r="E1146" s="130" t="s">
        <v>3561</v>
      </c>
      <c r="F1146" s="19">
        <v>2251523</v>
      </c>
      <c r="G1146" s="20">
        <v>200529</v>
      </c>
      <c r="H1146" s="20">
        <v>254552</v>
      </c>
      <c r="I1146" s="20">
        <v>0</v>
      </c>
      <c r="J1146" s="20">
        <v>0</v>
      </c>
      <c r="K1146" s="20">
        <v>0</v>
      </c>
      <c r="L1146" s="20">
        <v>0</v>
      </c>
      <c r="M1146" s="20">
        <v>220225</v>
      </c>
      <c r="N1146" s="20">
        <v>121522</v>
      </c>
      <c r="O1146" s="20">
        <v>46662</v>
      </c>
      <c r="P1146" s="20">
        <v>755349</v>
      </c>
      <c r="Q1146" s="20">
        <v>396149</v>
      </c>
      <c r="R1146" s="20">
        <v>569481</v>
      </c>
      <c r="S1146" s="20">
        <v>407364</v>
      </c>
      <c r="T1146" s="21">
        <v>216036</v>
      </c>
      <c r="U1146" s="54">
        <v>252642</v>
      </c>
      <c r="V1146" s="20">
        <v>195775</v>
      </c>
      <c r="W1146" s="20">
        <v>88232</v>
      </c>
      <c r="X1146" s="20">
        <v>409035</v>
      </c>
      <c r="Y1146" s="21">
        <v>56677</v>
      </c>
      <c r="Z1146" s="20">
        <v>879275</v>
      </c>
      <c r="AA1146" s="21">
        <v>0</v>
      </c>
      <c r="AB1146" s="32">
        <v>2045942</v>
      </c>
      <c r="AC1146" s="20">
        <v>1574274</v>
      </c>
      <c r="AD1146" s="20">
        <v>2125409</v>
      </c>
      <c r="AE1146" s="20">
        <v>6205770</v>
      </c>
      <c r="AF1146" s="20">
        <v>3729949</v>
      </c>
      <c r="AG1146" s="20">
        <v>2361154</v>
      </c>
      <c r="AH1146" s="20">
        <v>1568351</v>
      </c>
      <c r="AI1146" s="20">
        <v>49864</v>
      </c>
      <c r="AJ1146" s="21">
        <v>26775</v>
      </c>
      <c r="AK1146" s="25">
        <v>269468</v>
      </c>
      <c r="AL1146" s="25">
        <v>269819</v>
      </c>
      <c r="AM1146" s="25">
        <v>69924</v>
      </c>
      <c r="AN1146" s="22">
        <v>154802</v>
      </c>
      <c r="AO1146" s="20">
        <v>1850328</v>
      </c>
      <c r="AP1146" s="20">
        <v>17449</v>
      </c>
      <c r="AQ1146" s="54">
        <v>29640306</v>
      </c>
      <c r="AR1146" s="25">
        <v>566457</v>
      </c>
      <c r="AS1146" s="25">
        <v>396117</v>
      </c>
      <c r="AT1146" s="54">
        <v>90410</v>
      </c>
      <c r="AU1146" s="54">
        <v>158566</v>
      </c>
      <c r="AV1146" s="54">
        <v>183910</v>
      </c>
      <c r="AW1146" s="54">
        <v>294533</v>
      </c>
      <c r="AX1146" s="54">
        <v>294849</v>
      </c>
      <c r="AY1146" s="25">
        <f t="shared" si="34"/>
        <v>1984842</v>
      </c>
      <c r="AZ1146" s="165">
        <v>4227054</v>
      </c>
      <c r="BA1146" s="98">
        <f t="shared" si="35"/>
        <v>35852202</v>
      </c>
      <c r="BB1146" s="73"/>
      <c r="BC1146" s="20">
        <v>3290356</v>
      </c>
      <c r="BD1146" s="20">
        <v>33946</v>
      </c>
      <c r="BE1146" s="19">
        <v>3324302</v>
      </c>
      <c r="BF1146" s="19">
        <v>39176504</v>
      </c>
      <c r="BH1146" s="20">
        <v>225857</v>
      </c>
      <c r="BI1146" s="21">
        <v>38950647</v>
      </c>
      <c r="BK1146" s="73"/>
      <c r="BL1146" s="73"/>
      <c r="BM1146" s="73"/>
      <c r="BN1146" s="73"/>
      <c r="BO1146" s="73"/>
      <c r="BP1146" s="73"/>
      <c r="BQ1146" s="73"/>
    </row>
    <row r="1147" spans="1:69" ht="22.5" customHeight="1" x14ac:dyDescent="0.15">
      <c r="A1147" s="125" t="s">
        <v>2963</v>
      </c>
      <c r="B1147" s="126" t="s">
        <v>2955</v>
      </c>
      <c r="C1147" s="136" t="s">
        <v>1231</v>
      </c>
      <c r="D1147" s="129">
        <v>5</v>
      </c>
      <c r="E1147" s="130" t="s">
        <v>3561</v>
      </c>
      <c r="F1147" s="19">
        <v>466419</v>
      </c>
      <c r="G1147" s="20">
        <v>101739</v>
      </c>
      <c r="H1147" s="20">
        <v>74260</v>
      </c>
      <c r="I1147" s="20">
        <v>0</v>
      </c>
      <c r="J1147" s="20">
        <v>598</v>
      </c>
      <c r="K1147" s="20">
        <v>0</v>
      </c>
      <c r="L1147" s="20">
        <v>0</v>
      </c>
      <c r="M1147" s="20">
        <v>27816</v>
      </c>
      <c r="N1147" s="20">
        <v>15255</v>
      </c>
      <c r="O1147" s="20">
        <v>11506</v>
      </c>
      <c r="P1147" s="20">
        <v>641174</v>
      </c>
      <c r="Q1147" s="20">
        <v>56651</v>
      </c>
      <c r="R1147" s="20">
        <v>64382</v>
      </c>
      <c r="S1147" s="20">
        <v>58078</v>
      </c>
      <c r="T1147" s="21">
        <v>88956</v>
      </c>
      <c r="U1147" s="54">
        <v>37256</v>
      </c>
      <c r="V1147" s="20">
        <v>26650</v>
      </c>
      <c r="W1147" s="20">
        <v>33087</v>
      </c>
      <c r="X1147" s="20">
        <v>0</v>
      </c>
      <c r="Y1147" s="21">
        <v>0</v>
      </c>
      <c r="Z1147" s="20">
        <v>219701</v>
      </c>
      <c r="AA1147" s="21">
        <v>0</v>
      </c>
      <c r="AB1147" s="32">
        <v>199199</v>
      </c>
      <c r="AC1147" s="20">
        <v>273225</v>
      </c>
      <c r="AD1147" s="20">
        <v>406158</v>
      </c>
      <c r="AE1147" s="20">
        <v>805335</v>
      </c>
      <c r="AF1147" s="20">
        <v>863470</v>
      </c>
      <c r="AG1147" s="20">
        <v>488515</v>
      </c>
      <c r="AH1147" s="20">
        <v>182303</v>
      </c>
      <c r="AI1147" s="20">
        <v>66792</v>
      </c>
      <c r="AJ1147" s="21">
        <v>26250</v>
      </c>
      <c r="AK1147" s="25">
        <v>56263</v>
      </c>
      <c r="AL1147" s="25">
        <v>69117</v>
      </c>
      <c r="AM1147" s="25">
        <v>19266</v>
      </c>
      <c r="AN1147" s="22">
        <v>41576</v>
      </c>
      <c r="AO1147" s="20">
        <v>115007</v>
      </c>
      <c r="AP1147" s="20">
        <v>16957</v>
      </c>
      <c r="AQ1147" s="54">
        <v>5552961</v>
      </c>
      <c r="AR1147" s="25">
        <v>93187</v>
      </c>
      <c r="AS1147" s="25">
        <v>186643</v>
      </c>
      <c r="AT1147" s="54">
        <v>87362</v>
      </c>
      <c r="AU1147" s="54">
        <v>42561</v>
      </c>
      <c r="AV1147" s="54">
        <v>42185</v>
      </c>
      <c r="AW1147" s="54">
        <v>64266</v>
      </c>
      <c r="AX1147" s="54">
        <v>51140</v>
      </c>
      <c r="AY1147" s="25">
        <f t="shared" si="34"/>
        <v>567344</v>
      </c>
      <c r="AZ1147" s="165">
        <v>589446</v>
      </c>
      <c r="BA1147" s="98">
        <f t="shared" si="35"/>
        <v>6709751</v>
      </c>
      <c r="BB1147" s="73"/>
      <c r="BC1147" s="20">
        <v>738209</v>
      </c>
      <c r="BD1147" s="20">
        <v>64878</v>
      </c>
      <c r="BE1147" s="19">
        <v>803087</v>
      </c>
      <c r="BF1147" s="19">
        <v>7512838</v>
      </c>
      <c r="BH1147" s="20">
        <v>27186</v>
      </c>
      <c r="BI1147" s="21">
        <v>7485652</v>
      </c>
      <c r="BK1147" s="73"/>
      <c r="BL1147" s="73"/>
      <c r="BM1147" s="73"/>
      <c r="BN1147" s="73"/>
      <c r="BO1147" s="73"/>
      <c r="BP1147" s="73"/>
      <c r="BQ1147" s="73"/>
    </row>
    <row r="1148" spans="1:69" ht="22.5" customHeight="1" x14ac:dyDescent="0.15">
      <c r="A1148" s="125" t="s">
        <v>2964</v>
      </c>
      <c r="B1148" s="126" t="s">
        <v>2955</v>
      </c>
      <c r="C1148" s="136" t="s">
        <v>1232</v>
      </c>
      <c r="D1148" s="129">
        <v>5</v>
      </c>
      <c r="E1148" s="130" t="s">
        <v>3561</v>
      </c>
      <c r="F1148" s="19">
        <v>1324007</v>
      </c>
      <c r="G1148" s="20">
        <v>629269</v>
      </c>
      <c r="H1148" s="20">
        <v>264328</v>
      </c>
      <c r="I1148" s="20">
        <v>0</v>
      </c>
      <c r="J1148" s="20">
        <v>0</v>
      </c>
      <c r="K1148" s="20">
        <v>2770</v>
      </c>
      <c r="L1148" s="20">
        <v>3553</v>
      </c>
      <c r="M1148" s="20">
        <v>76017</v>
      </c>
      <c r="N1148" s="20">
        <v>41689</v>
      </c>
      <c r="O1148" s="20">
        <v>19439</v>
      </c>
      <c r="P1148" s="20">
        <v>1566637</v>
      </c>
      <c r="Q1148" s="20">
        <v>123789</v>
      </c>
      <c r="R1148" s="20">
        <v>248702</v>
      </c>
      <c r="S1148" s="20">
        <v>221678</v>
      </c>
      <c r="T1148" s="21">
        <v>355951</v>
      </c>
      <c r="U1148" s="54">
        <v>103332</v>
      </c>
      <c r="V1148" s="20">
        <v>101475</v>
      </c>
      <c r="W1148" s="20">
        <v>99261</v>
      </c>
      <c r="X1148" s="20">
        <v>0</v>
      </c>
      <c r="Y1148" s="21">
        <v>0</v>
      </c>
      <c r="Z1148" s="20">
        <v>515465</v>
      </c>
      <c r="AA1148" s="21">
        <v>0</v>
      </c>
      <c r="AB1148" s="32">
        <v>311284</v>
      </c>
      <c r="AC1148" s="20">
        <v>689909</v>
      </c>
      <c r="AD1148" s="20">
        <v>2167068</v>
      </c>
      <c r="AE1148" s="20">
        <v>2083059</v>
      </c>
      <c r="AF1148" s="20">
        <v>2101571</v>
      </c>
      <c r="AG1148" s="20">
        <v>1220183</v>
      </c>
      <c r="AH1148" s="20">
        <v>486609</v>
      </c>
      <c r="AI1148" s="20">
        <v>351808</v>
      </c>
      <c r="AJ1148" s="21">
        <v>239925</v>
      </c>
      <c r="AK1148" s="25">
        <v>110864</v>
      </c>
      <c r="AL1148" s="25">
        <v>167115</v>
      </c>
      <c r="AM1148" s="25">
        <v>54423</v>
      </c>
      <c r="AN1148" s="22">
        <v>79602</v>
      </c>
      <c r="AO1148" s="20">
        <v>1675813</v>
      </c>
      <c r="AP1148" s="20">
        <v>116654</v>
      </c>
      <c r="AQ1148" s="54">
        <v>17553249</v>
      </c>
      <c r="AR1148" s="25">
        <v>199184</v>
      </c>
      <c r="AS1148" s="25">
        <v>306670</v>
      </c>
      <c r="AT1148" s="54">
        <v>276368</v>
      </c>
      <c r="AU1148" s="54">
        <v>143695</v>
      </c>
      <c r="AV1148" s="54">
        <v>105186</v>
      </c>
      <c r="AW1148" s="54">
        <v>142386</v>
      </c>
      <c r="AX1148" s="54">
        <v>151417</v>
      </c>
      <c r="AY1148" s="25">
        <f t="shared" si="34"/>
        <v>1324906</v>
      </c>
      <c r="AZ1148" s="165">
        <v>3929411</v>
      </c>
      <c r="BA1148" s="98">
        <f t="shared" si="35"/>
        <v>22807566</v>
      </c>
      <c r="BB1148" s="73"/>
      <c r="BC1148" s="20">
        <v>1564920</v>
      </c>
      <c r="BD1148" s="20">
        <v>477774</v>
      </c>
      <c r="BE1148" s="19">
        <v>2042694</v>
      </c>
      <c r="BF1148" s="19">
        <v>24850260</v>
      </c>
      <c r="BH1148" s="20">
        <v>70443</v>
      </c>
      <c r="BI1148" s="21">
        <v>24779817</v>
      </c>
      <c r="BK1148" s="73"/>
      <c r="BL1148" s="73"/>
      <c r="BM1148" s="73"/>
      <c r="BN1148" s="73"/>
      <c r="BO1148" s="73"/>
      <c r="BP1148" s="73"/>
      <c r="BQ1148" s="73"/>
    </row>
    <row r="1149" spans="1:69" ht="22.5" customHeight="1" x14ac:dyDescent="0.15">
      <c r="A1149" s="125" t="s">
        <v>2965</v>
      </c>
      <c r="B1149" s="126" t="s">
        <v>2955</v>
      </c>
      <c r="C1149" s="136" t="s">
        <v>1233</v>
      </c>
      <c r="D1149" s="129">
        <v>4</v>
      </c>
      <c r="E1149" s="130" t="s">
        <v>3561</v>
      </c>
      <c r="F1149" s="19">
        <v>2761294</v>
      </c>
      <c r="G1149" s="20">
        <v>448153</v>
      </c>
      <c r="H1149" s="20">
        <v>556668</v>
      </c>
      <c r="I1149" s="20">
        <v>0</v>
      </c>
      <c r="J1149" s="20">
        <v>0</v>
      </c>
      <c r="K1149" s="20">
        <v>0</v>
      </c>
      <c r="L1149" s="20">
        <v>0</v>
      </c>
      <c r="M1149" s="20">
        <v>282793</v>
      </c>
      <c r="N1149" s="20">
        <v>157194</v>
      </c>
      <c r="O1149" s="20">
        <v>71290</v>
      </c>
      <c r="P1149" s="20">
        <v>1558260</v>
      </c>
      <c r="Q1149" s="20">
        <v>413048</v>
      </c>
      <c r="R1149" s="20">
        <v>680392</v>
      </c>
      <c r="S1149" s="20">
        <v>499798</v>
      </c>
      <c r="T1149" s="21">
        <v>355824</v>
      </c>
      <c r="U1149" s="54">
        <v>320519</v>
      </c>
      <c r="V1149" s="20">
        <v>239850</v>
      </c>
      <c r="W1149" s="20">
        <v>132348</v>
      </c>
      <c r="X1149" s="20">
        <v>0</v>
      </c>
      <c r="Y1149" s="21">
        <v>0</v>
      </c>
      <c r="Z1149" s="20">
        <v>1067753</v>
      </c>
      <c r="AA1149" s="21">
        <v>0</v>
      </c>
      <c r="AB1149" s="32">
        <v>1303839</v>
      </c>
      <c r="AC1149" s="20">
        <v>1856459</v>
      </c>
      <c r="AD1149" s="20">
        <v>3163673</v>
      </c>
      <c r="AE1149" s="20">
        <v>6092085</v>
      </c>
      <c r="AF1149" s="20">
        <v>4448498</v>
      </c>
      <c r="AG1149" s="20">
        <v>3156837</v>
      </c>
      <c r="AH1149" s="20">
        <v>1663816</v>
      </c>
      <c r="AI1149" s="20">
        <v>247296</v>
      </c>
      <c r="AJ1149" s="21">
        <v>39375</v>
      </c>
      <c r="AK1149" s="25">
        <v>361536</v>
      </c>
      <c r="AL1149" s="25">
        <v>310475</v>
      </c>
      <c r="AM1149" s="25">
        <v>96775</v>
      </c>
      <c r="AN1149" s="22">
        <v>187519</v>
      </c>
      <c r="AO1149" s="20">
        <v>950071</v>
      </c>
      <c r="AP1149" s="20">
        <v>85801</v>
      </c>
      <c r="AQ1149" s="54">
        <v>33509239</v>
      </c>
      <c r="AR1149" s="25">
        <v>539237</v>
      </c>
      <c r="AS1149" s="25">
        <v>496713</v>
      </c>
      <c r="AT1149" s="54">
        <v>233499</v>
      </c>
      <c r="AU1149" s="54">
        <v>240300</v>
      </c>
      <c r="AV1149" s="54">
        <v>230814</v>
      </c>
      <c r="AW1149" s="54">
        <v>351012</v>
      </c>
      <c r="AX1149" s="54">
        <v>349865</v>
      </c>
      <c r="AY1149" s="25">
        <f t="shared" si="34"/>
        <v>2441440</v>
      </c>
      <c r="AZ1149" s="165">
        <v>4420159</v>
      </c>
      <c r="BA1149" s="98">
        <f t="shared" si="35"/>
        <v>40370838</v>
      </c>
      <c r="BB1149" s="73"/>
      <c r="BC1149" s="20">
        <v>4144985</v>
      </c>
      <c r="BD1149" s="20">
        <v>162888</v>
      </c>
      <c r="BE1149" s="19">
        <v>4307873</v>
      </c>
      <c r="BF1149" s="19">
        <v>44678711</v>
      </c>
      <c r="BH1149" s="20">
        <v>578414</v>
      </c>
      <c r="BI1149" s="21">
        <v>44100297</v>
      </c>
      <c r="BK1149" s="73"/>
      <c r="BL1149" s="73"/>
      <c r="BM1149" s="73"/>
      <c r="BN1149" s="73"/>
      <c r="BO1149" s="73"/>
      <c r="BP1149" s="73"/>
      <c r="BQ1149" s="73"/>
    </row>
    <row r="1150" spans="1:69" ht="22.5" customHeight="1" x14ac:dyDescent="0.15">
      <c r="A1150" s="125" t="s">
        <v>2966</v>
      </c>
      <c r="B1150" s="126" t="s">
        <v>2955</v>
      </c>
      <c r="C1150" s="136" t="s">
        <v>1234</v>
      </c>
      <c r="D1150" s="129">
        <v>5</v>
      </c>
      <c r="E1150" s="130" t="s">
        <v>3561</v>
      </c>
      <c r="F1150" s="19">
        <v>707233</v>
      </c>
      <c r="G1150" s="20">
        <v>172272</v>
      </c>
      <c r="H1150" s="20">
        <v>124644</v>
      </c>
      <c r="I1150" s="20">
        <v>1047</v>
      </c>
      <c r="J1150" s="20">
        <v>1071</v>
      </c>
      <c r="K1150" s="20">
        <v>3900</v>
      </c>
      <c r="L1150" s="20">
        <v>4411</v>
      </c>
      <c r="M1150" s="20">
        <v>46011</v>
      </c>
      <c r="N1150" s="20">
        <v>24690</v>
      </c>
      <c r="O1150" s="20">
        <v>45759</v>
      </c>
      <c r="P1150" s="20">
        <v>625337</v>
      </c>
      <c r="Q1150" s="20">
        <v>79112</v>
      </c>
      <c r="R1150" s="20">
        <v>100035</v>
      </c>
      <c r="S1150" s="20">
        <v>95706</v>
      </c>
      <c r="T1150" s="21">
        <v>127080</v>
      </c>
      <c r="U1150" s="54">
        <v>49486</v>
      </c>
      <c r="V1150" s="20">
        <v>51250</v>
      </c>
      <c r="W1150" s="20">
        <v>55145</v>
      </c>
      <c r="X1150" s="20">
        <v>0</v>
      </c>
      <c r="Y1150" s="21">
        <v>0</v>
      </c>
      <c r="Z1150" s="20">
        <v>275662</v>
      </c>
      <c r="AA1150" s="21">
        <v>0</v>
      </c>
      <c r="AB1150" s="32">
        <v>213788</v>
      </c>
      <c r="AC1150" s="20">
        <v>418198</v>
      </c>
      <c r="AD1150" s="20">
        <v>1171719</v>
      </c>
      <c r="AE1150" s="20">
        <v>1557087</v>
      </c>
      <c r="AF1150" s="20">
        <v>1061024</v>
      </c>
      <c r="AG1150" s="20">
        <v>670031</v>
      </c>
      <c r="AH1150" s="20">
        <v>289610</v>
      </c>
      <c r="AI1150" s="20">
        <v>95772</v>
      </c>
      <c r="AJ1150" s="21">
        <v>21000</v>
      </c>
      <c r="AK1150" s="25">
        <v>76144</v>
      </c>
      <c r="AL1150" s="25">
        <v>96223</v>
      </c>
      <c r="AM1150" s="25">
        <v>29516</v>
      </c>
      <c r="AN1150" s="22">
        <v>55807</v>
      </c>
      <c r="AO1150" s="20">
        <v>203143</v>
      </c>
      <c r="AP1150" s="20">
        <v>36567</v>
      </c>
      <c r="AQ1150" s="54">
        <v>8585480</v>
      </c>
      <c r="AR1150" s="25">
        <v>149080</v>
      </c>
      <c r="AS1150" s="25">
        <v>185677</v>
      </c>
      <c r="AT1150" s="54">
        <v>120721</v>
      </c>
      <c r="AU1150" s="54">
        <v>64629</v>
      </c>
      <c r="AV1150" s="54">
        <v>57151</v>
      </c>
      <c r="AW1150" s="54">
        <v>88733</v>
      </c>
      <c r="AX1150" s="54">
        <v>87278</v>
      </c>
      <c r="AY1150" s="25">
        <f t="shared" si="34"/>
        <v>753269</v>
      </c>
      <c r="AZ1150" s="165">
        <v>1060909</v>
      </c>
      <c r="BA1150" s="98">
        <f t="shared" si="35"/>
        <v>10399658</v>
      </c>
      <c r="BB1150" s="73"/>
      <c r="BC1150" s="20">
        <v>1037202</v>
      </c>
      <c r="BD1150" s="20">
        <v>101794</v>
      </c>
      <c r="BE1150" s="19">
        <v>1138996</v>
      </c>
      <c r="BF1150" s="19">
        <v>11538654</v>
      </c>
      <c r="BH1150" s="20">
        <v>61793</v>
      </c>
      <c r="BI1150" s="21">
        <v>11476861</v>
      </c>
      <c r="BK1150" s="73"/>
      <c r="BL1150" s="73"/>
      <c r="BM1150" s="73"/>
      <c r="BN1150" s="73"/>
      <c r="BO1150" s="73"/>
      <c r="BP1150" s="73"/>
      <c r="BQ1150" s="73"/>
    </row>
    <row r="1151" spans="1:69" ht="22.5" customHeight="1" x14ac:dyDescent="0.15">
      <c r="A1151" s="125" t="s">
        <v>2967</v>
      </c>
      <c r="B1151" s="126" t="s">
        <v>2955</v>
      </c>
      <c r="C1151" s="136" t="s">
        <v>1235</v>
      </c>
      <c r="D1151" s="129">
        <v>5</v>
      </c>
      <c r="E1151" s="130" t="s">
        <v>3561</v>
      </c>
      <c r="F1151" s="19">
        <v>639796</v>
      </c>
      <c r="G1151" s="20">
        <v>143153</v>
      </c>
      <c r="H1151" s="20">
        <v>86668</v>
      </c>
      <c r="I1151" s="20">
        <v>0</v>
      </c>
      <c r="J1151" s="20">
        <v>0</v>
      </c>
      <c r="K1151" s="20">
        <v>0</v>
      </c>
      <c r="L1151" s="20">
        <v>0</v>
      </c>
      <c r="M1151" s="20">
        <v>31258</v>
      </c>
      <c r="N1151" s="20">
        <v>20806</v>
      </c>
      <c r="O1151" s="20">
        <v>15454</v>
      </c>
      <c r="P1151" s="20">
        <v>998111</v>
      </c>
      <c r="Q1151" s="20">
        <v>65076</v>
      </c>
      <c r="R1151" s="20">
        <v>94238</v>
      </c>
      <c r="S1151" s="20">
        <v>89162</v>
      </c>
      <c r="T1151" s="21">
        <v>101664</v>
      </c>
      <c r="U1151" s="54">
        <v>43608</v>
      </c>
      <c r="V1151" s="20">
        <v>38950</v>
      </c>
      <c r="W1151" s="20">
        <v>44116</v>
      </c>
      <c r="X1151" s="20">
        <v>0</v>
      </c>
      <c r="Y1151" s="21">
        <v>0</v>
      </c>
      <c r="Z1151" s="20">
        <v>271613</v>
      </c>
      <c r="AA1151" s="21">
        <v>0</v>
      </c>
      <c r="AB1151" s="32">
        <v>144779</v>
      </c>
      <c r="AC1151" s="20">
        <v>356148</v>
      </c>
      <c r="AD1151" s="20">
        <v>953246</v>
      </c>
      <c r="AE1151" s="20">
        <v>808674</v>
      </c>
      <c r="AF1151" s="20">
        <v>1095415</v>
      </c>
      <c r="AG1151" s="20">
        <v>615865</v>
      </c>
      <c r="AH1151" s="20">
        <v>219310</v>
      </c>
      <c r="AI1151" s="20">
        <v>120980</v>
      </c>
      <c r="AJ1151" s="21">
        <v>43575</v>
      </c>
      <c r="AK1151" s="25">
        <v>67585</v>
      </c>
      <c r="AL1151" s="25">
        <v>83360</v>
      </c>
      <c r="AM1151" s="25">
        <v>25031</v>
      </c>
      <c r="AN1151" s="22">
        <v>49736</v>
      </c>
      <c r="AO1151" s="20">
        <v>448158</v>
      </c>
      <c r="AP1151" s="20">
        <v>35062</v>
      </c>
      <c r="AQ1151" s="54">
        <v>7750597</v>
      </c>
      <c r="AR1151" s="25">
        <v>120737</v>
      </c>
      <c r="AS1151" s="25">
        <v>198285</v>
      </c>
      <c r="AT1151" s="54">
        <v>127220</v>
      </c>
      <c r="AU1151" s="54">
        <v>82854</v>
      </c>
      <c r="AV1151" s="54">
        <v>58043</v>
      </c>
      <c r="AW1151" s="54">
        <v>78719</v>
      </c>
      <c r="AX1151" s="54">
        <v>71739</v>
      </c>
      <c r="AY1151" s="25">
        <f t="shared" si="34"/>
        <v>737597</v>
      </c>
      <c r="AZ1151" s="165">
        <v>1266054</v>
      </c>
      <c r="BA1151" s="98">
        <f t="shared" si="35"/>
        <v>9754248</v>
      </c>
      <c r="BB1151" s="73"/>
      <c r="BC1151" s="20">
        <v>916805</v>
      </c>
      <c r="BD1151" s="20">
        <v>102300</v>
      </c>
      <c r="BE1151" s="19">
        <v>1019105</v>
      </c>
      <c r="BF1151" s="19">
        <v>10773353</v>
      </c>
      <c r="BH1151" s="20">
        <v>37403</v>
      </c>
      <c r="BI1151" s="21">
        <v>10735950</v>
      </c>
      <c r="BK1151" s="73"/>
      <c r="BL1151" s="73"/>
      <c r="BM1151" s="73"/>
      <c r="BN1151" s="73"/>
      <c r="BO1151" s="73"/>
      <c r="BP1151" s="73"/>
      <c r="BQ1151" s="73"/>
    </row>
    <row r="1152" spans="1:69" ht="22.5" customHeight="1" x14ac:dyDescent="0.15">
      <c r="A1152" s="125" t="s">
        <v>2968</v>
      </c>
      <c r="B1152" s="126" t="s">
        <v>2955</v>
      </c>
      <c r="C1152" s="136" t="s">
        <v>1236</v>
      </c>
      <c r="D1152" s="129">
        <v>4</v>
      </c>
      <c r="E1152" s="130" t="s">
        <v>3561</v>
      </c>
      <c r="F1152" s="19">
        <v>2498225</v>
      </c>
      <c r="G1152" s="20">
        <v>306797</v>
      </c>
      <c r="H1152" s="20">
        <v>350808</v>
      </c>
      <c r="I1152" s="20">
        <v>0</v>
      </c>
      <c r="J1152" s="20">
        <v>0</v>
      </c>
      <c r="K1152" s="20">
        <v>0</v>
      </c>
      <c r="L1152" s="20">
        <v>0</v>
      </c>
      <c r="M1152" s="20">
        <v>265223</v>
      </c>
      <c r="N1152" s="20">
        <v>139485</v>
      </c>
      <c r="O1152" s="20">
        <v>43466</v>
      </c>
      <c r="P1152" s="20">
        <v>593314</v>
      </c>
      <c r="Q1152" s="20">
        <v>551430</v>
      </c>
      <c r="R1152" s="20">
        <v>592464</v>
      </c>
      <c r="S1152" s="20">
        <v>470350</v>
      </c>
      <c r="T1152" s="21">
        <v>303721</v>
      </c>
      <c r="U1152" s="54">
        <v>247807</v>
      </c>
      <c r="V1152" s="20">
        <v>220375</v>
      </c>
      <c r="W1152" s="20">
        <v>132348</v>
      </c>
      <c r="X1152" s="20">
        <v>0</v>
      </c>
      <c r="Y1152" s="21">
        <v>0</v>
      </c>
      <c r="Z1152" s="20">
        <v>996825</v>
      </c>
      <c r="AA1152" s="21">
        <v>0</v>
      </c>
      <c r="AB1152" s="32">
        <v>1565144</v>
      </c>
      <c r="AC1152" s="20">
        <v>1602224</v>
      </c>
      <c r="AD1152" s="20">
        <v>2342755</v>
      </c>
      <c r="AE1152" s="20">
        <v>5509509</v>
      </c>
      <c r="AF1152" s="20">
        <v>4298097</v>
      </c>
      <c r="AG1152" s="20">
        <v>2937285</v>
      </c>
      <c r="AH1152" s="20">
        <v>1670798</v>
      </c>
      <c r="AI1152" s="20">
        <v>75532</v>
      </c>
      <c r="AJ1152" s="21">
        <v>38325</v>
      </c>
      <c r="AK1152" s="25">
        <v>307024</v>
      </c>
      <c r="AL1152" s="25">
        <v>303640</v>
      </c>
      <c r="AM1152" s="25">
        <v>77708</v>
      </c>
      <c r="AN1152" s="22">
        <v>179968</v>
      </c>
      <c r="AO1152" s="20">
        <v>992071</v>
      </c>
      <c r="AP1152" s="20">
        <v>49357</v>
      </c>
      <c r="AQ1152" s="54">
        <v>29662075</v>
      </c>
      <c r="AR1152" s="25">
        <v>599225</v>
      </c>
      <c r="AS1152" s="25">
        <v>477319</v>
      </c>
      <c r="AT1152" s="54">
        <v>131580</v>
      </c>
      <c r="AU1152" s="54">
        <v>199967</v>
      </c>
      <c r="AV1152" s="54">
        <v>246535</v>
      </c>
      <c r="AW1152" s="54">
        <v>329459</v>
      </c>
      <c r="AX1152" s="54">
        <v>323448</v>
      </c>
      <c r="AY1152" s="25">
        <f t="shared" si="34"/>
        <v>2307533</v>
      </c>
      <c r="AZ1152" s="165">
        <v>3956031</v>
      </c>
      <c r="BA1152" s="98">
        <f t="shared" si="35"/>
        <v>35925639</v>
      </c>
      <c r="BB1152" s="73"/>
      <c r="BC1152" s="20">
        <v>3681150</v>
      </c>
      <c r="BD1152" s="20">
        <v>82434</v>
      </c>
      <c r="BE1152" s="19">
        <v>3763584</v>
      </c>
      <c r="BF1152" s="19">
        <v>39689223</v>
      </c>
      <c r="BH1152" s="20">
        <v>549274</v>
      </c>
      <c r="BI1152" s="21">
        <v>39139949</v>
      </c>
      <c r="BK1152" s="73"/>
      <c r="BL1152" s="73"/>
      <c r="BM1152" s="73"/>
      <c r="BN1152" s="73"/>
      <c r="BO1152" s="73"/>
      <c r="BP1152" s="73"/>
      <c r="BQ1152" s="73"/>
    </row>
    <row r="1153" spans="1:69" ht="22.5" customHeight="1" x14ac:dyDescent="0.15">
      <c r="A1153" s="125" t="s">
        <v>2969</v>
      </c>
      <c r="B1153" s="126" t="s">
        <v>2955</v>
      </c>
      <c r="C1153" s="136" t="s">
        <v>1237</v>
      </c>
      <c r="D1153" s="129">
        <v>5</v>
      </c>
      <c r="E1153" s="130" t="s">
        <v>3561</v>
      </c>
      <c r="F1153" s="19">
        <v>1041291</v>
      </c>
      <c r="G1153" s="20">
        <v>271998</v>
      </c>
      <c r="H1153" s="20">
        <v>205108</v>
      </c>
      <c r="I1153" s="20">
        <v>0</v>
      </c>
      <c r="J1153" s="20">
        <v>0</v>
      </c>
      <c r="K1153" s="20">
        <v>0</v>
      </c>
      <c r="L1153" s="20">
        <v>0</v>
      </c>
      <c r="M1153" s="20">
        <v>72388</v>
      </c>
      <c r="N1153" s="20">
        <v>41642</v>
      </c>
      <c r="O1153" s="20">
        <v>50497</v>
      </c>
      <c r="P1153" s="20">
        <v>693803</v>
      </c>
      <c r="Q1153" s="20">
        <v>110553</v>
      </c>
      <c r="R1153" s="20">
        <v>213203</v>
      </c>
      <c r="S1153" s="20">
        <v>152966</v>
      </c>
      <c r="T1153" s="21">
        <v>192018</v>
      </c>
      <c r="U1153" s="54">
        <v>96222</v>
      </c>
      <c r="V1153" s="20">
        <v>68675</v>
      </c>
      <c r="W1153" s="20">
        <v>82718</v>
      </c>
      <c r="X1153" s="20">
        <v>0</v>
      </c>
      <c r="Y1153" s="21">
        <v>0</v>
      </c>
      <c r="Z1153" s="20">
        <v>403020</v>
      </c>
      <c r="AA1153" s="21">
        <v>0</v>
      </c>
      <c r="AB1153" s="32">
        <v>355011</v>
      </c>
      <c r="AC1153" s="20">
        <v>619448</v>
      </c>
      <c r="AD1153" s="20">
        <v>1024995</v>
      </c>
      <c r="AE1153" s="20">
        <v>1817847</v>
      </c>
      <c r="AF1153" s="20">
        <v>1803077</v>
      </c>
      <c r="AG1153" s="20">
        <v>1197090</v>
      </c>
      <c r="AH1153" s="20">
        <v>414936</v>
      </c>
      <c r="AI1153" s="20">
        <v>233588</v>
      </c>
      <c r="AJ1153" s="21">
        <v>18375</v>
      </c>
      <c r="AK1153" s="25">
        <v>112026</v>
      </c>
      <c r="AL1153" s="25">
        <v>134510</v>
      </c>
      <c r="AM1153" s="25">
        <v>36742</v>
      </c>
      <c r="AN1153" s="22">
        <v>72232</v>
      </c>
      <c r="AO1153" s="20">
        <v>505049</v>
      </c>
      <c r="AP1153" s="20">
        <v>54508</v>
      </c>
      <c r="AQ1153" s="54">
        <v>12095536</v>
      </c>
      <c r="AR1153" s="25">
        <v>209542</v>
      </c>
      <c r="AS1153" s="25">
        <v>278273</v>
      </c>
      <c r="AT1153" s="54">
        <v>168554</v>
      </c>
      <c r="AU1153" s="54">
        <v>110670</v>
      </c>
      <c r="AV1153" s="54">
        <v>88367</v>
      </c>
      <c r="AW1153" s="54">
        <v>122654</v>
      </c>
      <c r="AX1153" s="54">
        <v>130140</v>
      </c>
      <c r="AY1153" s="25">
        <f t="shared" si="34"/>
        <v>1108200</v>
      </c>
      <c r="AZ1153" s="165">
        <v>2057872</v>
      </c>
      <c r="BA1153" s="98">
        <f t="shared" si="35"/>
        <v>15261608</v>
      </c>
      <c r="BB1153" s="73"/>
      <c r="BC1153" s="20">
        <v>1527905</v>
      </c>
      <c r="BD1153" s="20">
        <v>162404</v>
      </c>
      <c r="BE1153" s="19">
        <v>1690309</v>
      </c>
      <c r="BF1153" s="19">
        <v>16951917</v>
      </c>
      <c r="BH1153" s="20">
        <v>89298</v>
      </c>
      <c r="BI1153" s="21">
        <v>16862619</v>
      </c>
      <c r="BK1153" s="73"/>
      <c r="BL1153" s="73"/>
      <c r="BM1153" s="73"/>
      <c r="BN1153" s="73"/>
      <c r="BO1153" s="73"/>
      <c r="BP1153" s="73"/>
      <c r="BQ1153" s="73"/>
    </row>
    <row r="1154" spans="1:69" ht="22.5" customHeight="1" x14ac:dyDescent="0.15">
      <c r="A1154" s="125" t="s">
        <v>2970</v>
      </c>
      <c r="B1154" s="126" t="s">
        <v>2955</v>
      </c>
      <c r="C1154" s="136" t="s">
        <v>1238</v>
      </c>
      <c r="D1154" s="129">
        <v>5</v>
      </c>
      <c r="E1154" s="130" t="s">
        <v>3561</v>
      </c>
      <c r="F1154" s="19">
        <v>1190384</v>
      </c>
      <c r="G1154" s="20">
        <v>168534</v>
      </c>
      <c r="H1154" s="20">
        <v>151152</v>
      </c>
      <c r="I1154" s="20">
        <v>0</v>
      </c>
      <c r="J1154" s="20">
        <v>0</v>
      </c>
      <c r="K1154" s="20">
        <v>0</v>
      </c>
      <c r="L1154" s="20">
        <v>0</v>
      </c>
      <c r="M1154" s="20">
        <v>92940</v>
      </c>
      <c r="N1154" s="20">
        <v>50592</v>
      </c>
      <c r="O1154" s="20">
        <v>21094</v>
      </c>
      <c r="P1154" s="20">
        <v>803873</v>
      </c>
      <c r="Q1154" s="20">
        <v>182987</v>
      </c>
      <c r="R1154" s="20">
        <v>223104</v>
      </c>
      <c r="S1154" s="20">
        <v>171780</v>
      </c>
      <c r="T1154" s="21">
        <v>127080</v>
      </c>
      <c r="U1154" s="54">
        <v>112101</v>
      </c>
      <c r="V1154" s="20">
        <v>89175</v>
      </c>
      <c r="W1154" s="20">
        <v>66174</v>
      </c>
      <c r="X1154" s="20">
        <v>0</v>
      </c>
      <c r="Y1154" s="21">
        <v>0</v>
      </c>
      <c r="Z1154" s="20">
        <v>455198</v>
      </c>
      <c r="AA1154" s="21">
        <v>0</v>
      </c>
      <c r="AB1154" s="32">
        <v>634479</v>
      </c>
      <c r="AC1154" s="20">
        <v>676506</v>
      </c>
      <c r="AD1154" s="20">
        <v>1027903</v>
      </c>
      <c r="AE1154" s="20">
        <v>2883942</v>
      </c>
      <c r="AF1154" s="20">
        <v>1771641</v>
      </c>
      <c r="AG1154" s="20">
        <v>1107436</v>
      </c>
      <c r="AH1154" s="20">
        <v>504246</v>
      </c>
      <c r="AI1154" s="20">
        <v>81052</v>
      </c>
      <c r="AJ1154" s="21">
        <v>15225</v>
      </c>
      <c r="AK1154" s="25">
        <v>133857</v>
      </c>
      <c r="AL1154" s="25">
        <v>162143</v>
      </c>
      <c r="AM1154" s="25">
        <v>43331</v>
      </c>
      <c r="AN1154" s="22">
        <v>85322</v>
      </c>
      <c r="AO1154" s="20">
        <v>435625</v>
      </c>
      <c r="AP1154" s="20">
        <v>19016</v>
      </c>
      <c r="AQ1154" s="54">
        <v>13487892</v>
      </c>
      <c r="AR1154" s="25">
        <v>217719</v>
      </c>
      <c r="AS1154" s="25">
        <v>269919</v>
      </c>
      <c r="AT1154" s="54">
        <v>109136</v>
      </c>
      <c r="AU1154" s="54">
        <v>93803</v>
      </c>
      <c r="AV1154" s="54">
        <v>93207</v>
      </c>
      <c r="AW1154" s="54">
        <v>144741</v>
      </c>
      <c r="AX1154" s="54">
        <v>146149</v>
      </c>
      <c r="AY1154" s="25">
        <f t="shared" si="34"/>
        <v>1074674</v>
      </c>
      <c r="AZ1154" s="165">
        <v>2200740</v>
      </c>
      <c r="BA1154" s="98">
        <f t="shared" si="35"/>
        <v>16763306</v>
      </c>
      <c r="BB1154" s="73"/>
      <c r="BC1154" s="20">
        <v>1735834</v>
      </c>
      <c r="BD1154" s="20">
        <v>47234</v>
      </c>
      <c r="BE1154" s="19">
        <v>1783068</v>
      </c>
      <c r="BF1154" s="19">
        <v>18546374</v>
      </c>
      <c r="BH1154" s="20">
        <v>116630</v>
      </c>
      <c r="BI1154" s="21">
        <v>18429744</v>
      </c>
      <c r="BK1154" s="73"/>
      <c r="BL1154" s="73"/>
      <c r="BM1154" s="73"/>
      <c r="BN1154" s="73"/>
      <c r="BO1154" s="73"/>
      <c r="BP1154" s="73"/>
      <c r="BQ1154" s="73"/>
    </row>
    <row r="1155" spans="1:69" ht="22.5" customHeight="1" x14ac:dyDescent="0.15">
      <c r="A1155" s="125" t="s">
        <v>2971</v>
      </c>
      <c r="B1155" s="126" t="s">
        <v>2955</v>
      </c>
      <c r="C1155" s="136" t="s">
        <v>1239</v>
      </c>
      <c r="D1155" s="129">
        <v>5</v>
      </c>
      <c r="E1155" s="130" t="s">
        <v>3561</v>
      </c>
      <c r="F1155" s="19">
        <v>1826144</v>
      </c>
      <c r="G1155" s="20">
        <v>260206</v>
      </c>
      <c r="H1155" s="20">
        <v>245340</v>
      </c>
      <c r="I1155" s="20">
        <v>0</v>
      </c>
      <c r="J1155" s="20">
        <v>0</v>
      </c>
      <c r="K1155" s="20">
        <v>0</v>
      </c>
      <c r="L1155" s="20">
        <v>0</v>
      </c>
      <c r="M1155" s="20">
        <v>169002</v>
      </c>
      <c r="N1155" s="20">
        <v>92274</v>
      </c>
      <c r="O1155" s="20">
        <v>74034</v>
      </c>
      <c r="P1155" s="20">
        <v>394165</v>
      </c>
      <c r="Q1155" s="20">
        <v>275994</v>
      </c>
      <c r="R1155" s="20">
        <v>364692</v>
      </c>
      <c r="S1155" s="20">
        <v>277302</v>
      </c>
      <c r="T1155" s="21">
        <v>203328</v>
      </c>
      <c r="U1155" s="54">
        <v>174479</v>
      </c>
      <c r="V1155" s="20">
        <v>140425</v>
      </c>
      <c r="W1155" s="20">
        <v>77203</v>
      </c>
      <c r="X1155" s="20">
        <v>0</v>
      </c>
      <c r="Y1155" s="21">
        <v>0</v>
      </c>
      <c r="Z1155" s="20">
        <v>710290</v>
      </c>
      <c r="AA1155" s="21">
        <v>0</v>
      </c>
      <c r="AB1155" s="32">
        <v>948017</v>
      </c>
      <c r="AC1155" s="20">
        <v>1091306</v>
      </c>
      <c r="AD1155" s="20">
        <v>1789234</v>
      </c>
      <c r="AE1155" s="20">
        <v>4029696</v>
      </c>
      <c r="AF1155" s="20">
        <v>3255676</v>
      </c>
      <c r="AG1155" s="20">
        <v>2351730</v>
      </c>
      <c r="AH1155" s="20">
        <v>1063424</v>
      </c>
      <c r="AI1155" s="20">
        <v>49036</v>
      </c>
      <c r="AJ1155" s="21">
        <v>27825</v>
      </c>
      <c r="AK1155" s="25">
        <v>195971</v>
      </c>
      <c r="AL1155" s="25">
        <v>230135</v>
      </c>
      <c r="AM1155" s="25">
        <v>54892</v>
      </c>
      <c r="AN1155" s="22">
        <v>123626</v>
      </c>
      <c r="AO1155" s="20">
        <v>1272981</v>
      </c>
      <c r="AP1155" s="20">
        <v>21627</v>
      </c>
      <c r="AQ1155" s="54">
        <v>21790054</v>
      </c>
      <c r="AR1155" s="25">
        <v>362635</v>
      </c>
      <c r="AS1155" s="25">
        <v>396188</v>
      </c>
      <c r="AT1155" s="54">
        <v>119701</v>
      </c>
      <c r="AU1155" s="54">
        <v>148873</v>
      </c>
      <c r="AV1155" s="54">
        <v>174767</v>
      </c>
      <c r="AW1155" s="54">
        <v>226425</v>
      </c>
      <c r="AX1155" s="54">
        <v>229833</v>
      </c>
      <c r="AY1155" s="25">
        <f t="shared" si="34"/>
        <v>1658422</v>
      </c>
      <c r="AZ1155" s="165">
        <v>3173266</v>
      </c>
      <c r="BA1155" s="98">
        <f t="shared" si="35"/>
        <v>26621742</v>
      </c>
      <c r="BB1155" s="73"/>
      <c r="BC1155" s="20">
        <v>2659527</v>
      </c>
      <c r="BD1155" s="20">
        <v>50314</v>
      </c>
      <c r="BE1155" s="19">
        <v>2709841</v>
      </c>
      <c r="BF1155" s="19">
        <v>29331583</v>
      </c>
      <c r="BH1155" s="20">
        <v>153133</v>
      </c>
      <c r="BI1155" s="21">
        <v>29178450</v>
      </c>
      <c r="BK1155" s="73"/>
      <c r="BL1155" s="73"/>
      <c r="BM1155" s="73"/>
      <c r="BN1155" s="73"/>
      <c r="BO1155" s="73"/>
      <c r="BP1155" s="73"/>
      <c r="BQ1155" s="73"/>
    </row>
    <row r="1156" spans="1:69" ht="22.5" customHeight="1" x14ac:dyDescent="0.15">
      <c r="A1156" s="125" t="s">
        <v>2972</v>
      </c>
      <c r="B1156" s="126" t="s">
        <v>2955</v>
      </c>
      <c r="C1156" s="136" t="s">
        <v>1240</v>
      </c>
      <c r="D1156" s="129">
        <v>5</v>
      </c>
      <c r="E1156" s="130" t="s">
        <v>3561</v>
      </c>
      <c r="F1156" s="19">
        <v>668423</v>
      </c>
      <c r="G1156" s="20">
        <v>193411</v>
      </c>
      <c r="H1156" s="20">
        <v>107536</v>
      </c>
      <c r="I1156" s="20">
        <v>0</v>
      </c>
      <c r="J1156" s="20">
        <v>0</v>
      </c>
      <c r="K1156" s="20">
        <v>0</v>
      </c>
      <c r="L1156" s="20">
        <v>0</v>
      </c>
      <c r="M1156" s="20">
        <v>41925</v>
      </c>
      <c r="N1156" s="20">
        <v>25588</v>
      </c>
      <c r="O1156" s="20">
        <v>16093</v>
      </c>
      <c r="P1156" s="20">
        <v>667749</v>
      </c>
      <c r="Q1156" s="20">
        <v>78411</v>
      </c>
      <c r="R1156" s="20">
        <v>149745</v>
      </c>
      <c r="S1156" s="20">
        <v>112066</v>
      </c>
      <c r="T1156" s="21">
        <v>101664</v>
      </c>
      <c r="U1156" s="54">
        <v>60672</v>
      </c>
      <c r="V1156" s="20">
        <v>54325</v>
      </c>
      <c r="W1156" s="20">
        <v>44116</v>
      </c>
      <c r="X1156" s="20">
        <v>0</v>
      </c>
      <c r="Y1156" s="21">
        <v>0</v>
      </c>
      <c r="Z1156" s="20">
        <v>280860</v>
      </c>
      <c r="AA1156" s="21">
        <v>0</v>
      </c>
      <c r="AB1156" s="32">
        <v>135000</v>
      </c>
      <c r="AC1156" s="20">
        <v>380958</v>
      </c>
      <c r="AD1156" s="20">
        <v>765287</v>
      </c>
      <c r="AE1156" s="20">
        <v>1182801</v>
      </c>
      <c r="AF1156" s="20">
        <v>957200</v>
      </c>
      <c r="AG1156" s="20">
        <v>612554</v>
      </c>
      <c r="AH1156" s="20">
        <v>254744</v>
      </c>
      <c r="AI1156" s="20">
        <v>170844</v>
      </c>
      <c r="AJ1156" s="21">
        <v>12600</v>
      </c>
      <c r="AK1156" s="25">
        <v>77491</v>
      </c>
      <c r="AL1156" s="25">
        <v>85263</v>
      </c>
      <c r="AM1156" s="25">
        <v>24820</v>
      </c>
      <c r="AN1156" s="22">
        <v>51702</v>
      </c>
      <c r="AO1156" s="20">
        <v>188522</v>
      </c>
      <c r="AP1156" s="20">
        <v>24596</v>
      </c>
      <c r="AQ1156" s="54">
        <v>7526966</v>
      </c>
      <c r="AR1156" s="25">
        <v>128033</v>
      </c>
      <c r="AS1156" s="25">
        <v>178044</v>
      </c>
      <c r="AT1156" s="54">
        <v>121311</v>
      </c>
      <c r="AU1156" s="54">
        <v>85705</v>
      </c>
      <c r="AV1156" s="54">
        <v>58750</v>
      </c>
      <c r="AW1156" s="54">
        <v>86111</v>
      </c>
      <c r="AX1156" s="54">
        <v>77308</v>
      </c>
      <c r="AY1156" s="25">
        <f t="shared" si="34"/>
        <v>735262</v>
      </c>
      <c r="AZ1156" s="165">
        <v>886894</v>
      </c>
      <c r="BA1156" s="98">
        <f t="shared" si="35"/>
        <v>9149122</v>
      </c>
      <c r="BB1156" s="73"/>
      <c r="BC1156" s="20">
        <v>1064808</v>
      </c>
      <c r="BD1156" s="20">
        <v>101420</v>
      </c>
      <c r="BE1156" s="19">
        <v>1166228</v>
      </c>
      <c r="BF1156" s="19">
        <v>10315350</v>
      </c>
      <c r="BH1156" s="20">
        <v>52142</v>
      </c>
      <c r="BI1156" s="21">
        <v>10263208</v>
      </c>
      <c r="BK1156" s="73"/>
      <c r="BL1156" s="73"/>
      <c r="BM1156" s="73"/>
      <c r="BN1156" s="73"/>
      <c r="BO1156" s="73"/>
      <c r="BP1156" s="73"/>
      <c r="BQ1156" s="73"/>
    </row>
    <row r="1157" spans="1:69" ht="22.5" customHeight="1" x14ac:dyDescent="0.15">
      <c r="A1157" s="125" t="s">
        <v>2973</v>
      </c>
      <c r="B1157" s="126" t="s">
        <v>2955</v>
      </c>
      <c r="C1157" s="136" t="s">
        <v>1241</v>
      </c>
      <c r="D1157" s="129">
        <v>5</v>
      </c>
      <c r="E1157" s="130" t="s">
        <v>3561</v>
      </c>
      <c r="F1157" s="19">
        <v>1322520</v>
      </c>
      <c r="G1157" s="20">
        <v>340878</v>
      </c>
      <c r="H1157" s="20">
        <v>202100</v>
      </c>
      <c r="I1157" s="20">
        <v>0</v>
      </c>
      <c r="J1157" s="20">
        <v>0</v>
      </c>
      <c r="K1157" s="20">
        <v>0</v>
      </c>
      <c r="L1157" s="20">
        <v>0</v>
      </c>
      <c r="M1157" s="20">
        <v>115414</v>
      </c>
      <c r="N1157" s="20">
        <v>62531</v>
      </c>
      <c r="O1157" s="20">
        <v>136526</v>
      </c>
      <c r="P1157" s="20">
        <v>701115</v>
      </c>
      <c r="Q1157" s="20">
        <v>227558</v>
      </c>
      <c r="R1157" s="20">
        <v>298669</v>
      </c>
      <c r="S1157" s="20">
        <v>280574</v>
      </c>
      <c r="T1157" s="21">
        <v>254160</v>
      </c>
      <c r="U1157" s="54">
        <v>128122</v>
      </c>
      <c r="V1157" s="20">
        <v>116850</v>
      </c>
      <c r="W1157" s="20">
        <v>88232</v>
      </c>
      <c r="X1157" s="20">
        <v>0</v>
      </c>
      <c r="Y1157" s="21">
        <v>0</v>
      </c>
      <c r="Z1157" s="20">
        <v>545600</v>
      </c>
      <c r="AA1157" s="21">
        <v>0</v>
      </c>
      <c r="AB1157" s="32">
        <v>272980</v>
      </c>
      <c r="AC1157" s="20">
        <v>680628</v>
      </c>
      <c r="AD1157" s="20">
        <v>1421985</v>
      </c>
      <c r="AE1157" s="20">
        <v>2363058</v>
      </c>
      <c r="AF1157" s="20">
        <v>1955496</v>
      </c>
      <c r="AG1157" s="20">
        <v>1164573</v>
      </c>
      <c r="AH1157" s="20">
        <v>646527</v>
      </c>
      <c r="AI1157" s="20">
        <v>162932</v>
      </c>
      <c r="AJ1157" s="21">
        <v>34650</v>
      </c>
      <c r="AK1157" s="25">
        <v>158369</v>
      </c>
      <c r="AL1157" s="25">
        <v>183950</v>
      </c>
      <c r="AM1157" s="25">
        <v>38605</v>
      </c>
      <c r="AN1157" s="22">
        <v>94466</v>
      </c>
      <c r="AO1157" s="20">
        <v>483358</v>
      </c>
      <c r="AP1157" s="20">
        <v>72131</v>
      </c>
      <c r="AQ1157" s="54">
        <v>14554557</v>
      </c>
      <c r="AR1157" s="25">
        <v>278859</v>
      </c>
      <c r="AS1157" s="25">
        <v>298986</v>
      </c>
      <c r="AT1157" s="54">
        <v>167642</v>
      </c>
      <c r="AU1157" s="54">
        <v>103776</v>
      </c>
      <c r="AV1157" s="54">
        <v>115184</v>
      </c>
      <c r="AW1157" s="54">
        <v>171722</v>
      </c>
      <c r="AX1157" s="54">
        <v>159105</v>
      </c>
      <c r="AY1157" s="25">
        <f t="shared" si="34"/>
        <v>1295274</v>
      </c>
      <c r="AZ1157" s="165">
        <v>1797408</v>
      </c>
      <c r="BA1157" s="98">
        <f t="shared" si="35"/>
        <v>17647239</v>
      </c>
      <c r="BB1157" s="73"/>
      <c r="BC1157" s="20">
        <v>2066236</v>
      </c>
      <c r="BD1157" s="20">
        <v>164252</v>
      </c>
      <c r="BE1157" s="19">
        <v>2230488</v>
      </c>
      <c r="BF1157" s="19">
        <v>19877727</v>
      </c>
      <c r="BH1157" s="20">
        <v>122720</v>
      </c>
      <c r="BI1157" s="21">
        <v>19755007</v>
      </c>
      <c r="BK1157" s="73"/>
      <c r="BL1157" s="73"/>
      <c r="BM1157" s="73"/>
      <c r="BN1157" s="73"/>
      <c r="BO1157" s="73"/>
      <c r="BP1157" s="73"/>
      <c r="BQ1157" s="73"/>
    </row>
    <row r="1158" spans="1:69" ht="22.5" customHeight="1" x14ac:dyDescent="0.15">
      <c r="A1158" s="125" t="s">
        <v>2974</v>
      </c>
      <c r="B1158" s="126" t="s">
        <v>2955</v>
      </c>
      <c r="C1158" s="136" t="s">
        <v>1242</v>
      </c>
      <c r="D1158" s="129">
        <v>5</v>
      </c>
      <c r="E1158" s="130" t="s">
        <v>3561</v>
      </c>
      <c r="F1158" s="19">
        <v>629825</v>
      </c>
      <c r="G1158" s="20">
        <v>178096</v>
      </c>
      <c r="H1158" s="20">
        <v>117124</v>
      </c>
      <c r="I1158" s="20">
        <v>0</v>
      </c>
      <c r="J1158" s="20">
        <v>0</v>
      </c>
      <c r="K1158" s="20">
        <v>0</v>
      </c>
      <c r="L1158" s="20">
        <v>0</v>
      </c>
      <c r="M1158" s="20">
        <v>38646</v>
      </c>
      <c r="N1158" s="20">
        <v>22973</v>
      </c>
      <c r="O1158" s="20">
        <v>7482</v>
      </c>
      <c r="P1158" s="20">
        <v>553380</v>
      </c>
      <c r="Q1158" s="20">
        <v>76884</v>
      </c>
      <c r="R1158" s="20">
        <v>94289</v>
      </c>
      <c r="S1158" s="20">
        <v>90798</v>
      </c>
      <c r="T1158" s="21">
        <v>139788</v>
      </c>
      <c r="U1158" s="54">
        <v>41333</v>
      </c>
      <c r="V1158" s="20">
        <v>39975</v>
      </c>
      <c r="W1158" s="20">
        <v>44116</v>
      </c>
      <c r="X1158" s="20">
        <v>0</v>
      </c>
      <c r="Y1158" s="21">
        <v>0</v>
      </c>
      <c r="Z1158" s="20">
        <v>338210</v>
      </c>
      <c r="AA1158" s="21">
        <v>0</v>
      </c>
      <c r="AB1158" s="32">
        <v>151804</v>
      </c>
      <c r="AC1158" s="20">
        <v>413166</v>
      </c>
      <c r="AD1158" s="20">
        <v>680930</v>
      </c>
      <c r="AE1158" s="20">
        <v>1209831</v>
      </c>
      <c r="AF1158" s="20">
        <v>1170471</v>
      </c>
      <c r="AG1158" s="20">
        <v>621638</v>
      </c>
      <c r="AH1158" s="20">
        <v>261756</v>
      </c>
      <c r="AI1158" s="20">
        <v>272228</v>
      </c>
      <c r="AJ1158" s="21">
        <v>23625</v>
      </c>
      <c r="AK1158" s="25">
        <v>72125</v>
      </c>
      <c r="AL1158" s="25">
        <v>88011</v>
      </c>
      <c r="AM1158" s="25">
        <v>30031</v>
      </c>
      <c r="AN1158" s="22">
        <v>51642</v>
      </c>
      <c r="AO1158" s="20">
        <v>153054</v>
      </c>
      <c r="AP1158" s="20">
        <v>48353</v>
      </c>
      <c r="AQ1158" s="54">
        <v>7661584</v>
      </c>
      <c r="AR1158" s="25">
        <v>126611</v>
      </c>
      <c r="AS1158" s="25">
        <v>219949</v>
      </c>
      <c r="AT1158" s="54">
        <v>180186</v>
      </c>
      <c r="AU1158" s="54">
        <v>74737</v>
      </c>
      <c r="AV1158" s="54">
        <v>54297</v>
      </c>
      <c r="AW1158" s="54">
        <v>83970</v>
      </c>
      <c r="AX1158" s="54">
        <v>74814</v>
      </c>
      <c r="AY1158" s="25">
        <f t="shared" si="34"/>
        <v>814564</v>
      </c>
      <c r="AZ1158" s="165">
        <v>878847</v>
      </c>
      <c r="BA1158" s="98">
        <f t="shared" si="35"/>
        <v>9354995</v>
      </c>
      <c r="BB1158" s="73"/>
      <c r="BC1158" s="20">
        <v>984123</v>
      </c>
      <c r="BD1158" s="20">
        <v>153406</v>
      </c>
      <c r="BE1158" s="19">
        <v>1137529</v>
      </c>
      <c r="BF1158" s="19">
        <v>10492524</v>
      </c>
      <c r="BH1158" s="20">
        <v>49405</v>
      </c>
      <c r="BI1158" s="21">
        <v>10443119</v>
      </c>
      <c r="BK1158" s="73"/>
      <c r="BL1158" s="73"/>
      <c r="BM1158" s="73"/>
      <c r="BN1158" s="73"/>
      <c r="BO1158" s="73"/>
      <c r="BP1158" s="73"/>
      <c r="BQ1158" s="73"/>
    </row>
    <row r="1159" spans="1:69" ht="22.5" customHeight="1" x14ac:dyDescent="0.15">
      <c r="A1159" s="125" t="s">
        <v>2975</v>
      </c>
      <c r="B1159" s="126" t="s">
        <v>2955</v>
      </c>
      <c r="C1159" s="136" t="s">
        <v>3572</v>
      </c>
      <c r="D1159" s="129">
        <v>5</v>
      </c>
      <c r="E1159" s="130" t="s">
        <v>3561</v>
      </c>
      <c r="F1159" s="19">
        <v>766080</v>
      </c>
      <c r="G1159" s="20">
        <v>272932</v>
      </c>
      <c r="H1159" s="20">
        <v>155476</v>
      </c>
      <c r="I1159" s="20">
        <v>0</v>
      </c>
      <c r="J1159" s="20">
        <v>0</v>
      </c>
      <c r="K1159" s="20">
        <v>0</v>
      </c>
      <c r="L1159" s="20">
        <v>0</v>
      </c>
      <c r="M1159" s="20">
        <v>38214</v>
      </c>
      <c r="N1159" s="20">
        <v>21311</v>
      </c>
      <c r="O1159" s="20">
        <v>4625</v>
      </c>
      <c r="P1159" s="20">
        <v>773765</v>
      </c>
      <c r="Q1159" s="20">
        <v>68735</v>
      </c>
      <c r="R1159" s="20">
        <v>186527</v>
      </c>
      <c r="S1159" s="20">
        <v>111248</v>
      </c>
      <c r="T1159" s="21">
        <v>177912</v>
      </c>
      <c r="U1159" s="54">
        <v>64132</v>
      </c>
      <c r="V1159" s="20">
        <v>47150</v>
      </c>
      <c r="W1159" s="20">
        <v>55145</v>
      </c>
      <c r="X1159" s="20">
        <v>0</v>
      </c>
      <c r="Y1159" s="21">
        <v>0</v>
      </c>
      <c r="Z1159" s="20">
        <v>370471</v>
      </c>
      <c r="AA1159" s="21">
        <v>0</v>
      </c>
      <c r="AB1159" s="32">
        <v>154265</v>
      </c>
      <c r="AC1159" s="20">
        <v>412933</v>
      </c>
      <c r="AD1159" s="20">
        <v>777852</v>
      </c>
      <c r="AE1159" s="20">
        <v>1544367</v>
      </c>
      <c r="AF1159" s="20">
        <v>1071406</v>
      </c>
      <c r="AG1159" s="20">
        <v>616459</v>
      </c>
      <c r="AH1159" s="20">
        <v>271638</v>
      </c>
      <c r="AI1159" s="20">
        <v>318136</v>
      </c>
      <c r="AJ1159" s="21">
        <v>87150</v>
      </c>
      <c r="AK1159" s="25">
        <v>68631</v>
      </c>
      <c r="AL1159" s="25">
        <v>99782</v>
      </c>
      <c r="AM1159" s="25">
        <v>32934</v>
      </c>
      <c r="AN1159" s="22">
        <v>54369</v>
      </c>
      <c r="AO1159" s="20">
        <v>847824</v>
      </c>
      <c r="AP1159" s="20">
        <v>63191</v>
      </c>
      <c r="AQ1159" s="54">
        <v>9534660</v>
      </c>
      <c r="AR1159" s="25">
        <v>103624</v>
      </c>
      <c r="AS1159" s="25">
        <v>198917</v>
      </c>
      <c r="AT1159" s="54">
        <v>187465</v>
      </c>
      <c r="AU1159" s="54">
        <v>89048</v>
      </c>
      <c r="AV1159" s="54">
        <v>52810</v>
      </c>
      <c r="AW1159" s="54">
        <v>89184</v>
      </c>
      <c r="AX1159" s="54">
        <v>79924</v>
      </c>
      <c r="AY1159" s="25">
        <f t="shared" ref="AY1159:AY1222" si="36">SUM(AR1159:AX1159)</f>
        <v>800972</v>
      </c>
      <c r="AZ1159" s="165">
        <v>1044400</v>
      </c>
      <c r="BA1159" s="98">
        <f t="shared" ref="BA1159:BA1222" si="37">AQ1159+AY1159+AZ1159</f>
        <v>11380032</v>
      </c>
      <c r="BB1159" s="73"/>
      <c r="BC1159" s="20">
        <v>932131</v>
      </c>
      <c r="BD1159" s="20">
        <v>283074</v>
      </c>
      <c r="BE1159" s="19">
        <v>1215205</v>
      </c>
      <c r="BF1159" s="19">
        <v>12595237</v>
      </c>
      <c r="BH1159" s="20">
        <v>37424</v>
      </c>
      <c r="BI1159" s="21">
        <v>12557813</v>
      </c>
      <c r="BK1159" s="73"/>
      <c r="BL1159" s="73"/>
      <c r="BM1159" s="73"/>
      <c r="BN1159" s="73"/>
      <c r="BO1159" s="73"/>
      <c r="BP1159" s="73"/>
      <c r="BQ1159" s="73"/>
    </row>
    <row r="1160" spans="1:69" ht="22.5" customHeight="1" x14ac:dyDescent="0.15">
      <c r="A1160" s="125" t="s">
        <v>2976</v>
      </c>
      <c r="B1160" s="126" t="s">
        <v>2955</v>
      </c>
      <c r="C1160" s="136" t="s">
        <v>1243</v>
      </c>
      <c r="D1160" s="129">
        <v>5</v>
      </c>
      <c r="E1160" s="130" t="s">
        <v>3561</v>
      </c>
      <c r="F1160" s="19">
        <v>530858</v>
      </c>
      <c r="G1160" s="20">
        <v>209804</v>
      </c>
      <c r="H1160" s="20">
        <v>100016</v>
      </c>
      <c r="I1160" s="20">
        <v>0</v>
      </c>
      <c r="J1160" s="20">
        <v>0</v>
      </c>
      <c r="K1160" s="20">
        <v>0</v>
      </c>
      <c r="L1160" s="20">
        <v>0</v>
      </c>
      <c r="M1160" s="20">
        <v>9210</v>
      </c>
      <c r="N1160" s="20">
        <v>11905</v>
      </c>
      <c r="O1160" s="20">
        <v>7219</v>
      </c>
      <c r="P1160" s="20">
        <v>346527</v>
      </c>
      <c r="Q1160" s="20">
        <v>42641</v>
      </c>
      <c r="R1160" s="20">
        <v>84799</v>
      </c>
      <c r="S1160" s="20">
        <v>93252</v>
      </c>
      <c r="T1160" s="21">
        <v>114372</v>
      </c>
      <c r="U1160" s="54">
        <v>52804</v>
      </c>
      <c r="V1160" s="20">
        <v>27675</v>
      </c>
      <c r="W1160" s="20">
        <v>44116</v>
      </c>
      <c r="X1160" s="20">
        <v>0</v>
      </c>
      <c r="Y1160" s="21">
        <v>0</v>
      </c>
      <c r="Z1160" s="20">
        <v>255189</v>
      </c>
      <c r="AA1160" s="21">
        <v>0</v>
      </c>
      <c r="AB1160" s="32">
        <v>99326</v>
      </c>
      <c r="AC1160" s="20">
        <v>282531</v>
      </c>
      <c r="AD1160" s="20">
        <v>1189424</v>
      </c>
      <c r="AE1160" s="20">
        <v>855897</v>
      </c>
      <c r="AF1160" s="20">
        <v>861162</v>
      </c>
      <c r="AG1160" s="20">
        <v>413378</v>
      </c>
      <c r="AH1160" s="20">
        <v>147757</v>
      </c>
      <c r="AI1160" s="20">
        <v>197984</v>
      </c>
      <c r="AJ1160" s="21">
        <v>242025</v>
      </c>
      <c r="AK1160" s="25">
        <v>49898</v>
      </c>
      <c r="AL1160" s="25">
        <v>70604</v>
      </c>
      <c r="AM1160" s="25">
        <v>22679</v>
      </c>
      <c r="AN1160" s="22">
        <v>34922</v>
      </c>
      <c r="AO1160" s="20">
        <v>821069</v>
      </c>
      <c r="AP1160" s="20">
        <v>61676</v>
      </c>
      <c r="AQ1160" s="54">
        <v>7280719</v>
      </c>
      <c r="AR1160" s="25">
        <v>88403</v>
      </c>
      <c r="AS1160" s="25">
        <v>192838</v>
      </c>
      <c r="AT1160" s="54">
        <v>158927</v>
      </c>
      <c r="AU1160" s="54">
        <v>85352</v>
      </c>
      <c r="AV1160" s="54">
        <v>42913</v>
      </c>
      <c r="AW1160" s="54">
        <v>65192</v>
      </c>
      <c r="AX1160" s="54">
        <v>59784</v>
      </c>
      <c r="AY1160" s="25">
        <f t="shared" si="36"/>
        <v>693409</v>
      </c>
      <c r="AZ1160" s="165">
        <v>1674590</v>
      </c>
      <c r="BA1160" s="98">
        <f t="shared" si="37"/>
        <v>9648718</v>
      </c>
      <c r="BB1160" s="73"/>
      <c r="BC1160" s="20">
        <v>608753</v>
      </c>
      <c r="BD1160" s="20">
        <v>264792</v>
      </c>
      <c r="BE1160" s="19">
        <v>873545</v>
      </c>
      <c r="BF1160" s="19">
        <v>10522263</v>
      </c>
      <c r="BH1160" s="20">
        <v>22362</v>
      </c>
      <c r="BI1160" s="21">
        <v>10499901</v>
      </c>
      <c r="BK1160" s="73"/>
      <c r="BL1160" s="73"/>
      <c r="BM1160" s="73"/>
      <c r="BN1160" s="73"/>
      <c r="BO1160" s="73"/>
      <c r="BP1160" s="73"/>
      <c r="BQ1160" s="73"/>
    </row>
    <row r="1161" spans="1:69" ht="22.5" customHeight="1" x14ac:dyDescent="0.15">
      <c r="A1161" s="125" t="s">
        <v>2977</v>
      </c>
      <c r="B1161" s="126" t="s">
        <v>2955</v>
      </c>
      <c r="C1161" s="136" t="s">
        <v>1244</v>
      </c>
      <c r="D1161" s="129">
        <v>5</v>
      </c>
      <c r="E1161" s="130" t="s">
        <v>3561</v>
      </c>
      <c r="F1161" s="19">
        <v>1156943</v>
      </c>
      <c r="G1161" s="20">
        <v>374240</v>
      </c>
      <c r="H1161" s="20">
        <v>216388</v>
      </c>
      <c r="I1161" s="20">
        <v>0</v>
      </c>
      <c r="J1161" s="20">
        <v>0</v>
      </c>
      <c r="K1161" s="20">
        <v>0</v>
      </c>
      <c r="L1161" s="20">
        <v>0</v>
      </c>
      <c r="M1161" s="20">
        <v>60303</v>
      </c>
      <c r="N1161" s="20">
        <v>33071</v>
      </c>
      <c r="O1161" s="20">
        <v>226</v>
      </c>
      <c r="P1161" s="20">
        <v>1118402</v>
      </c>
      <c r="Q1161" s="20">
        <v>112515</v>
      </c>
      <c r="R1161" s="20">
        <v>183244</v>
      </c>
      <c r="S1161" s="20">
        <v>166054</v>
      </c>
      <c r="T1161" s="21">
        <v>279576</v>
      </c>
      <c r="U1161" s="54">
        <v>71005</v>
      </c>
      <c r="V1161" s="20">
        <v>123000</v>
      </c>
      <c r="W1161" s="20">
        <v>77203</v>
      </c>
      <c r="X1161" s="20">
        <v>0</v>
      </c>
      <c r="Y1161" s="21">
        <v>0</v>
      </c>
      <c r="Z1161" s="20">
        <v>427931</v>
      </c>
      <c r="AA1161" s="21">
        <v>0</v>
      </c>
      <c r="AB1161" s="32">
        <v>133906</v>
      </c>
      <c r="AC1161" s="20">
        <v>528982</v>
      </c>
      <c r="AD1161" s="20">
        <v>913174</v>
      </c>
      <c r="AE1161" s="20">
        <v>1327014</v>
      </c>
      <c r="AF1161" s="20">
        <v>1724993</v>
      </c>
      <c r="AG1161" s="20">
        <v>984331</v>
      </c>
      <c r="AH1161" s="20">
        <v>372062</v>
      </c>
      <c r="AI1161" s="20">
        <v>444360</v>
      </c>
      <c r="AJ1161" s="21">
        <v>279300</v>
      </c>
      <c r="AK1161" s="25">
        <v>93047</v>
      </c>
      <c r="AL1161" s="25">
        <v>130864</v>
      </c>
      <c r="AM1161" s="25">
        <v>47569</v>
      </c>
      <c r="AN1161" s="22">
        <v>66817</v>
      </c>
      <c r="AO1161" s="20">
        <v>1555941</v>
      </c>
      <c r="AP1161" s="20">
        <v>94894</v>
      </c>
      <c r="AQ1161" s="54">
        <v>13097355</v>
      </c>
      <c r="AR1161" s="25">
        <v>201244</v>
      </c>
      <c r="AS1161" s="25">
        <v>269402</v>
      </c>
      <c r="AT1161" s="54">
        <v>265748</v>
      </c>
      <c r="AU1161" s="54">
        <v>116047</v>
      </c>
      <c r="AV1161" s="54">
        <v>80463</v>
      </c>
      <c r="AW1161" s="54">
        <v>117840</v>
      </c>
      <c r="AX1161" s="54">
        <v>122560</v>
      </c>
      <c r="AY1161" s="25">
        <f t="shared" si="36"/>
        <v>1173304</v>
      </c>
      <c r="AZ1161" s="165">
        <v>3125504</v>
      </c>
      <c r="BA1161" s="98">
        <f t="shared" si="37"/>
        <v>17396163</v>
      </c>
      <c r="BB1161" s="73"/>
      <c r="BC1161" s="20">
        <v>1297472</v>
      </c>
      <c r="BD1161" s="20">
        <v>379192</v>
      </c>
      <c r="BE1161" s="19">
        <v>1676664</v>
      </c>
      <c r="BF1161" s="19">
        <v>19072827</v>
      </c>
      <c r="BH1161" s="20">
        <v>60651</v>
      </c>
      <c r="BI1161" s="21">
        <v>19012176</v>
      </c>
      <c r="BK1161" s="73"/>
      <c r="BL1161" s="73"/>
      <c r="BM1161" s="73"/>
      <c r="BN1161" s="73"/>
      <c r="BO1161" s="73"/>
      <c r="BP1161" s="73"/>
      <c r="BQ1161" s="73"/>
    </row>
    <row r="1162" spans="1:69" ht="22.5" customHeight="1" x14ac:dyDescent="0.15">
      <c r="A1162" s="125" t="s">
        <v>2978</v>
      </c>
      <c r="B1162" s="126" t="s">
        <v>2955</v>
      </c>
      <c r="C1162" s="136" t="s">
        <v>1245</v>
      </c>
      <c r="D1162" s="129">
        <v>5</v>
      </c>
      <c r="E1162" s="130" t="s">
        <v>3561</v>
      </c>
      <c r="F1162" s="19">
        <v>827062</v>
      </c>
      <c r="G1162" s="20">
        <v>303921</v>
      </c>
      <c r="H1162" s="20">
        <v>212440</v>
      </c>
      <c r="I1162" s="20">
        <v>0</v>
      </c>
      <c r="J1162" s="20">
        <v>0</v>
      </c>
      <c r="K1162" s="20">
        <v>18530</v>
      </c>
      <c r="L1162" s="20">
        <v>11785</v>
      </c>
      <c r="M1162" s="20">
        <v>42442</v>
      </c>
      <c r="N1162" s="20">
        <v>23746</v>
      </c>
      <c r="O1162" s="20">
        <v>8122</v>
      </c>
      <c r="P1162" s="20">
        <v>790061</v>
      </c>
      <c r="Q1162" s="20">
        <v>101470</v>
      </c>
      <c r="R1162" s="20">
        <v>133688</v>
      </c>
      <c r="S1162" s="20">
        <v>121064</v>
      </c>
      <c r="T1162" s="21">
        <v>194432</v>
      </c>
      <c r="U1162" s="54">
        <v>83234</v>
      </c>
      <c r="V1162" s="20">
        <v>61500</v>
      </c>
      <c r="W1162" s="20">
        <v>65071</v>
      </c>
      <c r="X1162" s="20">
        <v>0</v>
      </c>
      <c r="Y1162" s="21">
        <v>0</v>
      </c>
      <c r="Z1162" s="20">
        <v>315257</v>
      </c>
      <c r="AA1162" s="21">
        <v>0</v>
      </c>
      <c r="AB1162" s="32">
        <v>223086</v>
      </c>
      <c r="AC1162" s="20">
        <v>359924</v>
      </c>
      <c r="AD1162" s="20">
        <v>808418</v>
      </c>
      <c r="AE1162" s="20">
        <v>1448013</v>
      </c>
      <c r="AF1162" s="20">
        <v>1415035</v>
      </c>
      <c r="AG1162" s="20">
        <v>710443</v>
      </c>
      <c r="AH1162" s="20">
        <v>263733</v>
      </c>
      <c r="AI1162" s="20">
        <v>334788</v>
      </c>
      <c r="AJ1162" s="21">
        <v>50400</v>
      </c>
      <c r="AK1162" s="25">
        <v>73712</v>
      </c>
      <c r="AL1162" s="25">
        <v>96218</v>
      </c>
      <c r="AM1162" s="25">
        <v>35520</v>
      </c>
      <c r="AN1162" s="22">
        <v>54902</v>
      </c>
      <c r="AO1162" s="20">
        <v>1062275</v>
      </c>
      <c r="AP1162" s="20">
        <v>43735</v>
      </c>
      <c r="AQ1162" s="54">
        <v>10294027</v>
      </c>
      <c r="AR1162" s="25">
        <v>99829</v>
      </c>
      <c r="AS1162" s="25">
        <v>230051</v>
      </c>
      <c r="AT1162" s="54">
        <v>202689</v>
      </c>
      <c r="AU1162" s="54">
        <v>108582</v>
      </c>
      <c r="AV1162" s="54">
        <v>66868</v>
      </c>
      <c r="AW1162" s="54">
        <v>89046</v>
      </c>
      <c r="AX1162" s="54">
        <v>90979</v>
      </c>
      <c r="AY1162" s="25">
        <f t="shared" si="36"/>
        <v>888044</v>
      </c>
      <c r="AZ1162" s="165">
        <v>2198899</v>
      </c>
      <c r="BA1162" s="98">
        <f t="shared" si="37"/>
        <v>13380970</v>
      </c>
      <c r="BB1162" s="73"/>
      <c r="BC1162" s="20">
        <v>1007811</v>
      </c>
      <c r="BD1162" s="20">
        <v>195778</v>
      </c>
      <c r="BE1162" s="19">
        <v>1203589</v>
      </c>
      <c r="BF1162" s="19">
        <v>14584559</v>
      </c>
      <c r="BH1162" s="20">
        <v>43501</v>
      </c>
      <c r="BI1162" s="21">
        <v>14541058</v>
      </c>
      <c r="BK1162" s="73"/>
      <c r="BL1162" s="73"/>
      <c r="BM1162" s="73"/>
      <c r="BN1162" s="73"/>
      <c r="BO1162" s="73"/>
      <c r="BP1162" s="73"/>
      <c r="BQ1162" s="73"/>
    </row>
    <row r="1163" spans="1:69" ht="22.5" customHeight="1" x14ac:dyDescent="0.15">
      <c r="A1163" s="125" t="s">
        <v>2979</v>
      </c>
      <c r="B1163" s="126" t="s">
        <v>2955</v>
      </c>
      <c r="C1163" s="136" t="s">
        <v>1246</v>
      </c>
      <c r="D1163" s="129">
        <v>5</v>
      </c>
      <c r="E1163" s="130" t="s">
        <v>3561</v>
      </c>
      <c r="F1163" s="19">
        <v>643773</v>
      </c>
      <c r="G1163" s="20">
        <v>303274</v>
      </c>
      <c r="H1163" s="20">
        <v>110920</v>
      </c>
      <c r="I1163" s="20">
        <v>0</v>
      </c>
      <c r="J1163" s="20">
        <v>0</v>
      </c>
      <c r="K1163" s="20">
        <v>0</v>
      </c>
      <c r="L1163" s="20">
        <v>0</v>
      </c>
      <c r="M1163" s="20">
        <v>12780</v>
      </c>
      <c r="N1163" s="20">
        <v>15596</v>
      </c>
      <c r="O1163" s="20">
        <v>301</v>
      </c>
      <c r="P1163" s="20">
        <v>349077</v>
      </c>
      <c r="Q1163" s="20">
        <v>54008</v>
      </c>
      <c r="R1163" s="20">
        <v>141845</v>
      </c>
      <c r="S1163" s="20">
        <v>75256</v>
      </c>
      <c r="T1163" s="21">
        <v>114372</v>
      </c>
      <c r="U1163" s="54">
        <v>43892</v>
      </c>
      <c r="V1163" s="20">
        <v>34850</v>
      </c>
      <c r="W1163" s="20">
        <v>44116</v>
      </c>
      <c r="X1163" s="20">
        <v>0</v>
      </c>
      <c r="Y1163" s="21">
        <v>0</v>
      </c>
      <c r="Z1163" s="20">
        <v>282274</v>
      </c>
      <c r="AA1163" s="21">
        <v>0</v>
      </c>
      <c r="AB1163" s="32">
        <v>88293</v>
      </c>
      <c r="AC1163" s="20">
        <v>315971</v>
      </c>
      <c r="AD1163" s="20">
        <v>715588</v>
      </c>
      <c r="AE1163" s="20">
        <v>1075794</v>
      </c>
      <c r="AF1163" s="20">
        <v>947827</v>
      </c>
      <c r="AG1163" s="20">
        <v>480110</v>
      </c>
      <c r="AH1163" s="20">
        <v>187876</v>
      </c>
      <c r="AI1163" s="20">
        <v>186852</v>
      </c>
      <c r="AJ1163" s="21">
        <v>263550</v>
      </c>
      <c r="AK1163" s="25">
        <v>56890</v>
      </c>
      <c r="AL1163" s="25">
        <v>82705</v>
      </c>
      <c r="AM1163" s="25">
        <v>25932</v>
      </c>
      <c r="AN1163" s="22">
        <v>44360</v>
      </c>
      <c r="AO1163" s="20">
        <v>848617</v>
      </c>
      <c r="AP1163" s="20">
        <v>62966</v>
      </c>
      <c r="AQ1163" s="54">
        <v>7609665</v>
      </c>
      <c r="AR1163" s="25">
        <v>102827</v>
      </c>
      <c r="AS1163" s="25">
        <v>189734</v>
      </c>
      <c r="AT1163" s="54">
        <v>155624</v>
      </c>
      <c r="AU1163" s="54">
        <v>65103</v>
      </c>
      <c r="AV1163" s="54">
        <v>47168</v>
      </c>
      <c r="AW1163" s="54">
        <v>76010</v>
      </c>
      <c r="AX1163" s="54">
        <v>73639</v>
      </c>
      <c r="AY1163" s="25">
        <f t="shared" si="36"/>
        <v>710105</v>
      </c>
      <c r="AZ1163" s="165">
        <v>1769594</v>
      </c>
      <c r="BA1163" s="98">
        <f t="shared" si="37"/>
        <v>10089364</v>
      </c>
      <c r="BB1163" s="73"/>
      <c r="BC1163" s="20">
        <v>751343</v>
      </c>
      <c r="BD1163" s="20">
        <v>258566</v>
      </c>
      <c r="BE1163" s="19">
        <v>1009909</v>
      </c>
      <c r="BF1163" s="19">
        <v>11099273</v>
      </c>
      <c r="BH1163" s="20">
        <v>32555</v>
      </c>
      <c r="BI1163" s="21">
        <v>11066718</v>
      </c>
      <c r="BK1163" s="73"/>
      <c r="BL1163" s="73"/>
      <c r="BM1163" s="73"/>
      <c r="BN1163" s="73"/>
      <c r="BO1163" s="73"/>
      <c r="BP1163" s="73"/>
      <c r="BQ1163" s="73"/>
    </row>
    <row r="1164" spans="1:69" ht="22.5" customHeight="1" x14ac:dyDescent="0.15">
      <c r="A1164" s="125" t="s">
        <v>2980</v>
      </c>
      <c r="B1164" s="126" t="s">
        <v>2955</v>
      </c>
      <c r="C1164" s="136" t="s">
        <v>1247</v>
      </c>
      <c r="D1164" s="129">
        <v>5</v>
      </c>
      <c r="E1164" s="130" t="s">
        <v>3561</v>
      </c>
      <c r="F1164" s="19">
        <v>816607</v>
      </c>
      <c r="G1164" s="20">
        <v>295797</v>
      </c>
      <c r="H1164" s="20">
        <v>286136</v>
      </c>
      <c r="I1164" s="20">
        <v>1924</v>
      </c>
      <c r="J1164" s="20">
        <v>1186</v>
      </c>
      <c r="K1164" s="20">
        <v>15290</v>
      </c>
      <c r="L1164" s="20">
        <v>7296</v>
      </c>
      <c r="M1164" s="20">
        <v>39387</v>
      </c>
      <c r="N1164" s="20">
        <v>22578</v>
      </c>
      <c r="O1164" s="20">
        <v>188</v>
      </c>
      <c r="P1164" s="20">
        <v>820752</v>
      </c>
      <c r="Q1164" s="20">
        <v>145705</v>
      </c>
      <c r="R1164" s="20">
        <v>225669</v>
      </c>
      <c r="S1164" s="20">
        <v>89980</v>
      </c>
      <c r="T1164" s="21">
        <v>139788</v>
      </c>
      <c r="U1164" s="54">
        <v>63232</v>
      </c>
      <c r="V1164" s="20">
        <v>51250</v>
      </c>
      <c r="W1164" s="20">
        <v>55145</v>
      </c>
      <c r="X1164" s="20">
        <v>0</v>
      </c>
      <c r="Y1164" s="21">
        <v>0</v>
      </c>
      <c r="Z1164" s="20">
        <v>296233</v>
      </c>
      <c r="AA1164" s="21">
        <v>0</v>
      </c>
      <c r="AB1164" s="32">
        <v>187582</v>
      </c>
      <c r="AC1164" s="20">
        <v>408779</v>
      </c>
      <c r="AD1164" s="20">
        <v>1136594</v>
      </c>
      <c r="AE1164" s="20">
        <v>1243539</v>
      </c>
      <c r="AF1164" s="20">
        <v>1264201</v>
      </c>
      <c r="AG1164" s="20">
        <v>763676</v>
      </c>
      <c r="AH1164" s="20">
        <v>241452</v>
      </c>
      <c r="AI1164" s="20">
        <v>231012</v>
      </c>
      <c r="AJ1164" s="21">
        <v>61425</v>
      </c>
      <c r="AK1164" s="25">
        <v>71287</v>
      </c>
      <c r="AL1164" s="25">
        <v>95716</v>
      </c>
      <c r="AM1164" s="25">
        <v>36915</v>
      </c>
      <c r="AN1164" s="22">
        <v>54808</v>
      </c>
      <c r="AO1164" s="20">
        <v>1290894</v>
      </c>
      <c r="AP1164" s="20">
        <v>33905</v>
      </c>
      <c r="AQ1164" s="54">
        <v>10495928</v>
      </c>
      <c r="AR1164" s="25">
        <v>129323</v>
      </c>
      <c r="AS1164" s="25">
        <v>279810</v>
      </c>
      <c r="AT1164" s="54">
        <v>191414</v>
      </c>
      <c r="AU1164" s="54">
        <v>84171</v>
      </c>
      <c r="AV1164" s="54">
        <v>64852</v>
      </c>
      <c r="AW1164" s="54">
        <v>84669</v>
      </c>
      <c r="AX1164" s="54">
        <v>90154</v>
      </c>
      <c r="AY1164" s="25">
        <f t="shared" si="36"/>
        <v>924393</v>
      </c>
      <c r="AZ1164" s="165">
        <v>2713705</v>
      </c>
      <c r="BA1164" s="98">
        <f t="shared" si="37"/>
        <v>14134026</v>
      </c>
      <c r="BB1164" s="73"/>
      <c r="BC1164" s="20">
        <v>972115</v>
      </c>
      <c r="BD1164" s="20">
        <v>167420</v>
      </c>
      <c r="BE1164" s="19">
        <v>1139535</v>
      </c>
      <c r="BF1164" s="19">
        <v>15273561</v>
      </c>
      <c r="BH1164" s="20">
        <v>41626</v>
      </c>
      <c r="BI1164" s="21">
        <v>15231935</v>
      </c>
      <c r="BK1164" s="73"/>
      <c r="BL1164" s="73"/>
      <c r="BM1164" s="73"/>
      <c r="BN1164" s="73"/>
      <c r="BO1164" s="73"/>
      <c r="BP1164" s="73"/>
      <c r="BQ1164" s="73"/>
    </row>
    <row r="1165" spans="1:69" ht="22.5" customHeight="1" x14ac:dyDescent="0.15">
      <c r="A1165" s="125" t="s">
        <v>2981</v>
      </c>
      <c r="B1165" s="126" t="s">
        <v>2955</v>
      </c>
      <c r="C1165" s="136" t="s">
        <v>1248</v>
      </c>
      <c r="D1165" s="129">
        <v>5</v>
      </c>
      <c r="E1165" s="130" t="s">
        <v>3561</v>
      </c>
      <c r="F1165" s="19">
        <v>735034</v>
      </c>
      <c r="G1165" s="20">
        <v>237917</v>
      </c>
      <c r="H1165" s="20">
        <v>130284</v>
      </c>
      <c r="I1165" s="20">
        <v>0</v>
      </c>
      <c r="J1165" s="20">
        <v>0</v>
      </c>
      <c r="K1165" s="20">
        <v>0</v>
      </c>
      <c r="L1165" s="20">
        <v>0</v>
      </c>
      <c r="M1165" s="20">
        <v>15992</v>
      </c>
      <c r="N1165" s="20">
        <v>18733</v>
      </c>
      <c r="O1165" s="20">
        <v>6580</v>
      </c>
      <c r="P1165" s="20">
        <v>639061</v>
      </c>
      <c r="Q1165" s="20">
        <v>65018</v>
      </c>
      <c r="R1165" s="20">
        <v>135227</v>
      </c>
      <c r="S1165" s="20">
        <v>96524</v>
      </c>
      <c r="T1165" s="21">
        <v>151225</v>
      </c>
      <c r="U1165" s="54">
        <v>71337</v>
      </c>
      <c r="V1165" s="20">
        <v>57400</v>
      </c>
      <c r="W1165" s="20">
        <v>77203</v>
      </c>
      <c r="X1165" s="20">
        <v>0</v>
      </c>
      <c r="Y1165" s="21">
        <v>0</v>
      </c>
      <c r="Z1165" s="20">
        <v>337348</v>
      </c>
      <c r="AA1165" s="21">
        <v>0</v>
      </c>
      <c r="AB1165" s="32">
        <v>144147</v>
      </c>
      <c r="AC1165" s="20">
        <v>394096</v>
      </c>
      <c r="AD1165" s="20">
        <v>895748</v>
      </c>
      <c r="AE1165" s="20">
        <v>997248</v>
      </c>
      <c r="AF1165" s="20">
        <v>1084240</v>
      </c>
      <c r="AG1165" s="20">
        <v>549897</v>
      </c>
      <c r="AH1165" s="20">
        <v>302737</v>
      </c>
      <c r="AI1165" s="20">
        <v>257692</v>
      </c>
      <c r="AJ1165" s="21">
        <v>460950</v>
      </c>
      <c r="AK1165" s="25">
        <v>63312</v>
      </c>
      <c r="AL1165" s="25">
        <v>91711</v>
      </c>
      <c r="AM1165" s="25">
        <v>34359</v>
      </c>
      <c r="AN1165" s="22">
        <v>49566</v>
      </c>
      <c r="AO1165" s="20">
        <v>1001593</v>
      </c>
      <c r="AP1165" s="20">
        <v>83651</v>
      </c>
      <c r="AQ1165" s="54">
        <v>9185830</v>
      </c>
      <c r="AR1165" s="25">
        <v>115664</v>
      </c>
      <c r="AS1165" s="25">
        <v>217709</v>
      </c>
      <c r="AT1165" s="54">
        <v>193711</v>
      </c>
      <c r="AU1165" s="54">
        <v>97779</v>
      </c>
      <c r="AV1165" s="54">
        <v>58167</v>
      </c>
      <c r="AW1165" s="54">
        <v>87536</v>
      </c>
      <c r="AX1165" s="54">
        <v>79327</v>
      </c>
      <c r="AY1165" s="25">
        <f t="shared" si="36"/>
        <v>849893</v>
      </c>
      <c r="AZ1165" s="165">
        <v>2381482</v>
      </c>
      <c r="BA1165" s="98">
        <f t="shared" si="37"/>
        <v>12417205</v>
      </c>
      <c r="BB1165" s="73"/>
      <c r="BC1165" s="20">
        <v>852475</v>
      </c>
      <c r="BD1165" s="20">
        <v>390544</v>
      </c>
      <c r="BE1165" s="19">
        <v>1243019</v>
      </c>
      <c r="BF1165" s="19">
        <v>13660224</v>
      </c>
      <c r="BH1165" s="20">
        <v>35905</v>
      </c>
      <c r="BI1165" s="21">
        <v>13624319</v>
      </c>
      <c r="BK1165" s="73"/>
      <c r="BL1165" s="73"/>
      <c r="BM1165" s="73"/>
      <c r="BN1165" s="73"/>
      <c r="BO1165" s="73"/>
      <c r="BP1165" s="73"/>
      <c r="BQ1165" s="73"/>
    </row>
    <row r="1166" spans="1:69" ht="22.5" customHeight="1" x14ac:dyDescent="0.15">
      <c r="A1166" s="125" t="s">
        <v>2982</v>
      </c>
      <c r="B1166" s="126" t="s">
        <v>2955</v>
      </c>
      <c r="C1166" s="136" t="s">
        <v>1249</v>
      </c>
      <c r="D1166" s="129">
        <v>5</v>
      </c>
      <c r="E1166" s="130" t="s">
        <v>3561</v>
      </c>
      <c r="F1166" s="19">
        <v>727564</v>
      </c>
      <c r="G1166" s="20">
        <v>200817</v>
      </c>
      <c r="H1166" s="20">
        <v>102836</v>
      </c>
      <c r="I1166" s="20">
        <v>0</v>
      </c>
      <c r="J1166" s="20">
        <v>0</v>
      </c>
      <c r="K1166" s="20">
        <v>0</v>
      </c>
      <c r="L1166" s="20">
        <v>0</v>
      </c>
      <c r="M1166" s="20">
        <v>38724</v>
      </c>
      <c r="N1166" s="20">
        <v>21867</v>
      </c>
      <c r="O1166" s="20">
        <v>13649</v>
      </c>
      <c r="P1166" s="20">
        <v>798658</v>
      </c>
      <c r="Q1166" s="20">
        <v>68278</v>
      </c>
      <c r="R1166" s="20">
        <v>116195</v>
      </c>
      <c r="S1166" s="20">
        <v>93252</v>
      </c>
      <c r="T1166" s="21">
        <v>109289</v>
      </c>
      <c r="U1166" s="54">
        <v>46973</v>
      </c>
      <c r="V1166" s="20">
        <v>41000</v>
      </c>
      <c r="W1166" s="20">
        <v>33087</v>
      </c>
      <c r="X1166" s="20">
        <v>0</v>
      </c>
      <c r="Y1166" s="21">
        <v>0</v>
      </c>
      <c r="Z1166" s="20">
        <v>285284</v>
      </c>
      <c r="AA1166" s="21">
        <v>0</v>
      </c>
      <c r="AB1166" s="32">
        <v>121496</v>
      </c>
      <c r="AC1166" s="20">
        <v>327522</v>
      </c>
      <c r="AD1166" s="20">
        <v>605841</v>
      </c>
      <c r="AE1166" s="20">
        <v>1182642</v>
      </c>
      <c r="AF1166" s="20">
        <v>837658</v>
      </c>
      <c r="AG1166" s="20">
        <v>469837</v>
      </c>
      <c r="AH1166" s="20">
        <v>234687</v>
      </c>
      <c r="AI1166" s="20">
        <v>222364</v>
      </c>
      <c r="AJ1166" s="21">
        <v>14700</v>
      </c>
      <c r="AK1166" s="25">
        <v>69816</v>
      </c>
      <c r="AL1166" s="25">
        <v>92482</v>
      </c>
      <c r="AM1166" s="25">
        <v>22625</v>
      </c>
      <c r="AN1166" s="22">
        <v>53443</v>
      </c>
      <c r="AO1166" s="20">
        <v>661466</v>
      </c>
      <c r="AP1166" s="20">
        <v>29727</v>
      </c>
      <c r="AQ1166" s="54">
        <v>7643779</v>
      </c>
      <c r="AR1166" s="25">
        <v>150753</v>
      </c>
      <c r="AS1166" s="25">
        <v>212401</v>
      </c>
      <c r="AT1166" s="54">
        <v>113974</v>
      </c>
      <c r="AU1166" s="54">
        <v>61441</v>
      </c>
      <c r="AV1166" s="54">
        <v>49508</v>
      </c>
      <c r="AW1166" s="54">
        <v>82002</v>
      </c>
      <c r="AX1166" s="54">
        <v>85922</v>
      </c>
      <c r="AY1166" s="25">
        <f t="shared" si="36"/>
        <v>756001</v>
      </c>
      <c r="AZ1166" s="165">
        <v>1563870</v>
      </c>
      <c r="BA1166" s="98">
        <f t="shared" si="37"/>
        <v>9963650</v>
      </c>
      <c r="BB1166" s="73"/>
      <c r="BC1166" s="20">
        <v>949378</v>
      </c>
      <c r="BD1166" s="20">
        <v>138688</v>
      </c>
      <c r="BE1166" s="19">
        <v>1088066</v>
      </c>
      <c r="BF1166" s="19">
        <v>11051716</v>
      </c>
      <c r="BH1166" s="20">
        <v>58336</v>
      </c>
      <c r="BI1166" s="21">
        <v>10993380</v>
      </c>
      <c r="BK1166" s="73"/>
      <c r="BL1166" s="73"/>
      <c r="BM1166" s="73"/>
      <c r="BN1166" s="73"/>
      <c r="BO1166" s="73"/>
      <c r="BP1166" s="73"/>
      <c r="BQ1166" s="73"/>
    </row>
    <row r="1167" spans="1:69" ht="22.5" customHeight="1" x14ac:dyDescent="0.15">
      <c r="A1167" s="125" t="s">
        <v>2983</v>
      </c>
      <c r="B1167" s="126" t="s">
        <v>2955</v>
      </c>
      <c r="C1167" s="136" t="s">
        <v>1250</v>
      </c>
      <c r="D1167" s="129">
        <v>5</v>
      </c>
      <c r="E1167" s="130" t="s">
        <v>3561</v>
      </c>
      <c r="F1167" s="19">
        <v>1187363</v>
      </c>
      <c r="G1167" s="20">
        <v>288319</v>
      </c>
      <c r="H1167" s="20">
        <v>165816</v>
      </c>
      <c r="I1167" s="20">
        <v>0</v>
      </c>
      <c r="J1167" s="20">
        <v>0</v>
      </c>
      <c r="K1167" s="20">
        <v>3090</v>
      </c>
      <c r="L1167" s="20">
        <v>4769</v>
      </c>
      <c r="M1167" s="20">
        <v>70280</v>
      </c>
      <c r="N1167" s="20">
        <v>39982</v>
      </c>
      <c r="O1167" s="20">
        <v>48579</v>
      </c>
      <c r="P1167" s="20">
        <v>1639557</v>
      </c>
      <c r="Q1167" s="20">
        <v>107639</v>
      </c>
      <c r="R1167" s="20">
        <v>194376</v>
      </c>
      <c r="S1167" s="20">
        <v>168508</v>
      </c>
      <c r="T1167" s="21">
        <v>223661</v>
      </c>
      <c r="U1167" s="54">
        <v>87500</v>
      </c>
      <c r="V1167" s="20">
        <v>79950</v>
      </c>
      <c r="W1167" s="20">
        <v>66174</v>
      </c>
      <c r="X1167" s="20">
        <v>0</v>
      </c>
      <c r="Y1167" s="21">
        <v>0</v>
      </c>
      <c r="Z1167" s="20">
        <v>391873</v>
      </c>
      <c r="AA1167" s="21">
        <v>0</v>
      </c>
      <c r="AB1167" s="32">
        <v>329380</v>
      </c>
      <c r="AC1167" s="20">
        <v>606020</v>
      </c>
      <c r="AD1167" s="20">
        <v>985003</v>
      </c>
      <c r="AE1167" s="20">
        <v>2362581</v>
      </c>
      <c r="AF1167" s="20">
        <v>1703651</v>
      </c>
      <c r="AG1167" s="20">
        <v>998679</v>
      </c>
      <c r="AH1167" s="20">
        <v>438693</v>
      </c>
      <c r="AI1167" s="20">
        <v>227884</v>
      </c>
      <c r="AJ1167" s="21">
        <v>53550</v>
      </c>
      <c r="AK1167" s="25">
        <v>107337</v>
      </c>
      <c r="AL1167" s="25">
        <v>128540</v>
      </c>
      <c r="AM1167" s="25">
        <v>43492</v>
      </c>
      <c r="AN1167" s="22">
        <v>68397</v>
      </c>
      <c r="AO1167" s="20">
        <v>1045342</v>
      </c>
      <c r="AP1167" s="20">
        <v>73994</v>
      </c>
      <c r="AQ1167" s="54">
        <v>13939979</v>
      </c>
      <c r="AR1167" s="25">
        <v>263416</v>
      </c>
      <c r="AS1167" s="25">
        <v>240798</v>
      </c>
      <c r="AT1167" s="54">
        <v>216795</v>
      </c>
      <c r="AU1167" s="54">
        <v>89238</v>
      </c>
      <c r="AV1167" s="54">
        <v>86468</v>
      </c>
      <c r="AW1167" s="54">
        <v>121841</v>
      </c>
      <c r="AX1167" s="54">
        <v>133365</v>
      </c>
      <c r="AY1167" s="25">
        <f t="shared" si="36"/>
        <v>1151921</v>
      </c>
      <c r="AZ1167" s="165">
        <v>2724615</v>
      </c>
      <c r="BA1167" s="98">
        <f t="shared" si="37"/>
        <v>17816515</v>
      </c>
      <c r="BB1167" s="73"/>
      <c r="BC1167" s="20">
        <v>1510930</v>
      </c>
      <c r="BD1167" s="20">
        <v>182732</v>
      </c>
      <c r="BE1167" s="19">
        <v>1693662</v>
      </c>
      <c r="BF1167" s="19">
        <v>19510177</v>
      </c>
      <c r="BH1167" s="20">
        <v>80284</v>
      </c>
      <c r="BI1167" s="21">
        <v>19429893</v>
      </c>
      <c r="BK1167" s="73"/>
      <c r="BL1167" s="73"/>
      <c r="BM1167" s="73"/>
      <c r="BN1167" s="73"/>
      <c r="BO1167" s="73"/>
      <c r="BP1167" s="73"/>
      <c r="BQ1167" s="73"/>
    </row>
    <row r="1168" spans="1:69" ht="22.5" customHeight="1" x14ac:dyDescent="0.15">
      <c r="A1168" s="125" t="s">
        <v>2984</v>
      </c>
      <c r="B1168" s="126" t="s">
        <v>2955</v>
      </c>
      <c r="C1168" s="136" t="s">
        <v>1251</v>
      </c>
      <c r="D1168" s="129">
        <v>6</v>
      </c>
      <c r="E1168" s="130" t="s">
        <v>3561</v>
      </c>
      <c r="F1168" s="19">
        <v>513784</v>
      </c>
      <c r="G1168" s="20">
        <v>127335</v>
      </c>
      <c r="H1168" s="20">
        <v>82720</v>
      </c>
      <c r="I1168" s="20">
        <v>0</v>
      </c>
      <c r="J1168" s="20">
        <v>0</v>
      </c>
      <c r="K1168" s="20">
        <v>0</v>
      </c>
      <c r="L1168" s="20">
        <v>0</v>
      </c>
      <c r="M1168" s="20">
        <v>31329</v>
      </c>
      <c r="N1168" s="20">
        <v>16942</v>
      </c>
      <c r="O1168" s="20">
        <v>58882</v>
      </c>
      <c r="P1168" s="20">
        <v>301456</v>
      </c>
      <c r="Q1168" s="20">
        <v>59552</v>
      </c>
      <c r="R1168" s="20">
        <v>71769</v>
      </c>
      <c r="S1168" s="20">
        <v>84254</v>
      </c>
      <c r="T1168" s="21">
        <v>76248</v>
      </c>
      <c r="U1168" s="54">
        <v>57496</v>
      </c>
      <c r="V1168" s="20">
        <v>38950</v>
      </c>
      <c r="W1168" s="20">
        <v>31984</v>
      </c>
      <c r="X1168" s="20">
        <v>0</v>
      </c>
      <c r="Y1168" s="21">
        <v>0</v>
      </c>
      <c r="Z1168" s="20">
        <v>233248</v>
      </c>
      <c r="AA1168" s="21">
        <v>0</v>
      </c>
      <c r="AB1168" s="32">
        <v>0</v>
      </c>
      <c r="AC1168" s="20">
        <v>217422</v>
      </c>
      <c r="AD1168" s="20">
        <v>265954</v>
      </c>
      <c r="AE1168" s="20">
        <v>624075</v>
      </c>
      <c r="AF1168" s="20">
        <v>575430</v>
      </c>
      <c r="AG1168" s="20">
        <v>408369</v>
      </c>
      <c r="AH1168" s="20">
        <v>190977</v>
      </c>
      <c r="AI1168" s="20">
        <v>75072</v>
      </c>
      <c r="AJ1168" s="21">
        <v>16800</v>
      </c>
      <c r="AK1168" s="25">
        <v>58812</v>
      </c>
      <c r="AL1168" s="25">
        <v>67045</v>
      </c>
      <c r="AM1168" s="25">
        <v>11539</v>
      </c>
      <c r="AN1168" s="22">
        <v>40053</v>
      </c>
      <c r="AO1168" s="20">
        <v>157874</v>
      </c>
      <c r="AP1168" s="20">
        <v>17859</v>
      </c>
      <c r="AQ1168" s="54">
        <v>4513230</v>
      </c>
      <c r="AR1168" s="25">
        <v>75915</v>
      </c>
      <c r="AS1168" s="25">
        <v>166403</v>
      </c>
      <c r="AT1168" s="54">
        <v>71651</v>
      </c>
      <c r="AU1168" s="54">
        <v>44324</v>
      </c>
      <c r="AV1168" s="54">
        <v>49282</v>
      </c>
      <c r="AW1168" s="54">
        <v>68294</v>
      </c>
      <c r="AX1168" s="54">
        <v>47154</v>
      </c>
      <c r="AY1168" s="25">
        <f t="shared" si="36"/>
        <v>523023</v>
      </c>
      <c r="AZ1168" s="165">
        <v>548437</v>
      </c>
      <c r="BA1168" s="98">
        <f t="shared" si="37"/>
        <v>5584690</v>
      </c>
      <c r="BB1168" s="73"/>
      <c r="BC1168" s="20">
        <v>765233</v>
      </c>
      <c r="BD1168" s="20">
        <v>61248</v>
      </c>
      <c r="BE1168" s="19">
        <v>826481</v>
      </c>
      <c r="BF1168" s="19">
        <v>6411171</v>
      </c>
      <c r="BH1168" s="20">
        <v>24269</v>
      </c>
      <c r="BI1168" s="21">
        <v>6386902</v>
      </c>
      <c r="BK1168" s="73"/>
      <c r="BL1168" s="73"/>
      <c r="BM1168" s="73"/>
      <c r="BN1168" s="73"/>
      <c r="BO1168" s="73"/>
      <c r="BP1168" s="73"/>
      <c r="BQ1168" s="73"/>
    </row>
    <row r="1169" spans="1:69" ht="22.5" customHeight="1" x14ac:dyDescent="0.15">
      <c r="A1169" s="125" t="s">
        <v>2985</v>
      </c>
      <c r="B1169" s="126" t="s">
        <v>2955</v>
      </c>
      <c r="C1169" s="136" t="s">
        <v>1252</v>
      </c>
      <c r="D1169" s="129">
        <v>6</v>
      </c>
      <c r="E1169" s="130" t="s">
        <v>3561</v>
      </c>
      <c r="F1169" s="19">
        <v>431609</v>
      </c>
      <c r="G1169" s="20">
        <v>161991</v>
      </c>
      <c r="H1169" s="20">
        <v>104340</v>
      </c>
      <c r="I1169" s="20">
        <v>0</v>
      </c>
      <c r="J1169" s="20">
        <v>0</v>
      </c>
      <c r="K1169" s="20">
        <v>0</v>
      </c>
      <c r="L1169" s="20">
        <v>0</v>
      </c>
      <c r="M1169" s="20">
        <v>8887</v>
      </c>
      <c r="N1169" s="20">
        <v>10362</v>
      </c>
      <c r="O1169" s="20">
        <v>8911</v>
      </c>
      <c r="P1169" s="20">
        <v>248976</v>
      </c>
      <c r="Q1169" s="20">
        <v>47672</v>
      </c>
      <c r="R1169" s="20">
        <v>49197</v>
      </c>
      <c r="S1169" s="20">
        <v>38446</v>
      </c>
      <c r="T1169" s="21">
        <v>63540</v>
      </c>
      <c r="U1169" s="54">
        <v>20619</v>
      </c>
      <c r="V1169" s="20">
        <v>39975</v>
      </c>
      <c r="W1169" s="20">
        <v>33087</v>
      </c>
      <c r="X1169" s="20">
        <v>0</v>
      </c>
      <c r="Y1169" s="21">
        <v>0</v>
      </c>
      <c r="Z1169" s="20">
        <v>202701</v>
      </c>
      <c r="AA1169" s="21">
        <v>0</v>
      </c>
      <c r="AB1169" s="32">
        <v>0</v>
      </c>
      <c r="AC1169" s="20">
        <v>198779</v>
      </c>
      <c r="AD1169" s="20">
        <v>359424</v>
      </c>
      <c r="AE1169" s="20">
        <v>351549</v>
      </c>
      <c r="AF1169" s="20">
        <v>582063</v>
      </c>
      <c r="AG1169" s="20">
        <v>346817</v>
      </c>
      <c r="AH1169" s="20">
        <v>120259</v>
      </c>
      <c r="AI1169" s="20">
        <v>147476</v>
      </c>
      <c r="AJ1169" s="21">
        <v>129150</v>
      </c>
      <c r="AK1169" s="25">
        <v>46470</v>
      </c>
      <c r="AL1169" s="25">
        <v>58829</v>
      </c>
      <c r="AM1169" s="25">
        <v>16589</v>
      </c>
      <c r="AN1169" s="22">
        <v>28430</v>
      </c>
      <c r="AO1169" s="20">
        <v>580062</v>
      </c>
      <c r="AP1169" s="20">
        <v>33147</v>
      </c>
      <c r="AQ1169" s="54">
        <v>4469357</v>
      </c>
      <c r="AR1169" s="25">
        <v>98339</v>
      </c>
      <c r="AS1169" s="25">
        <v>163588</v>
      </c>
      <c r="AT1169" s="54">
        <v>143325</v>
      </c>
      <c r="AU1169" s="54">
        <v>68069</v>
      </c>
      <c r="AV1169" s="54">
        <v>37604</v>
      </c>
      <c r="AW1169" s="54">
        <v>55731</v>
      </c>
      <c r="AX1169" s="54">
        <v>43107</v>
      </c>
      <c r="AY1169" s="25">
        <f t="shared" si="36"/>
        <v>609763</v>
      </c>
      <c r="AZ1169" s="165">
        <v>907198</v>
      </c>
      <c r="BA1169" s="98">
        <f t="shared" si="37"/>
        <v>5986318</v>
      </c>
      <c r="BB1169" s="73"/>
      <c r="BC1169" s="20">
        <v>554142</v>
      </c>
      <c r="BD1169" s="20">
        <v>129646</v>
      </c>
      <c r="BE1169" s="19">
        <v>683788</v>
      </c>
      <c r="BF1169" s="19">
        <v>6670106</v>
      </c>
      <c r="BH1169" s="20">
        <v>16271</v>
      </c>
      <c r="BI1169" s="21">
        <v>6653835</v>
      </c>
      <c r="BK1169" s="73"/>
      <c r="BL1169" s="73"/>
      <c r="BM1169" s="73"/>
      <c r="BN1169" s="73"/>
      <c r="BO1169" s="73"/>
      <c r="BP1169" s="73"/>
      <c r="BQ1169" s="73"/>
    </row>
    <row r="1170" spans="1:69" ht="22.5" customHeight="1" x14ac:dyDescent="0.15">
      <c r="A1170" s="125" t="s">
        <v>2986</v>
      </c>
      <c r="B1170" s="126" t="s">
        <v>2955</v>
      </c>
      <c r="C1170" s="136" t="s">
        <v>1253</v>
      </c>
      <c r="D1170" s="129">
        <v>6</v>
      </c>
      <c r="E1170" s="130" t="s">
        <v>3561</v>
      </c>
      <c r="F1170" s="19">
        <v>482526</v>
      </c>
      <c r="G1170" s="20">
        <v>104615</v>
      </c>
      <c r="H1170" s="20">
        <v>80276</v>
      </c>
      <c r="I1170" s="20">
        <v>0</v>
      </c>
      <c r="J1170" s="20">
        <v>0</v>
      </c>
      <c r="K1170" s="20">
        <v>0</v>
      </c>
      <c r="L1170" s="20">
        <v>0</v>
      </c>
      <c r="M1170" s="20">
        <v>29693</v>
      </c>
      <c r="N1170" s="20">
        <v>16284</v>
      </c>
      <c r="O1170" s="20">
        <v>10904</v>
      </c>
      <c r="P1170" s="20">
        <v>476966</v>
      </c>
      <c r="Q1170" s="20">
        <v>55274</v>
      </c>
      <c r="R1170" s="20">
        <v>82747</v>
      </c>
      <c r="S1170" s="20">
        <v>56442</v>
      </c>
      <c r="T1170" s="21">
        <v>63540</v>
      </c>
      <c r="U1170" s="54">
        <v>37256</v>
      </c>
      <c r="V1170" s="20">
        <v>30750</v>
      </c>
      <c r="W1170" s="20">
        <v>22058</v>
      </c>
      <c r="X1170" s="20">
        <v>0</v>
      </c>
      <c r="Y1170" s="21">
        <v>0</v>
      </c>
      <c r="Z1170" s="20">
        <v>187969</v>
      </c>
      <c r="AA1170" s="21">
        <v>0</v>
      </c>
      <c r="AB1170" s="32">
        <v>0</v>
      </c>
      <c r="AC1170" s="20">
        <v>242192</v>
      </c>
      <c r="AD1170" s="20">
        <v>267311</v>
      </c>
      <c r="AE1170" s="20">
        <v>675909</v>
      </c>
      <c r="AF1170" s="20">
        <v>587759</v>
      </c>
      <c r="AG1170" s="20">
        <v>433330</v>
      </c>
      <c r="AH1170" s="20">
        <v>176333</v>
      </c>
      <c r="AI1170" s="20">
        <v>158516</v>
      </c>
      <c r="AJ1170" s="21">
        <v>3675</v>
      </c>
      <c r="AK1170" s="25">
        <v>58247</v>
      </c>
      <c r="AL1170" s="25">
        <v>62097</v>
      </c>
      <c r="AM1170" s="25">
        <v>15997</v>
      </c>
      <c r="AN1170" s="22">
        <v>38924</v>
      </c>
      <c r="AO1170" s="20">
        <v>82265</v>
      </c>
      <c r="AP1170" s="20">
        <v>10977</v>
      </c>
      <c r="AQ1170" s="54">
        <v>4550832</v>
      </c>
      <c r="AR1170" s="25">
        <v>105678</v>
      </c>
      <c r="AS1170" s="25">
        <v>175773</v>
      </c>
      <c r="AT1170" s="54">
        <v>78618</v>
      </c>
      <c r="AU1170" s="54">
        <v>48124</v>
      </c>
      <c r="AV1170" s="54">
        <v>39833</v>
      </c>
      <c r="AW1170" s="54">
        <v>64835</v>
      </c>
      <c r="AX1170" s="54">
        <v>48672</v>
      </c>
      <c r="AY1170" s="25">
        <f t="shared" si="36"/>
        <v>561533</v>
      </c>
      <c r="AZ1170" s="165">
        <v>582865</v>
      </c>
      <c r="BA1170" s="98">
        <f t="shared" si="37"/>
        <v>5695230</v>
      </c>
      <c r="BB1170" s="73"/>
      <c r="BC1170" s="20">
        <v>776873</v>
      </c>
      <c r="BD1170" s="20">
        <v>51106</v>
      </c>
      <c r="BE1170" s="19">
        <v>827979</v>
      </c>
      <c r="BF1170" s="19">
        <v>6523209</v>
      </c>
      <c r="BH1170" s="20">
        <v>43499</v>
      </c>
      <c r="BI1170" s="21">
        <v>6479710</v>
      </c>
      <c r="BK1170" s="73"/>
      <c r="BL1170" s="73"/>
      <c r="BM1170" s="73"/>
      <c r="BN1170" s="73"/>
      <c r="BO1170" s="73"/>
      <c r="BP1170" s="73"/>
      <c r="BQ1170" s="73"/>
    </row>
    <row r="1171" spans="1:69" ht="22.5" customHeight="1" x14ac:dyDescent="0.15">
      <c r="A1171" s="125" t="s">
        <v>2987</v>
      </c>
      <c r="B1171" s="126" t="s">
        <v>2955</v>
      </c>
      <c r="C1171" s="136" t="s">
        <v>1254</v>
      </c>
      <c r="D1171" s="129">
        <v>6</v>
      </c>
      <c r="E1171" s="130" t="s">
        <v>3561</v>
      </c>
      <c r="F1171" s="19">
        <v>542847</v>
      </c>
      <c r="G1171" s="20">
        <v>56801</v>
      </c>
      <c r="H1171" s="20">
        <v>40608</v>
      </c>
      <c r="I1171" s="20">
        <v>0</v>
      </c>
      <c r="J1171" s="20">
        <v>0</v>
      </c>
      <c r="K1171" s="20">
        <v>9040</v>
      </c>
      <c r="L1171" s="20">
        <v>4078</v>
      </c>
      <c r="M1171" s="20">
        <v>32966</v>
      </c>
      <c r="N1171" s="20">
        <v>18079</v>
      </c>
      <c r="O1171" s="20">
        <v>13461</v>
      </c>
      <c r="P1171" s="20">
        <v>192253</v>
      </c>
      <c r="Q1171" s="20">
        <v>59170</v>
      </c>
      <c r="R1171" s="20">
        <v>105627</v>
      </c>
      <c r="S1171" s="20">
        <v>75256</v>
      </c>
      <c r="T1171" s="21">
        <v>50832</v>
      </c>
      <c r="U1171" s="54">
        <v>46879</v>
      </c>
      <c r="V1171" s="20">
        <v>33825</v>
      </c>
      <c r="W1171" s="20">
        <v>22058</v>
      </c>
      <c r="X1171" s="20">
        <v>0</v>
      </c>
      <c r="Y1171" s="21">
        <v>0</v>
      </c>
      <c r="Z1171" s="20">
        <v>199921</v>
      </c>
      <c r="AA1171" s="21">
        <v>0</v>
      </c>
      <c r="AB1171" s="32">
        <v>0</v>
      </c>
      <c r="AC1171" s="20">
        <v>295129</v>
      </c>
      <c r="AD1171" s="20">
        <v>297496</v>
      </c>
      <c r="AE1171" s="20">
        <v>926652</v>
      </c>
      <c r="AF1171" s="20">
        <v>626116</v>
      </c>
      <c r="AG1171" s="20">
        <v>404124</v>
      </c>
      <c r="AH1171" s="20">
        <v>200621</v>
      </c>
      <c r="AI1171" s="20">
        <v>21896</v>
      </c>
      <c r="AJ1171" s="21">
        <v>4725</v>
      </c>
      <c r="AK1171" s="25">
        <v>61971</v>
      </c>
      <c r="AL1171" s="25">
        <v>70518</v>
      </c>
      <c r="AM1171" s="25">
        <v>14038</v>
      </c>
      <c r="AN1171" s="22">
        <v>45399</v>
      </c>
      <c r="AO1171" s="20">
        <v>101856</v>
      </c>
      <c r="AP1171" s="20">
        <v>6042</v>
      </c>
      <c r="AQ1171" s="54">
        <v>4580284</v>
      </c>
      <c r="AR1171" s="25">
        <v>98025</v>
      </c>
      <c r="AS1171" s="25">
        <v>197431</v>
      </c>
      <c r="AT1171" s="54">
        <v>24114</v>
      </c>
      <c r="AU1171" s="54">
        <v>52508</v>
      </c>
      <c r="AV1171" s="54">
        <v>42832</v>
      </c>
      <c r="AW1171" s="54">
        <v>68906</v>
      </c>
      <c r="AX1171" s="54">
        <v>50318</v>
      </c>
      <c r="AY1171" s="25">
        <f t="shared" si="36"/>
        <v>534134</v>
      </c>
      <c r="AZ1171" s="165">
        <v>538447</v>
      </c>
      <c r="BA1171" s="98">
        <f t="shared" si="37"/>
        <v>5652865</v>
      </c>
      <c r="BB1171" s="73"/>
      <c r="BC1171" s="20">
        <v>832493</v>
      </c>
      <c r="BD1171" s="20">
        <v>14520</v>
      </c>
      <c r="BE1171" s="19">
        <v>847013</v>
      </c>
      <c r="BF1171" s="19">
        <v>6499878</v>
      </c>
      <c r="BH1171" s="20">
        <v>40546</v>
      </c>
      <c r="BI1171" s="21">
        <v>6459332</v>
      </c>
      <c r="BK1171" s="73"/>
      <c r="BL1171" s="73"/>
      <c r="BM1171" s="73"/>
      <c r="BN1171" s="73"/>
      <c r="BO1171" s="73"/>
      <c r="BP1171" s="73"/>
      <c r="BQ1171" s="73"/>
    </row>
    <row r="1172" spans="1:69" ht="22.5" customHeight="1" x14ac:dyDescent="0.15">
      <c r="A1172" s="125" t="s">
        <v>2988</v>
      </c>
      <c r="B1172" s="126" t="s">
        <v>2955</v>
      </c>
      <c r="C1172" s="136" t="s">
        <v>1255</v>
      </c>
      <c r="D1172" s="129">
        <v>6</v>
      </c>
      <c r="E1172" s="130" t="s">
        <v>3561</v>
      </c>
      <c r="F1172" s="19">
        <v>269028</v>
      </c>
      <c r="G1172" s="20">
        <v>73554</v>
      </c>
      <c r="H1172" s="20">
        <v>65048</v>
      </c>
      <c r="I1172" s="20">
        <v>0</v>
      </c>
      <c r="J1172" s="20">
        <v>0</v>
      </c>
      <c r="K1172" s="20">
        <v>0</v>
      </c>
      <c r="L1172" s="20">
        <v>0</v>
      </c>
      <c r="M1172" s="20">
        <v>0</v>
      </c>
      <c r="N1172" s="20">
        <v>6042</v>
      </c>
      <c r="O1172" s="20">
        <v>0</v>
      </c>
      <c r="P1172" s="20">
        <v>124323</v>
      </c>
      <c r="Q1172" s="20">
        <v>26506</v>
      </c>
      <c r="R1172" s="20">
        <v>34268</v>
      </c>
      <c r="S1172" s="20">
        <v>27812</v>
      </c>
      <c r="T1172" s="21">
        <v>50832</v>
      </c>
      <c r="U1172" s="54">
        <v>35882</v>
      </c>
      <c r="V1172" s="20">
        <v>13325</v>
      </c>
      <c r="W1172" s="20">
        <v>20955</v>
      </c>
      <c r="X1172" s="20">
        <v>0</v>
      </c>
      <c r="Y1172" s="21">
        <v>0</v>
      </c>
      <c r="Z1172" s="20">
        <v>128918</v>
      </c>
      <c r="AA1172" s="21">
        <v>0</v>
      </c>
      <c r="AB1172" s="32">
        <v>0</v>
      </c>
      <c r="AC1172" s="20">
        <v>132994</v>
      </c>
      <c r="AD1172" s="20">
        <v>143212</v>
      </c>
      <c r="AE1172" s="20">
        <v>297807</v>
      </c>
      <c r="AF1172" s="20">
        <v>339663</v>
      </c>
      <c r="AG1172" s="20">
        <v>179394</v>
      </c>
      <c r="AH1172" s="20">
        <v>72730</v>
      </c>
      <c r="AI1172" s="20">
        <v>100188</v>
      </c>
      <c r="AJ1172" s="21">
        <v>37275</v>
      </c>
      <c r="AK1172" s="25">
        <v>32794</v>
      </c>
      <c r="AL1172" s="25">
        <v>46638</v>
      </c>
      <c r="AM1172" s="25">
        <v>10977</v>
      </c>
      <c r="AN1172" s="22">
        <v>20975</v>
      </c>
      <c r="AO1172" s="20">
        <v>142188</v>
      </c>
      <c r="AP1172" s="20">
        <v>14520</v>
      </c>
      <c r="AQ1172" s="54">
        <v>2447848</v>
      </c>
      <c r="AR1172" s="25">
        <v>60409</v>
      </c>
      <c r="AS1172" s="25">
        <v>136551</v>
      </c>
      <c r="AT1172" s="54">
        <v>99122</v>
      </c>
      <c r="AU1172" s="54">
        <v>52698</v>
      </c>
      <c r="AV1172" s="54">
        <v>28472</v>
      </c>
      <c r="AW1172" s="54">
        <v>40145</v>
      </c>
      <c r="AX1172" s="54">
        <v>21826</v>
      </c>
      <c r="AY1172" s="25">
        <f t="shared" si="36"/>
        <v>439223</v>
      </c>
      <c r="AZ1172" s="165">
        <v>286615</v>
      </c>
      <c r="BA1172" s="98">
        <f t="shared" si="37"/>
        <v>3173686</v>
      </c>
      <c r="BB1172" s="73"/>
      <c r="BC1172" s="20">
        <v>440555</v>
      </c>
      <c r="BD1172" s="20">
        <v>62964</v>
      </c>
      <c r="BE1172" s="19">
        <v>503519</v>
      </c>
      <c r="BF1172" s="19">
        <v>3677205</v>
      </c>
      <c r="BH1172" s="20">
        <v>10804</v>
      </c>
      <c r="BI1172" s="21">
        <v>3666401</v>
      </c>
      <c r="BK1172" s="73"/>
      <c r="BL1172" s="73"/>
      <c r="BM1172" s="73"/>
      <c r="BN1172" s="73"/>
      <c r="BO1172" s="73"/>
      <c r="BP1172" s="73"/>
      <c r="BQ1172" s="73"/>
    </row>
    <row r="1173" spans="1:69" ht="22.5" customHeight="1" x14ac:dyDescent="0.15">
      <c r="A1173" s="125" t="s">
        <v>2989</v>
      </c>
      <c r="B1173" s="126" t="s">
        <v>2955</v>
      </c>
      <c r="C1173" s="136" t="s">
        <v>1256</v>
      </c>
      <c r="D1173" s="129">
        <v>6</v>
      </c>
      <c r="E1173" s="130" t="s">
        <v>3561</v>
      </c>
      <c r="F1173" s="19">
        <v>339769</v>
      </c>
      <c r="G1173" s="20">
        <v>83404</v>
      </c>
      <c r="H1173" s="20">
        <v>67868</v>
      </c>
      <c r="I1173" s="20">
        <v>0</v>
      </c>
      <c r="J1173" s="20">
        <v>0</v>
      </c>
      <c r="K1173" s="20">
        <v>0</v>
      </c>
      <c r="L1173" s="20">
        <v>0</v>
      </c>
      <c r="M1173" s="20">
        <v>18323</v>
      </c>
      <c r="N1173" s="20">
        <v>10425</v>
      </c>
      <c r="O1173" s="20">
        <v>2068</v>
      </c>
      <c r="P1173" s="20">
        <v>300602</v>
      </c>
      <c r="Q1173" s="20">
        <v>39320</v>
      </c>
      <c r="R1173" s="20">
        <v>50787</v>
      </c>
      <c r="S1173" s="20">
        <v>49898</v>
      </c>
      <c r="T1173" s="21">
        <v>50832</v>
      </c>
      <c r="U1173" s="54">
        <v>25075</v>
      </c>
      <c r="V1173" s="20">
        <v>23575</v>
      </c>
      <c r="W1173" s="20">
        <v>22058</v>
      </c>
      <c r="X1173" s="20">
        <v>0</v>
      </c>
      <c r="Y1173" s="21">
        <v>0</v>
      </c>
      <c r="Z1173" s="20">
        <v>144401</v>
      </c>
      <c r="AA1173" s="21">
        <v>0</v>
      </c>
      <c r="AB1173" s="32">
        <v>0</v>
      </c>
      <c r="AC1173" s="20">
        <v>154737</v>
      </c>
      <c r="AD1173" s="20">
        <v>186989</v>
      </c>
      <c r="AE1173" s="20">
        <v>697056</v>
      </c>
      <c r="AF1173" s="20">
        <v>477807</v>
      </c>
      <c r="AG1173" s="20">
        <v>242984</v>
      </c>
      <c r="AH1173" s="20">
        <v>106884</v>
      </c>
      <c r="AI1173" s="20">
        <v>99176</v>
      </c>
      <c r="AJ1173" s="21">
        <v>21525</v>
      </c>
      <c r="AK1173" s="25">
        <v>46671</v>
      </c>
      <c r="AL1173" s="25">
        <v>50359</v>
      </c>
      <c r="AM1173" s="25">
        <v>11799</v>
      </c>
      <c r="AN1173" s="22">
        <v>28723</v>
      </c>
      <c r="AO1173" s="20">
        <v>86784</v>
      </c>
      <c r="AP1173" s="20">
        <v>12585</v>
      </c>
      <c r="AQ1173" s="54">
        <v>3452484</v>
      </c>
      <c r="AR1173" s="25">
        <v>71379</v>
      </c>
      <c r="AS1173" s="25">
        <v>136704</v>
      </c>
      <c r="AT1173" s="54">
        <v>70658</v>
      </c>
      <c r="AU1173" s="54">
        <v>49231</v>
      </c>
      <c r="AV1173" s="54">
        <v>30804</v>
      </c>
      <c r="AW1173" s="54">
        <v>48104</v>
      </c>
      <c r="AX1173" s="54">
        <v>38393</v>
      </c>
      <c r="AY1173" s="25">
        <f t="shared" si="36"/>
        <v>445273</v>
      </c>
      <c r="AZ1173" s="165">
        <v>472923</v>
      </c>
      <c r="BA1173" s="98">
        <f t="shared" si="37"/>
        <v>4370680</v>
      </c>
      <c r="BB1173" s="73"/>
      <c r="BC1173" s="20">
        <v>555597</v>
      </c>
      <c r="BD1173" s="20">
        <v>43978</v>
      </c>
      <c r="BE1173" s="19">
        <v>599575</v>
      </c>
      <c r="BF1173" s="19">
        <v>4970255</v>
      </c>
      <c r="BH1173" s="20">
        <v>28062</v>
      </c>
      <c r="BI1173" s="21">
        <v>4942193</v>
      </c>
      <c r="BK1173" s="73"/>
      <c r="BL1173" s="73"/>
      <c r="BM1173" s="73"/>
      <c r="BN1173" s="73"/>
      <c r="BO1173" s="73"/>
      <c r="BP1173" s="73"/>
      <c r="BQ1173" s="73"/>
    </row>
    <row r="1174" spans="1:69" ht="22.5" customHeight="1" x14ac:dyDescent="0.15">
      <c r="A1174" s="125" t="s">
        <v>2990</v>
      </c>
      <c r="B1174" s="126" t="s">
        <v>2955</v>
      </c>
      <c r="C1174" s="136" t="s">
        <v>1257</v>
      </c>
      <c r="D1174" s="129">
        <v>6</v>
      </c>
      <c r="E1174" s="130" t="s">
        <v>3561</v>
      </c>
      <c r="F1174" s="19">
        <v>299519</v>
      </c>
      <c r="G1174" s="20">
        <v>93830</v>
      </c>
      <c r="H1174" s="20">
        <v>50196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5711</v>
      </c>
      <c r="O1174" s="20">
        <v>0</v>
      </c>
      <c r="P1174" s="20">
        <v>226559</v>
      </c>
      <c r="Q1174" s="20">
        <v>25461</v>
      </c>
      <c r="R1174" s="20">
        <v>51351</v>
      </c>
      <c r="S1174" s="20">
        <v>22086</v>
      </c>
      <c r="T1174" s="21">
        <v>41936</v>
      </c>
      <c r="U1174" s="54">
        <v>42565</v>
      </c>
      <c r="V1174" s="20">
        <v>11275</v>
      </c>
      <c r="W1174" s="20">
        <v>11029</v>
      </c>
      <c r="X1174" s="20">
        <v>0</v>
      </c>
      <c r="Y1174" s="21">
        <v>0</v>
      </c>
      <c r="Z1174" s="20">
        <v>144896</v>
      </c>
      <c r="AA1174" s="21">
        <v>0</v>
      </c>
      <c r="AB1174" s="32">
        <v>0</v>
      </c>
      <c r="AC1174" s="20">
        <v>123656</v>
      </c>
      <c r="AD1174" s="20">
        <v>483250</v>
      </c>
      <c r="AE1174" s="20">
        <v>275865</v>
      </c>
      <c r="AF1174" s="20">
        <v>364321</v>
      </c>
      <c r="AG1174" s="20">
        <v>187035</v>
      </c>
      <c r="AH1174" s="20">
        <v>74170</v>
      </c>
      <c r="AI1174" s="20">
        <v>94300</v>
      </c>
      <c r="AJ1174" s="21">
        <v>129675</v>
      </c>
      <c r="AK1174" s="25">
        <v>31706</v>
      </c>
      <c r="AL1174" s="25">
        <v>48859</v>
      </c>
      <c r="AM1174" s="25">
        <v>11197</v>
      </c>
      <c r="AN1174" s="22">
        <v>19911</v>
      </c>
      <c r="AO1174" s="20">
        <v>328079</v>
      </c>
      <c r="AP1174" s="20">
        <v>28211</v>
      </c>
      <c r="AQ1174" s="54">
        <v>3226649</v>
      </c>
      <c r="AR1174" s="25">
        <v>54549</v>
      </c>
      <c r="AS1174" s="25">
        <v>131383</v>
      </c>
      <c r="AT1174" s="54">
        <v>106404</v>
      </c>
      <c r="AU1174" s="54">
        <v>66111</v>
      </c>
      <c r="AV1174" s="54">
        <v>29272</v>
      </c>
      <c r="AW1174" s="54">
        <v>42533</v>
      </c>
      <c r="AX1174" s="54">
        <v>32548</v>
      </c>
      <c r="AY1174" s="25">
        <f t="shared" si="36"/>
        <v>462800</v>
      </c>
      <c r="AZ1174" s="165">
        <v>936549</v>
      </c>
      <c r="BA1174" s="98">
        <f t="shared" si="37"/>
        <v>4625998</v>
      </c>
      <c r="BB1174" s="73"/>
      <c r="BC1174" s="20">
        <v>431883</v>
      </c>
      <c r="BD1174" s="20">
        <v>123332</v>
      </c>
      <c r="BE1174" s="19">
        <v>555215</v>
      </c>
      <c r="BF1174" s="19">
        <v>5181213</v>
      </c>
      <c r="BH1174" s="20">
        <v>14546</v>
      </c>
      <c r="BI1174" s="21">
        <v>5166667</v>
      </c>
      <c r="BK1174" s="73"/>
      <c r="BL1174" s="73"/>
      <c r="BM1174" s="73"/>
      <c r="BN1174" s="73"/>
      <c r="BO1174" s="73"/>
      <c r="BP1174" s="73"/>
      <c r="BQ1174" s="73"/>
    </row>
    <row r="1175" spans="1:69" ht="22.5" customHeight="1" x14ac:dyDescent="0.15">
      <c r="A1175" s="125" t="s">
        <v>2991</v>
      </c>
      <c r="B1175" s="126" t="s">
        <v>2955</v>
      </c>
      <c r="C1175" s="136" t="s">
        <v>1220</v>
      </c>
      <c r="D1175" s="129">
        <v>6</v>
      </c>
      <c r="E1175" s="130" t="s">
        <v>3561</v>
      </c>
      <c r="F1175" s="19">
        <v>516297</v>
      </c>
      <c r="G1175" s="20">
        <v>69599</v>
      </c>
      <c r="H1175" s="20">
        <v>51136</v>
      </c>
      <c r="I1175" s="20">
        <v>0</v>
      </c>
      <c r="J1175" s="20">
        <v>0</v>
      </c>
      <c r="K1175" s="20">
        <v>0</v>
      </c>
      <c r="L1175" s="20">
        <v>0</v>
      </c>
      <c r="M1175" s="20">
        <v>32841</v>
      </c>
      <c r="N1175" s="20">
        <v>18011</v>
      </c>
      <c r="O1175" s="20">
        <v>5941</v>
      </c>
      <c r="P1175" s="20">
        <v>450268</v>
      </c>
      <c r="Q1175" s="20">
        <v>58994</v>
      </c>
      <c r="R1175" s="20">
        <v>93930</v>
      </c>
      <c r="S1175" s="20">
        <v>74438</v>
      </c>
      <c r="T1175" s="21">
        <v>50832</v>
      </c>
      <c r="U1175" s="54">
        <v>45931</v>
      </c>
      <c r="V1175" s="20">
        <v>70725</v>
      </c>
      <c r="W1175" s="20">
        <v>22058</v>
      </c>
      <c r="X1175" s="20">
        <v>0</v>
      </c>
      <c r="Y1175" s="21">
        <v>0</v>
      </c>
      <c r="Z1175" s="20">
        <v>199461</v>
      </c>
      <c r="AA1175" s="21">
        <v>0</v>
      </c>
      <c r="AB1175" s="32">
        <v>0</v>
      </c>
      <c r="AC1175" s="20">
        <v>301561</v>
      </c>
      <c r="AD1175" s="20">
        <v>286274</v>
      </c>
      <c r="AE1175" s="20">
        <v>947004</v>
      </c>
      <c r="AF1175" s="20">
        <v>642339</v>
      </c>
      <c r="AG1175" s="20">
        <v>394700</v>
      </c>
      <c r="AH1175" s="20">
        <v>194160</v>
      </c>
      <c r="AI1175" s="20">
        <v>80316</v>
      </c>
      <c r="AJ1175" s="21">
        <v>8925</v>
      </c>
      <c r="AK1175" s="25">
        <v>61828</v>
      </c>
      <c r="AL1175" s="25">
        <v>66855</v>
      </c>
      <c r="AM1175" s="25">
        <v>16197</v>
      </c>
      <c r="AN1175" s="22">
        <v>42845</v>
      </c>
      <c r="AO1175" s="20">
        <v>84580</v>
      </c>
      <c r="AP1175" s="20">
        <v>7311</v>
      </c>
      <c r="AQ1175" s="54">
        <v>4895357</v>
      </c>
      <c r="AR1175" s="25">
        <v>113832</v>
      </c>
      <c r="AS1175" s="25">
        <v>141365</v>
      </c>
      <c r="AT1175" s="54">
        <v>46414</v>
      </c>
      <c r="AU1175" s="54">
        <v>49537</v>
      </c>
      <c r="AV1175" s="54">
        <v>45071</v>
      </c>
      <c r="AW1175" s="54">
        <v>68745</v>
      </c>
      <c r="AX1175" s="54">
        <v>50105</v>
      </c>
      <c r="AY1175" s="25">
        <f t="shared" si="36"/>
        <v>515069</v>
      </c>
      <c r="AZ1175" s="165">
        <v>693796</v>
      </c>
      <c r="BA1175" s="98">
        <f t="shared" si="37"/>
        <v>6104222</v>
      </c>
      <c r="BB1175" s="73"/>
      <c r="BC1175" s="20">
        <v>830010</v>
      </c>
      <c r="BD1175" s="20">
        <v>27192</v>
      </c>
      <c r="BE1175" s="19">
        <v>857202</v>
      </c>
      <c r="BF1175" s="19">
        <v>6961424</v>
      </c>
      <c r="BH1175" s="20">
        <v>34977</v>
      </c>
      <c r="BI1175" s="21">
        <v>6926447</v>
      </c>
      <c r="BK1175" s="73"/>
      <c r="BL1175" s="73"/>
      <c r="BM1175" s="73"/>
      <c r="BN1175" s="73"/>
      <c r="BO1175" s="73"/>
      <c r="BP1175" s="73"/>
      <c r="BQ1175" s="73"/>
    </row>
    <row r="1176" spans="1:69" ht="22.5" customHeight="1" x14ac:dyDescent="0.15">
      <c r="A1176" s="125" t="s">
        <v>2992</v>
      </c>
      <c r="B1176" s="126" t="s">
        <v>2955</v>
      </c>
      <c r="C1176" s="136" t="s">
        <v>1258</v>
      </c>
      <c r="D1176" s="129">
        <v>6</v>
      </c>
      <c r="E1176" s="130" t="s">
        <v>3561</v>
      </c>
      <c r="F1176" s="19">
        <v>308216</v>
      </c>
      <c r="G1176" s="20">
        <v>111445</v>
      </c>
      <c r="H1176" s="20">
        <v>68808</v>
      </c>
      <c r="I1176" s="20">
        <v>0</v>
      </c>
      <c r="J1176" s="20">
        <v>0</v>
      </c>
      <c r="K1176" s="20">
        <v>0</v>
      </c>
      <c r="L1176" s="20">
        <v>0</v>
      </c>
      <c r="M1176" s="20">
        <v>11561</v>
      </c>
      <c r="N1176" s="20">
        <v>7467</v>
      </c>
      <c r="O1176" s="20">
        <v>26583</v>
      </c>
      <c r="P1176" s="20">
        <v>291794</v>
      </c>
      <c r="Q1176" s="20">
        <v>31179</v>
      </c>
      <c r="R1176" s="20">
        <v>55609</v>
      </c>
      <c r="S1176" s="20">
        <v>27812</v>
      </c>
      <c r="T1176" s="21">
        <v>38124</v>
      </c>
      <c r="U1176" s="54">
        <v>13272</v>
      </c>
      <c r="V1176" s="20">
        <v>12300</v>
      </c>
      <c r="W1176" s="20">
        <v>11029</v>
      </c>
      <c r="X1176" s="20">
        <v>0</v>
      </c>
      <c r="Y1176" s="21">
        <v>0</v>
      </c>
      <c r="Z1176" s="20">
        <v>159986</v>
      </c>
      <c r="AA1176" s="21">
        <v>0</v>
      </c>
      <c r="AB1176" s="32">
        <v>0</v>
      </c>
      <c r="AC1176" s="20">
        <v>164687</v>
      </c>
      <c r="AD1176" s="20">
        <v>201894</v>
      </c>
      <c r="AE1176" s="20">
        <v>303054</v>
      </c>
      <c r="AF1176" s="20">
        <v>473481</v>
      </c>
      <c r="AG1176" s="20">
        <v>233475</v>
      </c>
      <c r="AH1176" s="20">
        <v>113726</v>
      </c>
      <c r="AI1176" s="20">
        <v>74152</v>
      </c>
      <c r="AJ1176" s="21">
        <v>25200</v>
      </c>
      <c r="AK1176" s="25">
        <v>37336</v>
      </c>
      <c r="AL1176" s="25">
        <v>54911</v>
      </c>
      <c r="AM1176" s="25">
        <v>12915</v>
      </c>
      <c r="AN1176" s="22">
        <v>25251</v>
      </c>
      <c r="AO1176" s="20">
        <v>124008</v>
      </c>
      <c r="AP1176" s="20">
        <v>30218</v>
      </c>
      <c r="AQ1176" s="54">
        <v>3049493</v>
      </c>
      <c r="AR1176" s="25">
        <v>70754</v>
      </c>
      <c r="AS1176" s="25">
        <v>144398</v>
      </c>
      <c r="AT1176" s="54">
        <v>111070</v>
      </c>
      <c r="AU1176" s="54">
        <v>49301</v>
      </c>
      <c r="AV1176" s="54">
        <v>29886</v>
      </c>
      <c r="AW1176" s="54">
        <v>47342</v>
      </c>
      <c r="AX1176" s="54">
        <v>31404</v>
      </c>
      <c r="AY1176" s="25">
        <f t="shared" si="36"/>
        <v>484155</v>
      </c>
      <c r="AZ1176" s="165">
        <v>399089</v>
      </c>
      <c r="BA1176" s="98">
        <f t="shared" si="37"/>
        <v>3932737</v>
      </c>
      <c r="BB1176" s="73"/>
      <c r="BC1176" s="20">
        <v>477919</v>
      </c>
      <c r="BD1176" s="20">
        <v>109956</v>
      </c>
      <c r="BE1176" s="19">
        <v>587875</v>
      </c>
      <c r="BF1176" s="19">
        <v>4520612</v>
      </c>
      <c r="BH1176" s="20">
        <v>15810</v>
      </c>
      <c r="BI1176" s="21">
        <v>4504802</v>
      </c>
      <c r="BK1176" s="73"/>
      <c r="BL1176" s="73"/>
      <c r="BM1176" s="73"/>
      <c r="BN1176" s="73"/>
      <c r="BO1176" s="73"/>
      <c r="BP1176" s="73"/>
      <c r="BQ1176" s="73"/>
    </row>
    <row r="1177" spans="1:69" ht="22.5" customHeight="1" x14ac:dyDescent="0.15">
      <c r="A1177" s="125" t="s">
        <v>2993</v>
      </c>
      <c r="B1177" s="126" t="s">
        <v>2955</v>
      </c>
      <c r="C1177" s="136" t="s">
        <v>1259</v>
      </c>
      <c r="D1177" s="129">
        <v>6</v>
      </c>
      <c r="E1177" s="130" t="s">
        <v>3561</v>
      </c>
      <c r="F1177" s="19">
        <v>431455</v>
      </c>
      <c r="G1177" s="20">
        <v>163932</v>
      </c>
      <c r="H1177" s="20">
        <v>151152</v>
      </c>
      <c r="I1177" s="20">
        <v>0</v>
      </c>
      <c r="J1177" s="20">
        <v>0</v>
      </c>
      <c r="K1177" s="20">
        <v>0</v>
      </c>
      <c r="L1177" s="20">
        <v>0</v>
      </c>
      <c r="M1177" s="20">
        <v>77</v>
      </c>
      <c r="N1177" s="20">
        <v>8534</v>
      </c>
      <c r="O1177" s="20">
        <v>0</v>
      </c>
      <c r="P1177" s="20">
        <v>386393</v>
      </c>
      <c r="Q1177" s="20">
        <v>34779</v>
      </c>
      <c r="R1177" s="20">
        <v>118298</v>
      </c>
      <c r="S1177" s="20">
        <v>31084</v>
      </c>
      <c r="T1177" s="21">
        <v>58457</v>
      </c>
      <c r="U1177" s="54">
        <v>25169</v>
      </c>
      <c r="V1177" s="20">
        <v>30750</v>
      </c>
      <c r="W1177" s="20">
        <v>44116</v>
      </c>
      <c r="X1177" s="20">
        <v>0</v>
      </c>
      <c r="Y1177" s="21">
        <v>0</v>
      </c>
      <c r="Z1177" s="20">
        <v>198215</v>
      </c>
      <c r="AA1177" s="21">
        <v>0</v>
      </c>
      <c r="AB1177" s="32">
        <v>0</v>
      </c>
      <c r="AC1177" s="20">
        <v>189755</v>
      </c>
      <c r="AD1177" s="20">
        <v>431669</v>
      </c>
      <c r="AE1177" s="20">
        <v>461736</v>
      </c>
      <c r="AF1177" s="20">
        <v>709031</v>
      </c>
      <c r="AG1177" s="20">
        <v>323299</v>
      </c>
      <c r="AH1177" s="20">
        <v>143732</v>
      </c>
      <c r="AI1177" s="20">
        <v>167624</v>
      </c>
      <c r="AJ1177" s="21">
        <v>98175</v>
      </c>
      <c r="AK1177" s="25">
        <v>40709</v>
      </c>
      <c r="AL1177" s="25">
        <v>59023</v>
      </c>
      <c r="AM1177" s="25">
        <v>19383</v>
      </c>
      <c r="AN1177" s="22">
        <v>26894</v>
      </c>
      <c r="AO1177" s="20">
        <v>683388</v>
      </c>
      <c r="AP1177" s="20">
        <v>52859</v>
      </c>
      <c r="AQ1177" s="54">
        <v>5089688</v>
      </c>
      <c r="AR1177" s="25">
        <v>81471</v>
      </c>
      <c r="AS1177" s="25">
        <v>166226</v>
      </c>
      <c r="AT1177" s="54">
        <v>147736</v>
      </c>
      <c r="AU1177" s="54">
        <v>71540</v>
      </c>
      <c r="AV1177" s="54">
        <v>37651</v>
      </c>
      <c r="AW1177" s="54">
        <v>53418</v>
      </c>
      <c r="AX1177" s="54">
        <v>47180</v>
      </c>
      <c r="AY1177" s="25">
        <f t="shared" si="36"/>
        <v>605222</v>
      </c>
      <c r="AZ1177" s="165">
        <v>1511122</v>
      </c>
      <c r="BA1177" s="98">
        <f t="shared" si="37"/>
        <v>7206032</v>
      </c>
      <c r="BB1177" s="73"/>
      <c r="BC1177" s="20">
        <v>505933</v>
      </c>
      <c r="BD1177" s="20">
        <v>205018</v>
      </c>
      <c r="BE1177" s="19">
        <v>710951</v>
      </c>
      <c r="BF1177" s="19">
        <v>7916983</v>
      </c>
      <c r="BH1177" s="20">
        <v>18554</v>
      </c>
      <c r="BI1177" s="21">
        <v>7898429</v>
      </c>
      <c r="BK1177" s="73"/>
      <c r="BL1177" s="73"/>
      <c r="BM1177" s="73"/>
      <c r="BN1177" s="73"/>
      <c r="BO1177" s="73"/>
      <c r="BP1177" s="73"/>
      <c r="BQ1177" s="73"/>
    </row>
    <row r="1178" spans="1:69" ht="22.5" customHeight="1" x14ac:dyDescent="0.15">
      <c r="A1178" s="125" t="s">
        <v>2994</v>
      </c>
      <c r="B1178" s="126" t="s">
        <v>2955</v>
      </c>
      <c r="C1178" s="136" t="s">
        <v>1260</v>
      </c>
      <c r="D1178" s="129">
        <v>6</v>
      </c>
      <c r="E1178" s="130" t="s">
        <v>3561</v>
      </c>
      <c r="F1178" s="19">
        <v>408115</v>
      </c>
      <c r="G1178" s="20">
        <v>216347</v>
      </c>
      <c r="H1178" s="20">
        <v>130284</v>
      </c>
      <c r="I1178" s="20">
        <v>0</v>
      </c>
      <c r="J1178" s="20">
        <v>0</v>
      </c>
      <c r="K1178" s="20">
        <v>6030</v>
      </c>
      <c r="L1178" s="20">
        <v>2041</v>
      </c>
      <c r="M1178" s="20">
        <v>8499</v>
      </c>
      <c r="N1178" s="20">
        <v>8642</v>
      </c>
      <c r="O1178" s="20">
        <v>0</v>
      </c>
      <c r="P1178" s="20">
        <v>523495</v>
      </c>
      <c r="Q1178" s="20">
        <v>33851</v>
      </c>
      <c r="R1178" s="20">
        <v>55045</v>
      </c>
      <c r="S1178" s="20">
        <v>56442</v>
      </c>
      <c r="T1178" s="21">
        <v>134705</v>
      </c>
      <c r="U1178" s="54">
        <v>22799</v>
      </c>
      <c r="V1178" s="20">
        <v>22550</v>
      </c>
      <c r="W1178" s="20">
        <v>39704</v>
      </c>
      <c r="X1178" s="20">
        <v>0</v>
      </c>
      <c r="Y1178" s="21">
        <v>0</v>
      </c>
      <c r="Z1178" s="20">
        <v>205199</v>
      </c>
      <c r="AA1178" s="21">
        <v>0</v>
      </c>
      <c r="AB1178" s="32">
        <v>0</v>
      </c>
      <c r="AC1178" s="20">
        <v>178976</v>
      </c>
      <c r="AD1178" s="20">
        <v>471044</v>
      </c>
      <c r="AE1178" s="20">
        <v>407199</v>
      </c>
      <c r="AF1178" s="20">
        <v>573916</v>
      </c>
      <c r="AG1178" s="20">
        <v>315913</v>
      </c>
      <c r="AH1178" s="20">
        <v>110992</v>
      </c>
      <c r="AI1178" s="20">
        <v>136252</v>
      </c>
      <c r="AJ1178" s="21">
        <v>151725</v>
      </c>
      <c r="AK1178" s="25">
        <v>41050</v>
      </c>
      <c r="AL1178" s="25">
        <v>59287</v>
      </c>
      <c r="AM1178" s="25">
        <v>18061</v>
      </c>
      <c r="AN1178" s="22">
        <v>26911</v>
      </c>
      <c r="AO1178" s="20">
        <v>678576</v>
      </c>
      <c r="AP1178" s="20">
        <v>49664</v>
      </c>
      <c r="AQ1178" s="54">
        <v>5093314</v>
      </c>
      <c r="AR1178" s="25">
        <v>64416</v>
      </c>
      <c r="AS1178" s="25">
        <v>175760</v>
      </c>
      <c r="AT1178" s="54">
        <v>133099</v>
      </c>
      <c r="AU1178" s="54">
        <v>77427</v>
      </c>
      <c r="AV1178" s="54">
        <v>41097</v>
      </c>
      <c r="AW1178" s="54">
        <v>55083</v>
      </c>
      <c r="AX1178" s="54">
        <v>42461</v>
      </c>
      <c r="AY1178" s="25">
        <f t="shared" si="36"/>
        <v>589343</v>
      </c>
      <c r="AZ1178" s="165">
        <v>1507683</v>
      </c>
      <c r="BA1178" s="98">
        <f t="shared" si="37"/>
        <v>7190340</v>
      </c>
      <c r="BB1178" s="73"/>
      <c r="BC1178" s="20">
        <v>508920</v>
      </c>
      <c r="BD1178" s="20">
        <v>220946</v>
      </c>
      <c r="BE1178" s="19">
        <v>729866</v>
      </c>
      <c r="BF1178" s="19">
        <v>7920206</v>
      </c>
      <c r="BH1178" s="20">
        <v>16486</v>
      </c>
      <c r="BI1178" s="21">
        <v>7903720</v>
      </c>
      <c r="BK1178" s="73"/>
      <c r="BL1178" s="73"/>
      <c r="BM1178" s="73"/>
      <c r="BN1178" s="73"/>
      <c r="BO1178" s="73"/>
      <c r="BP1178" s="73"/>
      <c r="BQ1178" s="73"/>
    </row>
    <row r="1179" spans="1:69" ht="22.5" customHeight="1" x14ac:dyDescent="0.15">
      <c r="A1179" s="125" t="s">
        <v>2995</v>
      </c>
      <c r="B1179" s="126" t="s">
        <v>2955</v>
      </c>
      <c r="C1179" s="136" t="s">
        <v>1261</v>
      </c>
      <c r="D1179" s="129">
        <v>6</v>
      </c>
      <c r="E1179" s="130" t="s">
        <v>3561</v>
      </c>
      <c r="F1179" s="19">
        <v>348879</v>
      </c>
      <c r="G1179" s="20">
        <v>167599</v>
      </c>
      <c r="H1179" s="20">
        <v>81592</v>
      </c>
      <c r="I1179" s="20">
        <v>0</v>
      </c>
      <c r="J1179" s="20">
        <v>0</v>
      </c>
      <c r="K1179" s="20">
        <v>3320</v>
      </c>
      <c r="L1179" s="20">
        <v>1800</v>
      </c>
      <c r="M1179" s="20">
        <v>8184</v>
      </c>
      <c r="N1179" s="20">
        <v>7165</v>
      </c>
      <c r="O1179" s="20">
        <v>3196</v>
      </c>
      <c r="P1179" s="20">
        <v>238374</v>
      </c>
      <c r="Q1179" s="20">
        <v>37180</v>
      </c>
      <c r="R1179" s="20">
        <v>79259</v>
      </c>
      <c r="S1179" s="20">
        <v>48262</v>
      </c>
      <c r="T1179" s="21">
        <v>76248</v>
      </c>
      <c r="U1179" s="54">
        <v>25643</v>
      </c>
      <c r="V1179" s="20">
        <v>15375</v>
      </c>
      <c r="W1179" s="20">
        <v>22058</v>
      </c>
      <c r="X1179" s="20">
        <v>0</v>
      </c>
      <c r="Y1179" s="21">
        <v>0</v>
      </c>
      <c r="Z1179" s="20">
        <v>171063</v>
      </c>
      <c r="AA1179" s="21">
        <v>0</v>
      </c>
      <c r="AB1179" s="32">
        <v>0</v>
      </c>
      <c r="AC1179" s="20">
        <v>157490</v>
      </c>
      <c r="AD1179" s="20">
        <v>353902</v>
      </c>
      <c r="AE1179" s="20">
        <v>426756</v>
      </c>
      <c r="AF1179" s="20">
        <v>516885</v>
      </c>
      <c r="AG1179" s="20">
        <v>254615</v>
      </c>
      <c r="AH1179" s="20">
        <v>91538</v>
      </c>
      <c r="AI1179" s="20">
        <v>137540</v>
      </c>
      <c r="AJ1179" s="21">
        <v>97650</v>
      </c>
      <c r="AK1179" s="25">
        <v>36370</v>
      </c>
      <c r="AL1179" s="25">
        <v>54017</v>
      </c>
      <c r="AM1179" s="25">
        <v>15867</v>
      </c>
      <c r="AN1179" s="22">
        <v>23590</v>
      </c>
      <c r="AO1179" s="20">
        <v>400644</v>
      </c>
      <c r="AP1179" s="20">
        <v>34417</v>
      </c>
      <c r="AQ1179" s="54">
        <v>3936478</v>
      </c>
      <c r="AR1179" s="25">
        <v>60146</v>
      </c>
      <c r="AS1179" s="25">
        <v>160249</v>
      </c>
      <c r="AT1179" s="54">
        <v>118736</v>
      </c>
      <c r="AU1179" s="54">
        <v>52977</v>
      </c>
      <c r="AV1179" s="54">
        <v>35457</v>
      </c>
      <c r="AW1179" s="54">
        <v>49083</v>
      </c>
      <c r="AX1179" s="54">
        <v>32680</v>
      </c>
      <c r="AY1179" s="25">
        <f t="shared" si="36"/>
        <v>509328</v>
      </c>
      <c r="AZ1179" s="165">
        <v>1029348</v>
      </c>
      <c r="BA1179" s="98">
        <f t="shared" si="37"/>
        <v>5475154</v>
      </c>
      <c r="BB1179" s="73"/>
      <c r="BC1179" s="20">
        <v>469965</v>
      </c>
      <c r="BD1179" s="20">
        <v>155496</v>
      </c>
      <c r="BE1179" s="19">
        <v>625461</v>
      </c>
      <c r="BF1179" s="19">
        <v>6100615</v>
      </c>
      <c r="BH1179" s="20">
        <v>12989</v>
      </c>
      <c r="BI1179" s="21">
        <v>6087626</v>
      </c>
      <c r="BK1179" s="73"/>
      <c r="BL1179" s="73"/>
      <c r="BM1179" s="73"/>
      <c r="BN1179" s="73"/>
      <c r="BO1179" s="73"/>
      <c r="BP1179" s="73"/>
      <c r="BQ1179" s="73"/>
    </row>
    <row r="1180" spans="1:69" ht="22.5" customHeight="1" x14ac:dyDescent="0.15">
      <c r="A1180" s="125" t="s">
        <v>2996</v>
      </c>
      <c r="B1180" s="126" t="s">
        <v>2997</v>
      </c>
      <c r="C1180" s="136" t="s">
        <v>1262</v>
      </c>
      <c r="D1180" s="129">
        <v>3</v>
      </c>
      <c r="E1180" s="130" t="s">
        <v>3561</v>
      </c>
      <c r="F1180" s="19">
        <v>3912632</v>
      </c>
      <c r="G1180" s="20">
        <v>659683</v>
      </c>
      <c r="H1180" s="20">
        <v>861792</v>
      </c>
      <c r="I1180" s="20">
        <v>0</v>
      </c>
      <c r="J1180" s="20">
        <v>0</v>
      </c>
      <c r="K1180" s="20">
        <v>0</v>
      </c>
      <c r="L1180" s="20">
        <v>0</v>
      </c>
      <c r="M1180" s="20">
        <v>425203</v>
      </c>
      <c r="N1180" s="20">
        <v>224561</v>
      </c>
      <c r="O1180" s="20">
        <v>80050</v>
      </c>
      <c r="P1180" s="20">
        <v>1158491</v>
      </c>
      <c r="Q1180" s="20">
        <v>622419</v>
      </c>
      <c r="R1180" s="20">
        <v>869945</v>
      </c>
      <c r="S1180" s="20">
        <v>670760</v>
      </c>
      <c r="T1180" s="21">
        <v>544919</v>
      </c>
      <c r="U1180" s="54">
        <v>347158</v>
      </c>
      <c r="V1180" s="20">
        <v>314675</v>
      </c>
      <c r="W1180" s="20">
        <v>242638</v>
      </c>
      <c r="X1180" s="20">
        <v>458387</v>
      </c>
      <c r="Y1180" s="21">
        <v>66019</v>
      </c>
      <c r="Z1180" s="20">
        <v>1540816</v>
      </c>
      <c r="AA1180" s="21">
        <v>0</v>
      </c>
      <c r="AB1180" s="32">
        <v>3688611</v>
      </c>
      <c r="AC1180" s="20">
        <v>3305829</v>
      </c>
      <c r="AD1180" s="20">
        <v>4124917</v>
      </c>
      <c r="AE1180" s="20">
        <v>9540159</v>
      </c>
      <c r="AF1180" s="20">
        <v>7835035</v>
      </c>
      <c r="AG1180" s="20">
        <v>5029985</v>
      </c>
      <c r="AH1180" s="20">
        <v>2409968</v>
      </c>
      <c r="AI1180" s="20">
        <v>256220</v>
      </c>
      <c r="AJ1180" s="21">
        <v>163275</v>
      </c>
      <c r="AK1180" s="25">
        <v>506894</v>
      </c>
      <c r="AL1180" s="25">
        <v>430622</v>
      </c>
      <c r="AM1180" s="25">
        <v>129384</v>
      </c>
      <c r="AN1180" s="22">
        <v>267459</v>
      </c>
      <c r="AO1180" s="20">
        <v>3246950</v>
      </c>
      <c r="AP1180" s="20">
        <v>163318</v>
      </c>
      <c r="AQ1180" s="54">
        <v>54098774</v>
      </c>
      <c r="AR1180" s="25">
        <v>679191</v>
      </c>
      <c r="AS1180" s="25">
        <v>722238</v>
      </c>
      <c r="AT1180" s="54">
        <v>325710</v>
      </c>
      <c r="AU1180" s="54">
        <v>298627</v>
      </c>
      <c r="AV1180" s="54">
        <v>357460</v>
      </c>
      <c r="AW1180" s="54">
        <v>520775</v>
      </c>
      <c r="AX1180" s="54">
        <v>571631</v>
      </c>
      <c r="AY1180" s="25">
        <f t="shared" si="36"/>
        <v>3475632</v>
      </c>
      <c r="AZ1180" s="165">
        <v>7720747</v>
      </c>
      <c r="BA1180" s="98">
        <f t="shared" si="37"/>
        <v>65295153</v>
      </c>
      <c r="BB1180" s="73"/>
      <c r="BC1180" s="20">
        <v>5345631</v>
      </c>
      <c r="BD1180" s="20">
        <v>265144</v>
      </c>
      <c r="BE1180" s="19">
        <v>5610775</v>
      </c>
      <c r="BF1180" s="19">
        <v>70905928</v>
      </c>
      <c r="BH1180" s="20">
        <v>989519</v>
      </c>
      <c r="BI1180" s="21">
        <v>69916409</v>
      </c>
      <c r="BK1180" s="73"/>
      <c r="BL1180" s="73"/>
      <c r="BM1180" s="73"/>
      <c r="BN1180" s="73"/>
      <c r="BO1180" s="73"/>
      <c r="BP1180" s="73"/>
      <c r="BQ1180" s="73"/>
    </row>
    <row r="1181" spans="1:69" ht="22.5" customHeight="1" x14ac:dyDescent="0.15">
      <c r="A1181" s="125" t="s">
        <v>2998</v>
      </c>
      <c r="B1181" s="126" t="s">
        <v>2997</v>
      </c>
      <c r="C1181" s="136" t="s">
        <v>1263</v>
      </c>
      <c r="D1181" s="129">
        <v>5</v>
      </c>
      <c r="E1181" s="130" t="s">
        <v>3561</v>
      </c>
      <c r="F1181" s="19">
        <v>857541</v>
      </c>
      <c r="G1181" s="20">
        <v>68952</v>
      </c>
      <c r="H1181" s="20">
        <v>77644</v>
      </c>
      <c r="I1181" s="20">
        <v>0</v>
      </c>
      <c r="J1181" s="20">
        <v>0</v>
      </c>
      <c r="K1181" s="20">
        <v>0</v>
      </c>
      <c r="L1181" s="20">
        <v>0</v>
      </c>
      <c r="M1181" s="20">
        <v>65356</v>
      </c>
      <c r="N1181" s="20">
        <v>35344</v>
      </c>
      <c r="O1181" s="20">
        <v>7332</v>
      </c>
      <c r="P1181" s="20">
        <v>296071</v>
      </c>
      <c r="Q1181" s="20">
        <v>97760</v>
      </c>
      <c r="R1181" s="20">
        <v>120452</v>
      </c>
      <c r="S1181" s="20">
        <v>117792</v>
      </c>
      <c r="T1181" s="21">
        <v>101664</v>
      </c>
      <c r="U1181" s="54">
        <v>55742</v>
      </c>
      <c r="V1181" s="20">
        <v>50225</v>
      </c>
      <c r="W1181" s="20">
        <v>33087</v>
      </c>
      <c r="X1181" s="20">
        <v>327831</v>
      </c>
      <c r="Y1181" s="21">
        <v>51810</v>
      </c>
      <c r="Z1181" s="20">
        <v>325308</v>
      </c>
      <c r="AA1181" s="21">
        <v>0</v>
      </c>
      <c r="AB1181" s="32">
        <v>767404</v>
      </c>
      <c r="AC1181" s="20">
        <v>702813</v>
      </c>
      <c r="AD1181" s="20">
        <v>1198744</v>
      </c>
      <c r="AE1181" s="20">
        <v>2092281</v>
      </c>
      <c r="AF1181" s="20">
        <v>1455483</v>
      </c>
      <c r="AG1181" s="20">
        <v>868357</v>
      </c>
      <c r="AH1181" s="20">
        <v>385184</v>
      </c>
      <c r="AI1181" s="20">
        <v>78200</v>
      </c>
      <c r="AJ1181" s="21">
        <v>13650</v>
      </c>
      <c r="AK1181" s="25">
        <v>95307</v>
      </c>
      <c r="AL1181" s="25">
        <v>118693</v>
      </c>
      <c r="AM1181" s="25">
        <v>32608</v>
      </c>
      <c r="AN1181" s="22">
        <v>66592</v>
      </c>
      <c r="AO1181" s="20">
        <v>318114</v>
      </c>
      <c r="AP1181" s="20">
        <v>8663</v>
      </c>
      <c r="AQ1181" s="54">
        <v>10892004</v>
      </c>
      <c r="AR1181" s="25">
        <v>264623</v>
      </c>
      <c r="AS1181" s="25">
        <v>335679</v>
      </c>
      <c r="AT1181" s="54">
        <v>104508</v>
      </c>
      <c r="AU1181" s="54">
        <v>87797</v>
      </c>
      <c r="AV1181" s="54">
        <v>82380</v>
      </c>
      <c r="AW1181" s="54">
        <v>115493</v>
      </c>
      <c r="AX1181" s="54">
        <v>89048</v>
      </c>
      <c r="AY1181" s="25">
        <f t="shared" si="36"/>
        <v>1079528</v>
      </c>
      <c r="AZ1181" s="165">
        <v>1183144</v>
      </c>
      <c r="BA1181" s="98">
        <f t="shared" si="37"/>
        <v>13154676</v>
      </c>
      <c r="BB1181" s="73"/>
      <c r="BC1181" s="20">
        <v>1302050</v>
      </c>
      <c r="BD1181" s="20">
        <v>24904</v>
      </c>
      <c r="BE1181" s="19">
        <v>1326954</v>
      </c>
      <c r="BF1181" s="19">
        <v>14481630</v>
      </c>
      <c r="BH1181" s="20">
        <v>52383</v>
      </c>
      <c r="BI1181" s="21">
        <v>14429247</v>
      </c>
      <c r="BK1181" s="73"/>
      <c r="BL1181" s="73"/>
      <c r="BM1181" s="73"/>
      <c r="BN1181" s="73"/>
      <c r="BO1181" s="73"/>
      <c r="BP1181" s="73"/>
      <c r="BQ1181" s="73"/>
    </row>
    <row r="1182" spans="1:69" ht="22.5" customHeight="1" x14ac:dyDescent="0.15">
      <c r="A1182" s="125" t="s">
        <v>2999</v>
      </c>
      <c r="B1182" s="126" t="s">
        <v>2997</v>
      </c>
      <c r="C1182" s="136" t="s">
        <v>1264</v>
      </c>
      <c r="D1182" s="129">
        <v>5</v>
      </c>
      <c r="E1182" s="130" t="s">
        <v>3561</v>
      </c>
      <c r="F1182" s="19">
        <v>1071216</v>
      </c>
      <c r="G1182" s="20">
        <v>140061</v>
      </c>
      <c r="H1182" s="20">
        <v>149084</v>
      </c>
      <c r="I1182" s="20">
        <v>0</v>
      </c>
      <c r="J1182" s="20">
        <v>0</v>
      </c>
      <c r="K1182" s="20">
        <v>0</v>
      </c>
      <c r="L1182" s="20">
        <v>0</v>
      </c>
      <c r="M1182" s="20">
        <v>89383</v>
      </c>
      <c r="N1182" s="20">
        <v>47317</v>
      </c>
      <c r="O1182" s="20">
        <v>11957</v>
      </c>
      <c r="P1182" s="20">
        <v>348162</v>
      </c>
      <c r="Q1182" s="20">
        <v>126306</v>
      </c>
      <c r="R1182" s="20">
        <v>180781</v>
      </c>
      <c r="S1182" s="20">
        <v>161964</v>
      </c>
      <c r="T1182" s="21">
        <v>139788</v>
      </c>
      <c r="U1182" s="54">
        <v>90629</v>
      </c>
      <c r="V1182" s="20">
        <v>75850</v>
      </c>
      <c r="W1182" s="20">
        <v>55145</v>
      </c>
      <c r="X1182" s="20">
        <v>0</v>
      </c>
      <c r="Y1182" s="21">
        <v>0</v>
      </c>
      <c r="Z1182" s="20">
        <v>409349</v>
      </c>
      <c r="AA1182" s="21">
        <v>0</v>
      </c>
      <c r="AB1182" s="32">
        <v>591393</v>
      </c>
      <c r="AC1182" s="20">
        <v>847440</v>
      </c>
      <c r="AD1182" s="20">
        <v>783360</v>
      </c>
      <c r="AE1182" s="20">
        <v>2584704</v>
      </c>
      <c r="AF1182" s="20">
        <v>2151464</v>
      </c>
      <c r="AG1182" s="20">
        <v>1252360</v>
      </c>
      <c r="AH1182" s="20">
        <v>578875</v>
      </c>
      <c r="AI1182" s="20">
        <v>134412</v>
      </c>
      <c r="AJ1182" s="21">
        <v>15750</v>
      </c>
      <c r="AK1182" s="25">
        <v>121762</v>
      </c>
      <c r="AL1182" s="25">
        <v>152531</v>
      </c>
      <c r="AM1182" s="25">
        <v>40318</v>
      </c>
      <c r="AN1182" s="22">
        <v>81236</v>
      </c>
      <c r="AO1182" s="20">
        <v>432863</v>
      </c>
      <c r="AP1182" s="20">
        <v>21228</v>
      </c>
      <c r="AQ1182" s="54">
        <v>12886688</v>
      </c>
      <c r="AR1182" s="25">
        <v>303423</v>
      </c>
      <c r="AS1182" s="25">
        <v>301291</v>
      </c>
      <c r="AT1182" s="54">
        <v>126027</v>
      </c>
      <c r="AU1182" s="54">
        <v>93109</v>
      </c>
      <c r="AV1182" s="54">
        <v>91689</v>
      </c>
      <c r="AW1182" s="54">
        <v>137546</v>
      </c>
      <c r="AX1182" s="54">
        <v>137039</v>
      </c>
      <c r="AY1182" s="25">
        <f t="shared" si="36"/>
        <v>1190124</v>
      </c>
      <c r="AZ1182" s="165">
        <v>2022630</v>
      </c>
      <c r="BA1182" s="98">
        <f t="shared" si="37"/>
        <v>16099442</v>
      </c>
      <c r="BB1182" s="73"/>
      <c r="BC1182" s="20">
        <v>1660970</v>
      </c>
      <c r="BD1182" s="20">
        <v>61644</v>
      </c>
      <c r="BE1182" s="19">
        <v>1722614</v>
      </c>
      <c r="BF1182" s="19">
        <v>17822056</v>
      </c>
      <c r="BH1182" s="20">
        <v>97718</v>
      </c>
      <c r="BI1182" s="21">
        <v>17724338</v>
      </c>
      <c r="BK1182" s="73"/>
      <c r="BL1182" s="73"/>
      <c r="BM1182" s="73"/>
      <c r="BN1182" s="73"/>
      <c r="BO1182" s="73"/>
      <c r="BP1182" s="73"/>
      <c r="BQ1182" s="73"/>
    </row>
    <row r="1183" spans="1:69" ht="22.5" customHeight="1" x14ac:dyDescent="0.15">
      <c r="A1183" s="125" t="s">
        <v>3000</v>
      </c>
      <c r="B1183" s="126" t="s">
        <v>2997</v>
      </c>
      <c r="C1183" s="136" t="s">
        <v>1265</v>
      </c>
      <c r="D1183" s="129">
        <v>5</v>
      </c>
      <c r="E1183" s="130" t="s">
        <v>3561</v>
      </c>
      <c r="F1183" s="19">
        <v>816466</v>
      </c>
      <c r="G1183" s="20">
        <v>135819</v>
      </c>
      <c r="H1183" s="20">
        <v>109604</v>
      </c>
      <c r="I1183" s="20">
        <v>0</v>
      </c>
      <c r="J1183" s="20">
        <v>0</v>
      </c>
      <c r="K1183" s="20">
        <v>0</v>
      </c>
      <c r="L1183" s="20">
        <v>0</v>
      </c>
      <c r="M1183" s="20">
        <v>66686</v>
      </c>
      <c r="N1183" s="20">
        <v>34372</v>
      </c>
      <c r="O1183" s="20">
        <v>12897</v>
      </c>
      <c r="P1183" s="20">
        <v>362599</v>
      </c>
      <c r="Q1183" s="20">
        <v>104239</v>
      </c>
      <c r="R1183" s="20">
        <v>142717</v>
      </c>
      <c r="S1183" s="20">
        <v>128426</v>
      </c>
      <c r="T1183" s="21">
        <v>114372</v>
      </c>
      <c r="U1183" s="54">
        <v>56880</v>
      </c>
      <c r="V1183" s="20">
        <v>70725</v>
      </c>
      <c r="W1183" s="20">
        <v>44116</v>
      </c>
      <c r="X1183" s="20">
        <v>0</v>
      </c>
      <c r="Y1183" s="21">
        <v>0</v>
      </c>
      <c r="Z1183" s="20">
        <v>325878</v>
      </c>
      <c r="AA1183" s="21">
        <v>0</v>
      </c>
      <c r="AB1183" s="32">
        <v>363291</v>
      </c>
      <c r="AC1183" s="20">
        <v>623851</v>
      </c>
      <c r="AD1183" s="20">
        <v>616066</v>
      </c>
      <c r="AE1183" s="20">
        <v>2122332</v>
      </c>
      <c r="AF1183" s="20">
        <v>1416405</v>
      </c>
      <c r="AG1183" s="20">
        <v>753488</v>
      </c>
      <c r="AH1183" s="20">
        <v>336592</v>
      </c>
      <c r="AI1183" s="20">
        <v>192280</v>
      </c>
      <c r="AJ1183" s="21">
        <v>28350</v>
      </c>
      <c r="AK1183" s="25">
        <v>99662</v>
      </c>
      <c r="AL1183" s="25">
        <v>120539</v>
      </c>
      <c r="AM1183" s="25">
        <v>32836</v>
      </c>
      <c r="AN1183" s="22">
        <v>68000</v>
      </c>
      <c r="AO1183" s="20">
        <v>327720</v>
      </c>
      <c r="AP1183" s="20">
        <v>20101</v>
      </c>
      <c r="AQ1183" s="54">
        <v>9647309</v>
      </c>
      <c r="AR1183" s="25">
        <v>219181</v>
      </c>
      <c r="AS1183" s="25">
        <v>238292</v>
      </c>
      <c r="AT1183" s="54">
        <v>129940</v>
      </c>
      <c r="AU1183" s="54">
        <v>81233</v>
      </c>
      <c r="AV1183" s="54">
        <v>85693</v>
      </c>
      <c r="AW1183" s="54">
        <v>113468</v>
      </c>
      <c r="AX1183" s="54">
        <v>97440</v>
      </c>
      <c r="AY1183" s="25">
        <f t="shared" si="36"/>
        <v>965247</v>
      </c>
      <c r="AZ1183" s="165">
        <v>1589518</v>
      </c>
      <c r="BA1183" s="98">
        <f t="shared" si="37"/>
        <v>12202074</v>
      </c>
      <c r="BB1183" s="73"/>
      <c r="BC1183" s="20">
        <v>1337358</v>
      </c>
      <c r="BD1183" s="20">
        <v>87604</v>
      </c>
      <c r="BE1183" s="19">
        <v>1424962</v>
      </c>
      <c r="BF1183" s="19">
        <v>13627036</v>
      </c>
      <c r="BH1183" s="20">
        <v>58867</v>
      </c>
      <c r="BI1183" s="21">
        <v>13568169</v>
      </c>
      <c r="BK1183" s="73"/>
      <c r="BL1183" s="73"/>
      <c r="BM1183" s="73"/>
      <c r="BN1183" s="73"/>
      <c r="BO1183" s="73"/>
      <c r="BP1183" s="73"/>
      <c r="BQ1183" s="73"/>
    </row>
    <row r="1184" spans="1:69" ht="22.5" customHeight="1" x14ac:dyDescent="0.15">
      <c r="A1184" s="125" t="s">
        <v>3001</v>
      </c>
      <c r="B1184" s="126" t="s">
        <v>2997</v>
      </c>
      <c r="C1184" s="136" t="s">
        <v>1266</v>
      </c>
      <c r="D1184" s="129">
        <v>5</v>
      </c>
      <c r="E1184" s="130" t="s">
        <v>3561</v>
      </c>
      <c r="F1184" s="19">
        <v>1441146</v>
      </c>
      <c r="G1184" s="20">
        <v>199954</v>
      </c>
      <c r="H1184" s="20">
        <v>182924</v>
      </c>
      <c r="I1184" s="20">
        <v>0</v>
      </c>
      <c r="J1184" s="20">
        <v>0</v>
      </c>
      <c r="K1184" s="20">
        <v>0</v>
      </c>
      <c r="L1184" s="20">
        <v>0</v>
      </c>
      <c r="M1184" s="20">
        <v>126098</v>
      </c>
      <c r="N1184" s="20">
        <v>70456</v>
      </c>
      <c r="O1184" s="20">
        <v>38126</v>
      </c>
      <c r="P1184" s="20">
        <v>657123</v>
      </c>
      <c r="Q1184" s="20">
        <v>221848</v>
      </c>
      <c r="R1184" s="20">
        <v>281381</v>
      </c>
      <c r="S1184" s="20">
        <v>218406</v>
      </c>
      <c r="T1184" s="21">
        <v>203455</v>
      </c>
      <c r="U1184" s="54">
        <v>131582</v>
      </c>
      <c r="V1184" s="20">
        <v>116850</v>
      </c>
      <c r="W1184" s="20">
        <v>66174</v>
      </c>
      <c r="X1184" s="20">
        <v>0</v>
      </c>
      <c r="Y1184" s="21">
        <v>0</v>
      </c>
      <c r="Z1184" s="20">
        <v>565473</v>
      </c>
      <c r="AA1184" s="21">
        <v>0</v>
      </c>
      <c r="AB1184" s="32">
        <v>653386</v>
      </c>
      <c r="AC1184" s="20">
        <v>1027937</v>
      </c>
      <c r="AD1184" s="20">
        <v>1065304</v>
      </c>
      <c r="AE1184" s="20">
        <v>3329460</v>
      </c>
      <c r="AF1184" s="20">
        <v>2116928</v>
      </c>
      <c r="AG1184" s="20">
        <v>1572433</v>
      </c>
      <c r="AH1184" s="20">
        <v>633942</v>
      </c>
      <c r="AI1184" s="20">
        <v>137540</v>
      </c>
      <c r="AJ1184" s="21">
        <v>54075</v>
      </c>
      <c r="AK1184" s="25">
        <v>170539</v>
      </c>
      <c r="AL1184" s="25">
        <v>201118</v>
      </c>
      <c r="AM1184" s="25">
        <v>51772</v>
      </c>
      <c r="AN1184" s="22">
        <v>104490</v>
      </c>
      <c r="AO1184" s="20">
        <v>480564</v>
      </c>
      <c r="AP1184" s="20">
        <v>16988</v>
      </c>
      <c r="AQ1184" s="54">
        <v>16137472</v>
      </c>
      <c r="AR1184" s="25">
        <v>331020</v>
      </c>
      <c r="AS1184" s="25">
        <v>328086</v>
      </c>
      <c r="AT1184" s="54">
        <v>128509</v>
      </c>
      <c r="AU1184" s="54">
        <v>141343</v>
      </c>
      <c r="AV1184" s="54">
        <v>135443</v>
      </c>
      <c r="AW1184" s="54">
        <v>182472</v>
      </c>
      <c r="AX1184" s="54">
        <v>167744</v>
      </c>
      <c r="AY1184" s="25">
        <f t="shared" si="36"/>
        <v>1414617</v>
      </c>
      <c r="AZ1184" s="165">
        <v>1962018</v>
      </c>
      <c r="BA1184" s="98">
        <f t="shared" si="37"/>
        <v>19514107</v>
      </c>
      <c r="BB1184" s="73"/>
      <c r="BC1184" s="20">
        <v>2228594</v>
      </c>
      <c r="BD1184" s="20">
        <v>53900</v>
      </c>
      <c r="BE1184" s="19">
        <v>2282494</v>
      </c>
      <c r="BF1184" s="19">
        <v>21796601</v>
      </c>
      <c r="BH1184" s="20">
        <v>120038</v>
      </c>
      <c r="BI1184" s="21">
        <v>21676563</v>
      </c>
      <c r="BK1184" s="73"/>
      <c r="BL1184" s="73"/>
      <c r="BM1184" s="73"/>
      <c r="BN1184" s="73"/>
      <c r="BO1184" s="73"/>
      <c r="BP1184" s="73"/>
      <c r="BQ1184" s="73"/>
    </row>
    <row r="1185" spans="1:69" ht="22.5" customHeight="1" x14ac:dyDescent="0.15">
      <c r="A1185" s="125" t="s">
        <v>3002</v>
      </c>
      <c r="B1185" s="126" t="s">
        <v>2997</v>
      </c>
      <c r="C1185" s="136" t="s">
        <v>1267</v>
      </c>
      <c r="D1185" s="129">
        <v>5</v>
      </c>
      <c r="E1185" s="130" t="s">
        <v>3561</v>
      </c>
      <c r="F1185" s="19">
        <v>746350</v>
      </c>
      <c r="G1185" s="20">
        <v>133159</v>
      </c>
      <c r="H1185" s="20">
        <v>157920</v>
      </c>
      <c r="I1185" s="20">
        <v>0</v>
      </c>
      <c r="J1185" s="20">
        <v>0</v>
      </c>
      <c r="K1185" s="20">
        <v>0</v>
      </c>
      <c r="L1185" s="20">
        <v>0</v>
      </c>
      <c r="M1185" s="20">
        <v>55214</v>
      </c>
      <c r="N1185" s="20">
        <v>30162</v>
      </c>
      <c r="O1185" s="20">
        <v>8197</v>
      </c>
      <c r="P1185" s="20">
        <v>382624</v>
      </c>
      <c r="Q1185" s="20">
        <v>86465</v>
      </c>
      <c r="R1185" s="20">
        <v>132508</v>
      </c>
      <c r="S1185" s="20">
        <v>138242</v>
      </c>
      <c r="T1185" s="21">
        <v>139788</v>
      </c>
      <c r="U1185" s="54">
        <v>67071</v>
      </c>
      <c r="V1185" s="20">
        <v>53300</v>
      </c>
      <c r="W1185" s="20">
        <v>44116</v>
      </c>
      <c r="X1185" s="20">
        <v>0</v>
      </c>
      <c r="Y1185" s="21">
        <v>0</v>
      </c>
      <c r="Z1185" s="20">
        <v>282235</v>
      </c>
      <c r="AA1185" s="21">
        <v>0</v>
      </c>
      <c r="AB1185" s="32">
        <v>499196</v>
      </c>
      <c r="AC1185" s="20">
        <v>576283</v>
      </c>
      <c r="AD1185" s="20">
        <v>590024</v>
      </c>
      <c r="AE1185" s="20">
        <v>1603674</v>
      </c>
      <c r="AF1185" s="20">
        <v>1422533</v>
      </c>
      <c r="AG1185" s="20">
        <v>778193</v>
      </c>
      <c r="AH1185" s="20">
        <v>300895</v>
      </c>
      <c r="AI1185" s="20">
        <v>126500</v>
      </c>
      <c r="AJ1185" s="21">
        <v>81900</v>
      </c>
      <c r="AK1185" s="25">
        <v>86617</v>
      </c>
      <c r="AL1185" s="25">
        <v>102110</v>
      </c>
      <c r="AM1185" s="25">
        <v>31541</v>
      </c>
      <c r="AN1185" s="22">
        <v>59160</v>
      </c>
      <c r="AO1185" s="20">
        <v>236433</v>
      </c>
      <c r="AP1185" s="20">
        <v>20767</v>
      </c>
      <c r="AQ1185" s="54">
        <v>8973177</v>
      </c>
      <c r="AR1185" s="25">
        <v>196662</v>
      </c>
      <c r="AS1185" s="25">
        <v>258509</v>
      </c>
      <c r="AT1185" s="54">
        <v>127082</v>
      </c>
      <c r="AU1185" s="54">
        <v>85217</v>
      </c>
      <c r="AV1185" s="54">
        <v>81446</v>
      </c>
      <c r="AW1185" s="54">
        <v>96686</v>
      </c>
      <c r="AX1185" s="54">
        <v>78479</v>
      </c>
      <c r="AY1185" s="25">
        <f t="shared" si="36"/>
        <v>924081</v>
      </c>
      <c r="AZ1185" s="165">
        <v>927899</v>
      </c>
      <c r="BA1185" s="98">
        <f t="shared" si="37"/>
        <v>10825157</v>
      </c>
      <c r="BB1185" s="73"/>
      <c r="BC1185" s="20">
        <v>1186620</v>
      </c>
      <c r="BD1185" s="20">
        <v>84326</v>
      </c>
      <c r="BE1185" s="19">
        <v>1270946</v>
      </c>
      <c r="BF1185" s="19">
        <v>12096103</v>
      </c>
      <c r="BH1185" s="20">
        <v>50408</v>
      </c>
      <c r="BI1185" s="21">
        <v>12045695</v>
      </c>
      <c r="BK1185" s="73"/>
      <c r="BL1185" s="73"/>
      <c r="BM1185" s="73"/>
      <c r="BN1185" s="73"/>
      <c r="BO1185" s="73"/>
      <c r="BP1185" s="73"/>
      <c r="BQ1185" s="73"/>
    </row>
    <row r="1186" spans="1:69" ht="22.5" customHeight="1" x14ac:dyDescent="0.15">
      <c r="A1186" s="125" t="s">
        <v>3003</v>
      </c>
      <c r="B1186" s="126" t="s">
        <v>2997</v>
      </c>
      <c r="C1186" s="136" t="s">
        <v>1268</v>
      </c>
      <c r="D1186" s="129">
        <v>5</v>
      </c>
      <c r="E1186" s="130" t="s">
        <v>3561</v>
      </c>
      <c r="F1186" s="19">
        <v>516722</v>
      </c>
      <c r="G1186" s="20">
        <v>213543</v>
      </c>
      <c r="H1186" s="20">
        <v>188376</v>
      </c>
      <c r="I1186" s="20">
        <v>0</v>
      </c>
      <c r="J1186" s="20">
        <v>0</v>
      </c>
      <c r="K1186" s="20">
        <v>0</v>
      </c>
      <c r="L1186" s="20">
        <v>0</v>
      </c>
      <c r="M1186" s="20">
        <v>24964</v>
      </c>
      <c r="N1186" s="20">
        <v>15025</v>
      </c>
      <c r="O1186" s="20">
        <v>44368</v>
      </c>
      <c r="P1186" s="20">
        <v>240114</v>
      </c>
      <c r="Q1186" s="20">
        <v>53694</v>
      </c>
      <c r="R1186" s="20">
        <v>147334</v>
      </c>
      <c r="S1186" s="20">
        <v>65440</v>
      </c>
      <c r="T1186" s="21">
        <v>82602</v>
      </c>
      <c r="U1186" s="54">
        <v>30857</v>
      </c>
      <c r="V1186" s="20">
        <v>38950</v>
      </c>
      <c r="W1186" s="20">
        <v>39704</v>
      </c>
      <c r="X1186" s="20">
        <v>18876</v>
      </c>
      <c r="Y1186" s="21">
        <v>15543</v>
      </c>
      <c r="Z1186" s="20">
        <v>262057</v>
      </c>
      <c r="AA1186" s="21">
        <v>0</v>
      </c>
      <c r="AB1186" s="32">
        <v>205150</v>
      </c>
      <c r="AC1186" s="20">
        <v>319456</v>
      </c>
      <c r="AD1186" s="20">
        <v>547812</v>
      </c>
      <c r="AE1186" s="20">
        <v>718680</v>
      </c>
      <c r="AF1186" s="20">
        <v>986761</v>
      </c>
      <c r="AG1186" s="20">
        <v>472553</v>
      </c>
      <c r="AH1186" s="20">
        <v>174222</v>
      </c>
      <c r="AI1186" s="20">
        <v>171304</v>
      </c>
      <c r="AJ1186" s="21">
        <v>129675</v>
      </c>
      <c r="AK1186" s="25">
        <v>55832</v>
      </c>
      <c r="AL1186" s="25">
        <v>79063</v>
      </c>
      <c r="AM1186" s="25">
        <v>25685</v>
      </c>
      <c r="AN1186" s="22">
        <v>42475</v>
      </c>
      <c r="AO1186" s="20">
        <v>557411</v>
      </c>
      <c r="AP1186" s="20">
        <v>45128</v>
      </c>
      <c r="AQ1186" s="54">
        <v>6529376</v>
      </c>
      <c r="AR1186" s="25">
        <v>145409</v>
      </c>
      <c r="AS1186" s="25">
        <v>224941</v>
      </c>
      <c r="AT1186" s="54">
        <v>155477</v>
      </c>
      <c r="AU1186" s="54">
        <v>76897</v>
      </c>
      <c r="AV1186" s="54">
        <v>45243</v>
      </c>
      <c r="AW1186" s="54">
        <v>72555</v>
      </c>
      <c r="AX1186" s="54">
        <v>57247</v>
      </c>
      <c r="AY1186" s="25">
        <f t="shared" si="36"/>
        <v>777769</v>
      </c>
      <c r="AZ1186" s="165">
        <v>2031445</v>
      </c>
      <c r="BA1186" s="98">
        <f t="shared" si="37"/>
        <v>9338590</v>
      </c>
      <c r="BB1186" s="73"/>
      <c r="BC1186" s="20">
        <v>729246</v>
      </c>
      <c r="BD1186" s="20">
        <v>200926</v>
      </c>
      <c r="BE1186" s="19">
        <v>930172</v>
      </c>
      <c r="BF1186" s="19">
        <v>10268762</v>
      </c>
      <c r="BH1186" s="20">
        <v>27431</v>
      </c>
      <c r="BI1186" s="21">
        <v>10241331</v>
      </c>
      <c r="BK1186" s="73"/>
      <c r="BL1186" s="73"/>
      <c r="BM1186" s="73"/>
      <c r="BN1186" s="73"/>
      <c r="BO1186" s="73"/>
      <c r="BP1186" s="73"/>
      <c r="BQ1186" s="73"/>
    </row>
    <row r="1187" spans="1:69" ht="22.5" customHeight="1" x14ac:dyDescent="0.15">
      <c r="A1187" s="125" t="s">
        <v>3004</v>
      </c>
      <c r="B1187" s="126" t="s">
        <v>2997</v>
      </c>
      <c r="C1187" s="136" t="s">
        <v>1269</v>
      </c>
      <c r="D1187" s="129">
        <v>5</v>
      </c>
      <c r="E1187" s="130" t="s">
        <v>3561</v>
      </c>
      <c r="F1187" s="19">
        <v>397778</v>
      </c>
      <c r="G1187" s="20">
        <v>97640</v>
      </c>
      <c r="H1187" s="20">
        <v>153784</v>
      </c>
      <c r="I1187" s="20">
        <v>0</v>
      </c>
      <c r="J1187" s="20">
        <v>0</v>
      </c>
      <c r="K1187" s="20">
        <v>0</v>
      </c>
      <c r="L1187" s="20">
        <v>0</v>
      </c>
      <c r="M1187" s="20">
        <v>23992</v>
      </c>
      <c r="N1187" s="20">
        <v>12964</v>
      </c>
      <c r="O1187" s="20">
        <v>7370</v>
      </c>
      <c r="P1187" s="20">
        <v>111584</v>
      </c>
      <c r="Q1187" s="20">
        <v>59742</v>
      </c>
      <c r="R1187" s="20">
        <v>45708</v>
      </c>
      <c r="S1187" s="20">
        <v>49898</v>
      </c>
      <c r="T1187" s="21">
        <v>88956</v>
      </c>
      <c r="U1187" s="54">
        <v>20809</v>
      </c>
      <c r="V1187" s="20">
        <v>25625</v>
      </c>
      <c r="W1187" s="20">
        <v>44116</v>
      </c>
      <c r="X1187" s="20">
        <v>0</v>
      </c>
      <c r="Y1187" s="21">
        <v>0</v>
      </c>
      <c r="Z1187" s="20">
        <v>173710</v>
      </c>
      <c r="AA1187" s="21">
        <v>0</v>
      </c>
      <c r="AB1187" s="32">
        <v>372419</v>
      </c>
      <c r="AC1187" s="20">
        <v>249059</v>
      </c>
      <c r="AD1187" s="20">
        <v>325254</v>
      </c>
      <c r="AE1187" s="20">
        <v>756045</v>
      </c>
      <c r="AF1187" s="20">
        <v>769884</v>
      </c>
      <c r="AG1187" s="20">
        <v>478157</v>
      </c>
      <c r="AH1187" s="20">
        <v>188990</v>
      </c>
      <c r="AI1187" s="20">
        <v>125580</v>
      </c>
      <c r="AJ1187" s="21">
        <v>23625</v>
      </c>
      <c r="AK1187" s="25">
        <v>52433</v>
      </c>
      <c r="AL1187" s="25">
        <v>59633</v>
      </c>
      <c r="AM1187" s="25">
        <v>18464</v>
      </c>
      <c r="AN1187" s="22">
        <v>35557</v>
      </c>
      <c r="AO1187" s="20">
        <v>237853</v>
      </c>
      <c r="AP1187" s="20">
        <v>14868</v>
      </c>
      <c r="AQ1187" s="54">
        <v>5021497</v>
      </c>
      <c r="AR1187" s="25">
        <v>98576</v>
      </c>
      <c r="AS1187" s="25">
        <v>230952</v>
      </c>
      <c r="AT1187" s="54">
        <v>118689</v>
      </c>
      <c r="AU1187" s="54">
        <v>58290</v>
      </c>
      <c r="AV1187" s="54">
        <v>42906</v>
      </c>
      <c r="AW1187" s="54">
        <v>56963</v>
      </c>
      <c r="AX1187" s="54">
        <v>42297</v>
      </c>
      <c r="AY1187" s="25">
        <f t="shared" si="36"/>
        <v>648673</v>
      </c>
      <c r="AZ1187" s="165">
        <v>1036816</v>
      </c>
      <c r="BA1187" s="98">
        <f t="shared" si="37"/>
        <v>6706986</v>
      </c>
      <c r="BB1187" s="73"/>
      <c r="BC1187" s="20">
        <v>649764</v>
      </c>
      <c r="BD1187" s="20">
        <v>58960</v>
      </c>
      <c r="BE1187" s="19">
        <v>708724</v>
      </c>
      <c r="BF1187" s="19">
        <v>7415710</v>
      </c>
      <c r="BH1187" s="20">
        <v>22367</v>
      </c>
      <c r="BI1187" s="21">
        <v>7393343</v>
      </c>
      <c r="BK1187" s="73"/>
      <c r="BL1187" s="73"/>
      <c r="BM1187" s="73"/>
      <c r="BN1187" s="73"/>
      <c r="BO1187" s="73"/>
      <c r="BP1187" s="73"/>
      <c r="BQ1187" s="73"/>
    </row>
    <row r="1188" spans="1:69" ht="22.5" customHeight="1" x14ac:dyDescent="0.15">
      <c r="A1188" s="125" t="s">
        <v>3005</v>
      </c>
      <c r="B1188" s="126" t="s">
        <v>2997</v>
      </c>
      <c r="C1188" s="136" t="s">
        <v>1270</v>
      </c>
      <c r="D1188" s="129">
        <v>5</v>
      </c>
      <c r="E1188" s="130" t="s">
        <v>3561</v>
      </c>
      <c r="F1188" s="19">
        <v>1475897</v>
      </c>
      <c r="G1188" s="20">
        <v>236623</v>
      </c>
      <c r="H1188" s="20">
        <v>224096</v>
      </c>
      <c r="I1188" s="20">
        <v>0</v>
      </c>
      <c r="J1188" s="20">
        <v>0</v>
      </c>
      <c r="K1188" s="20">
        <v>0</v>
      </c>
      <c r="L1188" s="20">
        <v>0</v>
      </c>
      <c r="M1188" s="20">
        <v>170543</v>
      </c>
      <c r="N1188" s="20">
        <v>69111</v>
      </c>
      <c r="O1188" s="20">
        <v>54858</v>
      </c>
      <c r="P1188" s="20">
        <v>163990</v>
      </c>
      <c r="Q1188" s="20">
        <v>216541</v>
      </c>
      <c r="R1188" s="20">
        <v>318573</v>
      </c>
      <c r="S1188" s="20">
        <v>242946</v>
      </c>
      <c r="T1188" s="21">
        <v>152496</v>
      </c>
      <c r="U1188" s="54">
        <v>134995</v>
      </c>
      <c r="V1188" s="20">
        <v>129150</v>
      </c>
      <c r="W1188" s="20">
        <v>88232</v>
      </c>
      <c r="X1188" s="20">
        <v>0</v>
      </c>
      <c r="Y1188" s="21">
        <v>0</v>
      </c>
      <c r="Z1188" s="20">
        <v>543037</v>
      </c>
      <c r="AA1188" s="21">
        <v>0</v>
      </c>
      <c r="AB1188" s="32">
        <v>448896</v>
      </c>
      <c r="AC1188" s="20">
        <v>764533</v>
      </c>
      <c r="AD1188" s="20">
        <v>1176170</v>
      </c>
      <c r="AE1188" s="20">
        <v>3169665</v>
      </c>
      <c r="AF1188" s="20">
        <v>2125869</v>
      </c>
      <c r="AG1188" s="20">
        <v>1519201</v>
      </c>
      <c r="AH1188" s="20">
        <v>774831</v>
      </c>
      <c r="AI1188" s="20">
        <v>87768</v>
      </c>
      <c r="AJ1188" s="21">
        <v>24675</v>
      </c>
      <c r="AK1188" s="25">
        <v>155981</v>
      </c>
      <c r="AL1188" s="25">
        <v>193636</v>
      </c>
      <c r="AM1188" s="25">
        <v>41580</v>
      </c>
      <c r="AN1188" s="22">
        <v>99622</v>
      </c>
      <c r="AO1188" s="20">
        <v>459624</v>
      </c>
      <c r="AP1188" s="20">
        <v>19855</v>
      </c>
      <c r="AQ1188" s="54">
        <v>15282994</v>
      </c>
      <c r="AR1188" s="25">
        <v>359834</v>
      </c>
      <c r="AS1188" s="25">
        <v>383999</v>
      </c>
      <c r="AT1188" s="54">
        <v>100335</v>
      </c>
      <c r="AU1188" s="54">
        <v>133719</v>
      </c>
      <c r="AV1188" s="54">
        <v>143885</v>
      </c>
      <c r="AW1188" s="54">
        <v>177113</v>
      </c>
      <c r="AX1188" s="54">
        <v>170879</v>
      </c>
      <c r="AY1188" s="25">
        <f t="shared" si="36"/>
        <v>1469764</v>
      </c>
      <c r="AZ1188" s="165">
        <v>2322831</v>
      </c>
      <c r="BA1188" s="98">
        <f t="shared" si="37"/>
        <v>19075589</v>
      </c>
      <c r="BB1188" s="73"/>
      <c r="BC1188" s="20">
        <v>2170685</v>
      </c>
      <c r="BD1188" s="20">
        <v>55352</v>
      </c>
      <c r="BE1188" s="19">
        <v>2226037</v>
      </c>
      <c r="BF1188" s="19">
        <v>21301626</v>
      </c>
      <c r="BH1188" s="20">
        <v>131094</v>
      </c>
      <c r="BI1188" s="21">
        <v>21170532</v>
      </c>
      <c r="BK1188" s="73"/>
      <c r="BL1188" s="73"/>
      <c r="BM1188" s="73"/>
      <c r="BN1188" s="73"/>
      <c r="BO1188" s="73"/>
      <c r="BP1188" s="73"/>
      <c r="BQ1188" s="73"/>
    </row>
    <row r="1189" spans="1:69" ht="22.5" customHeight="1" x14ac:dyDescent="0.15">
      <c r="A1189" s="125" t="s">
        <v>3006</v>
      </c>
      <c r="B1189" s="126" t="s">
        <v>2997</v>
      </c>
      <c r="C1189" s="136" t="s">
        <v>1271</v>
      </c>
      <c r="D1189" s="129">
        <v>5</v>
      </c>
      <c r="E1189" s="130" t="s">
        <v>3561</v>
      </c>
      <c r="F1189" s="19">
        <v>1088562</v>
      </c>
      <c r="G1189" s="20">
        <v>143872</v>
      </c>
      <c r="H1189" s="20">
        <v>127088</v>
      </c>
      <c r="I1189" s="20">
        <v>0</v>
      </c>
      <c r="J1189" s="20">
        <v>0</v>
      </c>
      <c r="K1189" s="20">
        <v>0</v>
      </c>
      <c r="L1189" s="20">
        <v>0</v>
      </c>
      <c r="M1189" s="20">
        <v>84215</v>
      </c>
      <c r="N1189" s="20">
        <v>46227</v>
      </c>
      <c r="O1189" s="20">
        <v>15679</v>
      </c>
      <c r="P1189" s="20">
        <v>304568</v>
      </c>
      <c r="Q1189" s="20">
        <v>125230</v>
      </c>
      <c r="R1189" s="20">
        <v>230645</v>
      </c>
      <c r="S1189" s="20">
        <v>177506</v>
      </c>
      <c r="T1189" s="21">
        <v>127080</v>
      </c>
      <c r="U1189" s="54">
        <v>107835</v>
      </c>
      <c r="V1189" s="20">
        <v>94300</v>
      </c>
      <c r="W1189" s="20">
        <v>44116</v>
      </c>
      <c r="X1189" s="20">
        <v>0</v>
      </c>
      <c r="Y1189" s="21">
        <v>0</v>
      </c>
      <c r="Z1189" s="20">
        <v>403263</v>
      </c>
      <c r="AA1189" s="21">
        <v>0</v>
      </c>
      <c r="AB1189" s="32">
        <v>331474</v>
      </c>
      <c r="AC1189" s="20">
        <v>590451</v>
      </c>
      <c r="AD1189" s="20">
        <v>621982</v>
      </c>
      <c r="AE1189" s="20">
        <v>2962965</v>
      </c>
      <c r="AF1189" s="20">
        <v>1215822</v>
      </c>
      <c r="AG1189" s="20">
        <v>839321</v>
      </c>
      <c r="AH1189" s="20">
        <v>537285</v>
      </c>
      <c r="AI1189" s="20">
        <v>76728</v>
      </c>
      <c r="AJ1189" s="21">
        <v>15225</v>
      </c>
      <c r="AK1189" s="25">
        <v>113882</v>
      </c>
      <c r="AL1189" s="25">
        <v>131869</v>
      </c>
      <c r="AM1189" s="25">
        <v>28292</v>
      </c>
      <c r="AN1189" s="22">
        <v>72092</v>
      </c>
      <c r="AO1189" s="20">
        <v>310298</v>
      </c>
      <c r="AP1189" s="20">
        <v>13363</v>
      </c>
      <c r="AQ1189" s="54">
        <v>10981235</v>
      </c>
      <c r="AR1189" s="25">
        <v>210076</v>
      </c>
      <c r="AS1189" s="25">
        <v>260539</v>
      </c>
      <c r="AT1189" s="54">
        <v>50571</v>
      </c>
      <c r="AU1189" s="54">
        <v>84003</v>
      </c>
      <c r="AV1189" s="54">
        <v>104929</v>
      </c>
      <c r="AW1189" s="54">
        <v>127832</v>
      </c>
      <c r="AX1189" s="54">
        <v>104410</v>
      </c>
      <c r="AY1189" s="25">
        <f t="shared" si="36"/>
        <v>942360</v>
      </c>
      <c r="AZ1189" s="165">
        <v>1295579</v>
      </c>
      <c r="BA1189" s="98">
        <f t="shared" si="37"/>
        <v>13219174</v>
      </c>
      <c r="BB1189" s="73"/>
      <c r="BC1189" s="20">
        <v>1574485</v>
      </c>
      <c r="BD1189" s="20">
        <v>29194</v>
      </c>
      <c r="BE1189" s="19">
        <v>1603679</v>
      </c>
      <c r="BF1189" s="19">
        <v>14822853</v>
      </c>
      <c r="BH1189" s="20">
        <v>78005</v>
      </c>
      <c r="BI1189" s="21">
        <v>14744848</v>
      </c>
      <c r="BK1189" s="73"/>
      <c r="BL1189" s="73"/>
      <c r="BM1189" s="73"/>
      <c r="BN1189" s="73"/>
      <c r="BO1189" s="73"/>
      <c r="BP1189" s="73"/>
      <c r="BQ1189" s="73"/>
    </row>
    <row r="1190" spans="1:69" ht="22.5" customHeight="1" x14ac:dyDescent="0.15">
      <c r="A1190" s="125" t="s">
        <v>3007</v>
      </c>
      <c r="B1190" s="126" t="s">
        <v>2997</v>
      </c>
      <c r="C1190" s="136" t="s">
        <v>1272</v>
      </c>
      <c r="D1190" s="129">
        <v>5</v>
      </c>
      <c r="E1190" s="130" t="s">
        <v>3561</v>
      </c>
      <c r="F1190" s="19">
        <v>637153</v>
      </c>
      <c r="G1190" s="20">
        <v>101523</v>
      </c>
      <c r="H1190" s="20">
        <v>92684</v>
      </c>
      <c r="I1190" s="20">
        <v>0</v>
      </c>
      <c r="J1190" s="20">
        <v>0</v>
      </c>
      <c r="K1190" s="20">
        <v>0</v>
      </c>
      <c r="L1190" s="20">
        <v>0</v>
      </c>
      <c r="M1190" s="20">
        <v>38228</v>
      </c>
      <c r="N1190" s="20">
        <v>20787</v>
      </c>
      <c r="O1190" s="20">
        <v>10754</v>
      </c>
      <c r="P1190" s="20">
        <v>228727</v>
      </c>
      <c r="Q1190" s="20">
        <v>66110</v>
      </c>
      <c r="R1190" s="20">
        <v>119221</v>
      </c>
      <c r="S1190" s="20">
        <v>85890</v>
      </c>
      <c r="T1190" s="21">
        <v>63540</v>
      </c>
      <c r="U1190" s="54">
        <v>49580</v>
      </c>
      <c r="V1190" s="20">
        <v>48175</v>
      </c>
      <c r="W1190" s="20">
        <v>22058</v>
      </c>
      <c r="X1190" s="20">
        <v>0</v>
      </c>
      <c r="Y1190" s="21">
        <v>0</v>
      </c>
      <c r="Z1190" s="20">
        <v>222383</v>
      </c>
      <c r="AA1190" s="21">
        <v>0</v>
      </c>
      <c r="AB1190" s="32">
        <v>155604</v>
      </c>
      <c r="AC1190" s="20">
        <v>327039</v>
      </c>
      <c r="AD1190" s="20">
        <v>408054</v>
      </c>
      <c r="AE1190" s="20">
        <v>1464549</v>
      </c>
      <c r="AF1190" s="20">
        <v>737944</v>
      </c>
      <c r="AG1190" s="20">
        <v>465082</v>
      </c>
      <c r="AH1190" s="20">
        <v>206777</v>
      </c>
      <c r="AI1190" s="20">
        <v>123188</v>
      </c>
      <c r="AJ1190" s="21">
        <v>18375</v>
      </c>
      <c r="AK1190" s="25">
        <v>66923</v>
      </c>
      <c r="AL1190" s="25">
        <v>70567</v>
      </c>
      <c r="AM1190" s="25">
        <v>18207</v>
      </c>
      <c r="AN1190" s="22">
        <v>45685</v>
      </c>
      <c r="AO1190" s="20">
        <v>454831</v>
      </c>
      <c r="AP1190" s="20">
        <v>17889</v>
      </c>
      <c r="AQ1190" s="54">
        <v>6387527</v>
      </c>
      <c r="AR1190" s="25">
        <v>108560</v>
      </c>
      <c r="AS1190" s="25">
        <v>205000</v>
      </c>
      <c r="AT1190" s="54">
        <v>54153</v>
      </c>
      <c r="AU1190" s="54">
        <v>56209</v>
      </c>
      <c r="AV1190" s="54">
        <v>54015</v>
      </c>
      <c r="AW1190" s="54">
        <v>75359</v>
      </c>
      <c r="AX1190" s="54">
        <v>59876</v>
      </c>
      <c r="AY1190" s="25">
        <f t="shared" si="36"/>
        <v>613172</v>
      </c>
      <c r="AZ1190" s="165">
        <v>1321466</v>
      </c>
      <c r="BA1190" s="98">
        <f t="shared" si="37"/>
        <v>8322165</v>
      </c>
      <c r="BB1190" s="73"/>
      <c r="BC1190" s="20">
        <v>886037</v>
      </c>
      <c r="BD1190" s="20">
        <v>37928</v>
      </c>
      <c r="BE1190" s="19">
        <v>923965</v>
      </c>
      <c r="BF1190" s="19">
        <v>9246130</v>
      </c>
      <c r="BH1190" s="20">
        <v>35452</v>
      </c>
      <c r="BI1190" s="21">
        <v>9210678</v>
      </c>
      <c r="BK1190" s="73"/>
      <c r="BL1190" s="73"/>
      <c r="BM1190" s="73"/>
      <c r="BN1190" s="73"/>
      <c r="BO1190" s="73"/>
      <c r="BP1190" s="73"/>
      <c r="BQ1190" s="73"/>
    </row>
    <row r="1191" spans="1:69" ht="22.5" customHeight="1" x14ac:dyDescent="0.15">
      <c r="A1191" s="125" t="s">
        <v>3008</v>
      </c>
      <c r="B1191" s="126" t="s">
        <v>2997</v>
      </c>
      <c r="C1191" s="136" t="s">
        <v>1273</v>
      </c>
      <c r="D1191" s="129">
        <v>5</v>
      </c>
      <c r="E1191" s="130" t="s">
        <v>3561</v>
      </c>
      <c r="F1191" s="19">
        <v>604927</v>
      </c>
      <c r="G1191" s="20">
        <v>218432</v>
      </c>
      <c r="H1191" s="20">
        <v>184992</v>
      </c>
      <c r="I1191" s="20">
        <v>0</v>
      </c>
      <c r="J1191" s="20">
        <v>0</v>
      </c>
      <c r="K1191" s="20">
        <v>0</v>
      </c>
      <c r="L1191" s="20">
        <v>0</v>
      </c>
      <c r="M1191" s="20">
        <v>23729</v>
      </c>
      <c r="N1191" s="20">
        <v>15129</v>
      </c>
      <c r="O1191" s="20">
        <v>16544</v>
      </c>
      <c r="P1191" s="20">
        <v>163530</v>
      </c>
      <c r="Q1191" s="20">
        <v>58940</v>
      </c>
      <c r="R1191" s="20">
        <v>147641</v>
      </c>
      <c r="S1191" s="20">
        <v>58078</v>
      </c>
      <c r="T1191" s="21">
        <v>76248</v>
      </c>
      <c r="U1191" s="54">
        <v>25217</v>
      </c>
      <c r="V1191" s="20">
        <v>30750</v>
      </c>
      <c r="W1191" s="20">
        <v>44116</v>
      </c>
      <c r="X1191" s="20">
        <v>0</v>
      </c>
      <c r="Y1191" s="21">
        <v>0</v>
      </c>
      <c r="Z1191" s="20">
        <v>257041</v>
      </c>
      <c r="AA1191" s="21">
        <v>0</v>
      </c>
      <c r="AB1191" s="32">
        <v>207375</v>
      </c>
      <c r="AC1191" s="20">
        <v>367861</v>
      </c>
      <c r="AD1191" s="20">
        <v>797741</v>
      </c>
      <c r="AE1191" s="20">
        <v>865596</v>
      </c>
      <c r="AF1191" s="20">
        <v>880918</v>
      </c>
      <c r="AG1191" s="20">
        <v>510928</v>
      </c>
      <c r="AH1191" s="20">
        <v>170786</v>
      </c>
      <c r="AI1191" s="20">
        <v>176640</v>
      </c>
      <c r="AJ1191" s="21">
        <v>180600</v>
      </c>
      <c r="AK1191" s="25">
        <v>56028</v>
      </c>
      <c r="AL1191" s="25">
        <v>77839</v>
      </c>
      <c r="AM1191" s="25">
        <v>24211</v>
      </c>
      <c r="AN1191" s="22">
        <v>42571</v>
      </c>
      <c r="AO1191" s="20">
        <v>876883</v>
      </c>
      <c r="AP1191" s="20">
        <v>42199</v>
      </c>
      <c r="AQ1191" s="54">
        <v>7203490</v>
      </c>
      <c r="AR1191" s="25">
        <v>111983</v>
      </c>
      <c r="AS1191" s="25">
        <v>219334</v>
      </c>
      <c r="AT1191" s="54">
        <v>165110</v>
      </c>
      <c r="AU1191" s="54">
        <v>72259</v>
      </c>
      <c r="AV1191" s="54">
        <v>52856</v>
      </c>
      <c r="AW1191" s="54">
        <v>72342</v>
      </c>
      <c r="AX1191" s="54">
        <v>62450</v>
      </c>
      <c r="AY1191" s="25">
        <f t="shared" si="36"/>
        <v>756334</v>
      </c>
      <c r="AZ1191" s="165">
        <v>1736440</v>
      </c>
      <c r="BA1191" s="98">
        <f t="shared" si="37"/>
        <v>9696264</v>
      </c>
      <c r="BB1191" s="73"/>
      <c r="BC1191" s="20">
        <v>733223</v>
      </c>
      <c r="BD1191" s="20">
        <v>178002</v>
      </c>
      <c r="BE1191" s="19">
        <v>911225</v>
      </c>
      <c r="BF1191" s="19">
        <v>10607489</v>
      </c>
      <c r="BH1191" s="20">
        <v>24319</v>
      </c>
      <c r="BI1191" s="21">
        <v>10583170</v>
      </c>
      <c r="BK1191" s="73"/>
      <c r="BL1191" s="73"/>
      <c r="BM1191" s="73"/>
      <c r="BN1191" s="73"/>
      <c r="BO1191" s="73"/>
      <c r="BP1191" s="73"/>
      <c r="BQ1191" s="73"/>
    </row>
    <row r="1192" spans="1:69" ht="22.5" customHeight="1" x14ac:dyDescent="0.15">
      <c r="A1192" s="125" t="s">
        <v>3009</v>
      </c>
      <c r="B1192" s="126" t="s">
        <v>2997</v>
      </c>
      <c r="C1192" s="136" t="s">
        <v>1274</v>
      </c>
      <c r="D1192" s="129">
        <v>6</v>
      </c>
      <c r="E1192" s="130" t="s">
        <v>3561</v>
      </c>
      <c r="F1192" s="19">
        <v>138072</v>
      </c>
      <c r="G1192" s="20">
        <v>49108</v>
      </c>
      <c r="H1192" s="20">
        <v>52640</v>
      </c>
      <c r="I1192" s="20">
        <v>0</v>
      </c>
      <c r="J1192" s="20">
        <v>0</v>
      </c>
      <c r="K1192" s="20">
        <v>0</v>
      </c>
      <c r="L1192" s="20">
        <v>0</v>
      </c>
      <c r="M1192" s="20">
        <v>0</v>
      </c>
      <c r="N1192" s="20">
        <v>1736</v>
      </c>
      <c r="O1192" s="20">
        <v>0</v>
      </c>
      <c r="P1192" s="20">
        <v>6321</v>
      </c>
      <c r="Q1192" s="20">
        <v>13463</v>
      </c>
      <c r="R1192" s="20">
        <v>22572</v>
      </c>
      <c r="S1192" s="20">
        <v>6544</v>
      </c>
      <c r="T1192" s="21">
        <v>12708</v>
      </c>
      <c r="U1192" s="54">
        <v>14931</v>
      </c>
      <c r="V1192" s="20">
        <v>5125</v>
      </c>
      <c r="W1192" s="20">
        <v>11029</v>
      </c>
      <c r="X1192" s="20">
        <v>25167</v>
      </c>
      <c r="Y1192" s="21">
        <v>7144</v>
      </c>
      <c r="Z1192" s="20">
        <v>57407</v>
      </c>
      <c r="AA1192" s="21">
        <v>0</v>
      </c>
      <c r="AB1192" s="32">
        <v>0</v>
      </c>
      <c r="AC1192" s="20">
        <v>48799</v>
      </c>
      <c r="AD1192" s="20">
        <v>139278</v>
      </c>
      <c r="AE1192" s="20">
        <v>107643</v>
      </c>
      <c r="AF1192" s="20">
        <v>165325</v>
      </c>
      <c r="AG1192" s="20">
        <v>66816</v>
      </c>
      <c r="AH1192" s="20">
        <v>21739</v>
      </c>
      <c r="AI1192" s="20">
        <v>78844</v>
      </c>
      <c r="AJ1192" s="21">
        <v>21000</v>
      </c>
      <c r="AK1192" s="25">
        <v>15641</v>
      </c>
      <c r="AL1192" s="25">
        <v>26978</v>
      </c>
      <c r="AM1192" s="25">
        <v>4623</v>
      </c>
      <c r="AN1192" s="22">
        <v>9706</v>
      </c>
      <c r="AO1192" s="20">
        <v>95700</v>
      </c>
      <c r="AP1192" s="20">
        <v>9431</v>
      </c>
      <c r="AQ1192" s="54">
        <v>1235490</v>
      </c>
      <c r="AR1192" s="25">
        <v>50587</v>
      </c>
      <c r="AS1192" s="25">
        <v>120017</v>
      </c>
      <c r="AT1192" s="54">
        <v>76571</v>
      </c>
      <c r="AU1192" s="54">
        <v>44333</v>
      </c>
      <c r="AV1192" s="54">
        <v>15516</v>
      </c>
      <c r="AW1192" s="54">
        <v>22589</v>
      </c>
      <c r="AX1192" s="54">
        <v>11016</v>
      </c>
      <c r="AY1192" s="25">
        <f t="shared" si="36"/>
        <v>340629</v>
      </c>
      <c r="AZ1192" s="165">
        <v>208233</v>
      </c>
      <c r="BA1192" s="98">
        <f t="shared" si="37"/>
        <v>1784352</v>
      </c>
      <c r="BB1192" s="73"/>
      <c r="BC1192" s="20">
        <v>240521</v>
      </c>
      <c r="BD1192" s="20">
        <v>47168</v>
      </c>
      <c r="BE1192" s="19">
        <v>287689</v>
      </c>
      <c r="BF1192" s="19">
        <v>2072041</v>
      </c>
      <c r="BH1192" s="20">
        <v>4753</v>
      </c>
      <c r="BI1192" s="21">
        <v>2067288</v>
      </c>
      <c r="BK1192" s="73"/>
      <c r="BL1192" s="73"/>
      <c r="BM1192" s="73"/>
      <c r="BN1192" s="73"/>
      <c r="BO1192" s="73"/>
      <c r="BP1192" s="73"/>
      <c r="BQ1192" s="73"/>
    </row>
    <row r="1193" spans="1:69" ht="22.5" customHeight="1" x14ac:dyDescent="0.15">
      <c r="A1193" s="125" t="s">
        <v>3010</v>
      </c>
      <c r="B1193" s="126" t="s">
        <v>2997</v>
      </c>
      <c r="C1193" s="136" t="s">
        <v>1275</v>
      </c>
      <c r="D1193" s="129">
        <v>6</v>
      </c>
      <c r="E1193" s="130" t="s">
        <v>3561</v>
      </c>
      <c r="F1193" s="19">
        <v>340855</v>
      </c>
      <c r="G1193" s="20">
        <v>72763</v>
      </c>
      <c r="H1193" s="20">
        <v>95504</v>
      </c>
      <c r="I1193" s="20">
        <v>0</v>
      </c>
      <c r="J1193" s="20">
        <v>0</v>
      </c>
      <c r="K1193" s="20">
        <v>0</v>
      </c>
      <c r="L1193" s="20">
        <v>0</v>
      </c>
      <c r="M1193" s="20">
        <v>19010</v>
      </c>
      <c r="N1193" s="20">
        <v>10280</v>
      </c>
      <c r="O1193" s="20">
        <v>5866</v>
      </c>
      <c r="P1193" s="20">
        <v>67541</v>
      </c>
      <c r="Q1193" s="20">
        <v>39715</v>
      </c>
      <c r="R1193" s="20">
        <v>40271</v>
      </c>
      <c r="S1193" s="20">
        <v>64622</v>
      </c>
      <c r="T1193" s="21">
        <v>38124</v>
      </c>
      <c r="U1193" s="54">
        <v>16732</v>
      </c>
      <c r="V1193" s="20">
        <v>15375</v>
      </c>
      <c r="W1193" s="20">
        <v>11029</v>
      </c>
      <c r="X1193" s="20">
        <v>0</v>
      </c>
      <c r="Y1193" s="21">
        <v>0</v>
      </c>
      <c r="Z1193" s="20">
        <v>140971</v>
      </c>
      <c r="AA1193" s="21">
        <v>0</v>
      </c>
      <c r="AB1193" s="32">
        <v>0</v>
      </c>
      <c r="AC1193" s="20">
        <v>174693</v>
      </c>
      <c r="AD1193" s="20">
        <v>224992</v>
      </c>
      <c r="AE1193" s="20">
        <v>648243</v>
      </c>
      <c r="AF1193" s="20">
        <v>530007</v>
      </c>
      <c r="AG1193" s="20">
        <v>333827</v>
      </c>
      <c r="AH1193" s="20">
        <v>114578</v>
      </c>
      <c r="AI1193" s="20">
        <v>45816</v>
      </c>
      <c r="AJ1193" s="21">
        <v>0</v>
      </c>
      <c r="AK1193" s="25">
        <v>45287</v>
      </c>
      <c r="AL1193" s="25">
        <v>48822</v>
      </c>
      <c r="AM1193" s="25">
        <v>8271</v>
      </c>
      <c r="AN1193" s="22">
        <v>27764</v>
      </c>
      <c r="AO1193" s="20">
        <v>137815</v>
      </c>
      <c r="AP1193" s="20">
        <v>6328</v>
      </c>
      <c r="AQ1193" s="54">
        <v>3325101</v>
      </c>
      <c r="AR1193" s="25">
        <v>85704</v>
      </c>
      <c r="AS1193" s="25">
        <v>179588</v>
      </c>
      <c r="AT1193" s="54">
        <v>67776</v>
      </c>
      <c r="AU1193" s="54">
        <v>38501</v>
      </c>
      <c r="AV1193" s="54">
        <v>36015</v>
      </c>
      <c r="AW1193" s="54">
        <v>47436</v>
      </c>
      <c r="AX1193" s="54">
        <v>29970</v>
      </c>
      <c r="AY1193" s="25">
        <f t="shared" si="36"/>
        <v>484990</v>
      </c>
      <c r="AZ1193" s="165">
        <v>449040</v>
      </c>
      <c r="BA1193" s="98">
        <f t="shared" si="37"/>
        <v>4259131</v>
      </c>
      <c r="BB1193" s="73"/>
      <c r="BC1193" s="20">
        <v>536294</v>
      </c>
      <c r="BD1193" s="20">
        <v>23782</v>
      </c>
      <c r="BE1193" s="19">
        <v>560076</v>
      </c>
      <c r="BF1193" s="19">
        <v>4819207</v>
      </c>
      <c r="BH1193" s="20">
        <v>16369</v>
      </c>
      <c r="BI1193" s="21">
        <v>4802838</v>
      </c>
      <c r="BK1193" s="73"/>
      <c r="BL1193" s="73"/>
      <c r="BM1193" s="73"/>
      <c r="BN1193" s="73"/>
      <c r="BO1193" s="73"/>
      <c r="BP1193" s="73"/>
      <c r="BQ1193" s="73"/>
    </row>
    <row r="1194" spans="1:69" ht="22.5" customHeight="1" x14ac:dyDescent="0.15">
      <c r="A1194" s="125" t="s">
        <v>3011</v>
      </c>
      <c r="B1194" s="126" t="s">
        <v>2997</v>
      </c>
      <c r="C1194" s="136" t="s">
        <v>1276</v>
      </c>
      <c r="D1194" s="129">
        <v>6</v>
      </c>
      <c r="E1194" s="130" t="s">
        <v>3561</v>
      </c>
      <c r="F1194" s="19">
        <v>420835</v>
      </c>
      <c r="G1194" s="20">
        <v>53278</v>
      </c>
      <c r="H1194" s="20">
        <v>33276</v>
      </c>
      <c r="I1194" s="20">
        <v>0</v>
      </c>
      <c r="J1194" s="20">
        <v>0</v>
      </c>
      <c r="K1194" s="20">
        <v>0</v>
      </c>
      <c r="L1194" s="20">
        <v>0</v>
      </c>
      <c r="M1194" s="20">
        <v>24805</v>
      </c>
      <c r="N1194" s="20">
        <v>13491</v>
      </c>
      <c r="O1194" s="20">
        <v>10302</v>
      </c>
      <c r="P1194" s="20">
        <v>82368</v>
      </c>
      <c r="Q1194" s="20">
        <v>47248</v>
      </c>
      <c r="R1194" s="20">
        <v>54788</v>
      </c>
      <c r="S1194" s="20">
        <v>43354</v>
      </c>
      <c r="T1194" s="21">
        <v>25416</v>
      </c>
      <c r="U1194" s="54">
        <v>25596</v>
      </c>
      <c r="V1194" s="20">
        <v>23575</v>
      </c>
      <c r="W1194" s="20">
        <v>11029</v>
      </c>
      <c r="X1194" s="20">
        <v>0</v>
      </c>
      <c r="Y1194" s="21">
        <v>0</v>
      </c>
      <c r="Z1194" s="20">
        <v>172415</v>
      </c>
      <c r="AA1194" s="21">
        <v>0</v>
      </c>
      <c r="AB1194" s="32">
        <v>0</v>
      </c>
      <c r="AC1194" s="20">
        <v>211771</v>
      </c>
      <c r="AD1194" s="20">
        <v>232395</v>
      </c>
      <c r="AE1194" s="20">
        <v>658101</v>
      </c>
      <c r="AF1194" s="20">
        <v>543995</v>
      </c>
      <c r="AG1194" s="20">
        <v>352335</v>
      </c>
      <c r="AH1194" s="20">
        <v>146885</v>
      </c>
      <c r="AI1194" s="20">
        <v>15456</v>
      </c>
      <c r="AJ1194" s="21">
        <v>4200</v>
      </c>
      <c r="AK1194" s="25">
        <v>52103</v>
      </c>
      <c r="AL1194" s="25">
        <v>57070</v>
      </c>
      <c r="AM1194" s="25">
        <v>8696</v>
      </c>
      <c r="AN1194" s="22">
        <v>34567</v>
      </c>
      <c r="AO1194" s="20">
        <v>226085</v>
      </c>
      <c r="AP1194" s="20">
        <v>3553</v>
      </c>
      <c r="AQ1194" s="54">
        <v>3588988</v>
      </c>
      <c r="AR1194" s="25">
        <v>87705</v>
      </c>
      <c r="AS1194" s="25">
        <v>158522</v>
      </c>
      <c r="AT1194" s="54">
        <v>25175</v>
      </c>
      <c r="AU1194" s="54">
        <v>36246</v>
      </c>
      <c r="AV1194" s="54">
        <v>41907</v>
      </c>
      <c r="AW1194" s="54">
        <v>55796</v>
      </c>
      <c r="AX1194" s="54">
        <v>31887</v>
      </c>
      <c r="AY1194" s="25">
        <f t="shared" si="36"/>
        <v>437238</v>
      </c>
      <c r="AZ1194" s="165">
        <v>456240</v>
      </c>
      <c r="BA1194" s="98">
        <f t="shared" si="37"/>
        <v>4482466</v>
      </c>
      <c r="BB1194" s="73"/>
      <c r="BC1194" s="20">
        <v>631528</v>
      </c>
      <c r="BD1194" s="20">
        <v>9306</v>
      </c>
      <c r="BE1194" s="19">
        <v>640834</v>
      </c>
      <c r="BF1194" s="19">
        <v>5123300</v>
      </c>
      <c r="BH1194" s="20">
        <v>18369</v>
      </c>
      <c r="BI1194" s="21">
        <v>5104931</v>
      </c>
      <c r="BK1194" s="73"/>
      <c r="BL1194" s="73"/>
      <c r="BM1194" s="73"/>
      <c r="BN1194" s="73"/>
      <c r="BO1194" s="73"/>
      <c r="BP1194" s="73"/>
      <c r="BQ1194" s="73"/>
    </row>
    <row r="1195" spans="1:69" ht="22.5" customHeight="1" x14ac:dyDescent="0.15">
      <c r="A1195" s="125" t="s">
        <v>3012</v>
      </c>
      <c r="B1195" s="126" t="s">
        <v>2997</v>
      </c>
      <c r="C1195" s="136" t="s">
        <v>1277</v>
      </c>
      <c r="D1195" s="129">
        <v>6</v>
      </c>
      <c r="E1195" s="130" t="s">
        <v>3561</v>
      </c>
      <c r="F1195" s="19">
        <v>495777</v>
      </c>
      <c r="G1195" s="20">
        <v>43571</v>
      </c>
      <c r="H1195" s="20">
        <v>59972</v>
      </c>
      <c r="I1195" s="20">
        <v>0</v>
      </c>
      <c r="J1195" s="20">
        <v>0</v>
      </c>
      <c r="K1195" s="20">
        <v>0</v>
      </c>
      <c r="L1195" s="20">
        <v>0</v>
      </c>
      <c r="M1195" s="20">
        <v>29634</v>
      </c>
      <c r="N1195" s="20">
        <v>16192</v>
      </c>
      <c r="O1195" s="20">
        <v>1842</v>
      </c>
      <c r="P1195" s="20">
        <v>192733</v>
      </c>
      <c r="Q1195" s="20">
        <v>60327</v>
      </c>
      <c r="R1195" s="20">
        <v>78233</v>
      </c>
      <c r="S1195" s="20">
        <v>56442</v>
      </c>
      <c r="T1195" s="21">
        <v>38124</v>
      </c>
      <c r="U1195" s="54">
        <v>37304</v>
      </c>
      <c r="V1195" s="20">
        <v>32800</v>
      </c>
      <c r="W1195" s="20">
        <v>22058</v>
      </c>
      <c r="X1195" s="20">
        <v>0</v>
      </c>
      <c r="Y1195" s="21">
        <v>0</v>
      </c>
      <c r="Z1195" s="20">
        <v>195704</v>
      </c>
      <c r="AA1195" s="21">
        <v>0</v>
      </c>
      <c r="AB1195" s="32">
        <v>0</v>
      </c>
      <c r="AC1195" s="20">
        <v>250943</v>
      </c>
      <c r="AD1195" s="20">
        <v>279876</v>
      </c>
      <c r="AE1195" s="20">
        <v>813285</v>
      </c>
      <c r="AF1195" s="20">
        <v>614797</v>
      </c>
      <c r="AG1195" s="20">
        <v>386210</v>
      </c>
      <c r="AH1195" s="20">
        <v>184914</v>
      </c>
      <c r="AI1195" s="20">
        <v>59248</v>
      </c>
      <c r="AJ1195" s="21">
        <v>4200</v>
      </c>
      <c r="AK1195" s="25">
        <v>56652</v>
      </c>
      <c r="AL1195" s="25">
        <v>62076</v>
      </c>
      <c r="AM1195" s="25">
        <v>14259</v>
      </c>
      <c r="AN1195" s="22">
        <v>38690</v>
      </c>
      <c r="AO1195" s="20">
        <v>143715</v>
      </c>
      <c r="AP1195" s="20">
        <v>5356</v>
      </c>
      <c r="AQ1195" s="54">
        <v>4274934</v>
      </c>
      <c r="AR1195" s="25">
        <v>115791</v>
      </c>
      <c r="AS1195" s="25">
        <v>214887</v>
      </c>
      <c r="AT1195" s="54">
        <v>28673</v>
      </c>
      <c r="AU1195" s="54">
        <v>44889</v>
      </c>
      <c r="AV1195" s="54">
        <v>47896</v>
      </c>
      <c r="AW1195" s="54">
        <v>62816</v>
      </c>
      <c r="AX1195" s="54">
        <v>40020</v>
      </c>
      <c r="AY1195" s="25">
        <f t="shared" si="36"/>
        <v>554972</v>
      </c>
      <c r="AZ1195" s="165">
        <v>492675</v>
      </c>
      <c r="BA1195" s="98">
        <f t="shared" si="37"/>
        <v>5322581</v>
      </c>
      <c r="BB1195" s="73"/>
      <c r="BC1195" s="20">
        <v>721971</v>
      </c>
      <c r="BD1195" s="20">
        <v>16764</v>
      </c>
      <c r="BE1195" s="19">
        <v>738735</v>
      </c>
      <c r="BF1195" s="19">
        <v>6061316</v>
      </c>
      <c r="BH1195" s="20">
        <v>23812</v>
      </c>
      <c r="BI1195" s="21">
        <v>6037504</v>
      </c>
      <c r="BK1195" s="73"/>
      <c r="BL1195" s="73"/>
      <c r="BM1195" s="73"/>
      <c r="BN1195" s="73"/>
      <c r="BO1195" s="73"/>
      <c r="BP1195" s="73"/>
      <c r="BQ1195" s="73"/>
    </row>
    <row r="1196" spans="1:69" ht="22.5" customHeight="1" x14ac:dyDescent="0.15">
      <c r="A1196" s="125" t="s">
        <v>3013</v>
      </c>
      <c r="B1196" s="126" t="s">
        <v>2997</v>
      </c>
      <c r="C1196" s="136" t="s">
        <v>1278</v>
      </c>
      <c r="D1196" s="129">
        <v>6</v>
      </c>
      <c r="E1196" s="130" t="s">
        <v>3561</v>
      </c>
      <c r="F1196" s="19">
        <v>197874</v>
      </c>
      <c r="G1196" s="20">
        <v>24877</v>
      </c>
      <c r="H1196" s="20">
        <v>23688</v>
      </c>
      <c r="I1196" s="20">
        <v>0</v>
      </c>
      <c r="J1196" s="20">
        <v>0</v>
      </c>
      <c r="K1196" s="20">
        <v>0</v>
      </c>
      <c r="L1196" s="20">
        <v>0</v>
      </c>
      <c r="M1196" s="20">
        <v>7626</v>
      </c>
      <c r="N1196" s="20">
        <v>4121</v>
      </c>
      <c r="O1196" s="20">
        <v>940</v>
      </c>
      <c r="P1196" s="20">
        <v>22753</v>
      </c>
      <c r="Q1196" s="20">
        <v>21320</v>
      </c>
      <c r="R1196" s="20">
        <v>11748</v>
      </c>
      <c r="S1196" s="20">
        <v>10634</v>
      </c>
      <c r="T1196" s="21">
        <v>12708</v>
      </c>
      <c r="U1196" s="54">
        <v>5878</v>
      </c>
      <c r="V1196" s="20">
        <v>6150</v>
      </c>
      <c r="W1196" s="20">
        <v>11029</v>
      </c>
      <c r="X1196" s="20">
        <v>0</v>
      </c>
      <c r="Y1196" s="21">
        <v>0</v>
      </c>
      <c r="Z1196" s="20">
        <v>68404</v>
      </c>
      <c r="AA1196" s="21">
        <v>0</v>
      </c>
      <c r="AB1196" s="32">
        <v>0</v>
      </c>
      <c r="AC1196" s="20">
        <v>74446</v>
      </c>
      <c r="AD1196" s="20">
        <v>120918</v>
      </c>
      <c r="AE1196" s="20">
        <v>250107</v>
      </c>
      <c r="AF1196" s="20">
        <v>226538</v>
      </c>
      <c r="AG1196" s="20">
        <v>113851</v>
      </c>
      <c r="AH1196" s="20">
        <v>44438</v>
      </c>
      <c r="AI1196" s="20">
        <v>36156</v>
      </c>
      <c r="AJ1196" s="21">
        <v>2100</v>
      </c>
      <c r="AK1196" s="25">
        <v>26166</v>
      </c>
      <c r="AL1196" s="25">
        <v>34130</v>
      </c>
      <c r="AM1196" s="25">
        <v>4246</v>
      </c>
      <c r="AN1196" s="22">
        <v>15773</v>
      </c>
      <c r="AO1196" s="20">
        <v>65661</v>
      </c>
      <c r="AP1196" s="20">
        <v>1679</v>
      </c>
      <c r="AQ1196" s="54">
        <v>1445959</v>
      </c>
      <c r="AR1196" s="25">
        <v>56100</v>
      </c>
      <c r="AS1196" s="25">
        <v>123366</v>
      </c>
      <c r="AT1196" s="54">
        <v>43506</v>
      </c>
      <c r="AU1196" s="54">
        <v>27571</v>
      </c>
      <c r="AV1196" s="54">
        <v>20622</v>
      </c>
      <c r="AW1196" s="54">
        <v>27680</v>
      </c>
      <c r="AX1196" s="54">
        <v>14507</v>
      </c>
      <c r="AY1196" s="25">
        <f t="shared" si="36"/>
        <v>313352</v>
      </c>
      <c r="AZ1196" s="165">
        <v>205879</v>
      </c>
      <c r="BA1196" s="98">
        <f t="shared" si="37"/>
        <v>1965190</v>
      </c>
      <c r="BB1196" s="73"/>
      <c r="BC1196" s="20">
        <v>372849</v>
      </c>
      <c r="BD1196" s="20">
        <v>6006</v>
      </c>
      <c r="BE1196" s="19">
        <v>378855</v>
      </c>
      <c r="BF1196" s="19">
        <v>2344045</v>
      </c>
      <c r="BH1196" s="20">
        <v>5231</v>
      </c>
      <c r="BI1196" s="21">
        <v>2338814</v>
      </c>
      <c r="BK1196" s="73"/>
      <c r="BL1196" s="73"/>
      <c r="BM1196" s="73"/>
      <c r="BN1196" s="73"/>
      <c r="BO1196" s="73"/>
      <c r="BP1196" s="73"/>
      <c r="BQ1196" s="73"/>
    </row>
    <row r="1197" spans="1:69" ht="22.5" customHeight="1" x14ac:dyDescent="0.15">
      <c r="A1197" s="125" t="s">
        <v>3014</v>
      </c>
      <c r="B1197" s="126" t="s">
        <v>2997</v>
      </c>
      <c r="C1197" s="136" t="s">
        <v>446</v>
      </c>
      <c r="D1197" s="129">
        <v>6</v>
      </c>
      <c r="E1197" s="130" t="s">
        <v>3561</v>
      </c>
      <c r="F1197" s="19">
        <v>209898</v>
      </c>
      <c r="G1197" s="20">
        <v>25453</v>
      </c>
      <c r="H1197" s="20">
        <v>23124</v>
      </c>
      <c r="I1197" s="20">
        <v>0</v>
      </c>
      <c r="J1197" s="20">
        <v>0</v>
      </c>
      <c r="K1197" s="20">
        <v>0</v>
      </c>
      <c r="L1197" s="20">
        <v>0</v>
      </c>
      <c r="M1197" s="20">
        <v>8469</v>
      </c>
      <c r="N1197" s="20">
        <v>4649</v>
      </c>
      <c r="O1197" s="20">
        <v>1316</v>
      </c>
      <c r="P1197" s="20">
        <v>34829</v>
      </c>
      <c r="Q1197" s="20">
        <v>27311</v>
      </c>
      <c r="R1197" s="20">
        <v>20315</v>
      </c>
      <c r="S1197" s="20">
        <v>17178</v>
      </c>
      <c r="T1197" s="21">
        <v>12708</v>
      </c>
      <c r="U1197" s="54">
        <v>16021</v>
      </c>
      <c r="V1197" s="20">
        <v>14350</v>
      </c>
      <c r="W1197" s="20">
        <v>11029</v>
      </c>
      <c r="X1197" s="20">
        <v>0</v>
      </c>
      <c r="Y1197" s="21">
        <v>0</v>
      </c>
      <c r="Z1197" s="20">
        <v>74000</v>
      </c>
      <c r="AA1197" s="21">
        <v>0</v>
      </c>
      <c r="AB1197" s="32">
        <v>0</v>
      </c>
      <c r="AC1197" s="20">
        <v>90595</v>
      </c>
      <c r="AD1197" s="20">
        <v>151993</v>
      </c>
      <c r="AE1197" s="20">
        <v>231822</v>
      </c>
      <c r="AF1197" s="20">
        <v>245861</v>
      </c>
      <c r="AG1197" s="20">
        <v>124039</v>
      </c>
      <c r="AH1197" s="20">
        <v>48504</v>
      </c>
      <c r="AI1197" s="20">
        <v>43056</v>
      </c>
      <c r="AJ1197" s="21">
        <v>4200</v>
      </c>
      <c r="AK1197" s="25">
        <v>27713</v>
      </c>
      <c r="AL1197" s="25">
        <v>34291</v>
      </c>
      <c r="AM1197" s="25">
        <v>5644</v>
      </c>
      <c r="AN1197" s="22">
        <v>15961</v>
      </c>
      <c r="AO1197" s="20">
        <v>72701</v>
      </c>
      <c r="AP1197" s="20">
        <v>2550</v>
      </c>
      <c r="AQ1197" s="54">
        <v>1599580</v>
      </c>
      <c r="AR1197" s="25">
        <v>63847</v>
      </c>
      <c r="AS1197" s="25">
        <v>98270</v>
      </c>
      <c r="AT1197" s="54">
        <v>42491</v>
      </c>
      <c r="AU1197" s="54">
        <v>23816</v>
      </c>
      <c r="AV1197" s="54">
        <v>21381</v>
      </c>
      <c r="AW1197" s="54">
        <v>28788</v>
      </c>
      <c r="AX1197" s="54">
        <v>17480</v>
      </c>
      <c r="AY1197" s="25">
        <f t="shared" si="36"/>
        <v>296073</v>
      </c>
      <c r="AZ1197" s="165">
        <v>270585</v>
      </c>
      <c r="BA1197" s="98">
        <f t="shared" si="37"/>
        <v>2166238</v>
      </c>
      <c r="BB1197" s="73"/>
      <c r="BC1197" s="20">
        <v>397681</v>
      </c>
      <c r="BD1197" s="20">
        <v>8932</v>
      </c>
      <c r="BE1197" s="19">
        <v>406613</v>
      </c>
      <c r="BF1197" s="19">
        <v>2572851</v>
      </c>
      <c r="BH1197" s="20">
        <v>8597</v>
      </c>
      <c r="BI1197" s="21">
        <v>2564254</v>
      </c>
      <c r="BK1197" s="73"/>
      <c r="BL1197" s="73"/>
      <c r="BM1197" s="73"/>
      <c r="BN1197" s="73"/>
      <c r="BO1197" s="73"/>
      <c r="BP1197" s="73"/>
      <c r="BQ1197" s="73"/>
    </row>
    <row r="1198" spans="1:69" ht="22.5" customHeight="1" x14ac:dyDescent="0.15">
      <c r="A1198" s="125" t="s">
        <v>3015</v>
      </c>
      <c r="B1198" s="126" t="s">
        <v>2997</v>
      </c>
      <c r="C1198" s="136" t="s">
        <v>1279</v>
      </c>
      <c r="D1198" s="129">
        <v>6</v>
      </c>
      <c r="E1198" s="130" t="s">
        <v>3561</v>
      </c>
      <c r="F1198" s="19">
        <v>184705</v>
      </c>
      <c r="G1198" s="20">
        <v>20923</v>
      </c>
      <c r="H1198" s="20">
        <v>19552</v>
      </c>
      <c r="I1198" s="20">
        <v>0</v>
      </c>
      <c r="J1198" s="20">
        <v>0</v>
      </c>
      <c r="K1198" s="20">
        <v>0</v>
      </c>
      <c r="L1198" s="20">
        <v>0</v>
      </c>
      <c r="M1198" s="20">
        <v>6664</v>
      </c>
      <c r="N1198" s="20">
        <v>3662</v>
      </c>
      <c r="O1198" s="20">
        <v>1090</v>
      </c>
      <c r="P1198" s="20">
        <v>28826</v>
      </c>
      <c r="Q1198" s="20">
        <v>22256</v>
      </c>
      <c r="R1198" s="20">
        <v>11902</v>
      </c>
      <c r="S1198" s="20">
        <v>10634</v>
      </c>
      <c r="T1198" s="21">
        <v>12708</v>
      </c>
      <c r="U1198" s="54">
        <v>0</v>
      </c>
      <c r="V1198" s="20">
        <v>0</v>
      </c>
      <c r="W1198" s="20">
        <v>0</v>
      </c>
      <c r="X1198" s="20">
        <v>0</v>
      </c>
      <c r="Y1198" s="21">
        <v>0</v>
      </c>
      <c r="Z1198" s="20">
        <v>61615</v>
      </c>
      <c r="AA1198" s="21">
        <v>0</v>
      </c>
      <c r="AB1198" s="32">
        <v>0</v>
      </c>
      <c r="AC1198" s="20">
        <v>86095</v>
      </c>
      <c r="AD1198" s="20">
        <v>139572</v>
      </c>
      <c r="AE1198" s="20">
        <v>266166</v>
      </c>
      <c r="AF1198" s="20">
        <v>224592</v>
      </c>
      <c r="AG1198" s="20">
        <v>106380</v>
      </c>
      <c r="AH1198" s="20">
        <v>37580</v>
      </c>
      <c r="AI1198" s="20">
        <v>29348</v>
      </c>
      <c r="AJ1198" s="21">
        <v>0</v>
      </c>
      <c r="AK1198" s="25">
        <v>24362</v>
      </c>
      <c r="AL1198" s="25">
        <v>30731</v>
      </c>
      <c r="AM1198" s="25">
        <v>4287</v>
      </c>
      <c r="AN1198" s="22">
        <v>14041</v>
      </c>
      <c r="AO1198" s="20">
        <v>67268</v>
      </c>
      <c r="AP1198" s="20">
        <v>3594</v>
      </c>
      <c r="AQ1198" s="54">
        <v>1418553</v>
      </c>
      <c r="AR1198" s="25">
        <v>64120</v>
      </c>
      <c r="AS1198" s="25">
        <v>135011</v>
      </c>
      <c r="AT1198" s="54">
        <v>48227</v>
      </c>
      <c r="AU1198" s="54">
        <v>32558</v>
      </c>
      <c r="AV1198" s="54">
        <v>23894</v>
      </c>
      <c r="AW1198" s="54">
        <v>25962</v>
      </c>
      <c r="AX1198" s="54">
        <v>13543</v>
      </c>
      <c r="AY1198" s="25">
        <f t="shared" si="36"/>
        <v>343315</v>
      </c>
      <c r="AZ1198" s="165">
        <v>293705</v>
      </c>
      <c r="BA1198" s="98">
        <f t="shared" si="37"/>
        <v>2055573</v>
      </c>
      <c r="BB1198" s="73"/>
      <c r="BC1198" s="20">
        <v>350015</v>
      </c>
      <c r="BD1198" s="20">
        <v>6028</v>
      </c>
      <c r="BE1198" s="19">
        <v>356043</v>
      </c>
      <c r="BF1198" s="19">
        <v>2411616</v>
      </c>
      <c r="BH1198" s="20">
        <v>5498</v>
      </c>
      <c r="BI1198" s="21">
        <v>2406118</v>
      </c>
      <c r="BK1198" s="73"/>
      <c r="BL1198" s="73"/>
      <c r="BM1198" s="73"/>
      <c r="BN1198" s="73"/>
      <c r="BO1198" s="73"/>
      <c r="BP1198" s="73"/>
      <c r="BQ1198" s="73"/>
    </row>
    <row r="1199" spans="1:69" ht="22.5" customHeight="1" x14ac:dyDescent="0.15">
      <c r="A1199" s="125" t="s">
        <v>3016</v>
      </c>
      <c r="B1199" s="126" t="s">
        <v>2997</v>
      </c>
      <c r="C1199" s="136" t="s">
        <v>1280</v>
      </c>
      <c r="D1199" s="129">
        <v>6</v>
      </c>
      <c r="E1199" s="130" t="s">
        <v>3561</v>
      </c>
      <c r="F1199" s="19">
        <v>514303</v>
      </c>
      <c r="G1199" s="20">
        <v>89372</v>
      </c>
      <c r="H1199" s="20">
        <v>94564</v>
      </c>
      <c r="I1199" s="20">
        <v>0</v>
      </c>
      <c r="J1199" s="20">
        <v>0</v>
      </c>
      <c r="K1199" s="20">
        <v>0</v>
      </c>
      <c r="L1199" s="20">
        <v>0</v>
      </c>
      <c r="M1199" s="20">
        <v>32175</v>
      </c>
      <c r="N1199" s="20">
        <v>17696</v>
      </c>
      <c r="O1199" s="20">
        <v>4136</v>
      </c>
      <c r="P1199" s="20">
        <v>78406</v>
      </c>
      <c r="Q1199" s="20">
        <v>58880</v>
      </c>
      <c r="R1199" s="20">
        <v>75052</v>
      </c>
      <c r="S1199" s="20">
        <v>74438</v>
      </c>
      <c r="T1199" s="21">
        <v>63540</v>
      </c>
      <c r="U1199" s="54">
        <v>33796</v>
      </c>
      <c r="V1199" s="20">
        <v>29725</v>
      </c>
      <c r="W1199" s="20">
        <v>22058</v>
      </c>
      <c r="X1199" s="20">
        <v>0</v>
      </c>
      <c r="Y1199" s="21">
        <v>0</v>
      </c>
      <c r="Z1199" s="20">
        <v>199815</v>
      </c>
      <c r="AA1199" s="21">
        <v>0</v>
      </c>
      <c r="AB1199" s="32">
        <v>0</v>
      </c>
      <c r="AC1199" s="20">
        <v>283602</v>
      </c>
      <c r="AD1199" s="20">
        <v>452627</v>
      </c>
      <c r="AE1199" s="20">
        <v>847152</v>
      </c>
      <c r="AF1199" s="20">
        <v>660580</v>
      </c>
      <c r="AG1199" s="20">
        <v>449461</v>
      </c>
      <c r="AH1199" s="20">
        <v>252572</v>
      </c>
      <c r="AI1199" s="20">
        <v>111320</v>
      </c>
      <c r="AJ1199" s="21">
        <v>5250</v>
      </c>
      <c r="AK1199" s="25">
        <v>59870</v>
      </c>
      <c r="AL1199" s="25">
        <v>64795</v>
      </c>
      <c r="AM1199" s="25">
        <v>16928</v>
      </c>
      <c r="AN1199" s="22">
        <v>41004</v>
      </c>
      <c r="AO1199" s="20">
        <v>153087</v>
      </c>
      <c r="AP1199" s="20">
        <v>10711</v>
      </c>
      <c r="AQ1199" s="54">
        <v>4796915</v>
      </c>
      <c r="AR1199" s="25">
        <v>135828</v>
      </c>
      <c r="AS1199" s="25">
        <v>199600</v>
      </c>
      <c r="AT1199" s="54">
        <v>57574</v>
      </c>
      <c r="AU1199" s="54">
        <v>44688</v>
      </c>
      <c r="AV1199" s="54">
        <v>46730</v>
      </c>
      <c r="AW1199" s="54">
        <v>67062</v>
      </c>
      <c r="AX1199" s="54">
        <v>46693</v>
      </c>
      <c r="AY1199" s="25">
        <f t="shared" si="36"/>
        <v>598175</v>
      </c>
      <c r="AZ1199" s="165">
        <v>780072</v>
      </c>
      <c r="BA1199" s="98">
        <f t="shared" si="37"/>
        <v>6175162</v>
      </c>
      <c r="BB1199" s="73"/>
      <c r="BC1199" s="20">
        <v>791733</v>
      </c>
      <c r="BD1199" s="20">
        <v>32318</v>
      </c>
      <c r="BE1199" s="19">
        <v>824051</v>
      </c>
      <c r="BF1199" s="19">
        <v>6999213</v>
      </c>
      <c r="BH1199" s="20">
        <v>31020</v>
      </c>
      <c r="BI1199" s="21">
        <v>6968193</v>
      </c>
      <c r="BK1199" s="73"/>
      <c r="BL1199" s="73"/>
      <c r="BM1199" s="73"/>
      <c r="BN1199" s="73"/>
      <c r="BO1199" s="73"/>
      <c r="BP1199" s="73"/>
      <c r="BQ1199" s="73"/>
    </row>
    <row r="1200" spans="1:69" ht="22.5" customHeight="1" x14ac:dyDescent="0.15">
      <c r="A1200" s="125" t="s">
        <v>3017</v>
      </c>
      <c r="B1200" s="126" t="s">
        <v>2997</v>
      </c>
      <c r="C1200" s="136" t="s">
        <v>1281</v>
      </c>
      <c r="D1200" s="129">
        <v>6</v>
      </c>
      <c r="E1200" s="130" t="s">
        <v>3561</v>
      </c>
      <c r="F1200" s="19">
        <v>60546</v>
      </c>
      <c r="G1200" s="20">
        <v>32858</v>
      </c>
      <c r="H1200" s="20">
        <v>19176</v>
      </c>
      <c r="I1200" s="20">
        <v>0</v>
      </c>
      <c r="J1200" s="20">
        <v>0</v>
      </c>
      <c r="K1200" s="20">
        <v>0</v>
      </c>
      <c r="L1200" s="20">
        <v>0</v>
      </c>
      <c r="M1200" s="20">
        <v>0</v>
      </c>
      <c r="N1200" s="20">
        <v>697</v>
      </c>
      <c r="O1200" s="20">
        <v>0</v>
      </c>
      <c r="P1200" s="20">
        <v>37</v>
      </c>
      <c r="Q1200" s="20">
        <v>5723</v>
      </c>
      <c r="R1200" s="20">
        <v>8105</v>
      </c>
      <c r="S1200" s="20">
        <v>4908</v>
      </c>
      <c r="T1200" s="21">
        <v>12708</v>
      </c>
      <c r="U1200" s="54">
        <v>7205</v>
      </c>
      <c r="V1200" s="20">
        <v>5125</v>
      </c>
      <c r="W1200" s="20">
        <v>11029</v>
      </c>
      <c r="X1200" s="20">
        <v>0</v>
      </c>
      <c r="Y1200" s="21">
        <v>0</v>
      </c>
      <c r="Z1200" s="20">
        <v>25163</v>
      </c>
      <c r="AA1200" s="21">
        <v>0</v>
      </c>
      <c r="AB1200" s="32">
        <v>0</v>
      </c>
      <c r="AC1200" s="20">
        <v>21373</v>
      </c>
      <c r="AD1200" s="20">
        <v>59501</v>
      </c>
      <c r="AE1200" s="20">
        <v>35457</v>
      </c>
      <c r="AF1200" s="20">
        <v>81978</v>
      </c>
      <c r="AG1200" s="20">
        <v>31413</v>
      </c>
      <c r="AH1200" s="20">
        <v>9489</v>
      </c>
      <c r="AI1200" s="20">
        <v>29716</v>
      </c>
      <c r="AJ1200" s="21">
        <v>45150</v>
      </c>
      <c r="AK1200" s="25">
        <v>6279</v>
      </c>
      <c r="AL1200" s="25">
        <v>15557</v>
      </c>
      <c r="AM1200" s="25">
        <v>2723</v>
      </c>
      <c r="AN1200" s="22">
        <v>5534</v>
      </c>
      <c r="AO1200" s="20">
        <v>87237</v>
      </c>
      <c r="AP1200" s="20">
        <v>7107</v>
      </c>
      <c r="AQ1200" s="54">
        <v>631794</v>
      </c>
      <c r="AR1200" s="25">
        <v>49216</v>
      </c>
      <c r="AS1200" s="25">
        <v>152565</v>
      </c>
      <c r="AT1200" s="54">
        <v>42502</v>
      </c>
      <c r="AU1200" s="54">
        <v>67814</v>
      </c>
      <c r="AV1200" s="54">
        <v>12534</v>
      </c>
      <c r="AW1200" s="54">
        <v>9408</v>
      </c>
      <c r="AX1200" s="54">
        <v>5936</v>
      </c>
      <c r="AY1200" s="25">
        <f t="shared" si="36"/>
        <v>339975</v>
      </c>
      <c r="AZ1200" s="165">
        <v>259566</v>
      </c>
      <c r="BA1200" s="98">
        <f t="shared" si="37"/>
        <v>1231335</v>
      </c>
      <c r="BB1200" s="73"/>
      <c r="BC1200" s="20">
        <v>137527</v>
      </c>
      <c r="BD1200" s="20">
        <v>29788</v>
      </c>
      <c r="BE1200" s="19">
        <v>167315</v>
      </c>
      <c r="BF1200" s="19">
        <v>1398650</v>
      </c>
      <c r="BH1200" s="20">
        <v>2331</v>
      </c>
      <c r="BI1200" s="21">
        <v>1396319</v>
      </c>
      <c r="BK1200" s="73"/>
      <c r="BL1200" s="73"/>
      <c r="BM1200" s="73"/>
      <c r="BN1200" s="73"/>
      <c r="BO1200" s="73"/>
      <c r="BP1200" s="73"/>
      <c r="BQ1200" s="73"/>
    </row>
    <row r="1201" spans="1:69" ht="22.5" customHeight="1" x14ac:dyDescent="0.15">
      <c r="A1201" s="125" t="s">
        <v>3018</v>
      </c>
      <c r="B1201" s="126" t="s">
        <v>2997</v>
      </c>
      <c r="C1201" s="136" t="s">
        <v>1282</v>
      </c>
      <c r="D1201" s="129">
        <v>6</v>
      </c>
      <c r="E1201" s="130" t="s">
        <v>3561</v>
      </c>
      <c r="F1201" s="19">
        <v>67944</v>
      </c>
      <c r="G1201" s="20">
        <v>44506</v>
      </c>
      <c r="H1201" s="20">
        <v>29140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796</v>
      </c>
      <c r="O1201" s="20">
        <v>0</v>
      </c>
      <c r="P1201" s="20">
        <v>41</v>
      </c>
      <c r="Q1201" s="20">
        <v>6318</v>
      </c>
      <c r="R1201" s="20">
        <v>7490</v>
      </c>
      <c r="S1201" s="20">
        <v>5726</v>
      </c>
      <c r="T1201" s="21">
        <v>12708</v>
      </c>
      <c r="U1201" s="54">
        <v>6920</v>
      </c>
      <c r="V1201" s="20">
        <v>3075</v>
      </c>
      <c r="W1201" s="20">
        <v>11029</v>
      </c>
      <c r="X1201" s="20">
        <v>0</v>
      </c>
      <c r="Y1201" s="21">
        <v>0</v>
      </c>
      <c r="Z1201" s="20">
        <v>31064</v>
      </c>
      <c r="AA1201" s="21">
        <v>0</v>
      </c>
      <c r="AB1201" s="32">
        <v>0</v>
      </c>
      <c r="AC1201" s="20">
        <v>32852</v>
      </c>
      <c r="AD1201" s="20">
        <v>62495</v>
      </c>
      <c r="AE1201" s="20">
        <v>26553</v>
      </c>
      <c r="AF1201" s="20">
        <v>103464</v>
      </c>
      <c r="AG1201" s="20">
        <v>47884</v>
      </c>
      <c r="AH1201" s="20">
        <v>11667</v>
      </c>
      <c r="AI1201" s="20">
        <v>37076</v>
      </c>
      <c r="AJ1201" s="21">
        <v>66675</v>
      </c>
      <c r="AK1201" s="25">
        <v>7171</v>
      </c>
      <c r="AL1201" s="25">
        <v>18709</v>
      </c>
      <c r="AM1201" s="25">
        <v>3298</v>
      </c>
      <c r="AN1201" s="22">
        <v>6621</v>
      </c>
      <c r="AO1201" s="20">
        <v>88912</v>
      </c>
      <c r="AP1201" s="20">
        <v>11325</v>
      </c>
      <c r="AQ1201" s="54">
        <v>751459</v>
      </c>
      <c r="AR1201" s="25">
        <v>52862</v>
      </c>
      <c r="AS1201" s="25">
        <v>144153</v>
      </c>
      <c r="AT1201" s="54">
        <v>48512</v>
      </c>
      <c r="AU1201" s="54">
        <v>56261</v>
      </c>
      <c r="AV1201" s="54">
        <v>13096</v>
      </c>
      <c r="AW1201" s="54">
        <v>11057</v>
      </c>
      <c r="AX1201" s="54">
        <v>6596</v>
      </c>
      <c r="AY1201" s="25">
        <f t="shared" si="36"/>
        <v>332537</v>
      </c>
      <c r="AZ1201" s="165">
        <v>217883</v>
      </c>
      <c r="BA1201" s="98">
        <f t="shared" si="37"/>
        <v>1301879</v>
      </c>
      <c r="BB1201" s="73"/>
      <c r="BC1201" s="20">
        <v>148507</v>
      </c>
      <c r="BD1201" s="20">
        <v>48488</v>
      </c>
      <c r="BE1201" s="19">
        <v>196995</v>
      </c>
      <c r="BF1201" s="19">
        <v>1498874</v>
      </c>
      <c r="BH1201" s="20">
        <v>2562</v>
      </c>
      <c r="BI1201" s="21">
        <v>1496312</v>
      </c>
      <c r="BK1201" s="73"/>
      <c r="BL1201" s="73"/>
      <c r="BM1201" s="73"/>
      <c r="BN1201" s="73"/>
      <c r="BO1201" s="73"/>
      <c r="BP1201" s="73"/>
      <c r="BQ1201" s="73"/>
    </row>
    <row r="1202" spans="1:69" ht="22.5" customHeight="1" x14ac:dyDescent="0.15">
      <c r="A1202" s="125" t="s">
        <v>3019</v>
      </c>
      <c r="B1202" s="126" t="s">
        <v>2997</v>
      </c>
      <c r="C1202" s="136" t="s">
        <v>1283</v>
      </c>
      <c r="D1202" s="129">
        <v>6</v>
      </c>
      <c r="E1202" s="130" t="s">
        <v>3561</v>
      </c>
      <c r="F1202" s="19">
        <v>180717</v>
      </c>
      <c r="G1202" s="20">
        <v>25668</v>
      </c>
      <c r="H1202" s="20">
        <v>23688</v>
      </c>
      <c r="I1202" s="20">
        <v>0</v>
      </c>
      <c r="J1202" s="20">
        <v>0</v>
      </c>
      <c r="K1202" s="20">
        <v>0</v>
      </c>
      <c r="L1202" s="20">
        <v>0</v>
      </c>
      <c r="M1202" s="20">
        <v>6601</v>
      </c>
      <c r="N1202" s="20">
        <v>3620</v>
      </c>
      <c r="O1202" s="20">
        <v>1391</v>
      </c>
      <c r="P1202" s="20">
        <v>38923</v>
      </c>
      <c r="Q1202" s="20">
        <v>20200</v>
      </c>
      <c r="R1202" s="20">
        <v>30524</v>
      </c>
      <c r="S1202" s="20">
        <v>13088</v>
      </c>
      <c r="T1202" s="21">
        <v>12708</v>
      </c>
      <c r="U1202" s="54">
        <v>6209</v>
      </c>
      <c r="V1202" s="20">
        <v>9225</v>
      </c>
      <c r="W1202" s="20">
        <v>11029</v>
      </c>
      <c r="X1202" s="20">
        <v>0</v>
      </c>
      <c r="Y1202" s="21">
        <v>0</v>
      </c>
      <c r="Z1202" s="20">
        <v>76793</v>
      </c>
      <c r="AA1202" s="21">
        <v>0</v>
      </c>
      <c r="AB1202" s="32">
        <v>0</v>
      </c>
      <c r="AC1202" s="20">
        <v>87809</v>
      </c>
      <c r="AD1202" s="20">
        <v>111362</v>
      </c>
      <c r="AE1202" s="20">
        <v>148506</v>
      </c>
      <c r="AF1202" s="20">
        <v>260569</v>
      </c>
      <c r="AG1202" s="20">
        <v>130406</v>
      </c>
      <c r="AH1202" s="20">
        <v>38679</v>
      </c>
      <c r="AI1202" s="20">
        <v>54004</v>
      </c>
      <c r="AJ1202" s="21">
        <v>9975</v>
      </c>
      <c r="AK1202" s="25">
        <v>24664</v>
      </c>
      <c r="AL1202" s="25">
        <v>31361</v>
      </c>
      <c r="AM1202" s="25">
        <v>6480</v>
      </c>
      <c r="AN1202" s="22">
        <v>13401</v>
      </c>
      <c r="AO1202" s="20">
        <v>66165</v>
      </c>
      <c r="AP1202" s="20">
        <v>4598</v>
      </c>
      <c r="AQ1202" s="54">
        <v>1448363</v>
      </c>
      <c r="AR1202" s="25">
        <v>49763</v>
      </c>
      <c r="AS1202" s="25">
        <v>118786</v>
      </c>
      <c r="AT1202" s="54">
        <v>64020</v>
      </c>
      <c r="AU1202" s="54">
        <v>42283</v>
      </c>
      <c r="AV1202" s="54">
        <v>25187</v>
      </c>
      <c r="AW1202" s="54">
        <v>27444</v>
      </c>
      <c r="AX1202" s="54">
        <v>13795</v>
      </c>
      <c r="AY1202" s="25">
        <f t="shared" si="36"/>
        <v>341278</v>
      </c>
      <c r="AZ1202" s="165">
        <v>184862</v>
      </c>
      <c r="BA1202" s="98">
        <f t="shared" si="37"/>
        <v>1974503</v>
      </c>
      <c r="BB1202" s="73"/>
      <c r="BC1202" s="20">
        <v>358337</v>
      </c>
      <c r="BD1202" s="20">
        <v>21054</v>
      </c>
      <c r="BE1202" s="19">
        <v>379391</v>
      </c>
      <c r="BF1202" s="19">
        <v>2353894</v>
      </c>
      <c r="BH1202" s="20">
        <v>5675</v>
      </c>
      <c r="BI1202" s="21">
        <v>2348219</v>
      </c>
      <c r="BK1202" s="73"/>
      <c r="BL1202" s="73"/>
      <c r="BM1202" s="73"/>
      <c r="BN1202" s="73"/>
      <c r="BO1202" s="73"/>
      <c r="BP1202" s="73"/>
      <c r="BQ1202" s="73"/>
    </row>
    <row r="1203" spans="1:69" ht="22.5" customHeight="1" x14ac:dyDescent="0.15">
      <c r="A1203" s="125" t="s">
        <v>3020</v>
      </c>
      <c r="B1203" s="126" t="s">
        <v>2997</v>
      </c>
      <c r="C1203" s="136" t="s">
        <v>1284</v>
      </c>
      <c r="D1203" s="129">
        <v>6</v>
      </c>
      <c r="E1203" s="130" t="s">
        <v>3561</v>
      </c>
      <c r="F1203" s="19">
        <v>163347</v>
      </c>
      <c r="G1203" s="20">
        <v>30486</v>
      </c>
      <c r="H1203" s="20">
        <v>59220</v>
      </c>
      <c r="I1203" s="20">
        <v>0</v>
      </c>
      <c r="J1203" s="20">
        <v>0</v>
      </c>
      <c r="K1203" s="20">
        <v>0</v>
      </c>
      <c r="L1203" s="20">
        <v>0</v>
      </c>
      <c r="M1203" s="20">
        <v>5081</v>
      </c>
      <c r="N1203" s="20">
        <v>2786</v>
      </c>
      <c r="O1203" s="20">
        <v>1429</v>
      </c>
      <c r="P1203" s="20">
        <v>78032</v>
      </c>
      <c r="Q1203" s="20">
        <v>17937</v>
      </c>
      <c r="R1203" s="20">
        <v>36115</v>
      </c>
      <c r="S1203" s="20">
        <v>12270</v>
      </c>
      <c r="T1203" s="21">
        <v>12708</v>
      </c>
      <c r="U1203" s="54">
        <v>5072</v>
      </c>
      <c r="V1203" s="20">
        <v>6150</v>
      </c>
      <c r="W1203" s="20">
        <v>11029</v>
      </c>
      <c r="X1203" s="20">
        <v>0</v>
      </c>
      <c r="Y1203" s="21">
        <v>0</v>
      </c>
      <c r="Z1203" s="20">
        <v>65425</v>
      </c>
      <c r="AA1203" s="21">
        <v>0</v>
      </c>
      <c r="AB1203" s="32">
        <v>0</v>
      </c>
      <c r="AC1203" s="20">
        <v>52236</v>
      </c>
      <c r="AD1203" s="20">
        <v>109215</v>
      </c>
      <c r="AE1203" s="20">
        <v>139920</v>
      </c>
      <c r="AF1203" s="20">
        <v>188397</v>
      </c>
      <c r="AG1203" s="20">
        <v>93984</v>
      </c>
      <c r="AH1203" s="20">
        <v>29639</v>
      </c>
      <c r="AI1203" s="20">
        <v>72404</v>
      </c>
      <c r="AJ1203" s="21">
        <v>16275</v>
      </c>
      <c r="AK1203" s="25">
        <v>21673</v>
      </c>
      <c r="AL1203" s="25">
        <v>27938</v>
      </c>
      <c r="AM1203" s="25">
        <v>5807</v>
      </c>
      <c r="AN1203" s="22">
        <v>11631</v>
      </c>
      <c r="AO1203" s="20">
        <v>63820</v>
      </c>
      <c r="AP1203" s="20">
        <v>4721</v>
      </c>
      <c r="AQ1203" s="54">
        <v>1344747</v>
      </c>
      <c r="AR1203" s="25">
        <v>51888</v>
      </c>
      <c r="AS1203" s="25">
        <v>140182</v>
      </c>
      <c r="AT1203" s="54">
        <v>63564</v>
      </c>
      <c r="AU1203" s="54">
        <v>41423</v>
      </c>
      <c r="AV1203" s="54">
        <v>23199</v>
      </c>
      <c r="AW1203" s="54">
        <v>25263</v>
      </c>
      <c r="AX1203" s="54">
        <v>11513</v>
      </c>
      <c r="AY1203" s="25">
        <f t="shared" si="36"/>
        <v>357032</v>
      </c>
      <c r="AZ1203" s="165">
        <v>232014</v>
      </c>
      <c r="BA1203" s="98">
        <f t="shared" si="37"/>
        <v>1933793</v>
      </c>
      <c r="BB1203" s="73"/>
      <c r="BC1203" s="20">
        <v>313271</v>
      </c>
      <c r="BD1203" s="20">
        <v>23826</v>
      </c>
      <c r="BE1203" s="19">
        <v>337097</v>
      </c>
      <c r="BF1203" s="19">
        <v>2270890</v>
      </c>
      <c r="BH1203" s="20">
        <v>4560</v>
      </c>
      <c r="BI1203" s="21">
        <v>2266330</v>
      </c>
      <c r="BK1203" s="73"/>
      <c r="BL1203" s="73"/>
      <c r="BM1203" s="73"/>
      <c r="BN1203" s="73"/>
      <c r="BO1203" s="73"/>
      <c r="BP1203" s="73"/>
      <c r="BQ1203" s="73"/>
    </row>
    <row r="1204" spans="1:69" ht="22.5" customHeight="1" x14ac:dyDescent="0.15">
      <c r="A1204" s="125" t="s">
        <v>3021</v>
      </c>
      <c r="B1204" s="126" t="s">
        <v>2997</v>
      </c>
      <c r="C1204" s="136" t="s">
        <v>1285</v>
      </c>
      <c r="D1204" s="129">
        <v>6</v>
      </c>
      <c r="E1204" s="130" t="s">
        <v>3561</v>
      </c>
      <c r="F1204" s="19">
        <v>398179</v>
      </c>
      <c r="G1204" s="20">
        <v>45297</v>
      </c>
      <c r="H1204" s="20">
        <v>27260</v>
      </c>
      <c r="I1204" s="20">
        <v>0</v>
      </c>
      <c r="J1204" s="20">
        <v>0</v>
      </c>
      <c r="K1204" s="20">
        <v>0</v>
      </c>
      <c r="L1204" s="20">
        <v>0</v>
      </c>
      <c r="M1204" s="20">
        <v>23218</v>
      </c>
      <c r="N1204" s="20">
        <v>12640</v>
      </c>
      <c r="O1204" s="20">
        <v>2369</v>
      </c>
      <c r="P1204" s="20">
        <v>76226</v>
      </c>
      <c r="Q1204" s="20">
        <v>44709</v>
      </c>
      <c r="R1204" s="20">
        <v>44734</v>
      </c>
      <c r="S1204" s="20">
        <v>38446</v>
      </c>
      <c r="T1204" s="21">
        <v>38124</v>
      </c>
      <c r="U1204" s="54">
        <v>21093</v>
      </c>
      <c r="V1204" s="20">
        <v>24600</v>
      </c>
      <c r="W1204" s="20">
        <v>22058</v>
      </c>
      <c r="X1204" s="20">
        <v>0</v>
      </c>
      <c r="Y1204" s="21">
        <v>0</v>
      </c>
      <c r="Z1204" s="20">
        <v>165653</v>
      </c>
      <c r="AA1204" s="21">
        <v>0</v>
      </c>
      <c r="AB1204" s="32">
        <v>0</v>
      </c>
      <c r="AC1204" s="20">
        <v>213953</v>
      </c>
      <c r="AD1204" s="20">
        <v>253504</v>
      </c>
      <c r="AE1204" s="20">
        <v>539646</v>
      </c>
      <c r="AF1204" s="20">
        <v>528637</v>
      </c>
      <c r="AG1204" s="20">
        <v>364221</v>
      </c>
      <c r="AH1204" s="20">
        <v>139274</v>
      </c>
      <c r="AI1204" s="20">
        <v>21620</v>
      </c>
      <c r="AJ1204" s="21">
        <v>3150</v>
      </c>
      <c r="AK1204" s="25">
        <v>50528</v>
      </c>
      <c r="AL1204" s="25">
        <v>53733</v>
      </c>
      <c r="AM1204" s="25">
        <v>7172</v>
      </c>
      <c r="AN1204" s="22">
        <v>31837</v>
      </c>
      <c r="AO1204" s="20">
        <v>117504</v>
      </c>
      <c r="AP1204" s="20">
        <v>3492</v>
      </c>
      <c r="AQ1204" s="54">
        <v>3312877</v>
      </c>
      <c r="AR1204" s="25">
        <v>108006</v>
      </c>
      <c r="AS1204" s="25">
        <v>171649</v>
      </c>
      <c r="AT1204" s="54">
        <v>46831</v>
      </c>
      <c r="AU1204" s="54">
        <v>38270</v>
      </c>
      <c r="AV1204" s="54">
        <v>40485</v>
      </c>
      <c r="AW1204" s="54">
        <v>53352</v>
      </c>
      <c r="AX1204" s="54">
        <v>31890</v>
      </c>
      <c r="AY1204" s="25">
        <f t="shared" si="36"/>
        <v>490483</v>
      </c>
      <c r="AZ1204" s="165">
        <v>481250</v>
      </c>
      <c r="BA1204" s="98">
        <f t="shared" si="37"/>
        <v>4284610</v>
      </c>
      <c r="BB1204" s="73"/>
      <c r="BC1204" s="20">
        <v>600275</v>
      </c>
      <c r="BD1204" s="20">
        <v>8228</v>
      </c>
      <c r="BE1204" s="19">
        <v>608503</v>
      </c>
      <c r="BF1204" s="19">
        <v>4893113</v>
      </c>
      <c r="BH1204" s="20">
        <v>17559</v>
      </c>
      <c r="BI1204" s="21">
        <v>4875554</v>
      </c>
      <c r="BK1204" s="73"/>
      <c r="BL1204" s="73"/>
      <c r="BM1204" s="73"/>
      <c r="BN1204" s="73"/>
      <c r="BO1204" s="73"/>
      <c r="BP1204" s="73"/>
      <c r="BQ1204" s="73"/>
    </row>
    <row r="1205" spans="1:69" ht="22.5" customHeight="1" x14ac:dyDescent="0.15">
      <c r="A1205" s="125" t="s">
        <v>3022</v>
      </c>
      <c r="B1205" s="126" t="s">
        <v>2997</v>
      </c>
      <c r="C1205" s="136" t="s">
        <v>1286</v>
      </c>
      <c r="D1205" s="129">
        <v>6</v>
      </c>
      <c r="E1205" s="130" t="s">
        <v>3561</v>
      </c>
      <c r="F1205" s="19">
        <v>447692</v>
      </c>
      <c r="G1205" s="20">
        <v>45585</v>
      </c>
      <c r="H1205" s="20">
        <v>48316</v>
      </c>
      <c r="I1205" s="20">
        <v>0</v>
      </c>
      <c r="J1205" s="20">
        <v>0</v>
      </c>
      <c r="K1205" s="20">
        <v>0</v>
      </c>
      <c r="L1205" s="20">
        <v>0</v>
      </c>
      <c r="M1205" s="20">
        <v>25945</v>
      </c>
      <c r="N1205" s="20">
        <v>14241</v>
      </c>
      <c r="O1205" s="20">
        <v>6580</v>
      </c>
      <c r="P1205" s="20">
        <v>147510</v>
      </c>
      <c r="Q1205" s="20">
        <v>49949</v>
      </c>
      <c r="R1205" s="20">
        <v>79053</v>
      </c>
      <c r="S1205" s="20">
        <v>67076</v>
      </c>
      <c r="T1205" s="21">
        <v>36853</v>
      </c>
      <c r="U1205" s="54">
        <v>28535</v>
      </c>
      <c r="V1205" s="20">
        <v>31775</v>
      </c>
      <c r="W1205" s="20">
        <v>22058</v>
      </c>
      <c r="X1205" s="20">
        <v>0</v>
      </c>
      <c r="Y1205" s="21">
        <v>0</v>
      </c>
      <c r="Z1205" s="20">
        <v>181189</v>
      </c>
      <c r="AA1205" s="21">
        <v>0</v>
      </c>
      <c r="AB1205" s="32">
        <v>0</v>
      </c>
      <c r="AC1205" s="20">
        <v>182123</v>
      </c>
      <c r="AD1205" s="20">
        <v>221481</v>
      </c>
      <c r="AE1205" s="20">
        <v>617556</v>
      </c>
      <c r="AF1205" s="20">
        <v>488478</v>
      </c>
      <c r="AG1205" s="20">
        <v>294943</v>
      </c>
      <c r="AH1205" s="20">
        <v>168851</v>
      </c>
      <c r="AI1205" s="20">
        <v>18952</v>
      </c>
      <c r="AJ1205" s="21">
        <v>5250</v>
      </c>
      <c r="AK1205" s="25">
        <v>52939</v>
      </c>
      <c r="AL1205" s="25">
        <v>59015</v>
      </c>
      <c r="AM1205" s="25">
        <v>10806</v>
      </c>
      <c r="AN1205" s="22">
        <v>36142</v>
      </c>
      <c r="AO1205" s="20">
        <v>205618</v>
      </c>
      <c r="AP1205" s="20">
        <v>3092</v>
      </c>
      <c r="AQ1205" s="54">
        <v>3597603</v>
      </c>
      <c r="AR1205" s="25">
        <v>116547</v>
      </c>
      <c r="AS1205" s="25">
        <v>196598</v>
      </c>
      <c r="AT1205" s="54">
        <v>20301</v>
      </c>
      <c r="AU1205" s="54">
        <v>39615</v>
      </c>
      <c r="AV1205" s="54">
        <v>45532</v>
      </c>
      <c r="AW1205" s="54">
        <v>57126</v>
      </c>
      <c r="AX1205" s="54">
        <v>35898</v>
      </c>
      <c r="AY1205" s="25">
        <f t="shared" si="36"/>
        <v>511617</v>
      </c>
      <c r="AZ1205" s="165">
        <v>633766</v>
      </c>
      <c r="BA1205" s="98">
        <f t="shared" si="37"/>
        <v>4742986</v>
      </c>
      <c r="BB1205" s="73"/>
      <c r="BC1205" s="20">
        <v>648348</v>
      </c>
      <c r="BD1205" s="20">
        <v>7634</v>
      </c>
      <c r="BE1205" s="19">
        <v>655982</v>
      </c>
      <c r="BF1205" s="19">
        <v>5398968</v>
      </c>
      <c r="BH1205" s="20">
        <v>26723</v>
      </c>
      <c r="BI1205" s="21">
        <v>5372245</v>
      </c>
      <c r="BK1205" s="73"/>
      <c r="BL1205" s="73"/>
      <c r="BM1205" s="73"/>
      <c r="BN1205" s="73"/>
      <c r="BO1205" s="73"/>
      <c r="BP1205" s="73"/>
      <c r="BQ1205" s="73"/>
    </row>
    <row r="1206" spans="1:69" ht="22.5" customHeight="1" x14ac:dyDescent="0.15">
      <c r="A1206" s="125" t="s">
        <v>3023</v>
      </c>
      <c r="B1206" s="126" t="s">
        <v>2997</v>
      </c>
      <c r="C1206" s="136" t="s">
        <v>1287</v>
      </c>
      <c r="D1206" s="129">
        <v>6</v>
      </c>
      <c r="E1206" s="130" t="s">
        <v>3561</v>
      </c>
      <c r="F1206" s="19">
        <v>564123</v>
      </c>
      <c r="G1206" s="20">
        <v>87287</v>
      </c>
      <c r="H1206" s="20">
        <v>79712</v>
      </c>
      <c r="I1206" s="20">
        <v>0</v>
      </c>
      <c r="J1206" s="20">
        <v>0</v>
      </c>
      <c r="K1206" s="20">
        <v>0</v>
      </c>
      <c r="L1206" s="20">
        <v>0</v>
      </c>
      <c r="M1206" s="20">
        <v>35987</v>
      </c>
      <c r="N1206" s="20">
        <v>19536</v>
      </c>
      <c r="O1206" s="20">
        <v>9851</v>
      </c>
      <c r="P1206" s="20">
        <v>154665</v>
      </c>
      <c r="Q1206" s="20">
        <v>64910</v>
      </c>
      <c r="R1206" s="20">
        <v>109577</v>
      </c>
      <c r="S1206" s="20">
        <v>103068</v>
      </c>
      <c r="T1206" s="21">
        <v>63540</v>
      </c>
      <c r="U1206" s="54">
        <v>41617</v>
      </c>
      <c r="V1206" s="20">
        <v>38950</v>
      </c>
      <c r="W1206" s="20">
        <v>22058</v>
      </c>
      <c r="X1206" s="20">
        <v>0</v>
      </c>
      <c r="Y1206" s="21">
        <v>0</v>
      </c>
      <c r="Z1206" s="20">
        <v>217734</v>
      </c>
      <c r="AA1206" s="21">
        <v>0</v>
      </c>
      <c r="AB1206" s="32">
        <v>0</v>
      </c>
      <c r="AC1206" s="20">
        <v>297214</v>
      </c>
      <c r="AD1206" s="20">
        <v>368743</v>
      </c>
      <c r="AE1206" s="20">
        <v>1305231</v>
      </c>
      <c r="AF1206" s="20">
        <v>625251</v>
      </c>
      <c r="AG1206" s="20">
        <v>380352</v>
      </c>
      <c r="AH1206" s="20">
        <v>212494</v>
      </c>
      <c r="AI1206" s="20">
        <v>88780</v>
      </c>
      <c r="AJ1206" s="21">
        <v>11550</v>
      </c>
      <c r="AK1206" s="25">
        <v>63455</v>
      </c>
      <c r="AL1206" s="25">
        <v>65714</v>
      </c>
      <c r="AM1206" s="25">
        <v>15653</v>
      </c>
      <c r="AN1206" s="22">
        <v>41683</v>
      </c>
      <c r="AO1206" s="20">
        <v>168253</v>
      </c>
      <c r="AP1206" s="20">
        <v>7772</v>
      </c>
      <c r="AQ1206" s="54">
        <v>5264760</v>
      </c>
      <c r="AR1206" s="25">
        <v>130874</v>
      </c>
      <c r="AS1206" s="25">
        <v>161626</v>
      </c>
      <c r="AT1206" s="54">
        <v>39887</v>
      </c>
      <c r="AU1206" s="54">
        <v>50595</v>
      </c>
      <c r="AV1206" s="54">
        <v>54910</v>
      </c>
      <c r="AW1206" s="54">
        <v>71508</v>
      </c>
      <c r="AX1206" s="54">
        <v>49410</v>
      </c>
      <c r="AY1206" s="25">
        <f t="shared" si="36"/>
        <v>558810</v>
      </c>
      <c r="AZ1206" s="165">
        <v>725240</v>
      </c>
      <c r="BA1206" s="98">
        <f t="shared" si="37"/>
        <v>6548810</v>
      </c>
      <c r="BB1206" s="73"/>
      <c r="BC1206" s="20">
        <v>835636</v>
      </c>
      <c r="BD1206" s="20">
        <v>24618</v>
      </c>
      <c r="BE1206" s="19">
        <v>860254</v>
      </c>
      <c r="BF1206" s="19">
        <v>7409064</v>
      </c>
      <c r="BH1206" s="20">
        <v>34991</v>
      </c>
      <c r="BI1206" s="21">
        <v>7374073</v>
      </c>
      <c r="BK1206" s="73"/>
      <c r="BL1206" s="73"/>
      <c r="BM1206" s="73"/>
      <c r="BN1206" s="73"/>
      <c r="BO1206" s="73"/>
      <c r="BP1206" s="73"/>
      <c r="BQ1206" s="73"/>
    </row>
    <row r="1207" spans="1:69" ht="22.5" customHeight="1" x14ac:dyDescent="0.15">
      <c r="A1207" s="125" t="s">
        <v>3024</v>
      </c>
      <c r="B1207" s="126" t="s">
        <v>2997</v>
      </c>
      <c r="C1207" s="136" t="s">
        <v>1288</v>
      </c>
      <c r="D1207" s="129">
        <v>6</v>
      </c>
      <c r="E1207" s="130" t="s">
        <v>3561</v>
      </c>
      <c r="F1207" s="19">
        <v>340383</v>
      </c>
      <c r="G1207" s="20">
        <v>44362</v>
      </c>
      <c r="H1207" s="20">
        <v>38352</v>
      </c>
      <c r="I1207" s="20">
        <v>0</v>
      </c>
      <c r="J1207" s="20">
        <v>0</v>
      </c>
      <c r="K1207" s="20">
        <v>0</v>
      </c>
      <c r="L1207" s="20">
        <v>0</v>
      </c>
      <c r="M1207" s="20">
        <v>18164</v>
      </c>
      <c r="N1207" s="20">
        <v>9879</v>
      </c>
      <c r="O1207" s="20">
        <v>6129</v>
      </c>
      <c r="P1207" s="20">
        <v>64625</v>
      </c>
      <c r="Q1207" s="20">
        <v>37264</v>
      </c>
      <c r="R1207" s="20">
        <v>32063</v>
      </c>
      <c r="S1207" s="20">
        <v>47444</v>
      </c>
      <c r="T1207" s="21">
        <v>29228</v>
      </c>
      <c r="U1207" s="54">
        <v>14267</v>
      </c>
      <c r="V1207" s="20">
        <v>16400</v>
      </c>
      <c r="W1207" s="20">
        <v>22058</v>
      </c>
      <c r="X1207" s="20">
        <v>0</v>
      </c>
      <c r="Y1207" s="21">
        <v>0</v>
      </c>
      <c r="Z1207" s="20">
        <v>137802</v>
      </c>
      <c r="AA1207" s="21">
        <v>0</v>
      </c>
      <c r="AB1207" s="32">
        <v>0</v>
      </c>
      <c r="AC1207" s="20">
        <v>158915</v>
      </c>
      <c r="AD1207" s="20">
        <v>196115</v>
      </c>
      <c r="AE1207" s="20">
        <v>500055</v>
      </c>
      <c r="AF1207" s="20">
        <v>486315</v>
      </c>
      <c r="AG1207" s="20">
        <v>313451</v>
      </c>
      <c r="AH1207" s="20">
        <v>110295</v>
      </c>
      <c r="AI1207" s="20">
        <v>43884</v>
      </c>
      <c r="AJ1207" s="21">
        <v>3150</v>
      </c>
      <c r="AK1207" s="25">
        <v>43581</v>
      </c>
      <c r="AL1207" s="25">
        <v>47487</v>
      </c>
      <c r="AM1207" s="25">
        <v>8393</v>
      </c>
      <c r="AN1207" s="22">
        <v>26658</v>
      </c>
      <c r="AO1207" s="20">
        <v>137634</v>
      </c>
      <c r="AP1207" s="20">
        <v>3564</v>
      </c>
      <c r="AQ1207" s="54">
        <v>2937917</v>
      </c>
      <c r="AR1207" s="25">
        <v>96659</v>
      </c>
      <c r="AS1207" s="25">
        <v>152521</v>
      </c>
      <c r="AT1207" s="54">
        <v>49811</v>
      </c>
      <c r="AU1207" s="54">
        <v>36331</v>
      </c>
      <c r="AV1207" s="54">
        <v>33568</v>
      </c>
      <c r="AW1207" s="54">
        <v>45974</v>
      </c>
      <c r="AX1207" s="54">
        <v>29587</v>
      </c>
      <c r="AY1207" s="25">
        <f t="shared" si="36"/>
        <v>444451</v>
      </c>
      <c r="AZ1207" s="165">
        <v>486418</v>
      </c>
      <c r="BA1207" s="98">
        <f t="shared" si="37"/>
        <v>3868786</v>
      </c>
      <c r="BB1207" s="73"/>
      <c r="BC1207" s="20">
        <v>522287</v>
      </c>
      <c r="BD1207" s="20">
        <v>11286</v>
      </c>
      <c r="BE1207" s="19">
        <v>533573</v>
      </c>
      <c r="BF1207" s="19">
        <v>4402359</v>
      </c>
      <c r="BH1207" s="20">
        <v>17698</v>
      </c>
      <c r="BI1207" s="21">
        <v>4384661</v>
      </c>
      <c r="BK1207" s="73"/>
      <c r="BL1207" s="73"/>
      <c r="BM1207" s="73"/>
      <c r="BN1207" s="73"/>
      <c r="BO1207" s="73"/>
      <c r="BP1207" s="73"/>
      <c r="BQ1207" s="73"/>
    </row>
    <row r="1208" spans="1:69" ht="22.5" customHeight="1" x14ac:dyDescent="0.15">
      <c r="A1208" s="125" t="s">
        <v>3025</v>
      </c>
      <c r="B1208" s="126" t="s">
        <v>2997</v>
      </c>
      <c r="C1208" s="136" t="s">
        <v>1289</v>
      </c>
      <c r="D1208" s="129">
        <v>6</v>
      </c>
      <c r="E1208" s="130" t="s">
        <v>3561</v>
      </c>
      <c r="F1208" s="19">
        <v>196765</v>
      </c>
      <c r="G1208" s="20">
        <v>47166</v>
      </c>
      <c r="H1208" s="20">
        <v>51324</v>
      </c>
      <c r="I1208" s="20">
        <v>0</v>
      </c>
      <c r="J1208" s="20">
        <v>0</v>
      </c>
      <c r="K1208" s="20">
        <v>0</v>
      </c>
      <c r="L1208" s="20">
        <v>0</v>
      </c>
      <c r="M1208" s="20">
        <v>3814</v>
      </c>
      <c r="N1208" s="20">
        <v>3351</v>
      </c>
      <c r="O1208" s="20">
        <v>4249</v>
      </c>
      <c r="P1208" s="20">
        <v>62661</v>
      </c>
      <c r="Q1208" s="20">
        <v>19681</v>
      </c>
      <c r="R1208" s="20">
        <v>43708</v>
      </c>
      <c r="S1208" s="20">
        <v>10634</v>
      </c>
      <c r="T1208" s="21">
        <v>24145</v>
      </c>
      <c r="U1208" s="54">
        <v>16543</v>
      </c>
      <c r="V1208" s="20">
        <v>5125</v>
      </c>
      <c r="W1208" s="20">
        <v>11029</v>
      </c>
      <c r="X1208" s="20">
        <v>0</v>
      </c>
      <c r="Y1208" s="21">
        <v>0</v>
      </c>
      <c r="Z1208" s="20">
        <v>90500</v>
      </c>
      <c r="AA1208" s="21">
        <v>0</v>
      </c>
      <c r="AB1208" s="32">
        <v>0</v>
      </c>
      <c r="AC1208" s="20">
        <v>82738</v>
      </c>
      <c r="AD1208" s="20">
        <v>275231</v>
      </c>
      <c r="AE1208" s="20">
        <v>185871</v>
      </c>
      <c r="AF1208" s="20">
        <v>288616</v>
      </c>
      <c r="AG1208" s="20">
        <v>152396</v>
      </c>
      <c r="AH1208" s="20">
        <v>50754</v>
      </c>
      <c r="AI1208" s="20">
        <v>45356</v>
      </c>
      <c r="AJ1208" s="21">
        <v>95550</v>
      </c>
      <c r="AK1208" s="25">
        <v>23695</v>
      </c>
      <c r="AL1208" s="25">
        <v>40743</v>
      </c>
      <c r="AM1208" s="25">
        <v>10625</v>
      </c>
      <c r="AN1208" s="22">
        <v>15832</v>
      </c>
      <c r="AO1208" s="20">
        <v>178987</v>
      </c>
      <c r="AP1208" s="20">
        <v>14858</v>
      </c>
      <c r="AQ1208" s="54">
        <v>2051947</v>
      </c>
      <c r="AR1208" s="25">
        <v>61699</v>
      </c>
      <c r="AS1208" s="25">
        <v>169449</v>
      </c>
      <c r="AT1208" s="54">
        <v>101897</v>
      </c>
      <c r="AU1208" s="54">
        <v>73870</v>
      </c>
      <c r="AV1208" s="54">
        <v>29028</v>
      </c>
      <c r="AW1208" s="54">
        <v>30591</v>
      </c>
      <c r="AX1208" s="54">
        <v>17019</v>
      </c>
      <c r="AY1208" s="25">
        <f t="shared" si="36"/>
        <v>483553</v>
      </c>
      <c r="AZ1208" s="165">
        <v>471706</v>
      </c>
      <c r="BA1208" s="98">
        <f t="shared" si="37"/>
        <v>3007206</v>
      </c>
      <c r="BB1208" s="73"/>
      <c r="BC1208" s="20">
        <v>343807</v>
      </c>
      <c r="BD1208" s="20">
        <v>60522</v>
      </c>
      <c r="BE1208" s="19">
        <v>404329</v>
      </c>
      <c r="BF1208" s="19">
        <v>3411535</v>
      </c>
      <c r="BH1208" s="20">
        <v>7230</v>
      </c>
      <c r="BI1208" s="21">
        <v>3404305</v>
      </c>
      <c r="BK1208" s="73"/>
      <c r="BL1208" s="73"/>
      <c r="BM1208" s="73"/>
      <c r="BN1208" s="73"/>
      <c r="BO1208" s="73"/>
      <c r="BP1208" s="73"/>
      <c r="BQ1208" s="73"/>
    </row>
    <row r="1209" spans="1:69" ht="22.5" customHeight="1" x14ac:dyDescent="0.15">
      <c r="A1209" s="125" t="s">
        <v>3026</v>
      </c>
      <c r="B1209" s="126" t="s">
        <v>2997</v>
      </c>
      <c r="C1209" s="136" t="s">
        <v>1290</v>
      </c>
      <c r="D1209" s="129">
        <v>6</v>
      </c>
      <c r="E1209" s="130" t="s">
        <v>3561</v>
      </c>
      <c r="F1209" s="19">
        <v>311874</v>
      </c>
      <c r="G1209" s="20">
        <v>74776</v>
      </c>
      <c r="H1209" s="20">
        <v>40232</v>
      </c>
      <c r="I1209" s="20">
        <v>0</v>
      </c>
      <c r="J1209" s="20">
        <v>0</v>
      </c>
      <c r="K1209" s="20">
        <v>0</v>
      </c>
      <c r="L1209" s="20">
        <v>0</v>
      </c>
      <c r="M1209" s="20">
        <v>16410</v>
      </c>
      <c r="N1209" s="20">
        <v>9000</v>
      </c>
      <c r="O1209" s="20">
        <v>22673</v>
      </c>
      <c r="P1209" s="20">
        <v>136827</v>
      </c>
      <c r="Q1209" s="20">
        <v>35939</v>
      </c>
      <c r="R1209" s="20">
        <v>47196</v>
      </c>
      <c r="S1209" s="20">
        <v>49898</v>
      </c>
      <c r="T1209" s="21">
        <v>38124</v>
      </c>
      <c r="U1209" s="54">
        <v>16306</v>
      </c>
      <c r="V1209" s="20">
        <v>16400</v>
      </c>
      <c r="W1209" s="20">
        <v>11029</v>
      </c>
      <c r="X1209" s="20">
        <v>0</v>
      </c>
      <c r="Y1209" s="21">
        <v>0</v>
      </c>
      <c r="Z1209" s="20">
        <v>130059</v>
      </c>
      <c r="AA1209" s="21">
        <v>0</v>
      </c>
      <c r="AB1209" s="32">
        <v>0</v>
      </c>
      <c r="AC1209" s="20">
        <v>168728</v>
      </c>
      <c r="AD1209" s="20">
        <v>577473</v>
      </c>
      <c r="AE1209" s="20">
        <v>360294</v>
      </c>
      <c r="AF1209" s="20">
        <v>465838</v>
      </c>
      <c r="AG1209" s="20">
        <v>242559</v>
      </c>
      <c r="AH1209" s="20">
        <v>91322</v>
      </c>
      <c r="AI1209" s="20">
        <v>47472</v>
      </c>
      <c r="AJ1209" s="21">
        <v>38850</v>
      </c>
      <c r="AK1209" s="25">
        <v>42179</v>
      </c>
      <c r="AL1209" s="25">
        <v>45456</v>
      </c>
      <c r="AM1209" s="25">
        <v>9765</v>
      </c>
      <c r="AN1209" s="22">
        <v>25072</v>
      </c>
      <c r="AO1209" s="20">
        <v>103737</v>
      </c>
      <c r="AP1209" s="20">
        <v>11663</v>
      </c>
      <c r="AQ1209" s="54">
        <v>3187151</v>
      </c>
      <c r="AR1209" s="25">
        <v>68520</v>
      </c>
      <c r="AS1209" s="25">
        <v>157430</v>
      </c>
      <c r="AT1209" s="54">
        <v>87420</v>
      </c>
      <c r="AU1209" s="54">
        <v>44547</v>
      </c>
      <c r="AV1209" s="54">
        <v>37609</v>
      </c>
      <c r="AW1209" s="54">
        <v>44087</v>
      </c>
      <c r="AX1209" s="54">
        <v>28865</v>
      </c>
      <c r="AY1209" s="25">
        <f t="shared" si="36"/>
        <v>468478</v>
      </c>
      <c r="AZ1209" s="165">
        <v>341248</v>
      </c>
      <c r="BA1209" s="98">
        <f t="shared" si="37"/>
        <v>3996877</v>
      </c>
      <c r="BB1209" s="73"/>
      <c r="BC1209" s="20">
        <v>518271</v>
      </c>
      <c r="BD1209" s="20">
        <v>32384</v>
      </c>
      <c r="BE1209" s="19">
        <v>550655</v>
      </c>
      <c r="BF1209" s="19">
        <v>4547532</v>
      </c>
      <c r="BH1209" s="20">
        <v>14331</v>
      </c>
      <c r="BI1209" s="21">
        <v>4533201</v>
      </c>
      <c r="BK1209" s="73"/>
      <c r="BL1209" s="73"/>
      <c r="BM1209" s="73"/>
      <c r="BN1209" s="73"/>
      <c r="BO1209" s="73"/>
      <c r="BP1209" s="73"/>
      <c r="BQ1209" s="73"/>
    </row>
    <row r="1210" spans="1:69" ht="22.5" customHeight="1" x14ac:dyDescent="0.15">
      <c r="A1210" s="125" t="s">
        <v>3027</v>
      </c>
      <c r="B1210" s="126" t="s">
        <v>2997</v>
      </c>
      <c r="C1210" s="136" t="s">
        <v>1291</v>
      </c>
      <c r="D1210" s="129">
        <v>6</v>
      </c>
      <c r="E1210" s="130" t="s">
        <v>3561</v>
      </c>
      <c r="F1210" s="19">
        <v>169637</v>
      </c>
      <c r="G1210" s="20">
        <v>44362</v>
      </c>
      <c r="H1210" s="20">
        <v>56212</v>
      </c>
      <c r="I1210" s="20">
        <v>0</v>
      </c>
      <c r="J1210" s="20">
        <v>0</v>
      </c>
      <c r="K1210" s="20">
        <v>0</v>
      </c>
      <c r="L1210" s="20">
        <v>0</v>
      </c>
      <c r="M1210" s="20">
        <v>4212</v>
      </c>
      <c r="N1210" s="20">
        <v>2710</v>
      </c>
      <c r="O1210" s="20">
        <v>3459</v>
      </c>
      <c r="P1210" s="20">
        <v>44209</v>
      </c>
      <c r="Q1210" s="20">
        <v>17932</v>
      </c>
      <c r="R1210" s="20">
        <v>42323</v>
      </c>
      <c r="S1210" s="20">
        <v>6544</v>
      </c>
      <c r="T1210" s="21">
        <v>12708</v>
      </c>
      <c r="U1210" s="54">
        <v>3034</v>
      </c>
      <c r="V1210" s="20">
        <v>6150</v>
      </c>
      <c r="W1210" s="20">
        <v>11029</v>
      </c>
      <c r="X1210" s="20">
        <v>0</v>
      </c>
      <c r="Y1210" s="21">
        <v>0</v>
      </c>
      <c r="Z1210" s="20">
        <v>74649</v>
      </c>
      <c r="AA1210" s="21">
        <v>0</v>
      </c>
      <c r="AB1210" s="32">
        <v>0</v>
      </c>
      <c r="AC1210" s="20">
        <v>64633</v>
      </c>
      <c r="AD1210" s="20">
        <v>169620</v>
      </c>
      <c r="AE1210" s="20">
        <v>133719</v>
      </c>
      <c r="AF1210" s="20">
        <v>235767</v>
      </c>
      <c r="AG1210" s="20">
        <v>116992</v>
      </c>
      <c r="AH1210" s="20">
        <v>42415</v>
      </c>
      <c r="AI1210" s="20">
        <v>50968</v>
      </c>
      <c r="AJ1210" s="21">
        <v>47775</v>
      </c>
      <c r="AK1210" s="25">
        <v>21394</v>
      </c>
      <c r="AL1210" s="25">
        <v>35374</v>
      </c>
      <c r="AM1210" s="25">
        <v>8546</v>
      </c>
      <c r="AN1210" s="22">
        <v>13679</v>
      </c>
      <c r="AO1210" s="20">
        <v>136383</v>
      </c>
      <c r="AP1210" s="20">
        <v>9830</v>
      </c>
      <c r="AQ1210" s="54">
        <v>1586265</v>
      </c>
      <c r="AR1210" s="25">
        <v>65413</v>
      </c>
      <c r="AS1210" s="25">
        <v>156444</v>
      </c>
      <c r="AT1210" s="54">
        <v>76161</v>
      </c>
      <c r="AU1210" s="54">
        <v>52514</v>
      </c>
      <c r="AV1210" s="54">
        <v>23804</v>
      </c>
      <c r="AW1210" s="54">
        <v>27896</v>
      </c>
      <c r="AX1210" s="54">
        <v>13766</v>
      </c>
      <c r="AY1210" s="25">
        <f t="shared" si="36"/>
        <v>415998</v>
      </c>
      <c r="AZ1210" s="165">
        <v>326021</v>
      </c>
      <c r="BA1210" s="98">
        <f t="shared" si="37"/>
        <v>2328284</v>
      </c>
      <c r="BB1210" s="73"/>
      <c r="BC1210" s="20">
        <v>309178</v>
      </c>
      <c r="BD1210" s="20">
        <v>43780</v>
      </c>
      <c r="BE1210" s="19">
        <v>352958</v>
      </c>
      <c r="BF1210" s="19">
        <v>2681242</v>
      </c>
      <c r="BH1210" s="20">
        <v>5088</v>
      </c>
      <c r="BI1210" s="21">
        <v>2676154</v>
      </c>
      <c r="BK1210" s="73"/>
      <c r="BL1210" s="73"/>
      <c r="BM1210" s="73"/>
      <c r="BN1210" s="73"/>
      <c r="BO1210" s="73"/>
      <c r="BP1210" s="73"/>
      <c r="BQ1210" s="73"/>
    </row>
    <row r="1211" spans="1:69" ht="22.5" customHeight="1" x14ac:dyDescent="0.15">
      <c r="A1211" s="125" t="s">
        <v>3028</v>
      </c>
      <c r="B1211" s="126" t="s">
        <v>2997</v>
      </c>
      <c r="C1211" s="136" t="s">
        <v>1292</v>
      </c>
      <c r="D1211" s="129">
        <v>6</v>
      </c>
      <c r="E1211" s="130" t="s">
        <v>3561</v>
      </c>
      <c r="F1211" s="19">
        <v>30645</v>
      </c>
      <c r="G1211" s="20">
        <v>14452</v>
      </c>
      <c r="H1211" s="20">
        <v>18800</v>
      </c>
      <c r="I1211" s="20">
        <v>0</v>
      </c>
      <c r="J1211" s="20">
        <v>0</v>
      </c>
      <c r="K1211" s="20">
        <v>0</v>
      </c>
      <c r="L1211" s="20">
        <v>0</v>
      </c>
      <c r="M1211" s="20">
        <v>0</v>
      </c>
      <c r="N1211" s="20">
        <v>335</v>
      </c>
      <c r="O1211" s="20">
        <v>0</v>
      </c>
      <c r="P1211" s="20">
        <v>4993</v>
      </c>
      <c r="Q1211" s="20">
        <v>2594</v>
      </c>
      <c r="R1211" s="20">
        <v>6618</v>
      </c>
      <c r="S1211" s="20">
        <v>3272</v>
      </c>
      <c r="T1211" s="21">
        <v>12708</v>
      </c>
      <c r="U1211" s="54">
        <v>427</v>
      </c>
      <c r="V1211" s="20">
        <v>4100</v>
      </c>
      <c r="W1211" s="20">
        <v>11029</v>
      </c>
      <c r="X1211" s="20">
        <v>0</v>
      </c>
      <c r="Y1211" s="21">
        <v>0</v>
      </c>
      <c r="Z1211" s="20">
        <v>14613</v>
      </c>
      <c r="AA1211" s="21">
        <v>0</v>
      </c>
      <c r="AB1211" s="32">
        <v>0</v>
      </c>
      <c r="AC1211" s="20">
        <v>10715</v>
      </c>
      <c r="AD1211" s="20">
        <v>42010</v>
      </c>
      <c r="AE1211" s="20">
        <v>18444</v>
      </c>
      <c r="AF1211" s="20">
        <v>48019</v>
      </c>
      <c r="AG1211" s="20">
        <v>16216</v>
      </c>
      <c r="AH1211" s="20">
        <v>5619</v>
      </c>
      <c r="AI1211" s="20">
        <v>7912</v>
      </c>
      <c r="AJ1211" s="21">
        <v>68775</v>
      </c>
      <c r="AK1211" s="25">
        <v>3021</v>
      </c>
      <c r="AL1211" s="25">
        <v>8285</v>
      </c>
      <c r="AM1211" s="25">
        <v>2399</v>
      </c>
      <c r="AN1211" s="22">
        <v>2911</v>
      </c>
      <c r="AO1211" s="20">
        <v>45202</v>
      </c>
      <c r="AP1211" s="20">
        <v>7035</v>
      </c>
      <c r="AQ1211" s="54">
        <v>411149</v>
      </c>
      <c r="AR1211" s="25">
        <v>36151</v>
      </c>
      <c r="AS1211" s="25">
        <v>72474</v>
      </c>
      <c r="AT1211" s="54">
        <v>31340</v>
      </c>
      <c r="AU1211" s="54">
        <v>63810</v>
      </c>
      <c r="AV1211" s="54">
        <v>9850</v>
      </c>
      <c r="AW1211" s="54">
        <v>4682</v>
      </c>
      <c r="AX1211" s="54">
        <v>3731</v>
      </c>
      <c r="AY1211" s="25">
        <f t="shared" si="36"/>
        <v>222038</v>
      </c>
      <c r="AZ1211" s="165">
        <v>119667</v>
      </c>
      <c r="BA1211" s="98">
        <f t="shared" si="37"/>
        <v>752854</v>
      </c>
      <c r="BB1211" s="73"/>
      <c r="BC1211" s="20">
        <v>97369</v>
      </c>
      <c r="BD1211" s="20">
        <v>27236</v>
      </c>
      <c r="BE1211" s="19">
        <v>124605</v>
      </c>
      <c r="BF1211" s="19">
        <v>877459</v>
      </c>
      <c r="BH1211" s="20">
        <v>1451</v>
      </c>
      <c r="BI1211" s="21">
        <v>876008</v>
      </c>
      <c r="BK1211" s="73"/>
      <c r="BL1211" s="73"/>
      <c r="BM1211" s="73"/>
      <c r="BN1211" s="73"/>
      <c r="BO1211" s="73"/>
      <c r="BP1211" s="73"/>
      <c r="BQ1211" s="73"/>
    </row>
    <row r="1212" spans="1:69" ht="22.5" customHeight="1" x14ac:dyDescent="0.15">
      <c r="A1212" s="125" t="s">
        <v>3029</v>
      </c>
      <c r="B1212" s="126" t="s">
        <v>2997</v>
      </c>
      <c r="C1212" s="136" t="s">
        <v>1293</v>
      </c>
      <c r="D1212" s="129">
        <v>6</v>
      </c>
      <c r="E1212" s="130" t="s">
        <v>3561</v>
      </c>
      <c r="F1212" s="19">
        <v>68782</v>
      </c>
      <c r="G1212" s="20">
        <v>14380</v>
      </c>
      <c r="H1212" s="20">
        <v>25944</v>
      </c>
      <c r="I1212" s="20">
        <v>0</v>
      </c>
      <c r="J1212" s="20">
        <v>0</v>
      </c>
      <c r="K1212" s="20">
        <v>0</v>
      </c>
      <c r="L1212" s="20">
        <v>0</v>
      </c>
      <c r="M1212" s="20">
        <v>0</v>
      </c>
      <c r="N1212" s="20">
        <v>633</v>
      </c>
      <c r="O1212" s="20">
        <v>0</v>
      </c>
      <c r="P1212" s="20">
        <v>17264</v>
      </c>
      <c r="Q1212" s="20">
        <v>4898</v>
      </c>
      <c r="R1212" s="20">
        <v>14313</v>
      </c>
      <c r="S1212" s="20">
        <v>8998</v>
      </c>
      <c r="T1212" s="21">
        <v>12708</v>
      </c>
      <c r="U1212" s="54">
        <v>13177</v>
      </c>
      <c r="V1212" s="20">
        <v>6150</v>
      </c>
      <c r="W1212" s="20">
        <v>11029</v>
      </c>
      <c r="X1212" s="20">
        <v>0</v>
      </c>
      <c r="Y1212" s="21">
        <v>0</v>
      </c>
      <c r="Z1212" s="20">
        <v>35413</v>
      </c>
      <c r="AA1212" s="21">
        <v>0</v>
      </c>
      <c r="AB1212" s="32">
        <v>0</v>
      </c>
      <c r="AC1212" s="20">
        <v>21606</v>
      </c>
      <c r="AD1212" s="20">
        <v>62847</v>
      </c>
      <c r="AE1212" s="20">
        <v>45951</v>
      </c>
      <c r="AF1212" s="20">
        <v>96686</v>
      </c>
      <c r="AG1212" s="20">
        <v>28442</v>
      </c>
      <c r="AH1212" s="20">
        <v>15047</v>
      </c>
      <c r="AI1212" s="20">
        <v>13524</v>
      </c>
      <c r="AJ1212" s="21">
        <v>122325</v>
      </c>
      <c r="AK1212" s="25">
        <v>5701</v>
      </c>
      <c r="AL1212" s="25">
        <v>15841</v>
      </c>
      <c r="AM1212" s="25">
        <v>4084</v>
      </c>
      <c r="AN1212" s="22">
        <v>5472</v>
      </c>
      <c r="AO1212" s="20">
        <v>74488</v>
      </c>
      <c r="AP1212" s="20">
        <v>24300</v>
      </c>
      <c r="AQ1212" s="54">
        <v>770003</v>
      </c>
      <c r="AR1212" s="25">
        <v>50299</v>
      </c>
      <c r="AS1212" s="25">
        <v>123672</v>
      </c>
      <c r="AT1212" s="54">
        <v>37313</v>
      </c>
      <c r="AU1212" s="54">
        <v>61742</v>
      </c>
      <c r="AV1212" s="54">
        <v>13311</v>
      </c>
      <c r="AW1212" s="54">
        <v>8837</v>
      </c>
      <c r="AX1212" s="54">
        <v>6747</v>
      </c>
      <c r="AY1212" s="25">
        <f t="shared" si="36"/>
        <v>301921</v>
      </c>
      <c r="AZ1212" s="165">
        <v>246394</v>
      </c>
      <c r="BA1212" s="98">
        <f t="shared" si="37"/>
        <v>1318318</v>
      </c>
      <c r="BB1212" s="73"/>
      <c r="BC1212" s="20">
        <v>130407</v>
      </c>
      <c r="BD1212" s="20">
        <v>94556</v>
      </c>
      <c r="BE1212" s="19">
        <v>224963</v>
      </c>
      <c r="BF1212" s="19">
        <v>1543281</v>
      </c>
      <c r="BH1212" s="20">
        <v>2649</v>
      </c>
      <c r="BI1212" s="21">
        <v>1540632</v>
      </c>
      <c r="BK1212" s="73"/>
      <c r="BL1212" s="73"/>
      <c r="BM1212" s="73"/>
      <c r="BN1212" s="73"/>
      <c r="BO1212" s="73"/>
      <c r="BP1212" s="73"/>
      <c r="BQ1212" s="73"/>
    </row>
    <row r="1213" spans="1:69" ht="22.5" customHeight="1" x14ac:dyDescent="0.15">
      <c r="A1213" s="125" t="s">
        <v>3030</v>
      </c>
      <c r="B1213" s="126" t="s">
        <v>2997</v>
      </c>
      <c r="C1213" s="136" t="s">
        <v>1294</v>
      </c>
      <c r="D1213" s="129">
        <v>6</v>
      </c>
      <c r="E1213" s="130" t="s">
        <v>3561</v>
      </c>
      <c r="F1213" s="19">
        <v>36450</v>
      </c>
      <c r="G1213" s="20">
        <v>18550</v>
      </c>
      <c r="H1213" s="20">
        <v>17108</v>
      </c>
      <c r="I1213" s="20">
        <v>0</v>
      </c>
      <c r="J1213" s="20">
        <v>0</v>
      </c>
      <c r="K1213" s="20">
        <v>0</v>
      </c>
      <c r="L1213" s="20">
        <v>0</v>
      </c>
      <c r="M1213" s="20">
        <v>0</v>
      </c>
      <c r="N1213" s="20">
        <v>192</v>
      </c>
      <c r="O1213" s="20">
        <v>0</v>
      </c>
      <c r="P1213" s="20">
        <v>10</v>
      </c>
      <c r="Q1213" s="20">
        <v>1661</v>
      </c>
      <c r="R1213" s="20">
        <v>513</v>
      </c>
      <c r="S1213" s="20">
        <v>8998</v>
      </c>
      <c r="T1213" s="21">
        <v>12708</v>
      </c>
      <c r="U1213" s="54">
        <v>190</v>
      </c>
      <c r="V1213" s="20">
        <v>4100</v>
      </c>
      <c r="W1213" s="20">
        <v>11029</v>
      </c>
      <c r="X1213" s="20">
        <v>0</v>
      </c>
      <c r="Y1213" s="21">
        <v>0</v>
      </c>
      <c r="Z1213" s="20">
        <v>23625</v>
      </c>
      <c r="AA1213" s="21">
        <v>0</v>
      </c>
      <c r="AB1213" s="32">
        <v>0</v>
      </c>
      <c r="AC1213" s="20">
        <v>2657</v>
      </c>
      <c r="AD1213" s="20">
        <v>25144</v>
      </c>
      <c r="AE1213" s="20">
        <v>7473</v>
      </c>
      <c r="AF1213" s="20">
        <v>25956</v>
      </c>
      <c r="AG1213" s="20">
        <v>10018</v>
      </c>
      <c r="AH1213" s="20">
        <v>8586</v>
      </c>
      <c r="AI1213" s="20">
        <v>3772</v>
      </c>
      <c r="AJ1213" s="21">
        <v>96075</v>
      </c>
      <c r="AK1213" s="25">
        <v>1731</v>
      </c>
      <c r="AL1213" s="25">
        <v>7140</v>
      </c>
      <c r="AM1213" s="25">
        <v>1968</v>
      </c>
      <c r="AN1213" s="22">
        <v>2284</v>
      </c>
      <c r="AO1213" s="20">
        <v>39912</v>
      </c>
      <c r="AP1213" s="20">
        <v>18708</v>
      </c>
      <c r="AQ1213" s="54">
        <v>386558</v>
      </c>
      <c r="AR1213" s="25">
        <v>21039</v>
      </c>
      <c r="AS1213" s="25">
        <v>42694</v>
      </c>
      <c r="AT1213" s="54">
        <v>26653</v>
      </c>
      <c r="AU1213" s="54">
        <v>80488</v>
      </c>
      <c r="AV1213" s="54">
        <v>8448</v>
      </c>
      <c r="AW1213" s="54">
        <v>2682</v>
      </c>
      <c r="AX1213" s="54">
        <v>4573</v>
      </c>
      <c r="AY1213" s="25">
        <f t="shared" si="36"/>
        <v>186577</v>
      </c>
      <c r="AZ1213" s="165">
        <v>161767</v>
      </c>
      <c r="BA1213" s="98">
        <f t="shared" si="37"/>
        <v>734902</v>
      </c>
      <c r="BB1213" s="73"/>
      <c r="BC1213" s="20">
        <v>79559</v>
      </c>
      <c r="BD1213" s="20">
        <v>82082</v>
      </c>
      <c r="BE1213" s="19">
        <v>161641</v>
      </c>
      <c r="BF1213" s="19">
        <v>896543</v>
      </c>
      <c r="BH1213" s="20">
        <v>1463</v>
      </c>
      <c r="BI1213" s="21">
        <v>895080</v>
      </c>
      <c r="BK1213" s="73"/>
      <c r="BL1213" s="73"/>
      <c r="BM1213" s="73"/>
      <c r="BN1213" s="73"/>
      <c r="BO1213" s="73"/>
      <c r="BP1213" s="73"/>
      <c r="BQ1213" s="73"/>
    </row>
    <row r="1214" spans="1:69" ht="22.5" customHeight="1" x14ac:dyDescent="0.15">
      <c r="A1214" s="125" t="s">
        <v>3031</v>
      </c>
      <c r="B1214" s="126" t="s">
        <v>2997</v>
      </c>
      <c r="C1214" s="136" t="s">
        <v>1295</v>
      </c>
      <c r="D1214" s="129">
        <v>6</v>
      </c>
      <c r="E1214" s="130" t="s">
        <v>3561</v>
      </c>
      <c r="F1214" s="19">
        <v>201662</v>
      </c>
      <c r="G1214" s="20">
        <v>62984</v>
      </c>
      <c r="H1214" s="20">
        <v>92684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1647</v>
      </c>
      <c r="O1214" s="20">
        <v>0</v>
      </c>
      <c r="P1214" s="20">
        <v>83</v>
      </c>
      <c r="Q1214" s="20">
        <v>12749</v>
      </c>
      <c r="R1214" s="20">
        <v>72077</v>
      </c>
      <c r="S1214" s="20">
        <v>12270</v>
      </c>
      <c r="T1214" s="21">
        <v>25416</v>
      </c>
      <c r="U1214" s="54">
        <v>20572</v>
      </c>
      <c r="V1214" s="20">
        <v>5125</v>
      </c>
      <c r="W1214" s="20">
        <v>11029</v>
      </c>
      <c r="X1214" s="20">
        <v>0</v>
      </c>
      <c r="Y1214" s="21">
        <v>0</v>
      </c>
      <c r="Z1214" s="20">
        <v>109846</v>
      </c>
      <c r="AA1214" s="21">
        <v>0</v>
      </c>
      <c r="AB1214" s="32">
        <v>44217</v>
      </c>
      <c r="AC1214" s="20">
        <v>49532</v>
      </c>
      <c r="AD1214" s="20">
        <v>130023</v>
      </c>
      <c r="AE1214" s="20">
        <v>101283</v>
      </c>
      <c r="AF1214" s="20">
        <v>168426</v>
      </c>
      <c r="AG1214" s="20">
        <v>67156</v>
      </c>
      <c r="AH1214" s="20">
        <v>43261</v>
      </c>
      <c r="AI1214" s="20">
        <v>30452</v>
      </c>
      <c r="AJ1214" s="21">
        <v>318675</v>
      </c>
      <c r="AK1214" s="25">
        <v>14840</v>
      </c>
      <c r="AL1214" s="25">
        <v>33722</v>
      </c>
      <c r="AM1214" s="25">
        <v>7793</v>
      </c>
      <c r="AN1214" s="22">
        <v>11771</v>
      </c>
      <c r="AO1214" s="20">
        <v>126267</v>
      </c>
      <c r="AP1214" s="20">
        <v>87214</v>
      </c>
      <c r="AQ1214" s="54">
        <v>1862776</v>
      </c>
      <c r="AR1214" s="25">
        <v>56680</v>
      </c>
      <c r="AS1214" s="25">
        <v>140634</v>
      </c>
      <c r="AT1214" s="54">
        <v>73137</v>
      </c>
      <c r="AU1214" s="54">
        <v>63819</v>
      </c>
      <c r="AV1214" s="54">
        <v>19366</v>
      </c>
      <c r="AW1214" s="54">
        <v>23000</v>
      </c>
      <c r="AX1214" s="54">
        <v>16428</v>
      </c>
      <c r="AY1214" s="25">
        <f t="shared" si="36"/>
        <v>393064</v>
      </c>
      <c r="AZ1214" s="165">
        <v>555433</v>
      </c>
      <c r="BA1214" s="98">
        <f t="shared" si="37"/>
        <v>2811273</v>
      </c>
      <c r="BB1214" s="73"/>
      <c r="BC1214" s="20">
        <v>232315</v>
      </c>
      <c r="BD1214" s="20">
        <v>362406</v>
      </c>
      <c r="BE1214" s="19">
        <v>594721</v>
      </c>
      <c r="BF1214" s="19">
        <v>3405994</v>
      </c>
      <c r="BH1214" s="20">
        <v>6893</v>
      </c>
      <c r="BI1214" s="21">
        <v>3399101</v>
      </c>
      <c r="BK1214" s="73"/>
      <c r="BL1214" s="73"/>
      <c r="BM1214" s="73"/>
      <c r="BN1214" s="73"/>
      <c r="BO1214" s="73"/>
      <c r="BP1214" s="73"/>
      <c r="BQ1214" s="73"/>
    </row>
    <row r="1215" spans="1:69" ht="22.5" customHeight="1" x14ac:dyDescent="0.15">
      <c r="A1215" s="125" t="s">
        <v>3032</v>
      </c>
      <c r="B1215" s="126" t="s">
        <v>2997</v>
      </c>
      <c r="C1215" s="136" t="s">
        <v>1296</v>
      </c>
      <c r="D1215" s="129">
        <v>6</v>
      </c>
      <c r="E1215" s="130" t="s">
        <v>3561</v>
      </c>
      <c r="F1215" s="19">
        <v>46350</v>
      </c>
      <c r="G1215" s="20">
        <v>14524</v>
      </c>
      <c r="H1215" s="20">
        <v>12032</v>
      </c>
      <c r="I1215" s="20">
        <v>0</v>
      </c>
      <c r="J1215" s="20">
        <v>0</v>
      </c>
      <c r="K1215" s="20">
        <v>0</v>
      </c>
      <c r="L1215" s="20">
        <v>0</v>
      </c>
      <c r="M1215" s="20">
        <v>0</v>
      </c>
      <c r="N1215" s="20">
        <v>405</v>
      </c>
      <c r="O1215" s="20">
        <v>0</v>
      </c>
      <c r="P1215" s="20">
        <v>20</v>
      </c>
      <c r="Q1215" s="20">
        <v>3240</v>
      </c>
      <c r="R1215" s="20">
        <v>7131</v>
      </c>
      <c r="S1215" s="20">
        <v>4908</v>
      </c>
      <c r="T1215" s="21">
        <v>12708</v>
      </c>
      <c r="U1215" s="54">
        <v>6541</v>
      </c>
      <c r="V1215" s="20">
        <v>4100</v>
      </c>
      <c r="W1215" s="20">
        <v>11029</v>
      </c>
      <c r="X1215" s="20">
        <v>0</v>
      </c>
      <c r="Y1215" s="21">
        <v>0</v>
      </c>
      <c r="Z1215" s="20">
        <v>24491</v>
      </c>
      <c r="AA1215" s="21">
        <v>0</v>
      </c>
      <c r="AB1215" s="32">
        <v>0</v>
      </c>
      <c r="AC1215" s="20">
        <v>8686</v>
      </c>
      <c r="AD1215" s="20">
        <v>47991</v>
      </c>
      <c r="AE1215" s="20">
        <v>24804</v>
      </c>
      <c r="AF1215" s="20">
        <v>63809</v>
      </c>
      <c r="AG1215" s="20">
        <v>19018</v>
      </c>
      <c r="AH1215" s="20">
        <v>9040</v>
      </c>
      <c r="AI1215" s="20">
        <v>6992</v>
      </c>
      <c r="AJ1215" s="21">
        <v>64050</v>
      </c>
      <c r="AK1215" s="25">
        <v>3650</v>
      </c>
      <c r="AL1215" s="25">
        <v>12826</v>
      </c>
      <c r="AM1215" s="25">
        <v>2595</v>
      </c>
      <c r="AN1215" s="22">
        <v>4402</v>
      </c>
      <c r="AO1215" s="20">
        <v>62548</v>
      </c>
      <c r="AP1215" s="20">
        <v>14858</v>
      </c>
      <c r="AQ1215" s="54">
        <v>492748</v>
      </c>
      <c r="AR1215" s="25">
        <v>52009</v>
      </c>
      <c r="AS1215" s="25">
        <v>81260</v>
      </c>
      <c r="AT1215" s="54">
        <v>32050</v>
      </c>
      <c r="AU1215" s="54">
        <v>87025</v>
      </c>
      <c r="AV1215" s="54">
        <v>10471</v>
      </c>
      <c r="AW1215" s="54">
        <v>5658</v>
      </c>
      <c r="AX1215" s="54">
        <v>5492</v>
      </c>
      <c r="AY1215" s="25">
        <f t="shared" si="36"/>
        <v>273965</v>
      </c>
      <c r="AZ1215" s="165">
        <v>239431</v>
      </c>
      <c r="BA1215" s="98">
        <f t="shared" si="37"/>
        <v>1006144</v>
      </c>
      <c r="BB1215" s="73"/>
      <c r="BC1215" s="20">
        <v>105129</v>
      </c>
      <c r="BD1215" s="20">
        <v>69344</v>
      </c>
      <c r="BE1215" s="19">
        <v>174473</v>
      </c>
      <c r="BF1215" s="19">
        <v>1180617</v>
      </c>
      <c r="BH1215" s="20">
        <v>2314</v>
      </c>
      <c r="BI1215" s="21">
        <v>1178303</v>
      </c>
      <c r="BK1215" s="73"/>
      <c r="BL1215" s="73"/>
      <c r="BM1215" s="73"/>
      <c r="BN1215" s="73"/>
      <c r="BO1215" s="73"/>
      <c r="BP1215" s="73"/>
      <c r="BQ1215" s="73"/>
    </row>
    <row r="1216" spans="1:69" ht="22.5" customHeight="1" x14ac:dyDescent="0.15">
      <c r="A1216" s="125" t="s">
        <v>3033</v>
      </c>
      <c r="B1216" s="126" t="s">
        <v>2997</v>
      </c>
      <c r="C1216" s="136" t="s">
        <v>1297</v>
      </c>
      <c r="D1216" s="129">
        <v>6</v>
      </c>
      <c r="E1216" s="130" t="s">
        <v>3561</v>
      </c>
      <c r="F1216" s="19">
        <v>45831</v>
      </c>
      <c r="G1216" s="20">
        <v>15674</v>
      </c>
      <c r="H1216" s="20">
        <v>13348</v>
      </c>
      <c r="I1216" s="20">
        <v>0</v>
      </c>
      <c r="J1216" s="20">
        <v>0</v>
      </c>
      <c r="K1216" s="20">
        <v>0</v>
      </c>
      <c r="L1216" s="20">
        <v>0</v>
      </c>
      <c r="M1216" s="20">
        <v>0</v>
      </c>
      <c r="N1216" s="20">
        <v>239</v>
      </c>
      <c r="O1216" s="20">
        <v>0</v>
      </c>
      <c r="P1216" s="20">
        <v>12</v>
      </c>
      <c r="Q1216" s="20">
        <v>1849</v>
      </c>
      <c r="R1216" s="20">
        <v>6566</v>
      </c>
      <c r="S1216" s="20">
        <v>2454</v>
      </c>
      <c r="T1216" s="21">
        <v>12708</v>
      </c>
      <c r="U1216" s="54">
        <v>95</v>
      </c>
      <c r="V1216" s="20">
        <v>1025</v>
      </c>
      <c r="W1216" s="20">
        <v>11029</v>
      </c>
      <c r="X1216" s="20">
        <v>0</v>
      </c>
      <c r="Y1216" s="21">
        <v>0</v>
      </c>
      <c r="Z1216" s="20">
        <v>29384</v>
      </c>
      <c r="AA1216" s="21">
        <v>0</v>
      </c>
      <c r="AB1216" s="32">
        <v>0</v>
      </c>
      <c r="AC1216" s="20">
        <v>6762</v>
      </c>
      <c r="AD1216" s="20">
        <v>26925</v>
      </c>
      <c r="AE1216" s="20">
        <v>10335</v>
      </c>
      <c r="AF1216" s="20">
        <v>26172</v>
      </c>
      <c r="AG1216" s="20">
        <v>12480</v>
      </c>
      <c r="AH1216" s="20">
        <v>10676</v>
      </c>
      <c r="AI1216" s="20">
        <v>552</v>
      </c>
      <c r="AJ1216" s="21">
        <v>107100</v>
      </c>
      <c r="AK1216" s="25">
        <v>2153</v>
      </c>
      <c r="AL1216" s="25">
        <v>9274</v>
      </c>
      <c r="AM1216" s="25">
        <v>2127</v>
      </c>
      <c r="AN1216" s="22">
        <v>2966</v>
      </c>
      <c r="AO1216" s="20">
        <v>47718</v>
      </c>
      <c r="AP1216" s="20">
        <v>34294</v>
      </c>
      <c r="AQ1216" s="54">
        <v>439748</v>
      </c>
      <c r="AR1216" s="25">
        <v>23170</v>
      </c>
      <c r="AS1216" s="25">
        <v>47984</v>
      </c>
      <c r="AT1216" s="54">
        <v>28080</v>
      </c>
      <c r="AU1216" s="54">
        <v>83747</v>
      </c>
      <c r="AV1216" s="54">
        <v>9450</v>
      </c>
      <c r="AW1216" s="54">
        <v>3336</v>
      </c>
      <c r="AX1216" s="54">
        <v>5702</v>
      </c>
      <c r="AY1216" s="25">
        <f t="shared" si="36"/>
        <v>201469</v>
      </c>
      <c r="AZ1216" s="165">
        <v>147797</v>
      </c>
      <c r="BA1216" s="98">
        <f t="shared" si="37"/>
        <v>789014</v>
      </c>
      <c r="BB1216" s="73"/>
      <c r="BC1216" s="20">
        <v>85923</v>
      </c>
      <c r="BD1216" s="20">
        <v>145178</v>
      </c>
      <c r="BE1216" s="19">
        <v>231101</v>
      </c>
      <c r="BF1216" s="19">
        <v>1020115</v>
      </c>
      <c r="BH1216" s="20">
        <v>1679</v>
      </c>
      <c r="BI1216" s="21">
        <v>1018436</v>
      </c>
      <c r="BK1216" s="73"/>
      <c r="BL1216" s="73"/>
      <c r="BM1216" s="73"/>
      <c r="BN1216" s="73"/>
      <c r="BO1216" s="73"/>
      <c r="BP1216" s="73"/>
      <c r="BQ1216" s="73"/>
    </row>
    <row r="1217" spans="1:69" ht="22.5" customHeight="1" x14ac:dyDescent="0.15">
      <c r="A1217" s="125" t="s">
        <v>3034</v>
      </c>
      <c r="B1217" s="126" t="s">
        <v>2997</v>
      </c>
      <c r="C1217" s="136" t="s">
        <v>927</v>
      </c>
      <c r="D1217" s="129">
        <v>6</v>
      </c>
      <c r="E1217" s="130" t="s">
        <v>3561</v>
      </c>
      <c r="F1217" s="19">
        <v>83096</v>
      </c>
      <c r="G1217" s="20">
        <v>25812</v>
      </c>
      <c r="H1217" s="20">
        <v>15040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622</v>
      </c>
      <c r="O1217" s="20">
        <v>0</v>
      </c>
      <c r="P1217" s="20">
        <v>33</v>
      </c>
      <c r="Q1217" s="20">
        <v>4828</v>
      </c>
      <c r="R1217" s="20">
        <v>13697</v>
      </c>
      <c r="S1217" s="20">
        <v>4090</v>
      </c>
      <c r="T1217" s="21">
        <v>12708</v>
      </c>
      <c r="U1217" s="54">
        <v>12893</v>
      </c>
      <c r="V1217" s="20">
        <v>4100</v>
      </c>
      <c r="W1217" s="20">
        <v>11029</v>
      </c>
      <c r="X1217" s="20">
        <v>0</v>
      </c>
      <c r="Y1217" s="21">
        <v>0</v>
      </c>
      <c r="Z1217" s="20">
        <v>47321</v>
      </c>
      <c r="AA1217" s="21">
        <v>0</v>
      </c>
      <c r="AB1217" s="32">
        <v>0</v>
      </c>
      <c r="AC1217" s="20">
        <v>17742</v>
      </c>
      <c r="AD1217" s="20">
        <v>75598</v>
      </c>
      <c r="AE1217" s="20">
        <v>35616</v>
      </c>
      <c r="AF1217" s="20">
        <v>83059</v>
      </c>
      <c r="AG1217" s="20">
        <v>35573</v>
      </c>
      <c r="AH1217" s="20">
        <v>17358</v>
      </c>
      <c r="AI1217" s="20">
        <v>9476</v>
      </c>
      <c r="AJ1217" s="21">
        <v>169050</v>
      </c>
      <c r="AK1217" s="25">
        <v>5605</v>
      </c>
      <c r="AL1217" s="25">
        <v>18915</v>
      </c>
      <c r="AM1217" s="25">
        <v>5497</v>
      </c>
      <c r="AN1217" s="22">
        <v>6366</v>
      </c>
      <c r="AO1217" s="20">
        <v>75549</v>
      </c>
      <c r="AP1217" s="20">
        <v>36762</v>
      </c>
      <c r="AQ1217" s="54">
        <v>827435</v>
      </c>
      <c r="AR1217" s="25">
        <v>51650</v>
      </c>
      <c r="AS1217" s="25">
        <v>149100</v>
      </c>
      <c r="AT1217" s="54">
        <v>41514</v>
      </c>
      <c r="AU1217" s="54">
        <v>83121</v>
      </c>
      <c r="AV1217" s="54">
        <v>12344</v>
      </c>
      <c r="AW1217" s="54">
        <v>8685</v>
      </c>
      <c r="AX1217" s="54">
        <v>7575</v>
      </c>
      <c r="AY1217" s="25">
        <f t="shared" si="36"/>
        <v>353989</v>
      </c>
      <c r="AZ1217" s="165">
        <v>292126</v>
      </c>
      <c r="BA1217" s="98">
        <f t="shared" si="37"/>
        <v>1473550</v>
      </c>
      <c r="BB1217" s="73"/>
      <c r="BC1217" s="20">
        <v>129204</v>
      </c>
      <c r="BD1217" s="20">
        <v>147532</v>
      </c>
      <c r="BE1217" s="19">
        <v>276736</v>
      </c>
      <c r="BF1217" s="19">
        <v>1750286</v>
      </c>
      <c r="BH1217" s="20">
        <v>3807</v>
      </c>
      <c r="BI1217" s="21">
        <v>1746479</v>
      </c>
      <c r="BK1217" s="73"/>
      <c r="BL1217" s="73"/>
      <c r="BM1217" s="73"/>
      <c r="BN1217" s="73"/>
      <c r="BO1217" s="73"/>
      <c r="BP1217" s="73"/>
      <c r="BQ1217" s="73"/>
    </row>
    <row r="1218" spans="1:69" ht="22.5" customHeight="1" x14ac:dyDescent="0.15">
      <c r="A1218" s="125" t="s">
        <v>3035</v>
      </c>
      <c r="B1218" s="126" t="s">
        <v>2997</v>
      </c>
      <c r="C1218" s="136" t="s">
        <v>1298</v>
      </c>
      <c r="D1218" s="129">
        <v>6</v>
      </c>
      <c r="E1218" s="130" t="s">
        <v>3561</v>
      </c>
      <c r="F1218" s="19">
        <v>75756</v>
      </c>
      <c r="G1218" s="20">
        <v>24734</v>
      </c>
      <c r="H1218" s="20">
        <v>19928</v>
      </c>
      <c r="I1218" s="20">
        <v>0</v>
      </c>
      <c r="J1218" s="20">
        <v>0</v>
      </c>
      <c r="K1218" s="20">
        <v>0</v>
      </c>
      <c r="L1218" s="20">
        <v>0</v>
      </c>
      <c r="M1218" s="20">
        <v>0</v>
      </c>
      <c r="N1218" s="20">
        <v>808</v>
      </c>
      <c r="O1218" s="20">
        <v>0</v>
      </c>
      <c r="P1218" s="20">
        <v>45</v>
      </c>
      <c r="Q1218" s="20">
        <v>6379</v>
      </c>
      <c r="R1218" s="20">
        <v>14313</v>
      </c>
      <c r="S1218" s="20">
        <v>7362</v>
      </c>
      <c r="T1218" s="21">
        <v>12708</v>
      </c>
      <c r="U1218" s="54">
        <v>7252</v>
      </c>
      <c r="V1218" s="20">
        <v>5125</v>
      </c>
      <c r="W1218" s="20">
        <v>11029</v>
      </c>
      <c r="X1218" s="20">
        <v>0</v>
      </c>
      <c r="Y1218" s="21">
        <v>0</v>
      </c>
      <c r="Z1218" s="20">
        <v>37358</v>
      </c>
      <c r="AA1218" s="21">
        <v>0</v>
      </c>
      <c r="AB1218" s="32">
        <v>0</v>
      </c>
      <c r="AC1218" s="20">
        <v>29584</v>
      </c>
      <c r="AD1218" s="20">
        <v>75175</v>
      </c>
      <c r="AE1218" s="20">
        <v>35298</v>
      </c>
      <c r="AF1218" s="20">
        <v>123724</v>
      </c>
      <c r="AG1218" s="20">
        <v>44573</v>
      </c>
      <c r="AH1218" s="20">
        <v>13927</v>
      </c>
      <c r="AI1218" s="20">
        <v>14168</v>
      </c>
      <c r="AJ1218" s="21">
        <v>144900</v>
      </c>
      <c r="AK1218" s="25">
        <v>7283</v>
      </c>
      <c r="AL1218" s="25">
        <v>20769</v>
      </c>
      <c r="AM1218" s="25">
        <v>5097</v>
      </c>
      <c r="AN1218" s="22">
        <v>7271</v>
      </c>
      <c r="AO1218" s="20">
        <v>96239</v>
      </c>
      <c r="AP1218" s="20">
        <v>19292</v>
      </c>
      <c r="AQ1218" s="54">
        <v>860097</v>
      </c>
      <c r="AR1218" s="25">
        <v>59855</v>
      </c>
      <c r="AS1218" s="25">
        <v>168069</v>
      </c>
      <c r="AT1218" s="54">
        <v>48643</v>
      </c>
      <c r="AU1218" s="54">
        <v>67138</v>
      </c>
      <c r="AV1218" s="54">
        <v>13098</v>
      </c>
      <c r="AW1218" s="54">
        <v>11286</v>
      </c>
      <c r="AX1218" s="54">
        <v>7124</v>
      </c>
      <c r="AY1218" s="25">
        <f t="shared" si="36"/>
        <v>375213</v>
      </c>
      <c r="AZ1218" s="165">
        <v>196086</v>
      </c>
      <c r="BA1218" s="98">
        <f t="shared" si="37"/>
        <v>1431396</v>
      </c>
      <c r="BB1218" s="73"/>
      <c r="BC1218" s="20">
        <v>149884</v>
      </c>
      <c r="BD1218" s="20">
        <v>75636</v>
      </c>
      <c r="BE1218" s="19">
        <v>225520</v>
      </c>
      <c r="BF1218" s="19">
        <v>1656916</v>
      </c>
      <c r="BH1218" s="20">
        <v>2779</v>
      </c>
      <c r="BI1218" s="21">
        <v>1654137</v>
      </c>
      <c r="BK1218" s="73"/>
      <c r="BL1218" s="73"/>
      <c r="BM1218" s="73"/>
      <c r="BN1218" s="73"/>
      <c r="BO1218" s="73"/>
      <c r="BP1218" s="73"/>
      <c r="BQ1218" s="73"/>
    </row>
    <row r="1219" spans="1:69" ht="22.5" customHeight="1" x14ac:dyDescent="0.15">
      <c r="A1219" s="125" t="s">
        <v>3036</v>
      </c>
      <c r="B1219" s="126" t="s">
        <v>3037</v>
      </c>
      <c r="C1219" s="136" t="s">
        <v>1299</v>
      </c>
      <c r="D1219" s="129">
        <v>3</v>
      </c>
      <c r="E1219" s="130" t="s">
        <v>3561</v>
      </c>
      <c r="F1219" s="19">
        <v>3780047</v>
      </c>
      <c r="G1219" s="20">
        <v>473390</v>
      </c>
      <c r="H1219" s="20">
        <v>728500</v>
      </c>
      <c r="I1219" s="20">
        <v>0</v>
      </c>
      <c r="J1219" s="20">
        <v>41220</v>
      </c>
      <c r="K1219" s="20">
        <v>17080</v>
      </c>
      <c r="L1219" s="20">
        <v>7100</v>
      </c>
      <c r="M1219" s="20">
        <v>404194</v>
      </c>
      <c r="N1219" s="20">
        <v>221476</v>
      </c>
      <c r="O1219" s="20">
        <v>67229</v>
      </c>
      <c r="P1219" s="20">
        <v>1443126</v>
      </c>
      <c r="Q1219" s="20">
        <v>572913</v>
      </c>
      <c r="R1219" s="20">
        <v>838242</v>
      </c>
      <c r="S1219" s="20">
        <v>705116</v>
      </c>
      <c r="T1219" s="21">
        <v>660816</v>
      </c>
      <c r="U1219" s="54">
        <v>338626</v>
      </c>
      <c r="V1219" s="20">
        <v>305450</v>
      </c>
      <c r="W1219" s="20">
        <v>209551</v>
      </c>
      <c r="X1219" s="20">
        <v>504527</v>
      </c>
      <c r="Y1219" s="21">
        <v>66019</v>
      </c>
      <c r="Z1219" s="20">
        <v>1480563</v>
      </c>
      <c r="AA1219" s="21">
        <v>0</v>
      </c>
      <c r="AB1219" s="32">
        <v>4891190</v>
      </c>
      <c r="AC1219" s="20">
        <v>3115761</v>
      </c>
      <c r="AD1219" s="20">
        <v>4098100</v>
      </c>
      <c r="AE1219" s="20">
        <v>8032680</v>
      </c>
      <c r="AF1219" s="20">
        <v>8323801</v>
      </c>
      <c r="AG1219" s="20">
        <v>5030070</v>
      </c>
      <c r="AH1219" s="20">
        <v>2464726</v>
      </c>
      <c r="AI1219" s="20">
        <v>274068</v>
      </c>
      <c r="AJ1219" s="21">
        <v>97125</v>
      </c>
      <c r="AK1219" s="25">
        <v>490488</v>
      </c>
      <c r="AL1219" s="25">
        <v>427425</v>
      </c>
      <c r="AM1219" s="25">
        <v>161199</v>
      </c>
      <c r="AN1219" s="22">
        <v>264276</v>
      </c>
      <c r="AO1219" s="20">
        <v>2677115</v>
      </c>
      <c r="AP1219" s="20">
        <v>187986</v>
      </c>
      <c r="AQ1219" s="54">
        <v>53401195</v>
      </c>
      <c r="AR1219" s="25">
        <v>667867</v>
      </c>
      <c r="AS1219" s="25">
        <v>685277</v>
      </c>
      <c r="AT1219" s="54">
        <v>339464</v>
      </c>
      <c r="AU1219" s="54">
        <v>348382</v>
      </c>
      <c r="AV1219" s="54">
        <v>318501</v>
      </c>
      <c r="AW1219" s="54">
        <v>507269</v>
      </c>
      <c r="AX1219" s="54">
        <v>587177</v>
      </c>
      <c r="AY1219" s="25">
        <f t="shared" si="36"/>
        <v>3453937</v>
      </c>
      <c r="AZ1219" s="165">
        <v>9018998</v>
      </c>
      <c r="BA1219" s="98">
        <f t="shared" si="37"/>
        <v>65874130</v>
      </c>
      <c r="BB1219" s="73"/>
      <c r="BC1219" s="20">
        <v>5370347</v>
      </c>
      <c r="BD1219" s="20">
        <v>230274</v>
      </c>
      <c r="BE1219" s="19">
        <v>5600621</v>
      </c>
      <c r="BF1219" s="19">
        <v>71474751</v>
      </c>
      <c r="BH1219" s="20">
        <v>1085534</v>
      </c>
      <c r="BI1219" s="21">
        <v>70389217</v>
      </c>
      <c r="BK1219" s="73"/>
      <c r="BL1219" s="73"/>
      <c r="BM1219" s="73"/>
      <c r="BN1219" s="73"/>
      <c r="BO1219" s="73"/>
      <c r="BP1219" s="73"/>
      <c r="BQ1219" s="73"/>
    </row>
    <row r="1220" spans="1:69" ht="22.5" customHeight="1" x14ac:dyDescent="0.15">
      <c r="A1220" s="125" t="s">
        <v>3038</v>
      </c>
      <c r="B1220" s="126" t="s">
        <v>3037</v>
      </c>
      <c r="C1220" s="136" t="s">
        <v>1300</v>
      </c>
      <c r="D1220" s="129">
        <v>5</v>
      </c>
      <c r="E1220" s="130" t="s">
        <v>3561</v>
      </c>
      <c r="F1220" s="19">
        <v>841859</v>
      </c>
      <c r="G1220" s="20">
        <v>111086</v>
      </c>
      <c r="H1220" s="20">
        <v>131036</v>
      </c>
      <c r="I1220" s="20">
        <v>36450</v>
      </c>
      <c r="J1220" s="20">
        <v>38376</v>
      </c>
      <c r="K1220" s="20">
        <v>7010</v>
      </c>
      <c r="L1220" s="20">
        <v>10393</v>
      </c>
      <c r="M1220" s="20">
        <v>44970</v>
      </c>
      <c r="N1220" s="20">
        <v>26023</v>
      </c>
      <c r="O1220" s="20">
        <v>5903</v>
      </c>
      <c r="P1220" s="20">
        <v>7171</v>
      </c>
      <c r="Q1220" s="20">
        <v>84687</v>
      </c>
      <c r="R1220" s="20">
        <v>107474</v>
      </c>
      <c r="S1220" s="20">
        <v>107976</v>
      </c>
      <c r="T1220" s="21">
        <v>152496</v>
      </c>
      <c r="U1220" s="54">
        <v>41712</v>
      </c>
      <c r="V1220" s="20">
        <v>56375</v>
      </c>
      <c r="W1220" s="20">
        <v>77203</v>
      </c>
      <c r="X1220" s="20">
        <v>0</v>
      </c>
      <c r="Y1220" s="21">
        <v>0</v>
      </c>
      <c r="Z1220" s="20">
        <v>252700</v>
      </c>
      <c r="AA1220" s="21">
        <v>0</v>
      </c>
      <c r="AB1220" s="32">
        <v>273668</v>
      </c>
      <c r="AC1220" s="20">
        <v>494890</v>
      </c>
      <c r="AD1220" s="20">
        <v>857113</v>
      </c>
      <c r="AE1220" s="20">
        <v>1293783</v>
      </c>
      <c r="AF1220" s="20">
        <v>1452671</v>
      </c>
      <c r="AG1220" s="20">
        <v>827945</v>
      </c>
      <c r="AH1220" s="20">
        <v>287768</v>
      </c>
      <c r="AI1220" s="20">
        <v>158608</v>
      </c>
      <c r="AJ1220" s="21">
        <v>19425</v>
      </c>
      <c r="AK1220" s="25">
        <v>78412</v>
      </c>
      <c r="AL1220" s="25">
        <v>93606</v>
      </c>
      <c r="AM1220" s="25">
        <v>32310</v>
      </c>
      <c r="AN1220" s="22">
        <v>55293</v>
      </c>
      <c r="AO1220" s="20">
        <v>515830</v>
      </c>
      <c r="AP1220" s="20">
        <v>45855</v>
      </c>
      <c r="AQ1220" s="54">
        <v>8628077</v>
      </c>
      <c r="AR1220" s="25">
        <v>188333</v>
      </c>
      <c r="AS1220" s="25">
        <v>217243</v>
      </c>
      <c r="AT1220" s="54">
        <v>155062</v>
      </c>
      <c r="AU1220" s="54">
        <v>85432</v>
      </c>
      <c r="AV1220" s="54">
        <v>64730</v>
      </c>
      <c r="AW1220" s="54">
        <v>87065</v>
      </c>
      <c r="AX1220" s="54">
        <v>92021</v>
      </c>
      <c r="AY1220" s="25">
        <f t="shared" si="36"/>
        <v>889886</v>
      </c>
      <c r="AZ1220" s="165">
        <v>1907367</v>
      </c>
      <c r="BA1220" s="98">
        <f t="shared" si="37"/>
        <v>11425330</v>
      </c>
      <c r="BB1220" s="73"/>
      <c r="BC1220" s="20">
        <v>1078174</v>
      </c>
      <c r="BD1220" s="20">
        <v>110616</v>
      </c>
      <c r="BE1220" s="19">
        <v>1188790</v>
      </c>
      <c r="BF1220" s="19">
        <v>12614120</v>
      </c>
      <c r="BH1220" s="20">
        <v>48966</v>
      </c>
      <c r="BI1220" s="21">
        <v>12565154</v>
      </c>
      <c r="BK1220" s="73"/>
      <c r="BL1220" s="73"/>
      <c r="BM1220" s="73"/>
      <c r="BN1220" s="73"/>
      <c r="BO1220" s="73"/>
      <c r="BP1220" s="73"/>
      <c r="BQ1220" s="73"/>
    </row>
    <row r="1221" spans="1:69" ht="22.5" customHeight="1" x14ac:dyDescent="0.15">
      <c r="A1221" s="125" t="s">
        <v>3039</v>
      </c>
      <c r="B1221" s="126" t="s">
        <v>3037</v>
      </c>
      <c r="C1221" s="136" t="s">
        <v>1301</v>
      </c>
      <c r="D1221" s="129">
        <v>5</v>
      </c>
      <c r="E1221" s="130" t="s">
        <v>3561</v>
      </c>
      <c r="F1221" s="19">
        <v>874097</v>
      </c>
      <c r="G1221" s="20">
        <v>238636</v>
      </c>
      <c r="H1221" s="20">
        <v>182736</v>
      </c>
      <c r="I1221" s="20">
        <v>0</v>
      </c>
      <c r="J1221" s="20">
        <v>0</v>
      </c>
      <c r="K1221" s="20">
        <v>0</v>
      </c>
      <c r="L1221" s="20">
        <v>0</v>
      </c>
      <c r="M1221" s="20">
        <v>60739</v>
      </c>
      <c r="N1221" s="20">
        <v>32720</v>
      </c>
      <c r="O1221" s="20">
        <v>37262</v>
      </c>
      <c r="P1221" s="20">
        <v>426929</v>
      </c>
      <c r="Q1221" s="20">
        <v>93443</v>
      </c>
      <c r="R1221" s="20">
        <v>152977</v>
      </c>
      <c r="S1221" s="20">
        <v>150512</v>
      </c>
      <c r="T1221" s="21">
        <v>177912</v>
      </c>
      <c r="U1221" s="54">
        <v>61051</v>
      </c>
      <c r="V1221" s="20">
        <v>62525</v>
      </c>
      <c r="W1221" s="20">
        <v>55145</v>
      </c>
      <c r="X1221" s="20">
        <v>0</v>
      </c>
      <c r="Y1221" s="21">
        <v>0</v>
      </c>
      <c r="Z1221" s="20">
        <v>298925</v>
      </c>
      <c r="AA1221" s="21">
        <v>0</v>
      </c>
      <c r="AB1221" s="32">
        <v>99222</v>
      </c>
      <c r="AC1221" s="20">
        <v>580155</v>
      </c>
      <c r="AD1221" s="20">
        <v>1206965</v>
      </c>
      <c r="AE1221" s="20">
        <v>2083695</v>
      </c>
      <c r="AF1221" s="20">
        <v>1618573</v>
      </c>
      <c r="AG1221" s="20">
        <v>858933</v>
      </c>
      <c r="AH1221" s="20">
        <v>331081</v>
      </c>
      <c r="AI1221" s="20">
        <v>161552</v>
      </c>
      <c r="AJ1221" s="21">
        <v>78750</v>
      </c>
      <c r="AK1221" s="25">
        <v>93134</v>
      </c>
      <c r="AL1221" s="25">
        <v>110873</v>
      </c>
      <c r="AM1221" s="25">
        <v>32342</v>
      </c>
      <c r="AN1221" s="22">
        <v>63325</v>
      </c>
      <c r="AO1221" s="20">
        <v>551234</v>
      </c>
      <c r="AP1221" s="20">
        <v>36669</v>
      </c>
      <c r="AQ1221" s="54">
        <v>10812112</v>
      </c>
      <c r="AR1221" s="25">
        <v>234344</v>
      </c>
      <c r="AS1221" s="25">
        <v>304796</v>
      </c>
      <c r="AT1221" s="54">
        <v>172437</v>
      </c>
      <c r="AU1221" s="54">
        <v>107281</v>
      </c>
      <c r="AV1221" s="54">
        <v>90788</v>
      </c>
      <c r="AW1221" s="54">
        <v>105824</v>
      </c>
      <c r="AX1221" s="54">
        <v>95907</v>
      </c>
      <c r="AY1221" s="25">
        <f t="shared" si="36"/>
        <v>1111377</v>
      </c>
      <c r="AZ1221" s="165">
        <v>1683937</v>
      </c>
      <c r="BA1221" s="98">
        <f t="shared" si="37"/>
        <v>13607426</v>
      </c>
      <c r="BB1221" s="73"/>
      <c r="BC1221" s="20">
        <v>1286065</v>
      </c>
      <c r="BD1221" s="20">
        <v>113564</v>
      </c>
      <c r="BE1221" s="19">
        <v>1399629</v>
      </c>
      <c r="BF1221" s="19">
        <v>15007055</v>
      </c>
      <c r="BH1221" s="20">
        <v>50551</v>
      </c>
      <c r="BI1221" s="21">
        <v>14956504</v>
      </c>
      <c r="BK1221" s="73"/>
      <c r="BL1221" s="73"/>
      <c r="BM1221" s="73"/>
      <c r="BN1221" s="73"/>
      <c r="BO1221" s="73"/>
      <c r="BP1221" s="73"/>
      <c r="BQ1221" s="73"/>
    </row>
    <row r="1222" spans="1:69" ht="22.5" customHeight="1" x14ac:dyDescent="0.15">
      <c r="A1222" s="125" t="s">
        <v>3040</v>
      </c>
      <c r="B1222" s="126" t="s">
        <v>3037</v>
      </c>
      <c r="C1222" s="136" t="s">
        <v>1302</v>
      </c>
      <c r="D1222" s="129">
        <v>5</v>
      </c>
      <c r="E1222" s="130" t="s">
        <v>3561</v>
      </c>
      <c r="F1222" s="19">
        <v>529844</v>
      </c>
      <c r="G1222" s="20">
        <v>61546</v>
      </c>
      <c r="H1222" s="20">
        <v>44556</v>
      </c>
      <c r="I1222" s="20">
        <v>0</v>
      </c>
      <c r="J1222" s="20">
        <v>4618</v>
      </c>
      <c r="K1222" s="20">
        <v>41780</v>
      </c>
      <c r="L1222" s="20">
        <v>10774</v>
      </c>
      <c r="M1222" s="20">
        <v>26027</v>
      </c>
      <c r="N1222" s="20">
        <v>14277</v>
      </c>
      <c r="O1222" s="20">
        <v>10265</v>
      </c>
      <c r="P1222" s="20">
        <v>20436</v>
      </c>
      <c r="Q1222" s="20">
        <v>49403</v>
      </c>
      <c r="R1222" s="20">
        <v>51454</v>
      </c>
      <c r="S1222" s="20">
        <v>58896</v>
      </c>
      <c r="T1222" s="21">
        <v>88956</v>
      </c>
      <c r="U1222" s="54">
        <v>40290</v>
      </c>
      <c r="V1222" s="20">
        <v>38950</v>
      </c>
      <c r="W1222" s="20">
        <v>43013</v>
      </c>
      <c r="X1222" s="20">
        <v>0</v>
      </c>
      <c r="Y1222" s="21">
        <v>0</v>
      </c>
      <c r="Z1222" s="20">
        <v>171960</v>
      </c>
      <c r="AA1222" s="21">
        <v>0</v>
      </c>
      <c r="AB1222" s="32">
        <v>141393</v>
      </c>
      <c r="AC1222" s="20">
        <v>283062</v>
      </c>
      <c r="AD1222" s="20">
        <v>417481</v>
      </c>
      <c r="AE1222" s="20">
        <v>805176</v>
      </c>
      <c r="AF1222" s="20">
        <v>802689</v>
      </c>
      <c r="AG1222" s="20">
        <v>413803</v>
      </c>
      <c r="AH1222" s="20">
        <v>137075</v>
      </c>
      <c r="AI1222" s="20">
        <v>117760</v>
      </c>
      <c r="AJ1222" s="21">
        <v>19950</v>
      </c>
      <c r="AK1222" s="25">
        <v>54390</v>
      </c>
      <c r="AL1222" s="25">
        <v>58265</v>
      </c>
      <c r="AM1222" s="25">
        <v>18079</v>
      </c>
      <c r="AN1222" s="22">
        <v>35760</v>
      </c>
      <c r="AO1222" s="20">
        <v>172698</v>
      </c>
      <c r="AP1222" s="20">
        <v>10414</v>
      </c>
      <c r="AQ1222" s="54">
        <v>4795040</v>
      </c>
      <c r="AR1222" s="25">
        <v>113200</v>
      </c>
      <c r="AS1222" s="25">
        <v>166923</v>
      </c>
      <c r="AT1222" s="54">
        <v>101843</v>
      </c>
      <c r="AU1222" s="54">
        <v>64379</v>
      </c>
      <c r="AV1222" s="54">
        <v>40929</v>
      </c>
      <c r="AW1222" s="54">
        <v>59114</v>
      </c>
      <c r="AX1222" s="54">
        <v>45484</v>
      </c>
      <c r="AY1222" s="25">
        <f t="shared" si="36"/>
        <v>591872</v>
      </c>
      <c r="AZ1222" s="165">
        <v>616030</v>
      </c>
      <c r="BA1222" s="98">
        <f t="shared" si="37"/>
        <v>6002942</v>
      </c>
      <c r="BB1222" s="73"/>
      <c r="BC1222" s="20">
        <v>700185</v>
      </c>
      <c r="BD1222" s="20">
        <v>45100</v>
      </c>
      <c r="BE1222" s="19">
        <v>745285</v>
      </c>
      <c r="BF1222" s="19">
        <v>6748227</v>
      </c>
      <c r="BH1222" s="20">
        <v>26989</v>
      </c>
      <c r="BI1222" s="21">
        <v>6721238</v>
      </c>
      <c r="BK1222" s="73"/>
      <c r="BL1222" s="73"/>
      <c r="BM1222" s="73"/>
      <c r="BN1222" s="73"/>
      <c r="BO1222" s="73"/>
      <c r="BP1222" s="73"/>
      <c r="BQ1222" s="73"/>
    </row>
    <row r="1223" spans="1:69" ht="22.5" customHeight="1" x14ac:dyDescent="0.15">
      <c r="A1223" s="125" t="s">
        <v>3041</v>
      </c>
      <c r="B1223" s="126" t="s">
        <v>3037</v>
      </c>
      <c r="C1223" s="136" t="s">
        <v>1303</v>
      </c>
      <c r="D1223" s="129">
        <v>5</v>
      </c>
      <c r="E1223" s="130" t="s">
        <v>3561</v>
      </c>
      <c r="F1223" s="19">
        <v>441662</v>
      </c>
      <c r="G1223" s="20">
        <v>83907</v>
      </c>
      <c r="H1223" s="20">
        <v>60348</v>
      </c>
      <c r="I1223" s="20">
        <v>0</v>
      </c>
      <c r="J1223" s="20">
        <v>7888</v>
      </c>
      <c r="K1223" s="20">
        <v>18780</v>
      </c>
      <c r="L1223" s="20">
        <v>13490</v>
      </c>
      <c r="M1223" s="20">
        <v>18428</v>
      </c>
      <c r="N1223" s="20">
        <v>12633</v>
      </c>
      <c r="O1223" s="20">
        <v>14852</v>
      </c>
      <c r="P1223" s="20">
        <v>124003</v>
      </c>
      <c r="Q1223" s="20">
        <v>44547</v>
      </c>
      <c r="R1223" s="20">
        <v>49145</v>
      </c>
      <c r="S1223" s="20">
        <v>64622</v>
      </c>
      <c r="T1223" s="21">
        <v>76248</v>
      </c>
      <c r="U1223" s="54">
        <v>19481</v>
      </c>
      <c r="V1223" s="20">
        <v>36900</v>
      </c>
      <c r="W1223" s="20">
        <v>44116</v>
      </c>
      <c r="X1223" s="20">
        <v>0</v>
      </c>
      <c r="Y1223" s="21">
        <v>0</v>
      </c>
      <c r="Z1223" s="20">
        <v>163049</v>
      </c>
      <c r="AA1223" s="21">
        <v>0</v>
      </c>
      <c r="AB1223" s="32">
        <v>294716</v>
      </c>
      <c r="AC1223" s="20">
        <v>261609</v>
      </c>
      <c r="AD1223" s="20">
        <v>496849</v>
      </c>
      <c r="AE1223" s="20">
        <v>725676</v>
      </c>
      <c r="AF1223" s="20">
        <v>699514</v>
      </c>
      <c r="AG1223" s="20">
        <v>328733</v>
      </c>
      <c r="AH1223" s="20">
        <v>126492</v>
      </c>
      <c r="AI1223" s="20">
        <v>97888</v>
      </c>
      <c r="AJ1223" s="21">
        <v>19425</v>
      </c>
      <c r="AK1223" s="25">
        <v>51286</v>
      </c>
      <c r="AL1223" s="25">
        <v>57762</v>
      </c>
      <c r="AM1223" s="25">
        <v>15580</v>
      </c>
      <c r="AN1223" s="22">
        <v>35354</v>
      </c>
      <c r="AO1223" s="20">
        <v>113787</v>
      </c>
      <c r="AP1223" s="20">
        <v>20716</v>
      </c>
      <c r="AQ1223" s="54">
        <v>4639486</v>
      </c>
      <c r="AR1223" s="25">
        <v>107646</v>
      </c>
      <c r="AS1223" s="25">
        <v>163105</v>
      </c>
      <c r="AT1223" s="54">
        <v>88142</v>
      </c>
      <c r="AU1223" s="54">
        <v>59854</v>
      </c>
      <c r="AV1223" s="54">
        <v>44728</v>
      </c>
      <c r="AW1223" s="54">
        <v>54347</v>
      </c>
      <c r="AX1223" s="54">
        <v>41139</v>
      </c>
      <c r="AY1223" s="25">
        <f t="shared" ref="AY1223:AY1286" si="38">SUM(AR1223:AX1223)</f>
        <v>558961</v>
      </c>
      <c r="AZ1223" s="165">
        <v>546774</v>
      </c>
      <c r="BA1223" s="98">
        <f t="shared" ref="BA1223:BA1286" si="39">AQ1223+AY1223+AZ1223</f>
        <v>5745221</v>
      </c>
      <c r="BB1223" s="73"/>
      <c r="BC1223" s="20">
        <v>636824</v>
      </c>
      <c r="BD1223" s="20">
        <v>47212</v>
      </c>
      <c r="BE1223" s="19">
        <v>684036</v>
      </c>
      <c r="BF1223" s="19">
        <v>6429257</v>
      </c>
      <c r="BH1223" s="20">
        <v>25250</v>
      </c>
      <c r="BI1223" s="21">
        <v>6404007</v>
      </c>
      <c r="BK1223" s="73"/>
      <c r="BL1223" s="73"/>
      <c r="BM1223" s="73"/>
      <c r="BN1223" s="73"/>
      <c r="BO1223" s="73"/>
      <c r="BP1223" s="73"/>
      <c r="BQ1223" s="73"/>
    </row>
    <row r="1224" spans="1:69" ht="22.5" customHeight="1" x14ac:dyDescent="0.15">
      <c r="A1224" s="125" t="s">
        <v>3042</v>
      </c>
      <c r="B1224" s="126" t="s">
        <v>3037</v>
      </c>
      <c r="C1224" s="136" t="s">
        <v>1304</v>
      </c>
      <c r="D1224" s="129">
        <v>5</v>
      </c>
      <c r="E1224" s="130" t="s">
        <v>3561</v>
      </c>
      <c r="F1224" s="19">
        <v>1148482</v>
      </c>
      <c r="G1224" s="20">
        <v>357271</v>
      </c>
      <c r="H1224" s="20">
        <v>362652</v>
      </c>
      <c r="I1224" s="20">
        <v>849</v>
      </c>
      <c r="J1224" s="20">
        <v>13442</v>
      </c>
      <c r="K1224" s="20">
        <v>16800</v>
      </c>
      <c r="L1224" s="20">
        <v>24525</v>
      </c>
      <c r="M1224" s="20">
        <v>46588</v>
      </c>
      <c r="N1224" s="20">
        <v>37590</v>
      </c>
      <c r="O1224" s="20">
        <v>27523</v>
      </c>
      <c r="P1224" s="20">
        <v>157497</v>
      </c>
      <c r="Q1224" s="20">
        <v>102391</v>
      </c>
      <c r="R1224" s="20">
        <v>231158</v>
      </c>
      <c r="S1224" s="20">
        <v>196320</v>
      </c>
      <c r="T1224" s="21">
        <v>317700</v>
      </c>
      <c r="U1224" s="54">
        <v>128359</v>
      </c>
      <c r="V1224" s="20">
        <v>91225</v>
      </c>
      <c r="W1224" s="20">
        <v>154406</v>
      </c>
      <c r="X1224" s="20">
        <v>0</v>
      </c>
      <c r="Y1224" s="21">
        <v>0</v>
      </c>
      <c r="Z1224" s="20">
        <v>518828</v>
      </c>
      <c r="AA1224" s="21">
        <v>0</v>
      </c>
      <c r="AB1224" s="32">
        <v>463843</v>
      </c>
      <c r="AC1224" s="20">
        <v>832434</v>
      </c>
      <c r="AD1224" s="20">
        <v>1731751</v>
      </c>
      <c r="AE1224" s="20">
        <v>1854576</v>
      </c>
      <c r="AF1224" s="20">
        <v>2089602</v>
      </c>
      <c r="AG1224" s="20">
        <v>1104804</v>
      </c>
      <c r="AH1224" s="20">
        <v>515917</v>
      </c>
      <c r="AI1224" s="20">
        <v>238740</v>
      </c>
      <c r="AJ1224" s="21">
        <v>771750</v>
      </c>
      <c r="AK1224" s="25">
        <v>102435</v>
      </c>
      <c r="AL1224" s="25">
        <v>179533</v>
      </c>
      <c r="AM1224" s="25">
        <v>52152</v>
      </c>
      <c r="AN1224" s="22">
        <v>82528</v>
      </c>
      <c r="AO1224" s="20">
        <v>1335123</v>
      </c>
      <c r="AP1224" s="20">
        <v>146104</v>
      </c>
      <c r="AQ1224" s="54">
        <v>15434898</v>
      </c>
      <c r="AR1224" s="25">
        <v>224322</v>
      </c>
      <c r="AS1224" s="25">
        <v>283407</v>
      </c>
      <c r="AT1224" s="54">
        <v>215814</v>
      </c>
      <c r="AU1224" s="54">
        <v>143533</v>
      </c>
      <c r="AV1224" s="54">
        <v>105076</v>
      </c>
      <c r="AW1224" s="54">
        <v>138342</v>
      </c>
      <c r="AX1224" s="54">
        <v>130261</v>
      </c>
      <c r="AY1224" s="25">
        <f t="shared" si="38"/>
        <v>1240755</v>
      </c>
      <c r="AZ1224" s="165">
        <v>3423057</v>
      </c>
      <c r="BA1224" s="98">
        <f t="shared" si="39"/>
        <v>20098710</v>
      </c>
      <c r="BB1224" s="73"/>
      <c r="BC1224" s="20">
        <v>1436803</v>
      </c>
      <c r="BD1224" s="20">
        <v>629860</v>
      </c>
      <c r="BE1224" s="19">
        <v>2066663</v>
      </c>
      <c r="BF1224" s="19">
        <v>22165373</v>
      </c>
      <c r="BH1224" s="20">
        <v>65767</v>
      </c>
      <c r="BI1224" s="21">
        <v>22099606</v>
      </c>
      <c r="BK1224" s="73"/>
      <c r="BL1224" s="73"/>
      <c r="BM1224" s="73"/>
      <c r="BN1224" s="73"/>
      <c r="BO1224" s="73"/>
      <c r="BP1224" s="73"/>
      <c r="BQ1224" s="73"/>
    </row>
    <row r="1225" spans="1:69" ht="22.5" customHeight="1" x14ac:dyDescent="0.15">
      <c r="A1225" s="125" t="s">
        <v>3043</v>
      </c>
      <c r="B1225" s="126" t="s">
        <v>3037</v>
      </c>
      <c r="C1225" s="136" t="s">
        <v>1305</v>
      </c>
      <c r="D1225" s="129">
        <v>5</v>
      </c>
      <c r="E1225" s="130" t="s">
        <v>3561</v>
      </c>
      <c r="F1225" s="19">
        <v>478360</v>
      </c>
      <c r="G1225" s="20">
        <v>73410</v>
      </c>
      <c r="H1225" s="20">
        <v>65424</v>
      </c>
      <c r="I1225" s="20">
        <v>2773</v>
      </c>
      <c r="J1225" s="20">
        <v>13151</v>
      </c>
      <c r="K1225" s="20">
        <v>8420</v>
      </c>
      <c r="L1225" s="20">
        <v>4541</v>
      </c>
      <c r="M1225" s="20">
        <v>25292</v>
      </c>
      <c r="N1225" s="20">
        <v>14618</v>
      </c>
      <c r="O1225" s="20">
        <v>5189</v>
      </c>
      <c r="P1225" s="20">
        <v>2853</v>
      </c>
      <c r="Q1225" s="20">
        <v>54132</v>
      </c>
      <c r="R1225" s="20">
        <v>59559</v>
      </c>
      <c r="S1225" s="20">
        <v>48262</v>
      </c>
      <c r="T1225" s="21">
        <v>63540</v>
      </c>
      <c r="U1225" s="54">
        <v>31142</v>
      </c>
      <c r="V1225" s="20">
        <v>34850</v>
      </c>
      <c r="W1225" s="20">
        <v>55145</v>
      </c>
      <c r="X1225" s="20">
        <v>0</v>
      </c>
      <c r="Y1225" s="21">
        <v>0</v>
      </c>
      <c r="Z1225" s="20">
        <v>253522</v>
      </c>
      <c r="AA1225" s="21">
        <v>0</v>
      </c>
      <c r="AB1225" s="32">
        <v>355379</v>
      </c>
      <c r="AC1225" s="20">
        <v>344274</v>
      </c>
      <c r="AD1225" s="20">
        <v>867165</v>
      </c>
      <c r="AE1225" s="20">
        <v>740304</v>
      </c>
      <c r="AF1225" s="20">
        <v>837658</v>
      </c>
      <c r="AG1225" s="20">
        <v>480534</v>
      </c>
      <c r="AH1225" s="20">
        <v>168102</v>
      </c>
      <c r="AI1225" s="20">
        <v>24104</v>
      </c>
      <c r="AJ1225" s="21">
        <v>213675</v>
      </c>
      <c r="AK1225" s="25">
        <v>55060</v>
      </c>
      <c r="AL1225" s="25">
        <v>87966</v>
      </c>
      <c r="AM1225" s="25">
        <v>23912</v>
      </c>
      <c r="AN1225" s="22">
        <v>49424</v>
      </c>
      <c r="AO1225" s="20">
        <v>401811</v>
      </c>
      <c r="AP1225" s="20">
        <v>37571</v>
      </c>
      <c r="AQ1225" s="54">
        <v>5981122</v>
      </c>
      <c r="AR1225" s="25">
        <v>100914</v>
      </c>
      <c r="AS1225" s="25">
        <v>204993</v>
      </c>
      <c r="AT1225" s="54">
        <v>87264</v>
      </c>
      <c r="AU1225" s="54">
        <v>94639</v>
      </c>
      <c r="AV1225" s="54">
        <v>55269</v>
      </c>
      <c r="AW1225" s="54">
        <v>70142</v>
      </c>
      <c r="AX1225" s="54">
        <v>49609</v>
      </c>
      <c r="AY1225" s="25">
        <f t="shared" si="38"/>
        <v>662830</v>
      </c>
      <c r="AZ1225" s="165">
        <v>1738338</v>
      </c>
      <c r="BA1225" s="98">
        <f t="shared" si="39"/>
        <v>8382290</v>
      </c>
      <c r="BB1225" s="73"/>
      <c r="BC1225" s="20">
        <v>713183</v>
      </c>
      <c r="BD1225" s="20">
        <v>149094</v>
      </c>
      <c r="BE1225" s="19">
        <v>862277</v>
      </c>
      <c r="BF1225" s="19">
        <v>9244567</v>
      </c>
      <c r="BH1225" s="20">
        <v>25568</v>
      </c>
      <c r="BI1225" s="21">
        <v>9218999</v>
      </c>
      <c r="BK1225" s="73"/>
      <c r="BL1225" s="73"/>
      <c r="BM1225" s="73"/>
      <c r="BN1225" s="73"/>
      <c r="BO1225" s="73"/>
      <c r="BP1225" s="73"/>
      <c r="BQ1225" s="73"/>
    </row>
    <row r="1226" spans="1:69" ht="22.5" customHeight="1" x14ac:dyDescent="0.15">
      <c r="A1226" s="125" t="s">
        <v>3044</v>
      </c>
      <c r="B1226" s="126" t="s">
        <v>3037</v>
      </c>
      <c r="C1226" s="136" t="s">
        <v>1306</v>
      </c>
      <c r="D1226" s="129">
        <v>5</v>
      </c>
      <c r="E1226" s="130" t="s">
        <v>3561</v>
      </c>
      <c r="F1226" s="19">
        <v>1062555</v>
      </c>
      <c r="G1226" s="20">
        <v>269697</v>
      </c>
      <c r="H1226" s="20">
        <v>266208</v>
      </c>
      <c r="I1226" s="20">
        <v>0</v>
      </c>
      <c r="J1226" s="20">
        <v>0</v>
      </c>
      <c r="K1226" s="20">
        <v>0</v>
      </c>
      <c r="L1226" s="20">
        <v>0</v>
      </c>
      <c r="M1226" s="20">
        <v>56462</v>
      </c>
      <c r="N1226" s="20">
        <v>31643</v>
      </c>
      <c r="O1226" s="20">
        <v>20266</v>
      </c>
      <c r="P1226" s="20">
        <v>385665</v>
      </c>
      <c r="Q1226" s="20">
        <v>88780</v>
      </c>
      <c r="R1226" s="20">
        <v>150925</v>
      </c>
      <c r="S1226" s="20">
        <v>134970</v>
      </c>
      <c r="T1226" s="21">
        <v>202057</v>
      </c>
      <c r="U1226" s="54">
        <v>73375</v>
      </c>
      <c r="V1226" s="20">
        <v>64575</v>
      </c>
      <c r="W1226" s="20">
        <v>77203</v>
      </c>
      <c r="X1226" s="20">
        <v>0</v>
      </c>
      <c r="Y1226" s="21">
        <v>0</v>
      </c>
      <c r="Z1226" s="20">
        <v>367594</v>
      </c>
      <c r="AA1226" s="21">
        <v>0</v>
      </c>
      <c r="AB1226" s="32">
        <v>270103</v>
      </c>
      <c r="AC1226" s="20">
        <v>526027</v>
      </c>
      <c r="AD1226" s="20">
        <v>1132609</v>
      </c>
      <c r="AE1226" s="20">
        <v>1742799</v>
      </c>
      <c r="AF1226" s="20">
        <v>1506025</v>
      </c>
      <c r="AG1226" s="20">
        <v>847047</v>
      </c>
      <c r="AH1226" s="20">
        <v>334141</v>
      </c>
      <c r="AI1226" s="20">
        <v>323288</v>
      </c>
      <c r="AJ1226" s="21">
        <v>68775</v>
      </c>
      <c r="AK1226" s="25">
        <v>90069</v>
      </c>
      <c r="AL1226" s="25">
        <v>118236</v>
      </c>
      <c r="AM1226" s="25">
        <v>37402</v>
      </c>
      <c r="AN1226" s="22">
        <v>63835</v>
      </c>
      <c r="AO1226" s="20">
        <v>1307699</v>
      </c>
      <c r="AP1226" s="20">
        <v>45701</v>
      </c>
      <c r="AQ1226" s="54">
        <v>11665731</v>
      </c>
      <c r="AR1226" s="25">
        <v>245974</v>
      </c>
      <c r="AS1226" s="25">
        <v>300162</v>
      </c>
      <c r="AT1226" s="54">
        <v>207018</v>
      </c>
      <c r="AU1226" s="54">
        <v>118679</v>
      </c>
      <c r="AV1226" s="54">
        <v>77582</v>
      </c>
      <c r="AW1226" s="54">
        <v>105693</v>
      </c>
      <c r="AX1226" s="54">
        <v>107032</v>
      </c>
      <c r="AY1226" s="25">
        <f t="shared" si="38"/>
        <v>1162140</v>
      </c>
      <c r="AZ1226" s="165">
        <v>2298485</v>
      </c>
      <c r="BA1226" s="98">
        <f t="shared" si="39"/>
        <v>15126356</v>
      </c>
      <c r="BB1226" s="73"/>
      <c r="BC1226" s="20">
        <v>1252852</v>
      </c>
      <c r="BD1226" s="20">
        <v>228470</v>
      </c>
      <c r="BE1226" s="19">
        <v>1481322</v>
      </c>
      <c r="BF1226" s="19">
        <v>16607678</v>
      </c>
      <c r="BH1226" s="20">
        <v>48338</v>
      </c>
      <c r="BI1226" s="21">
        <v>16559340</v>
      </c>
      <c r="BK1226" s="73"/>
      <c r="BL1226" s="73"/>
      <c r="BM1226" s="73"/>
      <c r="BN1226" s="73"/>
      <c r="BO1226" s="73"/>
      <c r="BP1226" s="73"/>
      <c r="BQ1226" s="73"/>
    </row>
    <row r="1227" spans="1:69" ht="22.5" customHeight="1" x14ac:dyDescent="0.15">
      <c r="A1227" s="125" t="s">
        <v>3045</v>
      </c>
      <c r="B1227" s="126" t="s">
        <v>3037</v>
      </c>
      <c r="C1227" s="136" t="s">
        <v>1307</v>
      </c>
      <c r="D1227" s="129">
        <v>5</v>
      </c>
      <c r="E1227" s="130" t="s">
        <v>3561</v>
      </c>
      <c r="F1227" s="19">
        <v>713865</v>
      </c>
      <c r="G1227" s="20">
        <v>105477</v>
      </c>
      <c r="H1227" s="20">
        <v>65424</v>
      </c>
      <c r="I1227" s="20">
        <v>0</v>
      </c>
      <c r="J1227" s="20">
        <v>0</v>
      </c>
      <c r="K1227" s="20">
        <v>0</v>
      </c>
      <c r="L1227" s="20">
        <v>0</v>
      </c>
      <c r="M1227" s="20">
        <v>52942</v>
      </c>
      <c r="N1227" s="20">
        <v>29034</v>
      </c>
      <c r="O1227" s="20">
        <v>14852</v>
      </c>
      <c r="P1227" s="20">
        <v>363525</v>
      </c>
      <c r="Q1227" s="20">
        <v>82917</v>
      </c>
      <c r="R1227" s="20">
        <v>143486</v>
      </c>
      <c r="S1227" s="20">
        <v>125972</v>
      </c>
      <c r="T1227" s="21">
        <v>76248</v>
      </c>
      <c r="U1227" s="54">
        <v>62047</v>
      </c>
      <c r="V1227" s="20">
        <v>49200</v>
      </c>
      <c r="W1227" s="20">
        <v>22058</v>
      </c>
      <c r="X1227" s="20">
        <v>0</v>
      </c>
      <c r="Y1227" s="21">
        <v>0</v>
      </c>
      <c r="Z1227" s="20">
        <v>272882</v>
      </c>
      <c r="AA1227" s="21">
        <v>0</v>
      </c>
      <c r="AB1227" s="32">
        <v>237155</v>
      </c>
      <c r="AC1227" s="20">
        <v>434434</v>
      </c>
      <c r="AD1227" s="20">
        <v>724979</v>
      </c>
      <c r="AE1227" s="20">
        <v>1742004</v>
      </c>
      <c r="AF1227" s="20">
        <v>804131</v>
      </c>
      <c r="AG1227" s="20">
        <v>554312</v>
      </c>
      <c r="AH1227" s="20">
        <v>284595</v>
      </c>
      <c r="AI1227" s="20">
        <v>83168</v>
      </c>
      <c r="AJ1227" s="21">
        <v>13125</v>
      </c>
      <c r="AK1227" s="25">
        <v>84698</v>
      </c>
      <c r="AL1227" s="25">
        <v>100606</v>
      </c>
      <c r="AM1227" s="25">
        <v>21004</v>
      </c>
      <c r="AN1227" s="22">
        <v>58255</v>
      </c>
      <c r="AO1227" s="20">
        <v>148084</v>
      </c>
      <c r="AP1227" s="20">
        <v>11192</v>
      </c>
      <c r="AQ1227" s="54">
        <v>7481671</v>
      </c>
      <c r="AR1227" s="25">
        <v>198797</v>
      </c>
      <c r="AS1227" s="25">
        <v>207159</v>
      </c>
      <c r="AT1227" s="54">
        <v>68088</v>
      </c>
      <c r="AU1227" s="54">
        <v>61482</v>
      </c>
      <c r="AV1227" s="54">
        <v>75437</v>
      </c>
      <c r="AW1227" s="54">
        <v>93984</v>
      </c>
      <c r="AX1227" s="54">
        <v>67890</v>
      </c>
      <c r="AY1227" s="25">
        <f t="shared" si="38"/>
        <v>772837</v>
      </c>
      <c r="AZ1227" s="165">
        <v>713667</v>
      </c>
      <c r="BA1227" s="98">
        <f t="shared" si="39"/>
        <v>8968175</v>
      </c>
      <c r="BB1227" s="73"/>
      <c r="BC1227" s="20">
        <v>1171547</v>
      </c>
      <c r="BD1227" s="20">
        <v>40678</v>
      </c>
      <c r="BE1227" s="19">
        <v>1212225</v>
      </c>
      <c r="BF1227" s="19">
        <v>10180400</v>
      </c>
      <c r="BH1227" s="20">
        <v>47428</v>
      </c>
      <c r="BI1227" s="21">
        <v>10132972</v>
      </c>
      <c r="BK1227" s="73"/>
      <c r="BL1227" s="73"/>
      <c r="BM1227" s="73"/>
      <c r="BN1227" s="73"/>
      <c r="BO1227" s="73"/>
      <c r="BP1227" s="73"/>
      <c r="BQ1227" s="73"/>
    </row>
    <row r="1228" spans="1:69" ht="22.5" customHeight="1" x14ac:dyDescent="0.15">
      <c r="A1228" s="125" t="s">
        <v>3046</v>
      </c>
      <c r="B1228" s="126" t="s">
        <v>3037</v>
      </c>
      <c r="C1228" s="136" t="s">
        <v>1308</v>
      </c>
      <c r="D1228" s="129">
        <v>6</v>
      </c>
      <c r="E1228" s="130" t="s">
        <v>3561</v>
      </c>
      <c r="F1228" s="19">
        <v>240437</v>
      </c>
      <c r="G1228" s="20">
        <v>90522</v>
      </c>
      <c r="H1228" s="20">
        <v>98324</v>
      </c>
      <c r="I1228" s="20">
        <v>0</v>
      </c>
      <c r="J1228" s="20">
        <v>0</v>
      </c>
      <c r="K1228" s="20">
        <v>0</v>
      </c>
      <c r="L1228" s="20">
        <v>0</v>
      </c>
      <c r="M1228" s="20">
        <v>0</v>
      </c>
      <c r="N1228" s="20">
        <v>4442</v>
      </c>
      <c r="O1228" s="20">
        <v>0</v>
      </c>
      <c r="P1228" s="20">
        <v>3162</v>
      </c>
      <c r="Q1228" s="20">
        <v>30259</v>
      </c>
      <c r="R1228" s="20">
        <v>41963</v>
      </c>
      <c r="S1228" s="20">
        <v>17178</v>
      </c>
      <c r="T1228" s="21">
        <v>38124</v>
      </c>
      <c r="U1228" s="54">
        <v>6446</v>
      </c>
      <c r="V1228" s="20">
        <v>11275</v>
      </c>
      <c r="W1228" s="20">
        <v>22058</v>
      </c>
      <c r="X1228" s="20">
        <v>0</v>
      </c>
      <c r="Y1228" s="21">
        <v>0</v>
      </c>
      <c r="Z1228" s="20">
        <v>115203</v>
      </c>
      <c r="AA1228" s="21">
        <v>0</v>
      </c>
      <c r="AB1228" s="32">
        <v>0</v>
      </c>
      <c r="AC1228" s="20">
        <v>94910</v>
      </c>
      <c r="AD1228" s="20">
        <v>591596</v>
      </c>
      <c r="AE1228" s="20">
        <v>252969</v>
      </c>
      <c r="AF1228" s="20">
        <v>394531</v>
      </c>
      <c r="AG1228" s="20">
        <v>196204</v>
      </c>
      <c r="AH1228" s="20">
        <v>53974</v>
      </c>
      <c r="AI1228" s="20">
        <v>88320</v>
      </c>
      <c r="AJ1228" s="21">
        <v>55650</v>
      </c>
      <c r="AK1228" s="25">
        <v>27564</v>
      </c>
      <c r="AL1228" s="25">
        <v>46618</v>
      </c>
      <c r="AM1228" s="25">
        <v>9965</v>
      </c>
      <c r="AN1228" s="22">
        <v>18806</v>
      </c>
      <c r="AO1228" s="20">
        <v>306042</v>
      </c>
      <c r="AP1228" s="20">
        <v>19282</v>
      </c>
      <c r="AQ1228" s="54">
        <v>2875824</v>
      </c>
      <c r="AR1228" s="25">
        <v>63979</v>
      </c>
      <c r="AS1228" s="25">
        <v>153993</v>
      </c>
      <c r="AT1228" s="54">
        <v>102987</v>
      </c>
      <c r="AU1228" s="54">
        <v>56038</v>
      </c>
      <c r="AV1228" s="54">
        <v>30327</v>
      </c>
      <c r="AW1228" s="54">
        <v>34713</v>
      </c>
      <c r="AX1228" s="54">
        <v>23896</v>
      </c>
      <c r="AY1228" s="25">
        <f t="shared" si="38"/>
        <v>465933</v>
      </c>
      <c r="AZ1228" s="165">
        <v>757679</v>
      </c>
      <c r="BA1228" s="98">
        <f t="shared" si="39"/>
        <v>4099436</v>
      </c>
      <c r="BB1228" s="73"/>
      <c r="BC1228" s="20">
        <v>398980</v>
      </c>
      <c r="BD1228" s="20">
        <v>86240</v>
      </c>
      <c r="BE1228" s="19">
        <v>485220</v>
      </c>
      <c r="BF1228" s="19">
        <v>4584656</v>
      </c>
      <c r="BH1228" s="20">
        <v>9043</v>
      </c>
      <c r="BI1228" s="21">
        <v>4575613</v>
      </c>
      <c r="BK1228" s="73"/>
      <c r="BL1228" s="73"/>
      <c r="BM1228" s="73"/>
      <c r="BN1228" s="73"/>
      <c r="BO1228" s="73"/>
      <c r="BP1228" s="73"/>
      <c r="BQ1228" s="73"/>
    </row>
    <row r="1229" spans="1:69" ht="22.5" customHeight="1" x14ac:dyDescent="0.15">
      <c r="A1229" s="125" t="s">
        <v>3047</v>
      </c>
      <c r="B1229" s="126" t="s">
        <v>3037</v>
      </c>
      <c r="C1229" s="136" t="s">
        <v>1309</v>
      </c>
      <c r="D1229" s="129">
        <v>6</v>
      </c>
      <c r="E1229" s="130" t="s">
        <v>3561</v>
      </c>
      <c r="F1229" s="19">
        <v>329904</v>
      </c>
      <c r="G1229" s="20">
        <v>135388</v>
      </c>
      <c r="H1229" s="20">
        <v>104152</v>
      </c>
      <c r="I1229" s="20">
        <v>0</v>
      </c>
      <c r="J1229" s="20">
        <v>0</v>
      </c>
      <c r="K1229" s="20">
        <v>0</v>
      </c>
      <c r="L1229" s="20">
        <v>0</v>
      </c>
      <c r="M1229" s="20">
        <v>14652</v>
      </c>
      <c r="N1229" s="20">
        <v>8590</v>
      </c>
      <c r="O1229" s="20">
        <v>2933</v>
      </c>
      <c r="P1229" s="20">
        <v>132109</v>
      </c>
      <c r="Q1229" s="20">
        <v>33738</v>
      </c>
      <c r="R1229" s="20">
        <v>82644</v>
      </c>
      <c r="S1229" s="20">
        <v>62986</v>
      </c>
      <c r="T1229" s="21">
        <v>63540</v>
      </c>
      <c r="U1229" s="54">
        <v>14647</v>
      </c>
      <c r="V1229" s="20">
        <v>19475</v>
      </c>
      <c r="W1229" s="20">
        <v>22058</v>
      </c>
      <c r="X1229" s="20">
        <v>0</v>
      </c>
      <c r="Y1229" s="21">
        <v>0</v>
      </c>
      <c r="Z1229" s="20">
        <v>174457</v>
      </c>
      <c r="AA1229" s="21">
        <v>0</v>
      </c>
      <c r="AB1229" s="32">
        <v>0</v>
      </c>
      <c r="AC1229" s="20">
        <v>165170</v>
      </c>
      <c r="AD1229" s="20">
        <v>242469</v>
      </c>
      <c r="AE1229" s="20">
        <v>618192</v>
      </c>
      <c r="AF1229" s="20">
        <v>571609</v>
      </c>
      <c r="AG1229" s="20">
        <v>306234</v>
      </c>
      <c r="AH1229" s="20">
        <v>102493</v>
      </c>
      <c r="AI1229" s="20">
        <v>138000</v>
      </c>
      <c r="AJ1229" s="21">
        <v>59325</v>
      </c>
      <c r="AK1229" s="25">
        <v>40890</v>
      </c>
      <c r="AL1229" s="25">
        <v>57227</v>
      </c>
      <c r="AM1229" s="25">
        <v>14958</v>
      </c>
      <c r="AN1229" s="22">
        <v>27339</v>
      </c>
      <c r="AO1229" s="20">
        <v>216343</v>
      </c>
      <c r="AP1229" s="20">
        <v>25498</v>
      </c>
      <c r="AQ1229" s="54">
        <v>3787020</v>
      </c>
      <c r="AR1229" s="25">
        <v>85155</v>
      </c>
      <c r="AS1229" s="25">
        <v>174536</v>
      </c>
      <c r="AT1229" s="54">
        <v>100133</v>
      </c>
      <c r="AU1229" s="54">
        <v>60019</v>
      </c>
      <c r="AV1229" s="54">
        <v>33478</v>
      </c>
      <c r="AW1229" s="54">
        <v>50225</v>
      </c>
      <c r="AX1229" s="54">
        <v>32224</v>
      </c>
      <c r="AY1229" s="25">
        <f t="shared" si="38"/>
        <v>535770</v>
      </c>
      <c r="AZ1229" s="165">
        <v>1023833</v>
      </c>
      <c r="BA1229" s="98">
        <f t="shared" si="39"/>
        <v>5346623</v>
      </c>
      <c r="BB1229" s="73"/>
      <c r="BC1229" s="20">
        <v>507388</v>
      </c>
      <c r="BD1229" s="20">
        <v>122298</v>
      </c>
      <c r="BE1229" s="19">
        <v>629686</v>
      </c>
      <c r="BF1229" s="19">
        <v>5976309</v>
      </c>
      <c r="BH1229" s="20">
        <v>16304</v>
      </c>
      <c r="BI1229" s="21">
        <v>5960005</v>
      </c>
      <c r="BK1229" s="73"/>
      <c r="BL1229" s="73"/>
      <c r="BM1229" s="73"/>
      <c r="BN1229" s="73"/>
      <c r="BO1229" s="73"/>
      <c r="BP1229" s="73"/>
      <c r="BQ1229" s="73"/>
    </row>
    <row r="1230" spans="1:69" ht="22.5" customHeight="1" x14ac:dyDescent="0.15">
      <c r="A1230" s="125" t="s">
        <v>3048</v>
      </c>
      <c r="B1230" s="126" t="s">
        <v>3037</v>
      </c>
      <c r="C1230" s="136" t="s">
        <v>1310</v>
      </c>
      <c r="D1230" s="129">
        <v>6</v>
      </c>
      <c r="E1230" s="130" t="s">
        <v>3561</v>
      </c>
      <c r="F1230" s="19">
        <v>153105</v>
      </c>
      <c r="G1230" s="20">
        <v>25884</v>
      </c>
      <c r="H1230" s="20">
        <v>43240</v>
      </c>
      <c r="I1230" s="20">
        <v>0</v>
      </c>
      <c r="J1230" s="20">
        <v>0</v>
      </c>
      <c r="K1230" s="20">
        <v>0</v>
      </c>
      <c r="L1230" s="20">
        <v>0</v>
      </c>
      <c r="M1230" s="20">
        <v>2627</v>
      </c>
      <c r="N1230" s="20">
        <v>2075</v>
      </c>
      <c r="O1230" s="20">
        <v>376</v>
      </c>
      <c r="P1230" s="20">
        <v>50505</v>
      </c>
      <c r="Q1230" s="20">
        <v>16060</v>
      </c>
      <c r="R1230" s="20">
        <v>5797</v>
      </c>
      <c r="S1230" s="20">
        <v>8998</v>
      </c>
      <c r="T1230" s="21">
        <v>25416</v>
      </c>
      <c r="U1230" s="54">
        <v>3934</v>
      </c>
      <c r="V1230" s="20">
        <v>8200</v>
      </c>
      <c r="W1230" s="20">
        <v>22058</v>
      </c>
      <c r="X1230" s="20">
        <v>0</v>
      </c>
      <c r="Y1230" s="21">
        <v>0</v>
      </c>
      <c r="Z1230" s="20">
        <v>60947</v>
      </c>
      <c r="AA1230" s="21">
        <v>0</v>
      </c>
      <c r="AB1230" s="32">
        <v>0</v>
      </c>
      <c r="AC1230" s="20">
        <v>57549</v>
      </c>
      <c r="AD1230" s="20">
        <v>130568</v>
      </c>
      <c r="AE1230" s="20">
        <v>142782</v>
      </c>
      <c r="AF1230" s="20">
        <v>188758</v>
      </c>
      <c r="AG1230" s="20">
        <v>89485</v>
      </c>
      <c r="AH1230" s="20">
        <v>25330</v>
      </c>
      <c r="AI1230" s="20">
        <v>50968</v>
      </c>
      <c r="AJ1230" s="21">
        <v>16275</v>
      </c>
      <c r="AK1230" s="25">
        <v>18696</v>
      </c>
      <c r="AL1230" s="25">
        <v>29676</v>
      </c>
      <c r="AM1230" s="25">
        <v>6243</v>
      </c>
      <c r="AN1230" s="22">
        <v>11225</v>
      </c>
      <c r="AO1230" s="20">
        <v>93690</v>
      </c>
      <c r="AP1230" s="20">
        <v>7352</v>
      </c>
      <c r="AQ1230" s="54">
        <v>1297819</v>
      </c>
      <c r="AR1230" s="25">
        <v>52262</v>
      </c>
      <c r="AS1230" s="25">
        <v>166212</v>
      </c>
      <c r="AT1230" s="54">
        <v>64853</v>
      </c>
      <c r="AU1230" s="54">
        <v>44398</v>
      </c>
      <c r="AV1230" s="54">
        <v>18705</v>
      </c>
      <c r="AW1230" s="54">
        <v>24692</v>
      </c>
      <c r="AX1230" s="54">
        <v>11048</v>
      </c>
      <c r="AY1230" s="25">
        <f t="shared" si="38"/>
        <v>382170</v>
      </c>
      <c r="AZ1230" s="165">
        <v>338424</v>
      </c>
      <c r="BA1230" s="98">
        <f t="shared" si="39"/>
        <v>2018413</v>
      </c>
      <c r="BB1230" s="73"/>
      <c r="BC1230" s="20">
        <v>271852</v>
      </c>
      <c r="BD1230" s="20">
        <v>34144</v>
      </c>
      <c r="BE1230" s="19">
        <v>305996</v>
      </c>
      <c r="BF1230" s="19">
        <v>2324409</v>
      </c>
      <c r="BH1230" s="20">
        <v>4353</v>
      </c>
      <c r="BI1230" s="21">
        <v>2320056</v>
      </c>
      <c r="BK1230" s="73"/>
      <c r="BL1230" s="73"/>
      <c r="BM1230" s="73"/>
      <c r="BN1230" s="73"/>
      <c r="BO1230" s="73"/>
      <c r="BP1230" s="73"/>
      <c r="BQ1230" s="73"/>
    </row>
    <row r="1231" spans="1:69" ht="22.5" customHeight="1" x14ac:dyDescent="0.15">
      <c r="A1231" s="125" t="s">
        <v>3049</v>
      </c>
      <c r="B1231" s="126" t="s">
        <v>3037</v>
      </c>
      <c r="C1231" s="136" t="s">
        <v>1311</v>
      </c>
      <c r="D1231" s="129">
        <v>6</v>
      </c>
      <c r="E1231" s="130" t="s">
        <v>3561</v>
      </c>
      <c r="F1231" s="19">
        <v>136502</v>
      </c>
      <c r="G1231" s="20">
        <v>51337</v>
      </c>
      <c r="H1231" s="20">
        <v>38540</v>
      </c>
      <c r="I1231" s="20">
        <v>0</v>
      </c>
      <c r="J1231" s="20">
        <v>0</v>
      </c>
      <c r="K1231" s="20">
        <v>0</v>
      </c>
      <c r="L1231" s="20">
        <v>0</v>
      </c>
      <c r="M1231" s="20">
        <v>2286</v>
      </c>
      <c r="N1231" s="20">
        <v>1598</v>
      </c>
      <c r="O1231" s="20">
        <v>602</v>
      </c>
      <c r="P1231" s="20">
        <v>37027</v>
      </c>
      <c r="Q1231" s="20">
        <v>12370</v>
      </c>
      <c r="R1231" s="20">
        <v>4463</v>
      </c>
      <c r="S1231" s="20">
        <v>13906</v>
      </c>
      <c r="T1231" s="21">
        <v>38124</v>
      </c>
      <c r="U1231" s="54">
        <v>2180</v>
      </c>
      <c r="V1231" s="20">
        <v>6150</v>
      </c>
      <c r="W1231" s="20">
        <v>11029</v>
      </c>
      <c r="X1231" s="20">
        <v>0</v>
      </c>
      <c r="Y1231" s="21">
        <v>0</v>
      </c>
      <c r="Z1231" s="20">
        <v>60227</v>
      </c>
      <c r="AA1231" s="21">
        <v>0</v>
      </c>
      <c r="AB1231" s="32">
        <v>0</v>
      </c>
      <c r="AC1231" s="20">
        <v>38873</v>
      </c>
      <c r="AD1231" s="20">
        <v>93721</v>
      </c>
      <c r="AE1231" s="20">
        <v>103827</v>
      </c>
      <c r="AF1231" s="20">
        <v>164965</v>
      </c>
      <c r="AG1231" s="20">
        <v>61128</v>
      </c>
      <c r="AH1231" s="20">
        <v>30774</v>
      </c>
      <c r="AI1231" s="20">
        <v>19320</v>
      </c>
      <c r="AJ1231" s="21">
        <v>79800</v>
      </c>
      <c r="AK1231" s="25">
        <v>14400</v>
      </c>
      <c r="AL1231" s="25">
        <v>30323</v>
      </c>
      <c r="AM1231" s="25">
        <v>5449</v>
      </c>
      <c r="AN1231" s="22">
        <v>11029</v>
      </c>
      <c r="AO1231" s="20">
        <v>149174</v>
      </c>
      <c r="AP1231" s="20">
        <v>17490</v>
      </c>
      <c r="AQ1231" s="54">
        <v>1236614</v>
      </c>
      <c r="AR1231" s="25">
        <v>51442</v>
      </c>
      <c r="AS1231" s="25">
        <v>170918</v>
      </c>
      <c r="AT1231" s="54">
        <v>56866</v>
      </c>
      <c r="AU1231" s="54">
        <v>64675</v>
      </c>
      <c r="AV1231" s="54">
        <v>19408</v>
      </c>
      <c r="AW1231" s="54">
        <v>22092</v>
      </c>
      <c r="AX1231" s="54">
        <v>10795</v>
      </c>
      <c r="AY1231" s="25">
        <f t="shared" si="38"/>
        <v>396196</v>
      </c>
      <c r="AZ1231" s="165">
        <v>337253</v>
      </c>
      <c r="BA1231" s="98">
        <f t="shared" si="39"/>
        <v>1970063</v>
      </c>
      <c r="BB1231" s="73"/>
      <c r="BC1231" s="20">
        <v>227814</v>
      </c>
      <c r="BD1231" s="20">
        <v>76516</v>
      </c>
      <c r="BE1231" s="19">
        <v>304330</v>
      </c>
      <c r="BF1231" s="19">
        <v>2274393</v>
      </c>
      <c r="BH1231" s="20">
        <v>4250</v>
      </c>
      <c r="BI1231" s="21">
        <v>2270143</v>
      </c>
      <c r="BK1231" s="73"/>
      <c r="BL1231" s="73"/>
      <c r="BM1231" s="73"/>
      <c r="BN1231" s="73"/>
      <c r="BO1231" s="73"/>
      <c r="BP1231" s="73"/>
      <c r="BQ1231" s="73"/>
    </row>
    <row r="1232" spans="1:69" ht="22.5" customHeight="1" x14ac:dyDescent="0.15">
      <c r="A1232" s="125" t="s">
        <v>3050</v>
      </c>
      <c r="B1232" s="126" t="s">
        <v>3037</v>
      </c>
      <c r="C1232" s="136" t="s">
        <v>1312</v>
      </c>
      <c r="D1232" s="129">
        <v>6</v>
      </c>
      <c r="E1232" s="130" t="s">
        <v>3561</v>
      </c>
      <c r="F1232" s="19">
        <v>254078</v>
      </c>
      <c r="G1232" s="20">
        <v>40839</v>
      </c>
      <c r="H1232" s="20">
        <v>22372</v>
      </c>
      <c r="I1232" s="20">
        <v>1557</v>
      </c>
      <c r="J1232" s="20">
        <v>10618</v>
      </c>
      <c r="K1232" s="20">
        <v>6010</v>
      </c>
      <c r="L1232" s="20">
        <v>3332</v>
      </c>
      <c r="M1232" s="20">
        <v>8692</v>
      </c>
      <c r="N1232" s="20">
        <v>5984</v>
      </c>
      <c r="O1232" s="20">
        <v>414</v>
      </c>
      <c r="P1232" s="20">
        <v>17196</v>
      </c>
      <c r="Q1232" s="20">
        <v>26327</v>
      </c>
      <c r="R1232" s="20">
        <v>21854</v>
      </c>
      <c r="S1232" s="20">
        <v>26994</v>
      </c>
      <c r="T1232" s="21">
        <v>63540</v>
      </c>
      <c r="U1232" s="54">
        <v>18344</v>
      </c>
      <c r="V1232" s="20">
        <v>12300</v>
      </c>
      <c r="W1232" s="20">
        <v>11029</v>
      </c>
      <c r="X1232" s="20">
        <v>0</v>
      </c>
      <c r="Y1232" s="21">
        <v>0</v>
      </c>
      <c r="Z1232" s="20">
        <v>90946</v>
      </c>
      <c r="AA1232" s="21">
        <v>0</v>
      </c>
      <c r="AB1232" s="32">
        <v>0</v>
      </c>
      <c r="AC1232" s="20">
        <v>131521</v>
      </c>
      <c r="AD1232" s="20">
        <v>166181</v>
      </c>
      <c r="AE1232" s="20">
        <v>339147</v>
      </c>
      <c r="AF1232" s="20">
        <v>459638</v>
      </c>
      <c r="AG1232" s="20">
        <v>180497</v>
      </c>
      <c r="AH1232" s="20">
        <v>57560</v>
      </c>
      <c r="AI1232" s="20">
        <v>55200</v>
      </c>
      <c r="AJ1232" s="21">
        <v>5250</v>
      </c>
      <c r="AK1232" s="25">
        <v>32596</v>
      </c>
      <c r="AL1232" s="25">
        <v>38633</v>
      </c>
      <c r="AM1232" s="25">
        <v>9241</v>
      </c>
      <c r="AN1232" s="22">
        <v>19656</v>
      </c>
      <c r="AO1232" s="20">
        <v>101522</v>
      </c>
      <c r="AP1232" s="20">
        <v>4311</v>
      </c>
      <c r="AQ1232" s="54">
        <v>2243379</v>
      </c>
      <c r="AR1232" s="25">
        <v>60695</v>
      </c>
      <c r="AS1232" s="25">
        <v>150239</v>
      </c>
      <c r="AT1232" s="54">
        <v>64022</v>
      </c>
      <c r="AU1232" s="54">
        <v>60192</v>
      </c>
      <c r="AV1232" s="54">
        <v>32476</v>
      </c>
      <c r="AW1232" s="54">
        <v>35268</v>
      </c>
      <c r="AX1232" s="54">
        <v>19739</v>
      </c>
      <c r="AY1232" s="25">
        <f t="shared" si="38"/>
        <v>422631</v>
      </c>
      <c r="AZ1232" s="165">
        <v>518246</v>
      </c>
      <c r="BA1232" s="98">
        <f t="shared" si="39"/>
        <v>3184256</v>
      </c>
      <c r="BB1232" s="73"/>
      <c r="BC1232" s="20">
        <v>439080</v>
      </c>
      <c r="BD1232" s="20">
        <v>20284</v>
      </c>
      <c r="BE1232" s="19">
        <v>459364</v>
      </c>
      <c r="BF1232" s="19">
        <v>3643620</v>
      </c>
      <c r="BH1232" s="20">
        <v>9515</v>
      </c>
      <c r="BI1232" s="21">
        <v>3634105</v>
      </c>
      <c r="BK1232" s="73"/>
      <c r="BL1232" s="73"/>
      <c r="BM1232" s="73"/>
      <c r="BN1232" s="73"/>
      <c r="BO1232" s="73"/>
      <c r="BP1232" s="73"/>
      <c r="BQ1232" s="73"/>
    </row>
    <row r="1233" spans="1:69" ht="22.5" customHeight="1" x14ac:dyDescent="0.15">
      <c r="A1233" s="125" t="s">
        <v>3051</v>
      </c>
      <c r="B1233" s="126" t="s">
        <v>3037</v>
      </c>
      <c r="C1233" s="136" t="s">
        <v>1313</v>
      </c>
      <c r="D1233" s="129">
        <v>6</v>
      </c>
      <c r="E1233" s="130" t="s">
        <v>3561</v>
      </c>
      <c r="F1233" s="19">
        <v>190440</v>
      </c>
      <c r="G1233" s="20">
        <v>43643</v>
      </c>
      <c r="H1233" s="20">
        <v>25756</v>
      </c>
      <c r="I1233" s="20">
        <v>0</v>
      </c>
      <c r="J1233" s="20">
        <v>8965</v>
      </c>
      <c r="K1233" s="20">
        <v>5310</v>
      </c>
      <c r="L1233" s="20">
        <v>5174</v>
      </c>
      <c r="M1233" s="20">
        <v>0</v>
      </c>
      <c r="N1233" s="20">
        <v>3648</v>
      </c>
      <c r="O1233" s="20">
        <v>0</v>
      </c>
      <c r="P1233" s="20">
        <v>3339</v>
      </c>
      <c r="Q1233" s="20">
        <v>19673</v>
      </c>
      <c r="R1233" s="20">
        <v>14672</v>
      </c>
      <c r="S1233" s="20">
        <v>23722</v>
      </c>
      <c r="T1233" s="21">
        <v>50832</v>
      </c>
      <c r="U1233" s="54">
        <v>8011</v>
      </c>
      <c r="V1233" s="20">
        <v>12300</v>
      </c>
      <c r="W1233" s="20">
        <v>22058</v>
      </c>
      <c r="X1233" s="20">
        <v>0</v>
      </c>
      <c r="Y1233" s="21">
        <v>0</v>
      </c>
      <c r="Z1233" s="20">
        <v>88926</v>
      </c>
      <c r="AA1233" s="21">
        <v>0</v>
      </c>
      <c r="AB1233" s="32">
        <v>0</v>
      </c>
      <c r="AC1233" s="20">
        <v>95143</v>
      </c>
      <c r="AD1233" s="20">
        <v>146795</v>
      </c>
      <c r="AE1233" s="20">
        <v>222282</v>
      </c>
      <c r="AF1233" s="20">
        <v>248457</v>
      </c>
      <c r="AG1233" s="20">
        <v>105870</v>
      </c>
      <c r="AH1233" s="20">
        <v>41884</v>
      </c>
      <c r="AI1233" s="20">
        <v>63664</v>
      </c>
      <c r="AJ1233" s="21">
        <v>34650</v>
      </c>
      <c r="AK1233" s="25">
        <v>24762</v>
      </c>
      <c r="AL1233" s="25">
        <v>37768</v>
      </c>
      <c r="AM1233" s="25">
        <v>6434</v>
      </c>
      <c r="AN1233" s="22">
        <v>14939</v>
      </c>
      <c r="AO1233" s="20">
        <v>78958</v>
      </c>
      <c r="AP1233" s="20">
        <v>10824</v>
      </c>
      <c r="AQ1233" s="54">
        <v>1658899</v>
      </c>
      <c r="AR1233" s="25">
        <v>57765</v>
      </c>
      <c r="AS1233" s="25">
        <v>102898</v>
      </c>
      <c r="AT1233" s="54">
        <v>64527</v>
      </c>
      <c r="AU1233" s="54">
        <v>33220</v>
      </c>
      <c r="AV1233" s="54">
        <v>25327</v>
      </c>
      <c r="AW1233" s="54">
        <v>30504</v>
      </c>
      <c r="AX1233" s="54">
        <v>14426</v>
      </c>
      <c r="AY1233" s="25">
        <f t="shared" si="38"/>
        <v>328667</v>
      </c>
      <c r="AZ1233" s="165">
        <v>286248</v>
      </c>
      <c r="BA1233" s="98">
        <f t="shared" si="39"/>
        <v>2273814</v>
      </c>
      <c r="BB1233" s="73"/>
      <c r="BC1233" s="20">
        <v>359928</v>
      </c>
      <c r="BD1233" s="20">
        <v>49566</v>
      </c>
      <c r="BE1233" s="19">
        <v>409494</v>
      </c>
      <c r="BF1233" s="19">
        <v>2683308</v>
      </c>
      <c r="BH1233" s="20">
        <v>6332</v>
      </c>
      <c r="BI1233" s="21">
        <v>2676976</v>
      </c>
      <c r="BK1233" s="73"/>
      <c r="BL1233" s="73"/>
      <c r="BM1233" s="73"/>
      <c r="BN1233" s="73"/>
      <c r="BO1233" s="73"/>
      <c r="BP1233" s="73"/>
      <c r="BQ1233" s="73"/>
    </row>
    <row r="1234" spans="1:69" ht="22.5" customHeight="1" x14ac:dyDescent="0.15">
      <c r="A1234" s="125" t="s">
        <v>3052</v>
      </c>
      <c r="B1234" s="126" t="s">
        <v>3037</v>
      </c>
      <c r="C1234" s="136" t="s">
        <v>1314</v>
      </c>
      <c r="D1234" s="129">
        <v>6</v>
      </c>
      <c r="E1234" s="130" t="s">
        <v>3561</v>
      </c>
      <c r="F1234" s="19">
        <v>544523</v>
      </c>
      <c r="G1234" s="20">
        <v>193771</v>
      </c>
      <c r="H1234" s="20">
        <v>150212</v>
      </c>
      <c r="I1234" s="20">
        <v>0</v>
      </c>
      <c r="J1234" s="20">
        <v>0</v>
      </c>
      <c r="K1234" s="20">
        <v>0</v>
      </c>
      <c r="L1234" s="20">
        <v>0</v>
      </c>
      <c r="M1234" s="20">
        <v>13261</v>
      </c>
      <c r="N1234" s="20">
        <v>13589</v>
      </c>
      <c r="O1234" s="20">
        <v>301</v>
      </c>
      <c r="P1234" s="20">
        <v>292433</v>
      </c>
      <c r="Q1234" s="20">
        <v>48993</v>
      </c>
      <c r="R1234" s="20">
        <v>103164</v>
      </c>
      <c r="S1234" s="20">
        <v>93252</v>
      </c>
      <c r="T1234" s="21">
        <v>109289</v>
      </c>
      <c r="U1234" s="54">
        <v>59487</v>
      </c>
      <c r="V1234" s="20">
        <v>33825</v>
      </c>
      <c r="W1234" s="20">
        <v>44116</v>
      </c>
      <c r="X1234" s="20">
        <v>0</v>
      </c>
      <c r="Y1234" s="21">
        <v>0</v>
      </c>
      <c r="Z1234" s="20">
        <v>257332</v>
      </c>
      <c r="AA1234" s="21">
        <v>0</v>
      </c>
      <c r="AB1234" s="32">
        <v>0</v>
      </c>
      <c r="AC1234" s="20">
        <v>218984</v>
      </c>
      <c r="AD1234" s="20">
        <v>501078</v>
      </c>
      <c r="AE1234" s="20">
        <v>1033659</v>
      </c>
      <c r="AF1234" s="20">
        <v>636859</v>
      </c>
      <c r="AG1234" s="20">
        <v>400388</v>
      </c>
      <c r="AH1234" s="20">
        <v>193283</v>
      </c>
      <c r="AI1234" s="20">
        <v>216384</v>
      </c>
      <c r="AJ1234" s="21">
        <v>170625</v>
      </c>
      <c r="AK1234" s="25">
        <v>53107</v>
      </c>
      <c r="AL1234" s="25">
        <v>73983</v>
      </c>
      <c r="AM1234" s="25">
        <v>20366</v>
      </c>
      <c r="AN1234" s="22">
        <v>38226</v>
      </c>
      <c r="AO1234" s="20">
        <v>703534</v>
      </c>
      <c r="AP1234" s="20">
        <v>50545</v>
      </c>
      <c r="AQ1234" s="54">
        <v>6268569</v>
      </c>
      <c r="AR1234" s="25">
        <v>127935</v>
      </c>
      <c r="AS1234" s="25">
        <v>200437</v>
      </c>
      <c r="AT1234" s="54">
        <v>110081</v>
      </c>
      <c r="AU1234" s="54">
        <v>78244</v>
      </c>
      <c r="AV1234" s="54">
        <v>45587</v>
      </c>
      <c r="AW1234" s="54">
        <v>68955</v>
      </c>
      <c r="AX1234" s="54">
        <v>53086</v>
      </c>
      <c r="AY1234" s="25">
        <f t="shared" si="38"/>
        <v>684325</v>
      </c>
      <c r="AZ1234" s="165">
        <v>1756277</v>
      </c>
      <c r="BA1234" s="98">
        <f t="shared" si="39"/>
        <v>8709171</v>
      </c>
      <c r="BB1234" s="73"/>
      <c r="BC1234" s="20">
        <v>673762</v>
      </c>
      <c r="BD1234" s="20">
        <v>233310</v>
      </c>
      <c r="BE1234" s="19">
        <v>907072</v>
      </c>
      <c r="BF1234" s="19">
        <v>9616243</v>
      </c>
      <c r="BH1234" s="20">
        <v>25705</v>
      </c>
      <c r="BI1234" s="21">
        <v>9590538</v>
      </c>
      <c r="BK1234" s="73"/>
      <c r="BL1234" s="73"/>
      <c r="BM1234" s="73"/>
      <c r="BN1234" s="73"/>
      <c r="BO1234" s="73"/>
      <c r="BP1234" s="73"/>
      <c r="BQ1234" s="73"/>
    </row>
    <row r="1235" spans="1:69" ht="22.5" customHeight="1" x14ac:dyDescent="0.15">
      <c r="A1235" s="125" t="s">
        <v>3053</v>
      </c>
      <c r="B1235" s="126" t="s">
        <v>3037</v>
      </c>
      <c r="C1235" s="136" t="s">
        <v>877</v>
      </c>
      <c r="D1235" s="129">
        <v>6</v>
      </c>
      <c r="E1235" s="130" t="s">
        <v>3561</v>
      </c>
      <c r="F1235" s="19">
        <v>181024</v>
      </c>
      <c r="G1235" s="20">
        <v>19269</v>
      </c>
      <c r="H1235" s="20">
        <v>18612</v>
      </c>
      <c r="I1235" s="20">
        <v>4330</v>
      </c>
      <c r="J1235" s="20">
        <v>5101</v>
      </c>
      <c r="K1235" s="20">
        <v>3420</v>
      </c>
      <c r="L1235" s="20">
        <v>5878</v>
      </c>
      <c r="M1235" s="20">
        <v>3085</v>
      </c>
      <c r="N1235" s="20">
        <v>3694</v>
      </c>
      <c r="O1235" s="20">
        <v>0</v>
      </c>
      <c r="P1235" s="20">
        <v>63204</v>
      </c>
      <c r="Q1235" s="20">
        <v>19765</v>
      </c>
      <c r="R1235" s="20">
        <v>19802</v>
      </c>
      <c r="S1235" s="20">
        <v>14724</v>
      </c>
      <c r="T1235" s="21">
        <v>25416</v>
      </c>
      <c r="U1235" s="54">
        <v>5498</v>
      </c>
      <c r="V1235" s="20">
        <v>6150</v>
      </c>
      <c r="W1235" s="20">
        <v>11029</v>
      </c>
      <c r="X1235" s="20">
        <v>0</v>
      </c>
      <c r="Y1235" s="21">
        <v>0</v>
      </c>
      <c r="Z1235" s="20">
        <v>61734</v>
      </c>
      <c r="AA1235" s="21">
        <v>0</v>
      </c>
      <c r="AB1235" s="32">
        <v>0</v>
      </c>
      <c r="AC1235" s="20">
        <v>75292</v>
      </c>
      <c r="AD1235" s="20">
        <v>175673</v>
      </c>
      <c r="AE1235" s="20">
        <v>207972</v>
      </c>
      <c r="AF1235" s="20">
        <v>248817</v>
      </c>
      <c r="AG1235" s="20">
        <v>118775</v>
      </c>
      <c r="AH1235" s="20">
        <v>36533</v>
      </c>
      <c r="AI1235" s="20">
        <v>23276</v>
      </c>
      <c r="AJ1235" s="21">
        <v>9450</v>
      </c>
      <c r="AK1235" s="25">
        <v>24926</v>
      </c>
      <c r="AL1235" s="25">
        <v>31815</v>
      </c>
      <c r="AM1235" s="25">
        <v>6160</v>
      </c>
      <c r="AN1235" s="22">
        <v>14594</v>
      </c>
      <c r="AO1235" s="20">
        <v>63566</v>
      </c>
      <c r="AP1235" s="20">
        <v>3174</v>
      </c>
      <c r="AQ1235" s="54">
        <v>1511758</v>
      </c>
      <c r="AR1235" s="25">
        <v>58253</v>
      </c>
      <c r="AS1235" s="25">
        <v>133759</v>
      </c>
      <c r="AT1235" s="54">
        <v>59736</v>
      </c>
      <c r="AU1235" s="54">
        <v>43317</v>
      </c>
      <c r="AV1235" s="54">
        <v>26668</v>
      </c>
      <c r="AW1235" s="54">
        <v>26205</v>
      </c>
      <c r="AX1235" s="54">
        <v>13601</v>
      </c>
      <c r="AY1235" s="25">
        <f t="shared" si="38"/>
        <v>361539</v>
      </c>
      <c r="AZ1235" s="165">
        <v>193299</v>
      </c>
      <c r="BA1235" s="98">
        <f t="shared" si="39"/>
        <v>2066596</v>
      </c>
      <c r="BB1235" s="73"/>
      <c r="BC1235" s="20">
        <v>362353</v>
      </c>
      <c r="BD1235" s="20">
        <v>12804</v>
      </c>
      <c r="BE1235" s="19">
        <v>375157</v>
      </c>
      <c r="BF1235" s="19">
        <v>2441753</v>
      </c>
      <c r="BH1235" s="20">
        <v>5750</v>
      </c>
      <c r="BI1235" s="21">
        <v>2436003</v>
      </c>
      <c r="BK1235" s="73"/>
      <c r="BL1235" s="73"/>
      <c r="BM1235" s="73"/>
      <c r="BN1235" s="73"/>
      <c r="BO1235" s="73"/>
      <c r="BP1235" s="73"/>
      <c r="BQ1235" s="73"/>
    </row>
    <row r="1236" spans="1:69" ht="22.5" customHeight="1" x14ac:dyDescent="0.15">
      <c r="A1236" s="125" t="s">
        <v>3054</v>
      </c>
      <c r="B1236" s="126" t="s">
        <v>3037</v>
      </c>
      <c r="C1236" s="136" t="s">
        <v>250</v>
      </c>
      <c r="D1236" s="129">
        <v>6</v>
      </c>
      <c r="E1236" s="130" t="s">
        <v>3561</v>
      </c>
      <c r="F1236" s="19">
        <v>197013</v>
      </c>
      <c r="G1236" s="20">
        <v>39617</v>
      </c>
      <c r="H1236" s="20">
        <v>38164</v>
      </c>
      <c r="I1236" s="20">
        <v>0</v>
      </c>
      <c r="J1236" s="20">
        <v>9126</v>
      </c>
      <c r="K1236" s="20">
        <v>12630</v>
      </c>
      <c r="L1236" s="20">
        <v>15544</v>
      </c>
      <c r="M1236" s="20">
        <v>0</v>
      </c>
      <c r="N1236" s="20">
        <v>4128</v>
      </c>
      <c r="O1236" s="20">
        <v>0</v>
      </c>
      <c r="P1236" s="20">
        <v>94691</v>
      </c>
      <c r="Q1236" s="20">
        <v>20637</v>
      </c>
      <c r="R1236" s="20">
        <v>43708</v>
      </c>
      <c r="S1236" s="20">
        <v>29448</v>
      </c>
      <c r="T1236" s="21">
        <v>33041</v>
      </c>
      <c r="U1236" s="54">
        <v>10760</v>
      </c>
      <c r="V1236" s="20">
        <v>10250</v>
      </c>
      <c r="W1236" s="20">
        <v>11029</v>
      </c>
      <c r="X1236" s="20">
        <v>0</v>
      </c>
      <c r="Y1236" s="21">
        <v>0</v>
      </c>
      <c r="Z1236" s="20">
        <v>91569</v>
      </c>
      <c r="AA1236" s="21">
        <v>0</v>
      </c>
      <c r="AB1236" s="32">
        <v>0</v>
      </c>
      <c r="AC1236" s="20">
        <v>68562</v>
      </c>
      <c r="AD1236" s="20">
        <v>185495</v>
      </c>
      <c r="AE1236" s="20">
        <v>389073</v>
      </c>
      <c r="AF1236" s="20">
        <v>249754</v>
      </c>
      <c r="AG1236" s="20">
        <v>106550</v>
      </c>
      <c r="AH1236" s="20">
        <v>46440</v>
      </c>
      <c r="AI1236" s="20">
        <v>72404</v>
      </c>
      <c r="AJ1236" s="21">
        <v>15225</v>
      </c>
      <c r="AK1236" s="25">
        <v>26485</v>
      </c>
      <c r="AL1236" s="25">
        <v>38349</v>
      </c>
      <c r="AM1236" s="25">
        <v>6542</v>
      </c>
      <c r="AN1236" s="22">
        <v>16149</v>
      </c>
      <c r="AO1236" s="20">
        <v>54619</v>
      </c>
      <c r="AP1236" s="20">
        <v>8212</v>
      </c>
      <c r="AQ1236" s="54">
        <v>1945214</v>
      </c>
      <c r="AR1236" s="25">
        <v>49618</v>
      </c>
      <c r="AS1236" s="25">
        <v>111109</v>
      </c>
      <c r="AT1236" s="54">
        <v>56632</v>
      </c>
      <c r="AU1236" s="54">
        <v>39357</v>
      </c>
      <c r="AV1236" s="54">
        <v>26535</v>
      </c>
      <c r="AW1236" s="54">
        <v>30408</v>
      </c>
      <c r="AX1236" s="54">
        <v>13867</v>
      </c>
      <c r="AY1236" s="25">
        <f t="shared" si="38"/>
        <v>327526</v>
      </c>
      <c r="AZ1236" s="165">
        <v>196073</v>
      </c>
      <c r="BA1236" s="98">
        <f t="shared" si="39"/>
        <v>2468813</v>
      </c>
      <c r="BB1236" s="73"/>
      <c r="BC1236" s="20">
        <v>385827</v>
      </c>
      <c r="BD1236" s="20">
        <v>37708</v>
      </c>
      <c r="BE1236" s="19">
        <v>423535</v>
      </c>
      <c r="BF1236" s="19">
        <v>2892348</v>
      </c>
      <c r="BH1236" s="20">
        <v>6847</v>
      </c>
      <c r="BI1236" s="21">
        <v>2885501</v>
      </c>
      <c r="BK1236" s="73"/>
      <c r="BL1236" s="73"/>
      <c r="BM1236" s="73"/>
      <c r="BN1236" s="73"/>
      <c r="BO1236" s="73"/>
      <c r="BP1236" s="73"/>
      <c r="BQ1236" s="73"/>
    </row>
    <row r="1237" spans="1:69" ht="22.5" customHeight="1" x14ac:dyDescent="0.15">
      <c r="A1237" s="125" t="s">
        <v>3055</v>
      </c>
      <c r="B1237" s="126" t="s">
        <v>3037</v>
      </c>
      <c r="C1237" s="136" t="s">
        <v>1315</v>
      </c>
      <c r="D1237" s="129">
        <v>6</v>
      </c>
      <c r="E1237" s="130" t="s">
        <v>3561</v>
      </c>
      <c r="F1237" s="19">
        <v>167230</v>
      </c>
      <c r="G1237" s="20">
        <v>26315</v>
      </c>
      <c r="H1237" s="20">
        <v>37788</v>
      </c>
      <c r="I1237" s="20">
        <v>255</v>
      </c>
      <c r="J1237" s="20">
        <v>19131</v>
      </c>
      <c r="K1237" s="20">
        <v>21090</v>
      </c>
      <c r="L1237" s="20">
        <v>10077</v>
      </c>
      <c r="M1237" s="20">
        <v>3393</v>
      </c>
      <c r="N1237" s="20">
        <v>2886</v>
      </c>
      <c r="O1237" s="20">
        <v>113</v>
      </c>
      <c r="P1237" s="20">
        <v>165170</v>
      </c>
      <c r="Q1237" s="20">
        <v>18136</v>
      </c>
      <c r="R1237" s="20">
        <v>26471</v>
      </c>
      <c r="S1237" s="20">
        <v>13088</v>
      </c>
      <c r="T1237" s="21">
        <v>38124</v>
      </c>
      <c r="U1237" s="54">
        <v>10712</v>
      </c>
      <c r="V1237" s="20">
        <v>9225</v>
      </c>
      <c r="W1237" s="20">
        <v>11029</v>
      </c>
      <c r="X1237" s="20">
        <v>0</v>
      </c>
      <c r="Y1237" s="21">
        <v>0</v>
      </c>
      <c r="Z1237" s="20">
        <v>69703</v>
      </c>
      <c r="AA1237" s="21">
        <v>0</v>
      </c>
      <c r="AB1237" s="32">
        <v>0</v>
      </c>
      <c r="AC1237" s="20">
        <v>71420</v>
      </c>
      <c r="AD1237" s="20">
        <v>157788</v>
      </c>
      <c r="AE1237" s="20">
        <v>181101</v>
      </c>
      <c r="AF1237" s="20">
        <v>219184</v>
      </c>
      <c r="AG1237" s="20">
        <v>92286</v>
      </c>
      <c r="AH1237" s="20">
        <v>32080</v>
      </c>
      <c r="AI1237" s="20">
        <v>41216</v>
      </c>
      <c r="AJ1237" s="21">
        <v>11025</v>
      </c>
      <c r="AK1237" s="25">
        <v>22031</v>
      </c>
      <c r="AL1237" s="25">
        <v>32836</v>
      </c>
      <c r="AM1237" s="25">
        <v>6196</v>
      </c>
      <c r="AN1237" s="22">
        <v>13667</v>
      </c>
      <c r="AO1237" s="20">
        <v>75796</v>
      </c>
      <c r="AP1237" s="20">
        <v>6431</v>
      </c>
      <c r="AQ1237" s="54">
        <v>1612993</v>
      </c>
      <c r="AR1237" s="25">
        <v>63308</v>
      </c>
      <c r="AS1237" s="25">
        <v>119218</v>
      </c>
      <c r="AT1237" s="54">
        <v>71932</v>
      </c>
      <c r="AU1237" s="54">
        <v>47032</v>
      </c>
      <c r="AV1237" s="54">
        <v>21378</v>
      </c>
      <c r="AW1237" s="54">
        <v>26270</v>
      </c>
      <c r="AX1237" s="54">
        <v>14642</v>
      </c>
      <c r="AY1237" s="25">
        <f t="shared" si="38"/>
        <v>363780</v>
      </c>
      <c r="AZ1237" s="165">
        <v>355383</v>
      </c>
      <c r="BA1237" s="98">
        <f t="shared" si="39"/>
        <v>2332156</v>
      </c>
      <c r="BB1237" s="73"/>
      <c r="BC1237" s="20">
        <v>318645</v>
      </c>
      <c r="BD1237" s="20">
        <v>25476</v>
      </c>
      <c r="BE1237" s="19">
        <v>344121</v>
      </c>
      <c r="BF1237" s="19">
        <v>2676277</v>
      </c>
      <c r="BH1237" s="20">
        <v>6293</v>
      </c>
      <c r="BI1237" s="21">
        <v>2669984</v>
      </c>
      <c r="BK1237" s="73"/>
      <c r="BL1237" s="73"/>
      <c r="BM1237" s="73"/>
      <c r="BN1237" s="73"/>
      <c r="BO1237" s="73"/>
      <c r="BP1237" s="73"/>
      <c r="BQ1237" s="73"/>
    </row>
    <row r="1238" spans="1:69" ht="22.5" customHeight="1" x14ac:dyDescent="0.15">
      <c r="A1238" s="125" t="s">
        <v>3056</v>
      </c>
      <c r="B1238" s="126" t="s">
        <v>3037</v>
      </c>
      <c r="C1238" s="136" t="s">
        <v>1316</v>
      </c>
      <c r="D1238" s="129">
        <v>6</v>
      </c>
      <c r="E1238" s="130" t="s">
        <v>3561</v>
      </c>
      <c r="F1238" s="19">
        <v>216813</v>
      </c>
      <c r="G1238" s="20">
        <v>83979</v>
      </c>
      <c r="H1238" s="20">
        <v>59408</v>
      </c>
      <c r="I1238" s="20">
        <v>0</v>
      </c>
      <c r="J1238" s="20">
        <v>0</v>
      </c>
      <c r="K1238" s="20">
        <v>14160</v>
      </c>
      <c r="L1238" s="20">
        <v>12248</v>
      </c>
      <c r="M1238" s="20">
        <v>0</v>
      </c>
      <c r="N1238" s="20">
        <v>4153</v>
      </c>
      <c r="O1238" s="20">
        <v>0</v>
      </c>
      <c r="P1238" s="20">
        <v>30059</v>
      </c>
      <c r="Q1238" s="20">
        <v>25422</v>
      </c>
      <c r="R1238" s="20">
        <v>42015</v>
      </c>
      <c r="S1238" s="20">
        <v>35174</v>
      </c>
      <c r="T1238" s="21">
        <v>50832</v>
      </c>
      <c r="U1238" s="54">
        <v>13604</v>
      </c>
      <c r="V1238" s="20">
        <v>16400</v>
      </c>
      <c r="W1238" s="20">
        <v>44116</v>
      </c>
      <c r="X1238" s="20">
        <v>0</v>
      </c>
      <c r="Y1238" s="21">
        <v>0</v>
      </c>
      <c r="Z1238" s="20">
        <v>105404</v>
      </c>
      <c r="AA1238" s="21">
        <v>0</v>
      </c>
      <c r="AB1238" s="32">
        <v>0</v>
      </c>
      <c r="AC1238" s="20">
        <v>80420</v>
      </c>
      <c r="AD1238" s="20">
        <v>219888</v>
      </c>
      <c r="AE1238" s="20">
        <v>154389</v>
      </c>
      <c r="AF1238" s="20">
        <v>260786</v>
      </c>
      <c r="AG1238" s="20">
        <v>125652</v>
      </c>
      <c r="AH1238" s="20">
        <v>51548</v>
      </c>
      <c r="AI1238" s="20">
        <v>105708</v>
      </c>
      <c r="AJ1238" s="21">
        <v>40425</v>
      </c>
      <c r="AK1238" s="25">
        <v>26573</v>
      </c>
      <c r="AL1238" s="25">
        <v>43701</v>
      </c>
      <c r="AM1238" s="25">
        <v>8318</v>
      </c>
      <c r="AN1238" s="22">
        <v>17140</v>
      </c>
      <c r="AO1238" s="20">
        <v>85030</v>
      </c>
      <c r="AP1238" s="20">
        <v>16589</v>
      </c>
      <c r="AQ1238" s="54">
        <v>1989954</v>
      </c>
      <c r="AR1238" s="25">
        <v>68340</v>
      </c>
      <c r="AS1238" s="25">
        <v>122998</v>
      </c>
      <c r="AT1238" s="54">
        <v>84273</v>
      </c>
      <c r="AU1238" s="54">
        <v>59376</v>
      </c>
      <c r="AV1238" s="54">
        <v>25387</v>
      </c>
      <c r="AW1238" s="54">
        <v>33582</v>
      </c>
      <c r="AX1238" s="54">
        <v>17442</v>
      </c>
      <c r="AY1238" s="25">
        <f t="shared" si="38"/>
        <v>411398</v>
      </c>
      <c r="AZ1238" s="165">
        <v>535194</v>
      </c>
      <c r="BA1238" s="98">
        <f t="shared" si="39"/>
        <v>2936546</v>
      </c>
      <c r="BB1238" s="73"/>
      <c r="BC1238" s="20">
        <v>387146</v>
      </c>
      <c r="BD1238" s="20">
        <v>81246</v>
      </c>
      <c r="BE1238" s="19">
        <v>468392</v>
      </c>
      <c r="BF1238" s="19">
        <v>3404938</v>
      </c>
      <c r="BH1238" s="20">
        <v>8773</v>
      </c>
      <c r="BI1238" s="21">
        <v>3396165</v>
      </c>
      <c r="BK1238" s="73"/>
      <c r="BL1238" s="73"/>
      <c r="BM1238" s="73"/>
      <c r="BN1238" s="73"/>
      <c r="BO1238" s="73"/>
      <c r="BP1238" s="73"/>
      <c r="BQ1238" s="73"/>
    </row>
    <row r="1239" spans="1:69" ht="22.5" customHeight="1" x14ac:dyDescent="0.15">
      <c r="A1239" s="125" t="s">
        <v>3057</v>
      </c>
      <c r="B1239" s="126" t="s">
        <v>3037</v>
      </c>
      <c r="C1239" s="136" t="s">
        <v>1317</v>
      </c>
      <c r="D1239" s="129">
        <v>6</v>
      </c>
      <c r="E1239" s="130" t="s">
        <v>3561</v>
      </c>
      <c r="F1239" s="19">
        <v>305962</v>
      </c>
      <c r="G1239" s="20">
        <v>93758</v>
      </c>
      <c r="H1239" s="20">
        <v>72568</v>
      </c>
      <c r="I1239" s="20">
        <v>0</v>
      </c>
      <c r="J1239" s="20">
        <v>0</v>
      </c>
      <c r="K1239" s="20">
        <v>14890</v>
      </c>
      <c r="L1239" s="20">
        <v>14305</v>
      </c>
      <c r="M1239" s="20">
        <v>5883</v>
      </c>
      <c r="N1239" s="20">
        <v>6358</v>
      </c>
      <c r="O1239" s="20">
        <v>38</v>
      </c>
      <c r="P1239" s="20">
        <v>233452</v>
      </c>
      <c r="Q1239" s="20">
        <v>29989</v>
      </c>
      <c r="R1239" s="20">
        <v>33961</v>
      </c>
      <c r="S1239" s="20">
        <v>39264</v>
      </c>
      <c r="T1239" s="21">
        <v>63540</v>
      </c>
      <c r="U1239" s="54">
        <v>19861</v>
      </c>
      <c r="V1239" s="20">
        <v>17425</v>
      </c>
      <c r="W1239" s="20">
        <v>33087</v>
      </c>
      <c r="X1239" s="20">
        <v>0</v>
      </c>
      <c r="Y1239" s="21">
        <v>0</v>
      </c>
      <c r="Z1239" s="20">
        <v>140463</v>
      </c>
      <c r="AA1239" s="21">
        <v>0</v>
      </c>
      <c r="AB1239" s="32">
        <v>0</v>
      </c>
      <c r="AC1239" s="20">
        <v>157547</v>
      </c>
      <c r="AD1239" s="20">
        <v>234276</v>
      </c>
      <c r="AE1239" s="20">
        <v>356319</v>
      </c>
      <c r="AF1239" s="20">
        <v>356390</v>
      </c>
      <c r="AG1239" s="20">
        <v>174809</v>
      </c>
      <c r="AH1239" s="20">
        <v>77018</v>
      </c>
      <c r="AI1239" s="20">
        <v>148028</v>
      </c>
      <c r="AJ1239" s="21">
        <v>72975</v>
      </c>
      <c r="AK1239" s="25">
        <v>33816</v>
      </c>
      <c r="AL1239" s="25">
        <v>49024</v>
      </c>
      <c r="AM1239" s="25">
        <v>10854</v>
      </c>
      <c r="AN1239" s="22">
        <v>21184</v>
      </c>
      <c r="AO1239" s="20">
        <v>310012</v>
      </c>
      <c r="AP1239" s="20">
        <v>20367</v>
      </c>
      <c r="AQ1239" s="54">
        <v>3147423</v>
      </c>
      <c r="AR1239" s="25">
        <v>76841</v>
      </c>
      <c r="AS1239" s="25">
        <v>125246</v>
      </c>
      <c r="AT1239" s="54">
        <v>92873</v>
      </c>
      <c r="AU1239" s="54">
        <v>52641</v>
      </c>
      <c r="AV1239" s="54">
        <v>29149</v>
      </c>
      <c r="AW1239" s="54">
        <v>43254</v>
      </c>
      <c r="AX1239" s="54">
        <v>28595</v>
      </c>
      <c r="AY1239" s="25">
        <f t="shared" si="38"/>
        <v>448599</v>
      </c>
      <c r="AZ1239" s="165">
        <v>747234</v>
      </c>
      <c r="BA1239" s="98">
        <f t="shared" si="39"/>
        <v>4343256</v>
      </c>
      <c r="BB1239" s="73"/>
      <c r="BC1239" s="20">
        <v>448683</v>
      </c>
      <c r="BD1239" s="20">
        <v>103334</v>
      </c>
      <c r="BE1239" s="19">
        <v>552017</v>
      </c>
      <c r="BF1239" s="19">
        <v>4895273</v>
      </c>
      <c r="BH1239" s="20">
        <v>12614</v>
      </c>
      <c r="BI1239" s="21">
        <v>4882659</v>
      </c>
      <c r="BK1239" s="73"/>
      <c r="BL1239" s="73"/>
      <c r="BM1239" s="73"/>
      <c r="BN1239" s="73"/>
      <c r="BO1239" s="73"/>
      <c r="BP1239" s="73"/>
      <c r="BQ1239" s="73"/>
    </row>
    <row r="1240" spans="1:69" ht="22.5" customHeight="1" x14ac:dyDescent="0.15">
      <c r="A1240" s="125" t="s">
        <v>3058</v>
      </c>
      <c r="B1240" s="126" t="s">
        <v>3037</v>
      </c>
      <c r="C1240" s="136" t="s">
        <v>1318</v>
      </c>
      <c r="D1240" s="129">
        <v>6</v>
      </c>
      <c r="E1240" s="130" t="s">
        <v>3561</v>
      </c>
      <c r="F1240" s="19">
        <v>284474</v>
      </c>
      <c r="G1240" s="20">
        <v>123740</v>
      </c>
      <c r="H1240" s="20">
        <v>98324</v>
      </c>
      <c r="I1240" s="20">
        <v>0</v>
      </c>
      <c r="J1240" s="20">
        <v>0</v>
      </c>
      <c r="K1240" s="20">
        <v>0</v>
      </c>
      <c r="L1240" s="20">
        <v>0</v>
      </c>
      <c r="M1240" s="20">
        <v>0</v>
      </c>
      <c r="N1240" s="20">
        <v>4960</v>
      </c>
      <c r="O1240" s="20">
        <v>0</v>
      </c>
      <c r="P1240" s="20">
        <v>102305</v>
      </c>
      <c r="Q1240" s="20">
        <v>23172</v>
      </c>
      <c r="R1240" s="20">
        <v>44888</v>
      </c>
      <c r="S1240" s="20">
        <v>39264</v>
      </c>
      <c r="T1240" s="21">
        <v>114372</v>
      </c>
      <c r="U1240" s="54">
        <v>25880</v>
      </c>
      <c r="V1240" s="20">
        <v>25625</v>
      </c>
      <c r="W1240" s="20">
        <v>55145</v>
      </c>
      <c r="X1240" s="20">
        <v>0</v>
      </c>
      <c r="Y1240" s="21">
        <v>0</v>
      </c>
      <c r="Z1240" s="20">
        <v>141842</v>
      </c>
      <c r="AA1240" s="21">
        <v>0</v>
      </c>
      <c r="AB1240" s="32">
        <v>0</v>
      </c>
      <c r="AC1240" s="20">
        <v>118448</v>
      </c>
      <c r="AD1240" s="20">
        <v>371601</v>
      </c>
      <c r="AE1240" s="20">
        <v>362997</v>
      </c>
      <c r="AF1240" s="20">
        <v>335626</v>
      </c>
      <c r="AG1240" s="20">
        <v>160631</v>
      </c>
      <c r="AH1240" s="20">
        <v>69454</v>
      </c>
      <c r="AI1240" s="20">
        <v>117852</v>
      </c>
      <c r="AJ1240" s="21">
        <v>212625</v>
      </c>
      <c r="AK1240" s="25">
        <v>29263</v>
      </c>
      <c r="AL1240" s="25">
        <v>48719</v>
      </c>
      <c r="AM1240" s="25">
        <v>10227</v>
      </c>
      <c r="AN1240" s="22">
        <v>19475</v>
      </c>
      <c r="AO1240" s="20">
        <v>413121</v>
      </c>
      <c r="AP1240" s="20">
        <v>43315</v>
      </c>
      <c r="AQ1240" s="54">
        <v>3397345</v>
      </c>
      <c r="AR1240" s="25">
        <v>70299</v>
      </c>
      <c r="AS1240" s="25">
        <v>142712</v>
      </c>
      <c r="AT1240" s="54">
        <v>103763</v>
      </c>
      <c r="AU1240" s="54">
        <v>64921</v>
      </c>
      <c r="AV1240" s="54">
        <v>29461</v>
      </c>
      <c r="AW1240" s="54">
        <v>40946</v>
      </c>
      <c r="AX1240" s="54">
        <v>28235</v>
      </c>
      <c r="AY1240" s="25">
        <f t="shared" si="38"/>
        <v>480337</v>
      </c>
      <c r="AZ1240" s="165">
        <v>867444</v>
      </c>
      <c r="BA1240" s="98">
        <f t="shared" si="39"/>
        <v>4745126</v>
      </c>
      <c r="BB1240" s="73"/>
      <c r="BC1240" s="20">
        <v>412425</v>
      </c>
      <c r="BD1240" s="20">
        <v>197076</v>
      </c>
      <c r="BE1240" s="19">
        <v>609501</v>
      </c>
      <c r="BF1240" s="19">
        <v>5354627</v>
      </c>
      <c r="BH1240" s="20">
        <v>11338</v>
      </c>
      <c r="BI1240" s="21">
        <v>5343289</v>
      </c>
      <c r="BK1240" s="73"/>
      <c r="BL1240" s="73"/>
      <c r="BM1240" s="73"/>
      <c r="BN1240" s="73"/>
      <c r="BO1240" s="73"/>
      <c r="BP1240" s="73"/>
      <c r="BQ1240" s="73"/>
    </row>
    <row r="1241" spans="1:69" ht="22.5" customHeight="1" x14ac:dyDescent="0.15">
      <c r="A1241" s="125" t="s">
        <v>3059</v>
      </c>
      <c r="B1241" s="126" t="s">
        <v>3037</v>
      </c>
      <c r="C1241" s="136" t="s">
        <v>1319</v>
      </c>
      <c r="D1241" s="129">
        <v>6</v>
      </c>
      <c r="E1241" s="130" t="s">
        <v>3561</v>
      </c>
      <c r="F1241" s="19">
        <v>394981</v>
      </c>
      <c r="G1241" s="20">
        <v>109719</v>
      </c>
      <c r="H1241" s="20">
        <v>68620</v>
      </c>
      <c r="I1241" s="20">
        <v>0</v>
      </c>
      <c r="J1241" s="20">
        <v>7488</v>
      </c>
      <c r="K1241" s="20">
        <v>28020</v>
      </c>
      <c r="L1241" s="20">
        <v>18781</v>
      </c>
      <c r="M1241" s="20">
        <v>13964</v>
      </c>
      <c r="N1241" s="20">
        <v>10901</v>
      </c>
      <c r="O1241" s="20">
        <v>16657</v>
      </c>
      <c r="P1241" s="20">
        <v>79750</v>
      </c>
      <c r="Q1241" s="20">
        <v>43446</v>
      </c>
      <c r="R1241" s="20">
        <v>56635</v>
      </c>
      <c r="S1241" s="20">
        <v>58896</v>
      </c>
      <c r="T1241" s="21">
        <v>114372</v>
      </c>
      <c r="U1241" s="54">
        <v>23795</v>
      </c>
      <c r="V1241" s="20">
        <v>23575</v>
      </c>
      <c r="W1241" s="20">
        <v>44116</v>
      </c>
      <c r="X1241" s="20">
        <v>0</v>
      </c>
      <c r="Y1241" s="21">
        <v>0</v>
      </c>
      <c r="Z1241" s="20">
        <v>211537</v>
      </c>
      <c r="AA1241" s="21">
        <v>0</v>
      </c>
      <c r="AB1241" s="32">
        <v>0</v>
      </c>
      <c r="AC1241" s="20">
        <v>248254</v>
      </c>
      <c r="AD1241" s="20">
        <v>323402</v>
      </c>
      <c r="AE1241" s="20">
        <v>592116</v>
      </c>
      <c r="AF1241" s="20">
        <v>753157</v>
      </c>
      <c r="AG1241" s="20">
        <v>385616</v>
      </c>
      <c r="AH1241" s="20">
        <v>176276</v>
      </c>
      <c r="AI1241" s="20">
        <v>69736</v>
      </c>
      <c r="AJ1241" s="21">
        <v>98175</v>
      </c>
      <c r="AK1241" s="25">
        <v>48003</v>
      </c>
      <c r="AL1241" s="25">
        <v>71857</v>
      </c>
      <c r="AM1241" s="25">
        <v>16137</v>
      </c>
      <c r="AN1241" s="22">
        <v>37530</v>
      </c>
      <c r="AO1241" s="20">
        <v>343533</v>
      </c>
      <c r="AP1241" s="20">
        <v>32297</v>
      </c>
      <c r="AQ1241" s="54">
        <v>4521342</v>
      </c>
      <c r="AR1241" s="25">
        <v>79407</v>
      </c>
      <c r="AS1241" s="25">
        <v>171333</v>
      </c>
      <c r="AT1241" s="54">
        <v>111064</v>
      </c>
      <c r="AU1241" s="54">
        <v>66340</v>
      </c>
      <c r="AV1241" s="54">
        <v>43631</v>
      </c>
      <c r="AW1241" s="54">
        <v>57960</v>
      </c>
      <c r="AX1241" s="54">
        <v>43451</v>
      </c>
      <c r="AY1241" s="25">
        <f t="shared" si="38"/>
        <v>573186</v>
      </c>
      <c r="AZ1241" s="165">
        <v>1020350</v>
      </c>
      <c r="BA1241" s="98">
        <f t="shared" si="39"/>
        <v>6114878</v>
      </c>
      <c r="BB1241" s="73"/>
      <c r="BC1241" s="20">
        <v>569972</v>
      </c>
      <c r="BD1241" s="20">
        <v>130086</v>
      </c>
      <c r="BE1241" s="19">
        <v>700058</v>
      </c>
      <c r="BF1241" s="19">
        <v>6814936</v>
      </c>
      <c r="BH1241" s="20">
        <v>21844</v>
      </c>
      <c r="BI1241" s="21">
        <v>6793092</v>
      </c>
      <c r="BK1241" s="73"/>
      <c r="BL1241" s="73"/>
      <c r="BM1241" s="73"/>
      <c r="BN1241" s="73"/>
      <c r="BO1241" s="73"/>
      <c r="BP1241" s="73"/>
      <c r="BQ1241" s="73"/>
    </row>
    <row r="1242" spans="1:69" ht="22.5" customHeight="1" x14ac:dyDescent="0.15">
      <c r="A1242" s="125" t="s">
        <v>3060</v>
      </c>
      <c r="B1242" s="126" t="s">
        <v>3037</v>
      </c>
      <c r="C1242" s="136" t="s">
        <v>1320</v>
      </c>
      <c r="D1242" s="129">
        <v>6</v>
      </c>
      <c r="E1242" s="130" t="s">
        <v>3561</v>
      </c>
      <c r="F1242" s="19">
        <v>297903</v>
      </c>
      <c r="G1242" s="20">
        <v>60037</v>
      </c>
      <c r="H1242" s="20">
        <v>48880</v>
      </c>
      <c r="I1242" s="20">
        <v>0</v>
      </c>
      <c r="J1242" s="20">
        <v>0</v>
      </c>
      <c r="K1242" s="20">
        <v>0</v>
      </c>
      <c r="L1242" s="20">
        <v>0</v>
      </c>
      <c r="M1242" s="20">
        <v>10672</v>
      </c>
      <c r="N1242" s="20">
        <v>8197</v>
      </c>
      <c r="O1242" s="20">
        <v>0</v>
      </c>
      <c r="P1242" s="20">
        <v>144847</v>
      </c>
      <c r="Q1242" s="20">
        <v>34703</v>
      </c>
      <c r="R1242" s="20">
        <v>45195</v>
      </c>
      <c r="S1242" s="20">
        <v>52352</v>
      </c>
      <c r="T1242" s="21">
        <v>63540</v>
      </c>
      <c r="U1242" s="54">
        <v>18391</v>
      </c>
      <c r="V1242" s="20">
        <v>16400</v>
      </c>
      <c r="W1242" s="20">
        <v>11029</v>
      </c>
      <c r="X1242" s="20">
        <v>0</v>
      </c>
      <c r="Y1242" s="21">
        <v>0</v>
      </c>
      <c r="Z1242" s="20">
        <v>146001</v>
      </c>
      <c r="AA1242" s="21">
        <v>0</v>
      </c>
      <c r="AB1242" s="32">
        <v>0</v>
      </c>
      <c r="AC1242" s="20">
        <v>172689</v>
      </c>
      <c r="AD1242" s="20">
        <v>162670</v>
      </c>
      <c r="AE1242" s="20">
        <v>462213</v>
      </c>
      <c r="AF1242" s="20">
        <v>377732</v>
      </c>
      <c r="AG1242" s="20">
        <v>177017</v>
      </c>
      <c r="AH1242" s="20">
        <v>91905</v>
      </c>
      <c r="AI1242" s="20">
        <v>74796</v>
      </c>
      <c r="AJ1242" s="21">
        <v>54600</v>
      </c>
      <c r="AK1242" s="25">
        <v>39639</v>
      </c>
      <c r="AL1242" s="25">
        <v>49901</v>
      </c>
      <c r="AM1242" s="25">
        <v>9006</v>
      </c>
      <c r="AN1242" s="22">
        <v>26006</v>
      </c>
      <c r="AO1242" s="20">
        <v>76563</v>
      </c>
      <c r="AP1242" s="20">
        <v>9923</v>
      </c>
      <c r="AQ1242" s="54">
        <v>2742807</v>
      </c>
      <c r="AR1242" s="25">
        <v>76902</v>
      </c>
      <c r="AS1242" s="25">
        <v>147431</v>
      </c>
      <c r="AT1242" s="54">
        <v>59539</v>
      </c>
      <c r="AU1242" s="54">
        <v>44245</v>
      </c>
      <c r="AV1242" s="54">
        <v>32177</v>
      </c>
      <c r="AW1242" s="54">
        <v>44223</v>
      </c>
      <c r="AX1242" s="54">
        <v>23178</v>
      </c>
      <c r="AY1242" s="25">
        <f t="shared" si="38"/>
        <v>427695</v>
      </c>
      <c r="AZ1242" s="165">
        <v>289050</v>
      </c>
      <c r="BA1242" s="98">
        <f t="shared" si="39"/>
        <v>3459552</v>
      </c>
      <c r="BB1242" s="73"/>
      <c r="BC1242" s="20">
        <v>497164</v>
      </c>
      <c r="BD1242" s="20">
        <v>43604</v>
      </c>
      <c r="BE1242" s="19">
        <v>540768</v>
      </c>
      <c r="BF1242" s="19">
        <v>4000320</v>
      </c>
      <c r="BH1242" s="20">
        <v>13516</v>
      </c>
      <c r="BI1242" s="21">
        <v>3986804</v>
      </c>
      <c r="BK1242" s="73"/>
      <c r="BL1242" s="73"/>
      <c r="BM1242" s="73"/>
      <c r="BN1242" s="73"/>
      <c r="BO1242" s="73"/>
      <c r="BP1242" s="73"/>
      <c r="BQ1242" s="73"/>
    </row>
    <row r="1243" spans="1:69" ht="22.5" customHeight="1" x14ac:dyDescent="0.15">
      <c r="A1243" s="125" t="s">
        <v>3061</v>
      </c>
      <c r="B1243" s="126" t="s">
        <v>3037</v>
      </c>
      <c r="C1243" s="136" t="s">
        <v>1321</v>
      </c>
      <c r="D1243" s="129">
        <v>6</v>
      </c>
      <c r="E1243" s="130" t="s">
        <v>3561</v>
      </c>
      <c r="F1243" s="19">
        <v>166675</v>
      </c>
      <c r="G1243" s="20">
        <v>26172</v>
      </c>
      <c r="H1243" s="20">
        <v>24252</v>
      </c>
      <c r="I1243" s="20">
        <v>0</v>
      </c>
      <c r="J1243" s="20">
        <v>0</v>
      </c>
      <c r="K1243" s="20">
        <v>24260</v>
      </c>
      <c r="L1243" s="20">
        <v>12691</v>
      </c>
      <c r="M1243" s="20">
        <v>2558</v>
      </c>
      <c r="N1243" s="20">
        <v>1983</v>
      </c>
      <c r="O1243" s="20">
        <v>3610</v>
      </c>
      <c r="P1243" s="20">
        <v>103</v>
      </c>
      <c r="Q1243" s="20">
        <v>22950</v>
      </c>
      <c r="R1243" s="20">
        <v>18160</v>
      </c>
      <c r="S1243" s="20">
        <v>7362</v>
      </c>
      <c r="T1243" s="21">
        <v>25416</v>
      </c>
      <c r="U1243" s="54">
        <v>8911</v>
      </c>
      <c r="V1243" s="20">
        <v>15375</v>
      </c>
      <c r="W1243" s="20">
        <v>11029</v>
      </c>
      <c r="X1243" s="20">
        <v>0</v>
      </c>
      <c r="Y1243" s="21">
        <v>0</v>
      </c>
      <c r="Z1243" s="20">
        <v>75511</v>
      </c>
      <c r="AA1243" s="21">
        <v>0</v>
      </c>
      <c r="AB1243" s="32">
        <v>0</v>
      </c>
      <c r="AC1243" s="20">
        <v>59385</v>
      </c>
      <c r="AD1243" s="20">
        <v>187800</v>
      </c>
      <c r="AE1243" s="20">
        <v>123543</v>
      </c>
      <c r="AF1243" s="20">
        <v>237497</v>
      </c>
      <c r="AG1243" s="20">
        <v>94579</v>
      </c>
      <c r="AH1243" s="20">
        <v>28710</v>
      </c>
      <c r="AI1243" s="20">
        <v>26404</v>
      </c>
      <c r="AJ1243" s="21">
        <v>103950</v>
      </c>
      <c r="AK1243" s="25">
        <v>17866</v>
      </c>
      <c r="AL1243" s="25">
        <v>34085</v>
      </c>
      <c r="AM1243" s="25">
        <v>7028</v>
      </c>
      <c r="AN1243" s="22">
        <v>12605</v>
      </c>
      <c r="AO1243" s="20">
        <v>117480</v>
      </c>
      <c r="AP1243" s="20">
        <v>24412</v>
      </c>
      <c r="AQ1243" s="54">
        <v>1522362</v>
      </c>
      <c r="AR1243" s="25">
        <v>57570</v>
      </c>
      <c r="AS1243" s="25">
        <v>157352</v>
      </c>
      <c r="AT1243" s="54">
        <v>63400</v>
      </c>
      <c r="AU1243" s="54">
        <v>50733</v>
      </c>
      <c r="AV1243" s="54">
        <v>21140</v>
      </c>
      <c r="AW1243" s="54">
        <v>27687</v>
      </c>
      <c r="AX1243" s="54">
        <v>11960</v>
      </c>
      <c r="AY1243" s="25">
        <f t="shared" si="38"/>
        <v>389842</v>
      </c>
      <c r="AZ1243" s="165">
        <v>356203</v>
      </c>
      <c r="BA1243" s="98">
        <f t="shared" si="39"/>
        <v>2268407</v>
      </c>
      <c r="BB1243" s="73"/>
      <c r="BC1243" s="20">
        <v>263374</v>
      </c>
      <c r="BD1243" s="20">
        <v>100804</v>
      </c>
      <c r="BE1243" s="19">
        <v>364178</v>
      </c>
      <c r="BF1243" s="19">
        <v>2632585</v>
      </c>
      <c r="BH1243" s="20">
        <v>4910</v>
      </c>
      <c r="BI1243" s="21">
        <v>2627675</v>
      </c>
      <c r="BK1243" s="73"/>
      <c r="BL1243" s="73"/>
      <c r="BM1243" s="73"/>
      <c r="BN1243" s="73"/>
      <c r="BO1243" s="73"/>
      <c r="BP1243" s="73"/>
      <c r="BQ1243" s="73"/>
    </row>
    <row r="1244" spans="1:69" ht="22.5" customHeight="1" x14ac:dyDescent="0.15">
      <c r="A1244" s="125" t="s">
        <v>3062</v>
      </c>
      <c r="B1244" s="126" t="s">
        <v>3037</v>
      </c>
      <c r="C1244" s="136" t="s">
        <v>1322</v>
      </c>
      <c r="D1244" s="129">
        <v>6</v>
      </c>
      <c r="E1244" s="130" t="s">
        <v>3561</v>
      </c>
      <c r="F1244" s="19">
        <v>308948</v>
      </c>
      <c r="G1244" s="20">
        <v>56801</v>
      </c>
      <c r="H1244" s="20">
        <v>44932</v>
      </c>
      <c r="I1244" s="20">
        <v>1783</v>
      </c>
      <c r="J1244" s="20">
        <v>16968</v>
      </c>
      <c r="K1244" s="20">
        <v>12010</v>
      </c>
      <c r="L1244" s="20">
        <v>11945</v>
      </c>
      <c r="M1244" s="20">
        <v>9083</v>
      </c>
      <c r="N1244" s="20">
        <v>7606</v>
      </c>
      <c r="O1244" s="20">
        <v>3046</v>
      </c>
      <c r="P1244" s="20">
        <v>9693</v>
      </c>
      <c r="Q1244" s="20">
        <v>30814</v>
      </c>
      <c r="R1244" s="20">
        <v>38834</v>
      </c>
      <c r="S1244" s="20">
        <v>35174</v>
      </c>
      <c r="T1244" s="21">
        <v>76248</v>
      </c>
      <c r="U1244" s="54">
        <v>19055</v>
      </c>
      <c r="V1244" s="20">
        <v>23575</v>
      </c>
      <c r="W1244" s="20">
        <v>44116</v>
      </c>
      <c r="X1244" s="20">
        <v>0</v>
      </c>
      <c r="Y1244" s="21">
        <v>0</v>
      </c>
      <c r="Z1244" s="20">
        <v>166837</v>
      </c>
      <c r="AA1244" s="21">
        <v>0</v>
      </c>
      <c r="AB1244" s="32">
        <v>0</v>
      </c>
      <c r="AC1244" s="20">
        <v>172415</v>
      </c>
      <c r="AD1244" s="20">
        <v>406424</v>
      </c>
      <c r="AE1244" s="20">
        <v>385416</v>
      </c>
      <c r="AF1244" s="20">
        <v>505998</v>
      </c>
      <c r="AG1244" s="20">
        <v>297744</v>
      </c>
      <c r="AH1244" s="20">
        <v>94542</v>
      </c>
      <c r="AI1244" s="20">
        <v>37996</v>
      </c>
      <c r="AJ1244" s="21">
        <v>125475</v>
      </c>
      <c r="AK1244" s="25">
        <v>37760</v>
      </c>
      <c r="AL1244" s="25">
        <v>61227</v>
      </c>
      <c r="AM1244" s="25">
        <v>15047</v>
      </c>
      <c r="AN1244" s="22">
        <v>29410</v>
      </c>
      <c r="AO1244" s="20">
        <v>179592</v>
      </c>
      <c r="AP1244" s="20">
        <v>27822</v>
      </c>
      <c r="AQ1244" s="54">
        <v>3294336</v>
      </c>
      <c r="AR1244" s="25">
        <v>62557</v>
      </c>
      <c r="AS1244" s="25">
        <v>148668</v>
      </c>
      <c r="AT1244" s="54">
        <v>105224</v>
      </c>
      <c r="AU1244" s="54">
        <v>70836</v>
      </c>
      <c r="AV1244" s="54">
        <v>38366</v>
      </c>
      <c r="AW1244" s="54">
        <v>48179</v>
      </c>
      <c r="AX1244" s="54">
        <v>26481</v>
      </c>
      <c r="AY1244" s="25">
        <f t="shared" si="38"/>
        <v>500311</v>
      </c>
      <c r="AZ1244" s="165">
        <v>906269</v>
      </c>
      <c r="BA1244" s="98">
        <f t="shared" si="39"/>
        <v>4700916</v>
      </c>
      <c r="BB1244" s="73"/>
      <c r="BC1244" s="20">
        <v>481605</v>
      </c>
      <c r="BD1244" s="20">
        <v>112332</v>
      </c>
      <c r="BE1244" s="19">
        <v>593937</v>
      </c>
      <c r="BF1244" s="19">
        <v>5294853</v>
      </c>
      <c r="BH1244" s="20">
        <v>12892</v>
      </c>
      <c r="BI1244" s="21">
        <v>5281961</v>
      </c>
      <c r="BK1244" s="73"/>
      <c r="BL1244" s="73"/>
      <c r="BM1244" s="73"/>
      <c r="BN1244" s="73"/>
      <c r="BO1244" s="73"/>
      <c r="BP1244" s="73"/>
      <c r="BQ1244" s="73"/>
    </row>
    <row r="1245" spans="1:69" ht="22.5" customHeight="1" x14ac:dyDescent="0.15">
      <c r="A1245" s="125" t="s">
        <v>3063</v>
      </c>
      <c r="B1245" s="126" t="s">
        <v>3037</v>
      </c>
      <c r="C1245" s="136" t="s">
        <v>1323</v>
      </c>
      <c r="D1245" s="129">
        <v>6</v>
      </c>
      <c r="E1245" s="130" t="s">
        <v>3561</v>
      </c>
      <c r="F1245" s="19">
        <v>101669</v>
      </c>
      <c r="G1245" s="20">
        <v>11792</v>
      </c>
      <c r="H1245" s="20">
        <v>6956</v>
      </c>
      <c r="I1245" s="20">
        <v>0</v>
      </c>
      <c r="J1245" s="20">
        <v>0</v>
      </c>
      <c r="K1245" s="20">
        <v>12050</v>
      </c>
      <c r="L1245" s="20">
        <v>3374</v>
      </c>
      <c r="M1245" s="20">
        <v>2738</v>
      </c>
      <c r="N1245" s="20">
        <v>1502</v>
      </c>
      <c r="O1245" s="20">
        <v>263</v>
      </c>
      <c r="P1245" s="20">
        <v>9949</v>
      </c>
      <c r="Q1245" s="20">
        <v>11783</v>
      </c>
      <c r="R1245" s="20">
        <v>11286</v>
      </c>
      <c r="S1245" s="20">
        <v>7362</v>
      </c>
      <c r="T1245" s="21">
        <v>12708</v>
      </c>
      <c r="U1245" s="54">
        <v>1422</v>
      </c>
      <c r="V1245" s="20">
        <v>5125</v>
      </c>
      <c r="W1245" s="20">
        <v>11029</v>
      </c>
      <c r="X1245" s="20">
        <v>0</v>
      </c>
      <c r="Y1245" s="21">
        <v>0</v>
      </c>
      <c r="Z1245" s="20">
        <v>29543</v>
      </c>
      <c r="AA1245" s="21">
        <v>0</v>
      </c>
      <c r="AB1245" s="32">
        <v>0</v>
      </c>
      <c r="AC1245" s="20">
        <v>42085</v>
      </c>
      <c r="AD1245" s="20">
        <v>91480</v>
      </c>
      <c r="AE1245" s="20">
        <v>131811</v>
      </c>
      <c r="AF1245" s="20">
        <v>152419</v>
      </c>
      <c r="AG1245" s="20">
        <v>62486</v>
      </c>
      <c r="AH1245" s="20">
        <v>14716</v>
      </c>
      <c r="AI1245" s="20">
        <v>3128</v>
      </c>
      <c r="AJ1245" s="21">
        <v>9975</v>
      </c>
      <c r="AK1245" s="25">
        <v>13532</v>
      </c>
      <c r="AL1245" s="25">
        <v>21099</v>
      </c>
      <c r="AM1245" s="25">
        <v>3463</v>
      </c>
      <c r="AN1245" s="22">
        <v>9158</v>
      </c>
      <c r="AO1245" s="20">
        <v>57417</v>
      </c>
      <c r="AP1245" s="20">
        <v>1372</v>
      </c>
      <c r="AQ1245" s="54">
        <v>854692</v>
      </c>
      <c r="AR1245" s="25">
        <v>41343</v>
      </c>
      <c r="AS1245" s="25">
        <v>102228</v>
      </c>
      <c r="AT1245" s="54">
        <v>41248</v>
      </c>
      <c r="AU1245" s="54">
        <v>45764</v>
      </c>
      <c r="AV1245" s="54">
        <v>16572</v>
      </c>
      <c r="AW1245" s="54">
        <v>15110</v>
      </c>
      <c r="AX1245" s="54">
        <v>7272</v>
      </c>
      <c r="AY1245" s="25">
        <f t="shared" si="38"/>
        <v>269537</v>
      </c>
      <c r="AZ1245" s="165">
        <v>335621</v>
      </c>
      <c r="BA1245" s="98">
        <f t="shared" si="39"/>
        <v>1459850</v>
      </c>
      <c r="BB1245" s="73"/>
      <c r="BC1245" s="20">
        <v>218910</v>
      </c>
      <c r="BD1245" s="20">
        <v>4994</v>
      </c>
      <c r="BE1245" s="19">
        <v>223904</v>
      </c>
      <c r="BF1245" s="19">
        <v>1683754</v>
      </c>
      <c r="BH1245" s="20">
        <v>3074</v>
      </c>
      <c r="BI1245" s="21">
        <v>1680680</v>
      </c>
      <c r="BK1245" s="73"/>
      <c r="BL1245" s="73"/>
      <c r="BM1245" s="73"/>
      <c r="BN1245" s="73"/>
      <c r="BO1245" s="73"/>
      <c r="BP1245" s="73"/>
      <c r="BQ1245" s="73"/>
    </row>
    <row r="1246" spans="1:69" ht="22.5" customHeight="1" x14ac:dyDescent="0.15">
      <c r="A1246" s="125" t="s">
        <v>3064</v>
      </c>
      <c r="B1246" s="126" t="s">
        <v>3037</v>
      </c>
      <c r="C1246" s="136" t="s">
        <v>1324</v>
      </c>
      <c r="D1246" s="129">
        <v>6</v>
      </c>
      <c r="E1246" s="130" t="s">
        <v>3561</v>
      </c>
      <c r="F1246" s="19">
        <v>137517</v>
      </c>
      <c r="G1246" s="20">
        <v>39329</v>
      </c>
      <c r="H1246" s="20">
        <v>24252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1334</v>
      </c>
      <c r="O1246" s="20">
        <v>0</v>
      </c>
      <c r="P1246" s="20">
        <v>70</v>
      </c>
      <c r="Q1246" s="20">
        <v>10329</v>
      </c>
      <c r="R1246" s="20">
        <v>10055</v>
      </c>
      <c r="S1246" s="20">
        <v>11452</v>
      </c>
      <c r="T1246" s="21">
        <v>38124</v>
      </c>
      <c r="U1246" s="54">
        <v>15689</v>
      </c>
      <c r="V1246" s="20">
        <v>8200</v>
      </c>
      <c r="W1246" s="20">
        <v>22058</v>
      </c>
      <c r="X1246" s="20">
        <v>0</v>
      </c>
      <c r="Y1246" s="21">
        <v>0</v>
      </c>
      <c r="Z1246" s="20">
        <v>70229</v>
      </c>
      <c r="AA1246" s="21">
        <v>0</v>
      </c>
      <c r="AB1246" s="32">
        <v>0</v>
      </c>
      <c r="AC1246" s="20">
        <v>37795</v>
      </c>
      <c r="AD1246" s="20">
        <v>113372</v>
      </c>
      <c r="AE1246" s="20">
        <v>84906</v>
      </c>
      <c r="AF1246" s="20">
        <v>170805</v>
      </c>
      <c r="AG1246" s="20">
        <v>73269</v>
      </c>
      <c r="AH1246" s="20">
        <v>31135</v>
      </c>
      <c r="AI1246" s="20">
        <v>26220</v>
      </c>
      <c r="AJ1246" s="21">
        <v>150675</v>
      </c>
      <c r="AK1246" s="25">
        <v>12024</v>
      </c>
      <c r="AL1246" s="25">
        <v>30434</v>
      </c>
      <c r="AM1246" s="25">
        <v>5675</v>
      </c>
      <c r="AN1246" s="22">
        <v>10734</v>
      </c>
      <c r="AO1246" s="20">
        <v>83969</v>
      </c>
      <c r="AP1246" s="20">
        <v>40417</v>
      </c>
      <c r="AQ1246" s="54">
        <v>1260068</v>
      </c>
      <c r="AR1246" s="25">
        <v>42628</v>
      </c>
      <c r="AS1246" s="25">
        <v>124338</v>
      </c>
      <c r="AT1246" s="54">
        <v>57738</v>
      </c>
      <c r="AU1246" s="54">
        <v>51050</v>
      </c>
      <c r="AV1246" s="54">
        <v>17401</v>
      </c>
      <c r="AW1246" s="54">
        <v>18633</v>
      </c>
      <c r="AX1246" s="54">
        <v>9993</v>
      </c>
      <c r="AY1246" s="25">
        <f t="shared" si="38"/>
        <v>321781</v>
      </c>
      <c r="AZ1246" s="165">
        <v>236418</v>
      </c>
      <c r="BA1246" s="98">
        <f t="shared" si="39"/>
        <v>1818267</v>
      </c>
      <c r="BB1246" s="73"/>
      <c r="BC1246" s="20">
        <v>203467</v>
      </c>
      <c r="BD1246" s="20">
        <v>164956</v>
      </c>
      <c r="BE1246" s="19">
        <v>368423</v>
      </c>
      <c r="BF1246" s="19">
        <v>2186690</v>
      </c>
      <c r="BH1246" s="20">
        <v>3755</v>
      </c>
      <c r="BI1246" s="21">
        <v>2182935</v>
      </c>
      <c r="BK1246" s="73"/>
      <c r="BL1246" s="73"/>
      <c r="BM1246" s="73"/>
      <c r="BN1246" s="73"/>
      <c r="BO1246" s="73"/>
      <c r="BP1246" s="73"/>
      <c r="BQ1246" s="73"/>
    </row>
    <row r="1247" spans="1:69" ht="22.5" customHeight="1" x14ac:dyDescent="0.15">
      <c r="A1247" s="125" t="s">
        <v>3065</v>
      </c>
      <c r="B1247" s="126" t="s">
        <v>3037</v>
      </c>
      <c r="C1247" s="136" t="s">
        <v>1325</v>
      </c>
      <c r="D1247" s="129">
        <v>6</v>
      </c>
      <c r="E1247" s="130" t="s">
        <v>3561</v>
      </c>
      <c r="F1247" s="19">
        <v>22715</v>
      </c>
      <c r="G1247" s="20">
        <v>9635</v>
      </c>
      <c r="H1247" s="20">
        <v>4700</v>
      </c>
      <c r="I1247" s="20">
        <v>0</v>
      </c>
      <c r="J1247" s="20">
        <v>0</v>
      </c>
      <c r="K1247" s="20">
        <v>0</v>
      </c>
      <c r="L1247" s="20">
        <v>0</v>
      </c>
      <c r="M1247" s="20">
        <v>0</v>
      </c>
      <c r="N1247" s="20">
        <v>217</v>
      </c>
      <c r="O1247" s="20">
        <v>0</v>
      </c>
      <c r="P1247" s="20">
        <v>11</v>
      </c>
      <c r="Q1247" s="20">
        <v>1683</v>
      </c>
      <c r="R1247" s="20">
        <v>7387</v>
      </c>
      <c r="S1247" s="20">
        <v>4090</v>
      </c>
      <c r="T1247" s="21">
        <v>12708</v>
      </c>
      <c r="U1247" s="54">
        <v>6541</v>
      </c>
      <c r="V1247" s="20">
        <v>2050</v>
      </c>
      <c r="W1247" s="20">
        <v>11029</v>
      </c>
      <c r="X1247" s="20">
        <v>0</v>
      </c>
      <c r="Y1247" s="21">
        <v>0</v>
      </c>
      <c r="Z1247" s="20">
        <v>11439</v>
      </c>
      <c r="AA1247" s="21">
        <v>0</v>
      </c>
      <c r="AB1247" s="32">
        <v>0</v>
      </c>
      <c r="AC1247" s="20">
        <v>9757</v>
      </c>
      <c r="AD1247" s="20">
        <v>19580</v>
      </c>
      <c r="AE1247" s="20">
        <v>12402</v>
      </c>
      <c r="AF1247" s="20">
        <v>43332</v>
      </c>
      <c r="AG1247" s="20">
        <v>11122</v>
      </c>
      <c r="AH1247" s="20">
        <v>4267</v>
      </c>
      <c r="AI1247" s="20">
        <v>4416</v>
      </c>
      <c r="AJ1247" s="21">
        <v>29925</v>
      </c>
      <c r="AK1247" s="25">
        <v>1958</v>
      </c>
      <c r="AL1247" s="25">
        <v>6221</v>
      </c>
      <c r="AM1247" s="25">
        <v>1073</v>
      </c>
      <c r="AN1247" s="22">
        <v>2161</v>
      </c>
      <c r="AO1247" s="20">
        <v>26852</v>
      </c>
      <c r="AP1247" s="20">
        <v>5765</v>
      </c>
      <c r="AQ1247" s="54">
        <v>273036</v>
      </c>
      <c r="AR1247" s="25">
        <v>21310</v>
      </c>
      <c r="AS1247" s="25">
        <v>35605</v>
      </c>
      <c r="AT1247" s="54">
        <v>22955</v>
      </c>
      <c r="AU1247" s="54">
        <v>64522</v>
      </c>
      <c r="AV1247" s="54">
        <v>9698</v>
      </c>
      <c r="AW1247" s="54">
        <v>3036</v>
      </c>
      <c r="AX1247" s="54">
        <v>2952</v>
      </c>
      <c r="AY1247" s="25">
        <f t="shared" si="38"/>
        <v>160078</v>
      </c>
      <c r="AZ1247" s="165">
        <v>135748</v>
      </c>
      <c r="BA1247" s="98">
        <f t="shared" si="39"/>
        <v>568862</v>
      </c>
      <c r="BB1247" s="73"/>
      <c r="BC1247" s="20">
        <v>82993</v>
      </c>
      <c r="BD1247" s="20">
        <v>25564</v>
      </c>
      <c r="BE1247" s="19">
        <v>108557</v>
      </c>
      <c r="BF1247" s="19">
        <v>677419</v>
      </c>
      <c r="BH1247" s="20">
        <v>1151</v>
      </c>
      <c r="BI1247" s="21">
        <v>676268</v>
      </c>
      <c r="BK1247" s="73"/>
      <c r="BL1247" s="73"/>
      <c r="BM1247" s="73"/>
      <c r="BN1247" s="73"/>
      <c r="BO1247" s="73"/>
      <c r="BP1247" s="73"/>
      <c r="BQ1247" s="73"/>
    </row>
    <row r="1248" spans="1:69" ht="22.5" customHeight="1" x14ac:dyDescent="0.15">
      <c r="A1248" s="125" t="s">
        <v>3066</v>
      </c>
      <c r="B1248" s="126" t="s">
        <v>3037</v>
      </c>
      <c r="C1248" s="136" t="s">
        <v>1326</v>
      </c>
      <c r="D1248" s="129">
        <v>6</v>
      </c>
      <c r="E1248" s="130" t="s">
        <v>3561</v>
      </c>
      <c r="F1248" s="19">
        <v>343675</v>
      </c>
      <c r="G1248" s="20">
        <v>52128</v>
      </c>
      <c r="H1248" s="20">
        <v>49068</v>
      </c>
      <c r="I1248" s="20">
        <v>0</v>
      </c>
      <c r="J1248" s="20">
        <v>7389</v>
      </c>
      <c r="K1248" s="20">
        <v>55480</v>
      </c>
      <c r="L1248" s="20">
        <v>30054</v>
      </c>
      <c r="M1248" s="20">
        <v>7063</v>
      </c>
      <c r="N1248" s="20">
        <v>8048</v>
      </c>
      <c r="O1248" s="20">
        <v>4399</v>
      </c>
      <c r="P1248" s="20">
        <v>4893</v>
      </c>
      <c r="Q1248" s="20">
        <v>31947</v>
      </c>
      <c r="R1248" s="20">
        <v>60534</v>
      </c>
      <c r="S1248" s="20">
        <v>54806</v>
      </c>
      <c r="T1248" s="21">
        <v>114372</v>
      </c>
      <c r="U1248" s="54">
        <v>22942</v>
      </c>
      <c r="V1248" s="20">
        <v>23575</v>
      </c>
      <c r="W1248" s="20">
        <v>44116</v>
      </c>
      <c r="X1248" s="20">
        <v>0</v>
      </c>
      <c r="Y1248" s="21">
        <v>0</v>
      </c>
      <c r="Z1248" s="20">
        <v>164901</v>
      </c>
      <c r="AA1248" s="21">
        <v>0</v>
      </c>
      <c r="AB1248" s="32">
        <v>0</v>
      </c>
      <c r="AC1248" s="20">
        <v>182679</v>
      </c>
      <c r="AD1248" s="20">
        <v>413080</v>
      </c>
      <c r="AE1248" s="20">
        <v>365859</v>
      </c>
      <c r="AF1248" s="20">
        <v>568076</v>
      </c>
      <c r="AG1248" s="20">
        <v>322450</v>
      </c>
      <c r="AH1248" s="20">
        <v>120414</v>
      </c>
      <c r="AI1248" s="20">
        <v>34776</v>
      </c>
      <c r="AJ1248" s="21">
        <v>103950</v>
      </c>
      <c r="AK1248" s="25">
        <v>39163</v>
      </c>
      <c r="AL1248" s="25">
        <v>61936</v>
      </c>
      <c r="AM1248" s="25">
        <v>17382</v>
      </c>
      <c r="AN1248" s="22">
        <v>31016</v>
      </c>
      <c r="AO1248" s="20">
        <v>446601</v>
      </c>
      <c r="AP1248" s="20">
        <v>22364</v>
      </c>
      <c r="AQ1248" s="54">
        <v>3809136</v>
      </c>
      <c r="AR1248" s="25">
        <v>77851</v>
      </c>
      <c r="AS1248" s="25">
        <v>170687</v>
      </c>
      <c r="AT1248" s="54">
        <v>120617</v>
      </c>
      <c r="AU1248" s="54">
        <v>75034</v>
      </c>
      <c r="AV1248" s="54">
        <v>39872</v>
      </c>
      <c r="AW1248" s="54">
        <v>48198</v>
      </c>
      <c r="AX1248" s="54">
        <v>31471</v>
      </c>
      <c r="AY1248" s="25">
        <f t="shared" si="38"/>
        <v>563730</v>
      </c>
      <c r="AZ1248" s="165">
        <v>1010381</v>
      </c>
      <c r="BA1248" s="98">
        <f t="shared" si="39"/>
        <v>5383247</v>
      </c>
      <c r="BB1248" s="73"/>
      <c r="BC1248" s="20">
        <v>493051</v>
      </c>
      <c r="BD1248" s="20">
        <v>90090</v>
      </c>
      <c r="BE1248" s="19">
        <v>583141</v>
      </c>
      <c r="BF1248" s="19">
        <v>5966388</v>
      </c>
      <c r="BH1248" s="20">
        <v>12854</v>
      </c>
      <c r="BI1248" s="21">
        <v>5953534</v>
      </c>
      <c r="BK1248" s="73"/>
      <c r="BL1248" s="73"/>
      <c r="BM1248" s="73"/>
      <c r="BN1248" s="73"/>
      <c r="BO1248" s="73"/>
      <c r="BP1248" s="73"/>
      <c r="BQ1248" s="73"/>
    </row>
    <row r="1249" spans="1:69" ht="22.5" customHeight="1" x14ac:dyDescent="0.15">
      <c r="A1249" s="125" t="s">
        <v>3067</v>
      </c>
      <c r="B1249" s="126" t="s">
        <v>3068</v>
      </c>
      <c r="C1249" s="136" t="s">
        <v>1327</v>
      </c>
      <c r="D1249" s="129">
        <v>3</v>
      </c>
      <c r="E1249" s="130" t="s">
        <v>3561</v>
      </c>
      <c r="F1249" s="19">
        <v>2508550</v>
      </c>
      <c r="G1249" s="20">
        <v>809954</v>
      </c>
      <c r="H1249" s="20">
        <v>551216</v>
      </c>
      <c r="I1249" s="20">
        <v>0</v>
      </c>
      <c r="J1249" s="20">
        <v>0</v>
      </c>
      <c r="K1249" s="20">
        <v>21160</v>
      </c>
      <c r="L1249" s="20">
        <v>28215</v>
      </c>
      <c r="M1249" s="20">
        <v>178797</v>
      </c>
      <c r="N1249" s="20">
        <v>109404</v>
      </c>
      <c r="O1249" s="20">
        <v>62830</v>
      </c>
      <c r="P1249" s="20">
        <v>2534711</v>
      </c>
      <c r="Q1249" s="20">
        <v>320609</v>
      </c>
      <c r="R1249" s="20">
        <v>458212</v>
      </c>
      <c r="S1249" s="20">
        <v>515340</v>
      </c>
      <c r="T1249" s="21">
        <v>550256</v>
      </c>
      <c r="U1249" s="54">
        <v>214864</v>
      </c>
      <c r="V1249" s="20">
        <v>262400</v>
      </c>
      <c r="W1249" s="20">
        <v>198522</v>
      </c>
      <c r="X1249" s="20">
        <v>0</v>
      </c>
      <c r="Y1249" s="21">
        <v>0</v>
      </c>
      <c r="Z1249" s="20">
        <v>1661867</v>
      </c>
      <c r="AA1249" s="21">
        <v>0</v>
      </c>
      <c r="AB1249" s="32">
        <v>1375573</v>
      </c>
      <c r="AC1249" s="20">
        <v>1954081</v>
      </c>
      <c r="AD1249" s="20">
        <v>3152903</v>
      </c>
      <c r="AE1249" s="20">
        <v>5331270</v>
      </c>
      <c r="AF1249" s="20">
        <v>4040124</v>
      </c>
      <c r="AG1249" s="20">
        <v>2364041</v>
      </c>
      <c r="AH1249" s="20">
        <v>1167945</v>
      </c>
      <c r="AI1249" s="20">
        <v>499008</v>
      </c>
      <c r="AJ1249" s="21">
        <v>434175</v>
      </c>
      <c r="AK1249" s="25">
        <v>264002</v>
      </c>
      <c r="AL1249" s="25">
        <v>277688</v>
      </c>
      <c r="AM1249" s="25">
        <v>91155</v>
      </c>
      <c r="AN1249" s="22">
        <v>146823</v>
      </c>
      <c r="AO1249" s="20">
        <v>2748374</v>
      </c>
      <c r="AP1249" s="20">
        <v>143442</v>
      </c>
      <c r="AQ1249" s="54">
        <v>34977511</v>
      </c>
      <c r="AR1249" s="25">
        <v>360474</v>
      </c>
      <c r="AS1249" s="25">
        <v>454315</v>
      </c>
      <c r="AT1249" s="54">
        <v>337738</v>
      </c>
      <c r="AU1249" s="54">
        <v>199667</v>
      </c>
      <c r="AV1249" s="54">
        <v>205197</v>
      </c>
      <c r="AW1249" s="54">
        <v>286373</v>
      </c>
      <c r="AX1249" s="54">
        <v>328216</v>
      </c>
      <c r="AY1249" s="25">
        <f t="shared" si="38"/>
        <v>2171980</v>
      </c>
      <c r="AZ1249" s="165">
        <v>5770099</v>
      </c>
      <c r="BA1249" s="98">
        <f t="shared" si="39"/>
        <v>42919590</v>
      </c>
      <c r="BB1249" s="73"/>
      <c r="BC1249" s="20">
        <v>3158980</v>
      </c>
      <c r="BD1249" s="20">
        <v>590590</v>
      </c>
      <c r="BE1249" s="19">
        <v>3749570</v>
      </c>
      <c r="BF1249" s="19">
        <v>46669160</v>
      </c>
      <c r="BH1249" s="20">
        <v>458603</v>
      </c>
      <c r="BI1249" s="21">
        <v>46210557</v>
      </c>
      <c r="BK1249" s="73"/>
      <c r="BL1249" s="73"/>
      <c r="BM1249" s="73"/>
      <c r="BN1249" s="73"/>
      <c r="BO1249" s="73"/>
      <c r="BP1249" s="73"/>
      <c r="BQ1249" s="73"/>
    </row>
    <row r="1250" spans="1:69" ht="22.5" customHeight="1" x14ac:dyDescent="0.15">
      <c r="A1250" s="125" t="s">
        <v>3069</v>
      </c>
      <c r="B1250" s="126" t="s">
        <v>3068</v>
      </c>
      <c r="C1250" s="136" t="s">
        <v>1328</v>
      </c>
      <c r="D1250" s="129">
        <v>5</v>
      </c>
      <c r="E1250" s="130" t="s">
        <v>3561</v>
      </c>
      <c r="F1250" s="19">
        <v>1680981</v>
      </c>
      <c r="G1250" s="20">
        <v>368200</v>
      </c>
      <c r="H1250" s="20">
        <v>295160</v>
      </c>
      <c r="I1250" s="20">
        <v>0</v>
      </c>
      <c r="J1250" s="20">
        <v>0</v>
      </c>
      <c r="K1250" s="20">
        <v>10670</v>
      </c>
      <c r="L1250" s="20">
        <v>6569</v>
      </c>
      <c r="M1250" s="20">
        <v>140334</v>
      </c>
      <c r="N1250" s="20">
        <v>83695</v>
      </c>
      <c r="O1250" s="20">
        <v>60310</v>
      </c>
      <c r="P1250" s="20">
        <v>1198854</v>
      </c>
      <c r="Q1250" s="20">
        <v>258559</v>
      </c>
      <c r="R1250" s="20">
        <v>392958</v>
      </c>
      <c r="S1250" s="20">
        <v>341106</v>
      </c>
      <c r="T1250" s="21">
        <v>292284</v>
      </c>
      <c r="U1250" s="54">
        <v>184528</v>
      </c>
      <c r="V1250" s="20">
        <v>154775</v>
      </c>
      <c r="W1250" s="20">
        <v>132348</v>
      </c>
      <c r="X1250" s="20">
        <v>0</v>
      </c>
      <c r="Y1250" s="21">
        <v>0</v>
      </c>
      <c r="Z1250" s="20">
        <v>612723</v>
      </c>
      <c r="AA1250" s="21">
        <v>0</v>
      </c>
      <c r="AB1250" s="32">
        <v>1003003</v>
      </c>
      <c r="AC1250" s="20">
        <v>1346000</v>
      </c>
      <c r="AD1250" s="20">
        <v>1262933</v>
      </c>
      <c r="AE1250" s="20">
        <v>3869106</v>
      </c>
      <c r="AF1250" s="20">
        <v>3260074</v>
      </c>
      <c r="AG1250" s="20">
        <v>1891402</v>
      </c>
      <c r="AH1250" s="20">
        <v>840734</v>
      </c>
      <c r="AI1250" s="20">
        <v>229540</v>
      </c>
      <c r="AJ1250" s="21">
        <v>82950</v>
      </c>
      <c r="AK1250" s="25">
        <v>191536</v>
      </c>
      <c r="AL1250" s="25">
        <v>217083</v>
      </c>
      <c r="AM1250" s="25">
        <v>64075</v>
      </c>
      <c r="AN1250" s="22">
        <v>115445</v>
      </c>
      <c r="AO1250" s="20">
        <v>652620</v>
      </c>
      <c r="AP1250" s="20">
        <v>67871</v>
      </c>
      <c r="AQ1250" s="54">
        <v>21308426</v>
      </c>
      <c r="AR1250" s="25">
        <v>427874</v>
      </c>
      <c r="AS1250" s="25">
        <v>391687</v>
      </c>
      <c r="AT1250" s="54">
        <v>185000</v>
      </c>
      <c r="AU1250" s="54">
        <v>157753</v>
      </c>
      <c r="AV1250" s="54">
        <v>165009</v>
      </c>
      <c r="AW1250" s="54">
        <v>207938</v>
      </c>
      <c r="AX1250" s="54">
        <v>211157</v>
      </c>
      <c r="AY1250" s="25">
        <f t="shared" si="38"/>
        <v>1746418</v>
      </c>
      <c r="AZ1250" s="165">
        <v>3189582</v>
      </c>
      <c r="BA1250" s="98">
        <f t="shared" si="39"/>
        <v>26244426</v>
      </c>
      <c r="BB1250" s="73"/>
      <c r="BC1250" s="20">
        <v>2592170</v>
      </c>
      <c r="BD1250" s="20">
        <v>159764</v>
      </c>
      <c r="BE1250" s="19">
        <v>2751934</v>
      </c>
      <c r="BF1250" s="19">
        <v>28996360</v>
      </c>
      <c r="BH1250" s="20">
        <v>146609</v>
      </c>
      <c r="BI1250" s="21">
        <v>28849751</v>
      </c>
      <c r="BK1250" s="73"/>
      <c r="BL1250" s="73"/>
      <c r="BM1250" s="73"/>
      <c r="BN1250" s="73"/>
      <c r="BO1250" s="73"/>
      <c r="BP1250" s="73"/>
      <c r="BQ1250" s="73"/>
    </row>
    <row r="1251" spans="1:69" ht="22.5" customHeight="1" x14ac:dyDescent="0.15">
      <c r="A1251" s="125" t="s">
        <v>3070</v>
      </c>
      <c r="B1251" s="126" t="s">
        <v>3068</v>
      </c>
      <c r="C1251" s="136" t="s">
        <v>1329</v>
      </c>
      <c r="D1251" s="129">
        <v>5</v>
      </c>
      <c r="E1251" s="130" t="s">
        <v>3561</v>
      </c>
      <c r="F1251" s="19">
        <v>730090</v>
      </c>
      <c r="G1251" s="20">
        <v>307085</v>
      </c>
      <c r="H1251" s="20">
        <v>143820</v>
      </c>
      <c r="I1251" s="20">
        <v>0</v>
      </c>
      <c r="J1251" s="20">
        <v>0</v>
      </c>
      <c r="K1251" s="20">
        <v>0</v>
      </c>
      <c r="L1251" s="20">
        <v>0</v>
      </c>
      <c r="M1251" s="20">
        <v>42572</v>
      </c>
      <c r="N1251" s="20">
        <v>25009</v>
      </c>
      <c r="O1251" s="20">
        <v>28689</v>
      </c>
      <c r="P1251" s="20">
        <v>755401</v>
      </c>
      <c r="Q1251" s="20">
        <v>107331</v>
      </c>
      <c r="R1251" s="20">
        <v>137638</v>
      </c>
      <c r="S1251" s="20">
        <v>128426</v>
      </c>
      <c r="T1251" s="21">
        <v>165204</v>
      </c>
      <c r="U1251" s="54">
        <v>52756</v>
      </c>
      <c r="V1251" s="20">
        <v>58425</v>
      </c>
      <c r="W1251" s="20">
        <v>55145</v>
      </c>
      <c r="X1251" s="20">
        <v>0</v>
      </c>
      <c r="Y1251" s="21">
        <v>0</v>
      </c>
      <c r="Z1251" s="20">
        <v>333675</v>
      </c>
      <c r="AA1251" s="21">
        <v>0</v>
      </c>
      <c r="AB1251" s="32">
        <v>318244</v>
      </c>
      <c r="AC1251" s="20">
        <v>535116</v>
      </c>
      <c r="AD1251" s="20">
        <v>533352</v>
      </c>
      <c r="AE1251" s="20">
        <v>1461528</v>
      </c>
      <c r="AF1251" s="20">
        <v>1268167</v>
      </c>
      <c r="AG1251" s="20">
        <v>726404</v>
      </c>
      <c r="AH1251" s="20">
        <v>316618</v>
      </c>
      <c r="AI1251" s="20">
        <v>240672</v>
      </c>
      <c r="AJ1251" s="21">
        <v>124425</v>
      </c>
      <c r="AK1251" s="25">
        <v>76306</v>
      </c>
      <c r="AL1251" s="25">
        <v>103647</v>
      </c>
      <c r="AM1251" s="25">
        <v>31321</v>
      </c>
      <c r="AN1251" s="22">
        <v>57552</v>
      </c>
      <c r="AO1251" s="20">
        <v>417362</v>
      </c>
      <c r="AP1251" s="20">
        <v>44554</v>
      </c>
      <c r="AQ1251" s="54">
        <v>9326534</v>
      </c>
      <c r="AR1251" s="25">
        <v>171471</v>
      </c>
      <c r="AS1251" s="25">
        <v>238020</v>
      </c>
      <c r="AT1251" s="54">
        <v>150926</v>
      </c>
      <c r="AU1251" s="54">
        <v>73554</v>
      </c>
      <c r="AV1251" s="54">
        <v>69298</v>
      </c>
      <c r="AW1251" s="54">
        <v>94481</v>
      </c>
      <c r="AX1251" s="54">
        <v>77228</v>
      </c>
      <c r="AY1251" s="25">
        <f t="shared" si="38"/>
        <v>874978</v>
      </c>
      <c r="AZ1251" s="165">
        <v>1718619</v>
      </c>
      <c r="BA1251" s="98">
        <f t="shared" si="39"/>
        <v>11920131</v>
      </c>
      <c r="BB1251" s="73"/>
      <c r="BC1251" s="20">
        <v>1046999</v>
      </c>
      <c r="BD1251" s="20">
        <v>221232</v>
      </c>
      <c r="BE1251" s="19">
        <v>1268231</v>
      </c>
      <c r="BF1251" s="19">
        <v>13188362</v>
      </c>
      <c r="BH1251" s="20">
        <v>42321</v>
      </c>
      <c r="BI1251" s="21">
        <v>13146041</v>
      </c>
      <c r="BK1251" s="73"/>
      <c r="BL1251" s="73"/>
      <c r="BM1251" s="73"/>
      <c r="BN1251" s="73"/>
      <c r="BO1251" s="73"/>
      <c r="BP1251" s="73"/>
      <c r="BQ1251" s="73"/>
    </row>
    <row r="1252" spans="1:69" ht="22.5" customHeight="1" x14ac:dyDescent="0.15">
      <c r="A1252" s="125" t="s">
        <v>3071</v>
      </c>
      <c r="B1252" s="126" t="s">
        <v>3068</v>
      </c>
      <c r="C1252" s="136" t="s">
        <v>1330</v>
      </c>
      <c r="D1252" s="129">
        <v>5</v>
      </c>
      <c r="E1252" s="130" t="s">
        <v>3561</v>
      </c>
      <c r="F1252" s="19">
        <v>502232</v>
      </c>
      <c r="G1252" s="20">
        <v>107706</v>
      </c>
      <c r="H1252" s="20">
        <v>74824</v>
      </c>
      <c r="I1252" s="20">
        <v>0</v>
      </c>
      <c r="J1252" s="20">
        <v>0</v>
      </c>
      <c r="K1252" s="20">
        <v>780</v>
      </c>
      <c r="L1252" s="20">
        <v>4874</v>
      </c>
      <c r="M1252" s="20">
        <v>32118</v>
      </c>
      <c r="N1252" s="20">
        <v>17614</v>
      </c>
      <c r="O1252" s="20">
        <v>13085</v>
      </c>
      <c r="P1252" s="20">
        <v>431081</v>
      </c>
      <c r="Q1252" s="20">
        <v>67365</v>
      </c>
      <c r="R1252" s="20">
        <v>81054</v>
      </c>
      <c r="S1252" s="20">
        <v>73620</v>
      </c>
      <c r="T1252" s="21">
        <v>80060</v>
      </c>
      <c r="U1252" s="54">
        <v>37446</v>
      </c>
      <c r="V1252" s="20">
        <v>56375</v>
      </c>
      <c r="W1252" s="20">
        <v>33087</v>
      </c>
      <c r="X1252" s="20">
        <v>0</v>
      </c>
      <c r="Y1252" s="21">
        <v>0</v>
      </c>
      <c r="Z1252" s="20">
        <v>196805</v>
      </c>
      <c r="AA1252" s="21">
        <v>0</v>
      </c>
      <c r="AB1252" s="32">
        <v>200680</v>
      </c>
      <c r="AC1252" s="20">
        <v>351584</v>
      </c>
      <c r="AD1252" s="20">
        <v>331450</v>
      </c>
      <c r="AE1252" s="20">
        <v>969105</v>
      </c>
      <c r="AF1252" s="20">
        <v>857630</v>
      </c>
      <c r="AG1252" s="20">
        <v>483675</v>
      </c>
      <c r="AH1252" s="20">
        <v>170796</v>
      </c>
      <c r="AI1252" s="20">
        <v>36248</v>
      </c>
      <c r="AJ1252" s="21">
        <v>17850</v>
      </c>
      <c r="AK1252" s="25">
        <v>61001</v>
      </c>
      <c r="AL1252" s="25">
        <v>68149</v>
      </c>
      <c r="AM1252" s="25">
        <v>19632</v>
      </c>
      <c r="AN1252" s="22">
        <v>43900</v>
      </c>
      <c r="AO1252" s="20">
        <v>126126</v>
      </c>
      <c r="AP1252" s="20">
        <v>11192</v>
      </c>
      <c r="AQ1252" s="54">
        <v>5559144</v>
      </c>
      <c r="AR1252" s="25">
        <v>130958</v>
      </c>
      <c r="AS1252" s="25">
        <v>174434</v>
      </c>
      <c r="AT1252" s="54">
        <v>75463</v>
      </c>
      <c r="AU1252" s="54">
        <v>66237</v>
      </c>
      <c r="AV1252" s="54">
        <v>47517</v>
      </c>
      <c r="AW1252" s="54">
        <v>68214</v>
      </c>
      <c r="AX1252" s="54">
        <v>48789</v>
      </c>
      <c r="AY1252" s="25">
        <f t="shared" si="38"/>
        <v>611612</v>
      </c>
      <c r="AZ1252" s="165">
        <v>571846</v>
      </c>
      <c r="BA1252" s="98">
        <f t="shared" si="39"/>
        <v>6742602</v>
      </c>
      <c r="BB1252" s="73"/>
      <c r="BC1252" s="20">
        <v>818079</v>
      </c>
      <c r="BD1252" s="20">
        <v>39666</v>
      </c>
      <c r="BE1252" s="19">
        <v>857745</v>
      </c>
      <c r="BF1252" s="19">
        <v>7600347</v>
      </c>
      <c r="BH1252" s="20">
        <v>30592</v>
      </c>
      <c r="BI1252" s="21">
        <v>7569755</v>
      </c>
      <c r="BK1252" s="73"/>
      <c r="BL1252" s="73"/>
      <c r="BM1252" s="73"/>
      <c r="BN1252" s="73"/>
      <c r="BO1252" s="73"/>
      <c r="BP1252" s="73"/>
      <c r="BQ1252" s="73"/>
    </row>
    <row r="1253" spans="1:69" ht="22.5" customHeight="1" x14ac:dyDescent="0.15">
      <c r="A1253" s="125" t="s">
        <v>3072</v>
      </c>
      <c r="B1253" s="126" t="s">
        <v>3068</v>
      </c>
      <c r="C1253" s="136" t="s">
        <v>1331</v>
      </c>
      <c r="D1253" s="129">
        <v>6</v>
      </c>
      <c r="E1253" s="130" t="s">
        <v>3561</v>
      </c>
      <c r="F1253" s="19">
        <v>263777</v>
      </c>
      <c r="G1253" s="20">
        <v>66939</v>
      </c>
      <c r="H1253" s="20">
        <v>43804</v>
      </c>
      <c r="I1253" s="20">
        <v>0</v>
      </c>
      <c r="J1253" s="20">
        <v>0</v>
      </c>
      <c r="K1253" s="20">
        <v>3350</v>
      </c>
      <c r="L1253" s="20">
        <v>4613</v>
      </c>
      <c r="M1253" s="20">
        <v>9484</v>
      </c>
      <c r="N1253" s="20">
        <v>5810</v>
      </c>
      <c r="O1253" s="20">
        <v>0</v>
      </c>
      <c r="P1253" s="20">
        <v>100732</v>
      </c>
      <c r="Q1253" s="20">
        <v>26330</v>
      </c>
      <c r="R1253" s="20">
        <v>54070</v>
      </c>
      <c r="S1253" s="20">
        <v>38446</v>
      </c>
      <c r="T1253" s="21">
        <v>38124</v>
      </c>
      <c r="U1253" s="54">
        <v>11329</v>
      </c>
      <c r="V1253" s="20">
        <v>15375</v>
      </c>
      <c r="W1253" s="20">
        <v>11029</v>
      </c>
      <c r="X1253" s="20">
        <v>0</v>
      </c>
      <c r="Y1253" s="21">
        <v>0</v>
      </c>
      <c r="Z1253" s="20">
        <v>132215</v>
      </c>
      <c r="AA1253" s="21">
        <v>0</v>
      </c>
      <c r="AB1253" s="32">
        <v>101325</v>
      </c>
      <c r="AC1253" s="20">
        <v>143612</v>
      </c>
      <c r="AD1253" s="20">
        <v>387684</v>
      </c>
      <c r="AE1253" s="20">
        <v>521361</v>
      </c>
      <c r="AF1253" s="20">
        <v>347738</v>
      </c>
      <c r="AG1253" s="20">
        <v>178969</v>
      </c>
      <c r="AH1253" s="20">
        <v>72828</v>
      </c>
      <c r="AI1253" s="20">
        <v>86296</v>
      </c>
      <c r="AJ1253" s="21">
        <v>43575</v>
      </c>
      <c r="AK1253" s="25">
        <v>32032</v>
      </c>
      <c r="AL1253" s="25">
        <v>47718</v>
      </c>
      <c r="AM1253" s="25">
        <v>11174</v>
      </c>
      <c r="AN1253" s="22">
        <v>20120</v>
      </c>
      <c r="AO1253" s="20">
        <v>121629</v>
      </c>
      <c r="AP1253" s="20">
        <v>19354</v>
      </c>
      <c r="AQ1253" s="54">
        <v>2960842</v>
      </c>
      <c r="AR1253" s="25">
        <v>54398</v>
      </c>
      <c r="AS1253" s="25">
        <v>183658</v>
      </c>
      <c r="AT1253" s="54">
        <v>94004</v>
      </c>
      <c r="AU1253" s="54">
        <v>41028</v>
      </c>
      <c r="AV1253" s="54">
        <v>30212</v>
      </c>
      <c r="AW1253" s="54">
        <v>40755</v>
      </c>
      <c r="AX1253" s="54">
        <v>20653</v>
      </c>
      <c r="AY1253" s="25">
        <f t="shared" si="38"/>
        <v>464708</v>
      </c>
      <c r="AZ1253" s="165">
        <v>564300</v>
      </c>
      <c r="BA1253" s="98">
        <f t="shared" si="39"/>
        <v>3989850</v>
      </c>
      <c r="BB1253" s="73"/>
      <c r="BC1253" s="20">
        <v>434502</v>
      </c>
      <c r="BD1253" s="20">
        <v>86306</v>
      </c>
      <c r="BE1253" s="19">
        <v>520808</v>
      </c>
      <c r="BF1253" s="19">
        <v>4510658</v>
      </c>
      <c r="BH1253" s="20">
        <v>10192</v>
      </c>
      <c r="BI1253" s="21">
        <v>4500466</v>
      </c>
      <c r="BK1253" s="73"/>
      <c r="BL1253" s="73"/>
      <c r="BM1253" s="73"/>
      <c r="BN1253" s="73"/>
      <c r="BO1253" s="73"/>
      <c r="BP1253" s="73"/>
      <c r="BQ1253" s="73"/>
    </row>
    <row r="1254" spans="1:69" ht="22.5" customHeight="1" x14ac:dyDescent="0.15">
      <c r="A1254" s="125" t="s">
        <v>3073</v>
      </c>
      <c r="B1254" s="126" t="s">
        <v>3068</v>
      </c>
      <c r="C1254" s="136" t="s">
        <v>1332</v>
      </c>
      <c r="D1254" s="129">
        <v>6</v>
      </c>
      <c r="E1254" s="130" t="s">
        <v>3561</v>
      </c>
      <c r="F1254" s="19">
        <v>139028</v>
      </c>
      <c r="G1254" s="20">
        <v>37748</v>
      </c>
      <c r="H1254" s="20">
        <v>15040</v>
      </c>
      <c r="I1254" s="20">
        <v>0</v>
      </c>
      <c r="J1254" s="20">
        <v>0</v>
      </c>
      <c r="K1254" s="20">
        <v>0</v>
      </c>
      <c r="L1254" s="20">
        <v>0</v>
      </c>
      <c r="M1254" s="20">
        <v>1564</v>
      </c>
      <c r="N1254" s="20">
        <v>1541</v>
      </c>
      <c r="O1254" s="20">
        <v>865</v>
      </c>
      <c r="P1254" s="20">
        <v>62297</v>
      </c>
      <c r="Q1254" s="20">
        <v>11928</v>
      </c>
      <c r="R1254" s="20">
        <v>9798</v>
      </c>
      <c r="S1254" s="20">
        <v>7362</v>
      </c>
      <c r="T1254" s="21">
        <v>12708</v>
      </c>
      <c r="U1254" s="54">
        <v>7537</v>
      </c>
      <c r="V1254" s="20">
        <v>6150</v>
      </c>
      <c r="W1254" s="20">
        <v>11029</v>
      </c>
      <c r="X1254" s="20">
        <v>0</v>
      </c>
      <c r="Y1254" s="21">
        <v>0</v>
      </c>
      <c r="Z1254" s="20">
        <v>65597</v>
      </c>
      <c r="AA1254" s="21">
        <v>0</v>
      </c>
      <c r="AB1254" s="32">
        <v>36079</v>
      </c>
      <c r="AC1254" s="20">
        <v>49105</v>
      </c>
      <c r="AD1254" s="20">
        <v>94058</v>
      </c>
      <c r="AE1254" s="20">
        <v>107643</v>
      </c>
      <c r="AF1254" s="20">
        <v>169363</v>
      </c>
      <c r="AG1254" s="20">
        <v>70807</v>
      </c>
      <c r="AH1254" s="20">
        <v>25908</v>
      </c>
      <c r="AI1254" s="20">
        <v>43700</v>
      </c>
      <c r="AJ1254" s="21">
        <v>105525</v>
      </c>
      <c r="AK1254" s="25">
        <v>13886</v>
      </c>
      <c r="AL1254" s="25">
        <v>28667</v>
      </c>
      <c r="AM1254" s="25">
        <v>5305</v>
      </c>
      <c r="AN1254" s="22">
        <v>10222</v>
      </c>
      <c r="AO1254" s="20">
        <v>142106</v>
      </c>
      <c r="AP1254" s="20">
        <v>22221</v>
      </c>
      <c r="AQ1254" s="54">
        <v>1314787</v>
      </c>
      <c r="AR1254" s="25">
        <v>53155</v>
      </c>
      <c r="AS1254" s="25">
        <v>144418</v>
      </c>
      <c r="AT1254" s="54">
        <v>59914</v>
      </c>
      <c r="AU1254" s="54">
        <v>52790</v>
      </c>
      <c r="AV1254" s="54">
        <v>17272</v>
      </c>
      <c r="AW1254" s="54">
        <v>21519</v>
      </c>
      <c r="AX1254" s="54">
        <v>10552</v>
      </c>
      <c r="AY1254" s="25">
        <f t="shared" si="38"/>
        <v>359620</v>
      </c>
      <c r="AZ1254" s="165">
        <v>358092</v>
      </c>
      <c r="BA1254" s="98">
        <f t="shared" si="39"/>
        <v>2032499</v>
      </c>
      <c r="BB1254" s="73"/>
      <c r="BC1254" s="20">
        <v>222576</v>
      </c>
      <c r="BD1254" s="20">
        <v>109494</v>
      </c>
      <c r="BE1254" s="19">
        <v>332070</v>
      </c>
      <c r="BF1254" s="19">
        <v>2364569</v>
      </c>
      <c r="BH1254" s="20">
        <v>3954</v>
      </c>
      <c r="BI1254" s="21">
        <v>2360615</v>
      </c>
      <c r="BK1254" s="73"/>
      <c r="BL1254" s="73"/>
      <c r="BM1254" s="73"/>
      <c r="BN1254" s="73"/>
      <c r="BO1254" s="73"/>
      <c r="BP1254" s="73"/>
      <c r="BQ1254" s="73"/>
    </row>
    <row r="1255" spans="1:69" ht="22.5" customHeight="1" x14ac:dyDescent="0.15">
      <c r="A1255" s="125" t="s">
        <v>3074</v>
      </c>
      <c r="B1255" s="126" t="s">
        <v>3068</v>
      </c>
      <c r="C1255" s="136" t="s">
        <v>1333</v>
      </c>
      <c r="D1255" s="129">
        <v>6</v>
      </c>
      <c r="E1255" s="130" t="s">
        <v>3561</v>
      </c>
      <c r="F1255" s="19">
        <v>216601</v>
      </c>
      <c r="G1255" s="20">
        <v>44938</v>
      </c>
      <c r="H1255" s="20">
        <v>17484</v>
      </c>
      <c r="I1255" s="20">
        <v>0</v>
      </c>
      <c r="J1255" s="20">
        <v>0</v>
      </c>
      <c r="K1255" s="20">
        <v>0</v>
      </c>
      <c r="L1255" s="20">
        <v>0</v>
      </c>
      <c r="M1255" s="20">
        <v>2330</v>
      </c>
      <c r="N1255" s="20">
        <v>3458</v>
      </c>
      <c r="O1255" s="20">
        <v>1015</v>
      </c>
      <c r="P1255" s="20">
        <v>232832</v>
      </c>
      <c r="Q1255" s="20">
        <v>20316</v>
      </c>
      <c r="R1255" s="20">
        <v>49351</v>
      </c>
      <c r="S1255" s="20">
        <v>13906</v>
      </c>
      <c r="T1255" s="21">
        <v>12708</v>
      </c>
      <c r="U1255" s="54">
        <v>11423</v>
      </c>
      <c r="V1255" s="20">
        <v>9225</v>
      </c>
      <c r="W1255" s="20">
        <v>11029</v>
      </c>
      <c r="X1255" s="20">
        <v>0</v>
      </c>
      <c r="Y1255" s="21">
        <v>0</v>
      </c>
      <c r="Z1255" s="20">
        <v>106442</v>
      </c>
      <c r="AA1255" s="21">
        <v>0</v>
      </c>
      <c r="AB1255" s="32">
        <v>52365</v>
      </c>
      <c r="AC1255" s="20">
        <v>112684</v>
      </c>
      <c r="AD1255" s="20">
        <v>353665</v>
      </c>
      <c r="AE1255" s="20">
        <v>224826</v>
      </c>
      <c r="AF1255" s="20">
        <v>286958</v>
      </c>
      <c r="AG1255" s="20">
        <v>135670</v>
      </c>
      <c r="AH1255" s="20">
        <v>46461</v>
      </c>
      <c r="AI1255" s="20">
        <v>93196</v>
      </c>
      <c r="AJ1255" s="21">
        <v>206325</v>
      </c>
      <c r="AK1255" s="25">
        <v>24080</v>
      </c>
      <c r="AL1255" s="25">
        <v>39593</v>
      </c>
      <c r="AM1255" s="25">
        <v>8262</v>
      </c>
      <c r="AN1255" s="22">
        <v>15002</v>
      </c>
      <c r="AO1255" s="20">
        <v>103453</v>
      </c>
      <c r="AP1255" s="20">
        <v>29266</v>
      </c>
      <c r="AQ1255" s="54">
        <v>2484864</v>
      </c>
      <c r="AR1255" s="25">
        <v>63579</v>
      </c>
      <c r="AS1255" s="25">
        <v>128619</v>
      </c>
      <c r="AT1255" s="54">
        <v>92529</v>
      </c>
      <c r="AU1255" s="54">
        <v>58033</v>
      </c>
      <c r="AV1255" s="54">
        <v>25861</v>
      </c>
      <c r="AW1255" s="54">
        <v>33617</v>
      </c>
      <c r="AX1255" s="54">
        <v>17299</v>
      </c>
      <c r="AY1255" s="25">
        <f t="shared" si="38"/>
        <v>419537</v>
      </c>
      <c r="AZ1255" s="165">
        <v>640489</v>
      </c>
      <c r="BA1255" s="98">
        <f t="shared" si="39"/>
        <v>3544890</v>
      </c>
      <c r="BB1255" s="73"/>
      <c r="BC1255" s="20">
        <v>349607</v>
      </c>
      <c r="BD1255" s="20">
        <v>131340</v>
      </c>
      <c r="BE1255" s="19">
        <v>480947</v>
      </c>
      <c r="BF1255" s="19">
        <v>4025837</v>
      </c>
      <c r="BH1255" s="20">
        <v>7604</v>
      </c>
      <c r="BI1255" s="21">
        <v>4018233</v>
      </c>
      <c r="BK1255" s="73"/>
      <c r="BL1255" s="73"/>
      <c r="BM1255" s="73"/>
      <c r="BN1255" s="73"/>
      <c r="BO1255" s="73"/>
      <c r="BP1255" s="73"/>
      <c r="BQ1255" s="73"/>
    </row>
    <row r="1256" spans="1:69" ht="22.5" customHeight="1" x14ac:dyDescent="0.15">
      <c r="A1256" s="125" t="s">
        <v>3075</v>
      </c>
      <c r="B1256" s="126" t="s">
        <v>3068</v>
      </c>
      <c r="C1256" s="136" t="s">
        <v>1334</v>
      </c>
      <c r="D1256" s="129">
        <v>6</v>
      </c>
      <c r="E1256" s="130" t="s">
        <v>3561</v>
      </c>
      <c r="F1256" s="19">
        <v>393034</v>
      </c>
      <c r="G1256" s="20">
        <v>101954</v>
      </c>
      <c r="H1256" s="20">
        <v>50008</v>
      </c>
      <c r="I1256" s="20">
        <v>0</v>
      </c>
      <c r="J1256" s="20">
        <v>0</v>
      </c>
      <c r="K1256" s="20">
        <v>0</v>
      </c>
      <c r="L1256" s="20">
        <v>0</v>
      </c>
      <c r="M1256" s="20">
        <v>8062</v>
      </c>
      <c r="N1256" s="20">
        <v>8574</v>
      </c>
      <c r="O1256" s="20">
        <v>7783</v>
      </c>
      <c r="P1256" s="20">
        <v>358613</v>
      </c>
      <c r="Q1256" s="20">
        <v>35190</v>
      </c>
      <c r="R1256" s="20">
        <v>74385</v>
      </c>
      <c r="S1256" s="20">
        <v>44990</v>
      </c>
      <c r="T1256" s="21">
        <v>50832</v>
      </c>
      <c r="U1256" s="54">
        <v>36925</v>
      </c>
      <c r="V1256" s="20">
        <v>18450</v>
      </c>
      <c r="W1256" s="20">
        <v>11029</v>
      </c>
      <c r="X1256" s="20">
        <v>0</v>
      </c>
      <c r="Y1256" s="21">
        <v>0</v>
      </c>
      <c r="Z1256" s="20">
        <v>182935</v>
      </c>
      <c r="AA1256" s="21">
        <v>0</v>
      </c>
      <c r="AB1256" s="32">
        <v>97233</v>
      </c>
      <c r="AC1256" s="20">
        <v>214122</v>
      </c>
      <c r="AD1256" s="20">
        <v>405986</v>
      </c>
      <c r="AE1256" s="20">
        <v>722655</v>
      </c>
      <c r="AF1256" s="20">
        <v>457258</v>
      </c>
      <c r="AG1256" s="20">
        <v>251644</v>
      </c>
      <c r="AH1256" s="20">
        <v>101394</v>
      </c>
      <c r="AI1256" s="20">
        <v>163208</v>
      </c>
      <c r="AJ1256" s="21">
        <v>102900</v>
      </c>
      <c r="AK1256" s="25">
        <v>40834</v>
      </c>
      <c r="AL1256" s="25">
        <v>54508</v>
      </c>
      <c r="AM1256" s="25">
        <v>14082</v>
      </c>
      <c r="AN1256" s="22">
        <v>24656</v>
      </c>
      <c r="AO1256" s="20">
        <v>509047</v>
      </c>
      <c r="AP1256" s="20">
        <v>31795</v>
      </c>
      <c r="AQ1256" s="54">
        <v>4574086</v>
      </c>
      <c r="AR1256" s="25">
        <v>89069</v>
      </c>
      <c r="AS1256" s="25">
        <v>144622</v>
      </c>
      <c r="AT1256" s="54">
        <v>117099</v>
      </c>
      <c r="AU1256" s="54">
        <v>55086</v>
      </c>
      <c r="AV1256" s="54">
        <v>37472</v>
      </c>
      <c r="AW1256" s="54">
        <v>51230</v>
      </c>
      <c r="AX1256" s="54">
        <v>35850</v>
      </c>
      <c r="AY1256" s="25">
        <f t="shared" si="38"/>
        <v>530428</v>
      </c>
      <c r="AZ1256" s="165">
        <v>917921</v>
      </c>
      <c r="BA1256" s="98">
        <f t="shared" si="39"/>
        <v>6022435</v>
      </c>
      <c r="BB1256" s="73"/>
      <c r="BC1256" s="20">
        <v>507058</v>
      </c>
      <c r="BD1256" s="20">
        <v>146344</v>
      </c>
      <c r="BE1256" s="19">
        <v>653402</v>
      </c>
      <c r="BF1256" s="19">
        <v>6675837</v>
      </c>
      <c r="BH1256" s="20">
        <v>13851</v>
      </c>
      <c r="BI1256" s="21">
        <v>6661986</v>
      </c>
      <c r="BK1256" s="73"/>
      <c r="BL1256" s="73"/>
      <c r="BM1256" s="73"/>
      <c r="BN1256" s="73"/>
      <c r="BO1256" s="73"/>
      <c r="BP1256" s="73"/>
      <c r="BQ1256" s="73"/>
    </row>
    <row r="1257" spans="1:69" ht="22.5" customHeight="1" x14ac:dyDescent="0.15">
      <c r="A1257" s="125" t="s">
        <v>3076</v>
      </c>
      <c r="B1257" s="126" t="s">
        <v>3068</v>
      </c>
      <c r="C1257" s="136" t="s">
        <v>1335</v>
      </c>
      <c r="D1257" s="129">
        <v>6</v>
      </c>
      <c r="E1257" s="130" t="s">
        <v>3561</v>
      </c>
      <c r="F1257" s="19">
        <v>213238</v>
      </c>
      <c r="G1257" s="20">
        <v>60899</v>
      </c>
      <c r="H1257" s="20">
        <v>23312</v>
      </c>
      <c r="I1257" s="20">
        <v>0</v>
      </c>
      <c r="J1257" s="20">
        <v>0</v>
      </c>
      <c r="K1257" s="20">
        <v>0</v>
      </c>
      <c r="L1257" s="20">
        <v>0</v>
      </c>
      <c r="M1257" s="20">
        <v>3231</v>
      </c>
      <c r="N1257" s="20">
        <v>3260</v>
      </c>
      <c r="O1257" s="20">
        <v>8949</v>
      </c>
      <c r="P1257" s="20">
        <v>92218</v>
      </c>
      <c r="Q1257" s="20">
        <v>20574</v>
      </c>
      <c r="R1257" s="20">
        <v>13595</v>
      </c>
      <c r="S1257" s="20">
        <v>15542</v>
      </c>
      <c r="T1257" s="21">
        <v>12708</v>
      </c>
      <c r="U1257" s="54">
        <v>6446</v>
      </c>
      <c r="V1257" s="20">
        <v>11275</v>
      </c>
      <c r="W1257" s="20">
        <v>11029</v>
      </c>
      <c r="X1257" s="20">
        <v>0</v>
      </c>
      <c r="Y1257" s="21">
        <v>0</v>
      </c>
      <c r="Z1257" s="20">
        <v>104113</v>
      </c>
      <c r="AA1257" s="21">
        <v>0</v>
      </c>
      <c r="AB1257" s="32">
        <v>0</v>
      </c>
      <c r="AC1257" s="20">
        <v>80492</v>
      </c>
      <c r="AD1257" s="20">
        <v>125047</v>
      </c>
      <c r="AE1257" s="20">
        <v>239931</v>
      </c>
      <c r="AF1257" s="20">
        <v>227764</v>
      </c>
      <c r="AG1257" s="20">
        <v>111728</v>
      </c>
      <c r="AH1257" s="20">
        <v>51125</v>
      </c>
      <c r="AI1257" s="20">
        <v>84272</v>
      </c>
      <c r="AJ1257" s="21">
        <v>79275</v>
      </c>
      <c r="AK1257" s="25">
        <v>23373</v>
      </c>
      <c r="AL1257" s="25">
        <v>38065</v>
      </c>
      <c r="AM1257" s="25">
        <v>7078</v>
      </c>
      <c r="AN1257" s="22">
        <v>14335</v>
      </c>
      <c r="AO1257" s="20">
        <v>89892</v>
      </c>
      <c r="AP1257" s="20">
        <v>26470</v>
      </c>
      <c r="AQ1257" s="54">
        <v>1799236</v>
      </c>
      <c r="AR1257" s="25">
        <v>53034</v>
      </c>
      <c r="AS1257" s="25">
        <v>118493</v>
      </c>
      <c r="AT1257" s="54">
        <v>81584</v>
      </c>
      <c r="AU1257" s="54">
        <v>37950</v>
      </c>
      <c r="AV1257" s="54">
        <v>24348</v>
      </c>
      <c r="AW1257" s="54">
        <v>33788</v>
      </c>
      <c r="AX1257" s="54">
        <v>15598</v>
      </c>
      <c r="AY1257" s="25">
        <f t="shared" si="38"/>
        <v>364795</v>
      </c>
      <c r="AZ1257" s="165">
        <v>476166</v>
      </c>
      <c r="BA1257" s="98">
        <f t="shared" si="39"/>
        <v>2640197</v>
      </c>
      <c r="BB1257" s="73"/>
      <c r="BC1257" s="20">
        <v>338937</v>
      </c>
      <c r="BD1257" s="20">
        <v>129800</v>
      </c>
      <c r="BE1257" s="19">
        <v>468737</v>
      </c>
      <c r="BF1257" s="19">
        <v>3108934</v>
      </c>
      <c r="BH1257" s="20">
        <v>6211</v>
      </c>
      <c r="BI1257" s="21">
        <v>3102723</v>
      </c>
      <c r="BK1257" s="73"/>
      <c r="BL1257" s="73"/>
      <c r="BM1257" s="73"/>
      <c r="BN1257" s="73"/>
      <c r="BO1257" s="73"/>
      <c r="BP1257" s="73"/>
      <c r="BQ1257" s="73"/>
    </row>
    <row r="1258" spans="1:69" ht="22.5" customHeight="1" x14ac:dyDescent="0.15">
      <c r="A1258" s="125" t="s">
        <v>3077</v>
      </c>
      <c r="B1258" s="126" t="s">
        <v>3068</v>
      </c>
      <c r="C1258" s="136" t="s">
        <v>1336</v>
      </c>
      <c r="D1258" s="129">
        <v>6</v>
      </c>
      <c r="E1258" s="130" t="s">
        <v>3561</v>
      </c>
      <c r="F1258" s="19">
        <v>359959</v>
      </c>
      <c r="G1258" s="20">
        <v>78371</v>
      </c>
      <c r="H1258" s="20">
        <v>38728</v>
      </c>
      <c r="I1258" s="20">
        <v>0</v>
      </c>
      <c r="J1258" s="20">
        <v>0</v>
      </c>
      <c r="K1258" s="20">
        <v>2800</v>
      </c>
      <c r="L1258" s="20">
        <v>7061</v>
      </c>
      <c r="M1258" s="20">
        <v>13512</v>
      </c>
      <c r="N1258" s="20">
        <v>8638</v>
      </c>
      <c r="O1258" s="20">
        <v>6994</v>
      </c>
      <c r="P1258" s="20">
        <v>328869</v>
      </c>
      <c r="Q1258" s="20">
        <v>33582</v>
      </c>
      <c r="R1258" s="20">
        <v>76437</v>
      </c>
      <c r="S1258" s="20">
        <v>65440</v>
      </c>
      <c r="T1258" s="21">
        <v>38124</v>
      </c>
      <c r="U1258" s="54">
        <v>32185</v>
      </c>
      <c r="V1258" s="20">
        <v>37925</v>
      </c>
      <c r="W1258" s="20">
        <v>11029</v>
      </c>
      <c r="X1258" s="20">
        <v>0</v>
      </c>
      <c r="Y1258" s="21">
        <v>0</v>
      </c>
      <c r="Z1258" s="20">
        <v>158108</v>
      </c>
      <c r="AA1258" s="21">
        <v>0</v>
      </c>
      <c r="AB1258" s="32">
        <v>92046</v>
      </c>
      <c r="AC1258" s="20">
        <v>164912</v>
      </c>
      <c r="AD1258" s="20">
        <v>271239</v>
      </c>
      <c r="AE1258" s="20">
        <v>907890</v>
      </c>
      <c r="AF1258" s="20">
        <v>434258</v>
      </c>
      <c r="AG1258" s="20">
        <v>220400</v>
      </c>
      <c r="AH1258" s="20">
        <v>94026</v>
      </c>
      <c r="AI1258" s="20">
        <v>126040</v>
      </c>
      <c r="AJ1258" s="21">
        <v>24675</v>
      </c>
      <c r="AK1258" s="25">
        <v>41027</v>
      </c>
      <c r="AL1258" s="25">
        <v>48974</v>
      </c>
      <c r="AM1258" s="25">
        <v>12385</v>
      </c>
      <c r="AN1258" s="22">
        <v>24570</v>
      </c>
      <c r="AO1258" s="20">
        <v>506977</v>
      </c>
      <c r="AP1258" s="20">
        <v>13732</v>
      </c>
      <c r="AQ1258" s="54">
        <v>4280913</v>
      </c>
      <c r="AR1258" s="25">
        <v>90377</v>
      </c>
      <c r="AS1258" s="25">
        <v>152354</v>
      </c>
      <c r="AT1258" s="54">
        <v>86377</v>
      </c>
      <c r="AU1258" s="54">
        <v>47380</v>
      </c>
      <c r="AV1258" s="54">
        <v>37474</v>
      </c>
      <c r="AW1258" s="54">
        <v>46575</v>
      </c>
      <c r="AX1258" s="54">
        <v>33029</v>
      </c>
      <c r="AY1258" s="25">
        <f t="shared" si="38"/>
        <v>493566</v>
      </c>
      <c r="AZ1258" s="165">
        <v>760080</v>
      </c>
      <c r="BA1258" s="98">
        <f t="shared" si="39"/>
        <v>5534559</v>
      </c>
      <c r="BB1258" s="73"/>
      <c r="BC1258" s="20">
        <v>508629</v>
      </c>
      <c r="BD1258" s="20">
        <v>66814</v>
      </c>
      <c r="BE1258" s="19">
        <v>575443</v>
      </c>
      <c r="BF1258" s="19">
        <v>6110002</v>
      </c>
      <c r="BH1258" s="20">
        <v>14040</v>
      </c>
      <c r="BI1258" s="21">
        <v>6095962</v>
      </c>
      <c r="BK1258" s="73"/>
      <c r="BL1258" s="73"/>
      <c r="BM1258" s="73"/>
      <c r="BN1258" s="73"/>
      <c r="BO1258" s="73"/>
      <c r="BP1258" s="73"/>
      <c r="BQ1258" s="73"/>
    </row>
    <row r="1259" spans="1:69" ht="22.5" customHeight="1" x14ac:dyDescent="0.15">
      <c r="A1259" s="125" t="s">
        <v>3078</v>
      </c>
      <c r="B1259" s="126" t="s">
        <v>3068</v>
      </c>
      <c r="C1259" s="136" t="s">
        <v>1337</v>
      </c>
      <c r="D1259" s="129">
        <v>6</v>
      </c>
      <c r="E1259" s="130" t="s">
        <v>3561</v>
      </c>
      <c r="F1259" s="19">
        <v>350106</v>
      </c>
      <c r="G1259" s="20">
        <v>190966</v>
      </c>
      <c r="H1259" s="20">
        <v>63920</v>
      </c>
      <c r="I1259" s="20">
        <v>0</v>
      </c>
      <c r="J1259" s="20">
        <v>0</v>
      </c>
      <c r="K1259" s="20">
        <v>0</v>
      </c>
      <c r="L1259" s="20">
        <v>0</v>
      </c>
      <c r="M1259" s="20">
        <v>13265</v>
      </c>
      <c r="N1259" s="20">
        <v>8804</v>
      </c>
      <c r="O1259" s="20">
        <v>6655</v>
      </c>
      <c r="P1259" s="20">
        <v>431985</v>
      </c>
      <c r="Q1259" s="20">
        <v>52867</v>
      </c>
      <c r="R1259" s="20">
        <v>62689</v>
      </c>
      <c r="S1259" s="20">
        <v>48262</v>
      </c>
      <c r="T1259" s="21">
        <v>63540</v>
      </c>
      <c r="U1259" s="54">
        <v>19718</v>
      </c>
      <c r="V1259" s="20">
        <v>25625</v>
      </c>
      <c r="W1259" s="20">
        <v>22058</v>
      </c>
      <c r="X1259" s="20">
        <v>0</v>
      </c>
      <c r="Y1259" s="21">
        <v>0</v>
      </c>
      <c r="Z1259" s="20">
        <v>175337</v>
      </c>
      <c r="AA1259" s="21">
        <v>0</v>
      </c>
      <c r="AB1259" s="32">
        <v>85342</v>
      </c>
      <c r="AC1259" s="20">
        <v>185094</v>
      </c>
      <c r="AD1259" s="20">
        <v>227714</v>
      </c>
      <c r="AE1259" s="20">
        <v>730446</v>
      </c>
      <c r="AF1259" s="20">
        <v>443343</v>
      </c>
      <c r="AG1259" s="20">
        <v>283396</v>
      </c>
      <c r="AH1259" s="20">
        <v>98969</v>
      </c>
      <c r="AI1259" s="20">
        <v>154744</v>
      </c>
      <c r="AJ1259" s="21">
        <v>40425</v>
      </c>
      <c r="AK1259" s="25">
        <v>41552</v>
      </c>
      <c r="AL1259" s="25">
        <v>54120</v>
      </c>
      <c r="AM1259" s="25">
        <v>14279</v>
      </c>
      <c r="AN1259" s="22">
        <v>25730</v>
      </c>
      <c r="AO1259" s="20">
        <v>360723</v>
      </c>
      <c r="AP1259" s="20">
        <v>23962</v>
      </c>
      <c r="AQ1259" s="54">
        <v>4305636</v>
      </c>
      <c r="AR1259" s="25">
        <v>81357</v>
      </c>
      <c r="AS1259" s="25">
        <v>158909</v>
      </c>
      <c r="AT1259" s="54">
        <v>102533</v>
      </c>
      <c r="AU1259" s="54">
        <v>70445</v>
      </c>
      <c r="AV1259" s="54">
        <v>34049</v>
      </c>
      <c r="AW1259" s="54">
        <v>50102</v>
      </c>
      <c r="AX1259" s="54">
        <v>34286</v>
      </c>
      <c r="AY1259" s="25">
        <f t="shared" si="38"/>
        <v>531681</v>
      </c>
      <c r="AZ1259" s="165">
        <v>863949</v>
      </c>
      <c r="BA1259" s="98">
        <f t="shared" si="39"/>
        <v>5701266</v>
      </c>
      <c r="BB1259" s="73"/>
      <c r="BC1259" s="20">
        <v>513052</v>
      </c>
      <c r="BD1259" s="20">
        <v>125400</v>
      </c>
      <c r="BE1259" s="19">
        <v>638452</v>
      </c>
      <c r="BF1259" s="19">
        <v>6339718</v>
      </c>
      <c r="BH1259" s="20">
        <v>15024</v>
      </c>
      <c r="BI1259" s="21">
        <v>6324694</v>
      </c>
      <c r="BK1259" s="73"/>
      <c r="BL1259" s="73"/>
      <c r="BM1259" s="73"/>
      <c r="BN1259" s="73"/>
      <c r="BO1259" s="73"/>
      <c r="BP1259" s="73"/>
      <c r="BQ1259" s="73"/>
    </row>
    <row r="1260" spans="1:69" ht="22.5" customHeight="1" x14ac:dyDescent="0.15">
      <c r="A1260" s="125" t="s">
        <v>3079</v>
      </c>
      <c r="B1260" s="126" t="s">
        <v>3068</v>
      </c>
      <c r="C1260" s="136" t="s">
        <v>1338</v>
      </c>
      <c r="D1260" s="129">
        <v>6</v>
      </c>
      <c r="E1260" s="130" t="s">
        <v>3561</v>
      </c>
      <c r="F1260" s="19">
        <v>313113</v>
      </c>
      <c r="G1260" s="20">
        <v>123380</v>
      </c>
      <c r="H1260" s="20">
        <v>55648</v>
      </c>
      <c r="I1260" s="20">
        <v>0</v>
      </c>
      <c r="J1260" s="20">
        <v>0</v>
      </c>
      <c r="K1260" s="20">
        <v>0</v>
      </c>
      <c r="L1260" s="20">
        <v>0</v>
      </c>
      <c r="M1260" s="20">
        <v>13390</v>
      </c>
      <c r="N1260" s="20">
        <v>7655</v>
      </c>
      <c r="O1260" s="20">
        <v>0</v>
      </c>
      <c r="P1260" s="20">
        <v>440315</v>
      </c>
      <c r="Q1260" s="20">
        <v>31659</v>
      </c>
      <c r="R1260" s="20">
        <v>55917</v>
      </c>
      <c r="S1260" s="20">
        <v>29448</v>
      </c>
      <c r="T1260" s="21">
        <v>25416</v>
      </c>
      <c r="U1260" s="54">
        <v>18154</v>
      </c>
      <c r="V1260" s="20">
        <v>20500</v>
      </c>
      <c r="W1260" s="20">
        <v>22058</v>
      </c>
      <c r="X1260" s="20">
        <v>0</v>
      </c>
      <c r="Y1260" s="21">
        <v>0</v>
      </c>
      <c r="Z1260" s="20">
        <v>139862</v>
      </c>
      <c r="AA1260" s="21">
        <v>0</v>
      </c>
      <c r="AB1260" s="32">
        <v>70442</v>
      </c>
      <c r="AC1260" s="20">
        <v>151412</v>
      </c>
      <c r="AD1260" s="20">
        <v>206561</v>
      </c>
      <c r="AE1260" s="20">
        <v>714705</v>
      </c>
      <c r="AF1260" s="20">
        <v>365187</v>
      </c>
      <c r="AG1260" s="20">
        <v>212590</v>
      </c>
      <c r="AH1260" s="20">
        <v>80904</v>
      </c>
      <c r="AI1260" s="20">
        <v>139656</v>
      </c>
      <c r="AJ1260" s="21">
        <v>21525</v>
      </c>
      <c r="AK1260" s="25">
        <v>37926</v>
      </c>
      <c r="AL1260" s="25">
        <v>44937</v>
      </c>
      <c r="AM1260" s="25">
        <v>11096</v>
      </c>
      <c r="AN1260" s="22">
        <v>21993</v>
      </c>
      <c r="AO1260" s="20">
        <v>296933</v>
      </c>
      <c r="AP1260" s="20">
        <v>13548</v>
      </c>
      <c r="AQ1260" s="54">
        <v>3685930</v>
      </c>
      <c r="AR1260" s="25">
        <v>75774</v>
      </c>
      <c r="AS1260" s="25">
        <v>173135</v>
      </c>
      <c r="AT1260" s="54">
        <v>85952</v>
      </c>
      <c r="AU1260" s="54">
        <v>52898</v>
      </c>
      <c r="AV1260" s="54">
        <v>34632</v>
      </c>
      <c r="AW1260" s="54">
        <v>42876</v>
      </c>
      <c r="AX1260" s="54">
        <v>29091</v>
      </c>
      <c r="AY1260" s="25">
        <f t="shared" si="38"/>
        <v>494358</v>
      </c>
      <c r="AZ1260" s="165">
        <v>510436</v>
      </c>
      <c r="BA1260" s="98">
        <f t="shared" si="39"/>
        <v>4690724</v>
      </c>
      <c r="BB1260" s="73"/>
      <c r="BC1260" s="20">
        <v>482769</v>
      </c>
      <c r="BD1260" s="20">
        <v>74778</v>
      </c>
      <c r="BE1260" s="19">
        <v>557547</v>
      </c>
      <c r="BF1260" s="19">
        <v>5248271</v>
      </c>
      <c r="BH1260" s="20">
        <v>12311</v>
      </c>
      <c r="BI1260" s="21">
        <v>5235960</v>
      </c>
      <c r="BK1260" s="73"/>
      <c r="BL1260" s="73"/>
      <c r="BM1260" s="73"/>
      <c r="BN1260" s="73"/>
      <c r="BO1260" s="73"/>
      <c r="BP1260" s="73"/>
      <c r="BQ1260" s="73"/>
    </row>
    <row r="1261" spans="1:69" ht="22.5" customHeight="1" x14ac:dyDescent="0.15">
      <c r="A1261" s="125" t="s">
        <v>3080</v>
      </c>
      <c r="B1261" s="126" t="s">
        <v>3068</v>
      </c>
      <c r="C1261" s="136" t="s">
        <v>1339</v>
      </c>
      <c r="D1261" s="129">
        <v>6</v>
      </c>
      <c r="E1261" s="130" t="s">
        <v>3561</v>
      </c>
      <c r="F1261" s="19">
        <v>124927</v>
      </c>
      <c r="G1261" s="20">
        <v>13733</v>
      </c>
      <c r="H1261" s="20">
        <v>6392</v>
      </c>
      <c r="I1261" s="20">
        <v>0</v>
      </c>
      <c r="J1261" s="20">
        <v>0</v>
      </c>
      <c r="K1261" s="20">
        <v>0</v>
      </c>
      <c r="L1261" s="20">
        <v>0</v>
      </c>
      <c r="M1261" s="20">
        <v>3434</v>
      </c>
      <c r="N1261" s="20">
        <v>1884</v>
      </c>
      <c r="O1261" s="20">
        <v>3534</v>
      </c>
      <c r="P1261" s="20">
        <v>22443</v>
      </c>
      <c r="Q1261" s="20">
        <v>15745</v>
      </c>
      <c r="R1261" s="20">
        <v>11440</v>
      </c>
      <c r="S1261" s="20">
        <v>13906</v>
      </c>
      <c r="T1261" s="21">
        <v>12708</v>
      </c>
      <c r="U1261" s="54">
        <v>0</v>
      </c>
      <c r="V1261" s="20">
        <v>0</v>
      </c>
      <c r="W1261" s="20">
        <v>0</v>
      </c>
      <c r="X1261" s="20">
        <v>0</v>
      </c>
      <c r="Y1261" s="21">
        <v>0</v>
      </c>
      <c r="Z1261" s="20">
        <v>37062</v>
      </c>
      <c r="AA1261" s="21">
        <v>0</v>
      </c>
      <c r="AB1261" s="32">
        <v>34900</v>
      </c>
      <c r="AC1261" s="20">
        <v>51150</v>
      </c>
      <c r="AD1261" s="20">
        <v>73071</v>
      </c>
      <c r="AE1261" s="20">
        <v>229914</v>
      </c>
      <c r="AF1261" s="20">
        <v>117667</v>
      </c>
      <c r="AG1261" s="20">
        <v>44657</v>
      </c>
      <c r="AH1261" s="20">
        <v>19257</v>
      </c>
      <c r="AI1261" s="20">
        <v>25392</v>
      </c>
      <c r="AJ1261" s="21">
        <v>2625</v>
      </c>
      <c r="AK1261" s="25">
        <v>16974</v>
      </c>
      <c r="AL1261" s="25">
        <v>20596</v>
      </c>
      <c r="AM1261" s="25">
        <v>2316</v>
      </c>
      <c r="AN1261" s="22">
        <v>8905</v>
      </c>
      <c r="AO1261" s="20">
        <v>29643</v>
      </c>
      <c r="AP1261" s="20">
        <v>1700</v>
      </c>
      <c r="AQ1261" s="54">
        <v>945975</v>
      </c>
      <c r="AR1261" s="25">
        <v>47592</v>
      </c>
      <c r="AS1261" s="25">
        <v>83310</v>
      </c>
      <c r="AT1261" s="54">
        <v>23314</v>
      </c>
      <c r="AU1261" s="54">
        <v>41346</v>
      </c>
      <c r="AV1261" s="54">
        <v>16308</v>
      </c>
      <c r="AW1261" s="54">
        <v>18953</v>
      </c>
      <c r="AX1261" s="54">
        <v>11779</v>
      </c>
      <c r="AY1261" s="25">
        <f t="shared" si="38"/>
        <v>242602</v>
      </c>
      <c r="AZ1261" s="165">
        <v>137051</v>
      </c>
      <c r="BA1261" s="98">
        <f t="shared" si="39"/>
        <v>1325628</v>
      </c>
      <c r="BB1261" s="73"/>
      <c r="BC1261" s="20">
        <v>254218</v>
      </c>
      <c r="BD1261" s="20">
        <v>6446</v>
      </c>
      <c r="BE1261" s="19">
        <v>260664</v>
      </c>
      <c r="BF1261" s="19">
        <v>1586292</v>
      </c>
      <c r="BH1261" s="20">
        <v>6853</v>
      </c>
      <c r="BI1261" s="21">
        <v>1579439</v>
      </c>
      <c r="BK1261" s="73"/>
      <c r="BL1261" s="73"/>
      <c r="BM1261" s="73"/>
      <c r="BN1261" s="73"/>
      <c r="BO1261" s="73"/>
      <c r="BP1261" s="73"/>
      <c r="BQ1261" s="73"/>
    </row>
    <row r="1262" spans="1:69" ht="22.5" customHeight="1" x14ac:dyDescent="0.15">
      <c r="A1262" s="125" t="s">
        <v>3081</v>
      </c>
      <c r="B1262" s="126" t="s">
        <v>3068</v>
      </c>
      <c r="C1262" s="136" t="s">
        <v>1340</v>
      </c>
      <c r="D1262" s="129">
        <v>6</v>
      </c>
      <c r="E1262" s="130" t="s">
        <v>3561</v>
      </c>
      <c r="F1262" s="19">
        <v>379594</v>
      </c>
      <c r="G1262" s="20">
        <v>217138</v>
      </c>
      <c r="H1262" s="20">
        <v>68996</v>
      </c>
      <c r="I1262" s="20">
        <v>0</v>
      </c>
      <c r="J1262" s="20">
        <v>0</v>
      </c>
      <c r="K1262" s="20">
        <v>9900</v>
      </c>
      <c r="L1262" s="20">
        <v>19896</v>
      </c>
      <c r="M1262" s="20">
        <v>0</v>
      </c>
      <c r="N1262" s="20">
        <v>8269</v>
      </c>
      <c r="O1262" s="20">
        <v>0</v>
      </c>
      <c r="P1262" s="20">
        <v>310079</v>
      </c>
      <c r="Q1262" s="20">
        <v>43935</v>
      </c>
      <c r="R1262" s="20">
        <v>91263</v>
      </c>
      <c r="S1262" s="20">
        <v>41718</v>
      </c>
      <c r="T1262" s="21">
        <v>50832</v>
      </c>
      <c r="U1262" s="54">
        <v>33559</v>
      </c>
      <c r="V1262" s="20">
        <v>22550</v>
      </c>
      <c r="W1262" s="20">
        <v>33087</v>
      </c>
      <c r="X1262" s="20">
        <v>0</v>
      </c>
      <c r="Y1262" s="21">
        <v>0</v>
      </c>
      <c r="Z1262" s="20">
        <v>176495</v>
      </c>
      <c r="AA1262" s="21">
        <v>0</v>
      </c>
      <c r="AB1262" s="32">
        <v>0</v>
      </c>
      <c r="AC1262" s="20">
        <v>174089</v>
      </c>
      <c r="AD1262" s="20">
        <v>327652</v>
      </c>
      <c r="AE1262" s="20">
        <v>554433</v>
      </c>
      <c r="AF1262" s="20">
        <v>501600</v>
      </c>
      <c r="AG1262" s="20">
        <v>280340</v>
      </c>
      <c r="AH1262" s="20">
        <v>98742</v>
      </c>
      <c r="AI1262" s="20">
        <v>220800</v>
      </c>
      <c r="AJ1262" s="21">
        <v>55125</v>
      </c>
      <c r="AK1262" s="25">
        <v>39863</v>
      </c>
      <c r="AL1262" s="25">
        <v>53960</v>
      </c>
      <c r="AM1262" s="25">
        <v>13326</v>
      </c>
      <c r="AN1262" s="22">
        <v>24378</v>
      </c>
      <c r="AO1262" s="20">
        <v>529019</v>
      </c>
      <c r="AP1262" s="20">
        <v>31232</v>
      </c>
      <c r="AQ1262" s="54">
        <v>4411870</v>
      </c>
      <c r="AR1262" s="25">
        <v>70111</v>
      </c>
      <c r="AS1262" s="25">
        <v>157872</v>
      </c>
      <c r="AT1262" s="54">
        <v>121325</v>
      </c>
      <c r="AU1262" s="54">
        <v>66326</v>
      </c>
      <c r="AV1262" s="54">
        <v>36434</v>
      </c>
      <c r="AW1262" s="54">
        <v>50352</v>
      </c>
      <c r="AX1262" s="54">
        <v>36924</v>
      </c>
      <c r="AY1262" s="25">
        <f t="shared" si="38"/>
        <v>539344</v>
      </c>
      <c r="AZ1262" s="165">
        <v>903435</v>
      </c>
      <c r="BA1262" s="98">
        <f t="shared" si="39"/>
        <v>5854649</v>
      </c>
      <c r="BB1262" s="73"/>
      <c r="BC1262" s="20">
        <v>498852</v>
      </c>
      <c r="BD1262" s="20">
        <v>171666</v>
      </c>
      <c r="BE1262" s="19">
        <v>670518</v>
      </c>
      <c r="BF1262" s="19">
        <v>6525167</v>
      </c>
      <c r="BH1262" s="20">
        <v>14392</v>
      </c>
      <c r="BI1262" s="21">
        <v>6510775</v>
      </c>
      <c r="BK1262" s="73"/>
      <c r="BL1262" s="73"/>
      <c r="BM1262" s="73"/>
      <c r="BN1262" s="73"/>
      <c r="BO1262" s="73"/>
      <c r="BP1262" s="73"/>
      <c r="BQ1262" s="73"/>
    </row>
    <row r="1263" spans="1:69" ht="22.5" customHeight="1" x14ac:dyDescent="0.15">
      <c r="A1263" s="125" t="s">
        <v>3082</v>
      </c>
      <c r="B1263" s="126" t="s">
        <v>3068</v>
      </c>
      <c r="C1263" s="136" t="s">
        <v>323</v>
      </c>
      <c r="D1263" s="129">
        <v>6</v>
      </c>
      <c r="E1263" s="130" t="s">
        <v>3561</v>
      </c>
      <c r="F1263" s="19">
        <v>271034</v>
      </c>
      <c r="G1263" s="20">
        <v>112380</v>
      </c>
      <c r="H1263" s="20">
        <v>49068</v>
      </c>
      <c r="I1263" s="20">
        <v>0</v>
      </c>
      <c r="J1263" s="20">
        <v>0</v>
      </c>
      <c r="K1263" s="20">
        <v>0</v>
      </c>
      <c r="L1263" s="20">
        <v>0</v>
      </c>
      <c r="M1263" s="20">
        <v>0</v>
      </c>
      <c r="N1263" s="20">
        <v>5554</v>
      </c>
      <c r="O1263" s="20">
        <v>0</v>
      </c>
      <c r="P1263" s="20">
        <v>112697</v>
      </c>
      <c r="Q1263" s="20">
        <v>25242</v>
      </c>
      <c r="R1263" s="20">
        <v>23906</v>
      </c>
      <c r="S1263" s="20">
        <v>23722</v>
      </c>
      <c r="T1263" s="21">
        <v>38124</v>
      </c>
      <c r="U1263" s="54">
        <v>12182</v>
      </c>
      <c r="V1263" s="20">
        <v>16400</v>
      </c>
      <c r="W1263" s="20">
        <v>22058</v>
      </c>
      <c r="X1263" s="20">
        <v>0</v>
      </c>
      <c r="Y1263" s="21">
        <v>0</v>
      </c>
      <c r="Z1263" s="20">
        <v>126615</v>
      </c>
      <c r="AA1263" s="21">
        <v>0</v>
      </c>
      <c r="AB1263" s="32">
        <v>78561</v>
      </c>
      <c r="AC1263" s="20">
        <v>137615</v>
      </c>
      <c r="AD1263" s="20">
        <v>419219</v>
      </c>
      <c r="AE1263" s="20">
        <v>471912</v>
      </c>
      <c r="AF1263" s="20">
        <v>337572</v>
      </c>
      <c r="AG1263" s="20">
        <v>169121</v>
      </c>
      <c r="AH1263" s="20">
        <v>64933</v>
      </c>
      <c r="AI1263" s="20">
        <v>122360</v>
      </c>
      <c r="AJ1263" s="21">
        <v>44100</v>
      </c>
      <c r="AK1263" s="25">
        <v>31196</v>
      </c>
      <c r="AL1263" s="25">
        <v>45884</v>
      </c>
      <c r="AM1263" s="25">
        <v>8780</v>
      </c>
      <c r="AN1263" s="22">
        <v>18894</v>
      </c>
      <c r="AO1263" s="20">
        <v>252331</v>
      </c>
      <c r="AP1263" s="20">
        <v>18575</v>
      </c>
      <c r="AQ1263" s="54">
        <v>3060035</v>
      </c>
      <c r="AR1263" s="25">
        <v>70883</v>
      </c>
      <c r="AS1263" s="25">
        <v>129441</v>
      </c>
      <c r="AT1263" s="54">
        <v>90041</v>
      </c>
      <c r="AU1263" s="54">
        <v>37211</v>
      </c>
      <c r="AV1263" s="54">
        <v>25680</v>
      </c>
      <c r="AW1263" s="54">
        <v>39594</v>
      </c>
      <c r="AX1263" s="54">
        <v>23253</v>
      </c>
      <c r="AY1263" s="25">
        <f t="shared" si="38"/>
        <v>416103</v>
      </c>
      <c r="AZ1263" s="165">
        <v>477989</v>
      </c>
      <c r="BA1263" s="98">
        <f t="shared" si="39"/>
        <v>3954127</v>
      </c>
      <c r="BB1263" s="73"/>
      <c r="BC1263" s="20">
        <v>427770</v>
      </c>
      <c r="BD1263" s="20">
        <v>86130</v>
      </c>
      <c r="BE1263" s="19">
        <v>513900</v>
      </c>
      <c r="BF1263" s="19">
        <v>4468027</v>
      </c>
      <c r="BH1263" s="20">
        <v>9748</v>
      </c>
      <c r="BI1263" s="21">
        <v>4458279</v>
      </c>
      <c r="BK1263" s="73"/>
      <c r="BL1263" s="73"/>
      <c r="BM1263" s="73"/>
      <c r="BN1263" s="73"/>
      <c r="BO1263" s="73"/>
      <c r="BP1263" s="73"/>
      <c r="BQ1263" s="73"/>
    </row>
    <row r="1264" spans="1:69" ht="22.5" customHeight="1" x14ac:dyDescent="0.15">
      <c r="A1264" s="125" t="s">
        <v>3083</v>
      </c>
      <c r="B1264" s="126" t="s">
        <v>3068</v>
      </c>
      <c r="C1264" s="136" t="s">
        <v>1341</v>
      </c>
      <c r="D1264" s="129">
        <v>6</v>
      </c>
      <c r="E1264" s="130" t="s">
        <v>3561</v>
      </c>
      <c r="F1264" s="19">
        <v>285112</v>
      </c>
      <c r="G1264" s="20">
        <v>171122</v>
      </c>
      <c r="H1264" s="20">
        <v>50760</v>
      </c>
      <c r="I1264" s="20">
        <v>0</v>
      </c>
      <c r="J1264" s="20">
        <v>0</v>
      </c>
      <c r="K1264" s="20">
        <v>0</v>
      </c>
      <c r="L1264" s="20">
        <v>0</v>
      </c>
      <c r="M1264" s="20">
        <v>0</v>
      </c>
      <c r="N1264" s="20">
        <v>5754</v>
      </c>
      <c r="O1264" s="20">
        <v>0</v>
      </c>
      <c r="P1264" s="20">
        <v>194393</v>
      </c>
      <c r="Q1264" s="20">
        <v>25593</v>
      </c>
      <c r="R1264" s="20">
        <v>68024</v>
      </c>
      <c r="S1264" s="20">
        <v>34356</v>
      </c>
      <c r="T1264" s="21">
        <v>50832</v>
      </c>
      <c r="U1264" s="54">
        <v>55790</v>
      </c>
      <c r="V1264" s="20">
        <v>15375</v>
      </c>
      <c r="W1264" s="20">
        <v>22058</v>
      </c>
      <c r="X1264" s="20">
        <v>0</v>
      </c>
      <c r="Y1264" s="21">
        <v>0</v>
      </c>
      <c r="Z1264" s="20">
        <v>134169</v>
      </c>
      <c r="AA1264" s="21">
        <v>0</v>
      </c>
      <c r="AB1264" s="32">
        <v>64350</v>
      </c>
      <c r="AC1264" s="20">
        <v>122867</v>
      </c>
      <c r="AD1264" s="20">
        <v>214804</v>
      </c>
      <c r="AE1264" s="20">
        <v>530265</v>
      </c>
      <c r="AF1264" s="20">
        <v>336491</v>
      </c>
      <c r="AG1264" s="20">
        <v>190940</v>
      </c>
      <c r="AH1264" s="20">
        <v>70259</v>
      </c>
      <c r="AI1264" s="20">
        <v>130640</v>
      </c>
      <c r="AJ1264" s="21">
        <v>44100</v>
      </c>
      <c r="AK1264" s="25">
        <v>31843</v>
      </c>
      <c r="AL1264" s="25">
        <v>46803</v>
      </c>
      <c r="AM1264" s="25">
        <v>9081</v>
      </c>
      <c r="AN1264" s="22">
        <v>19282</v>
      </c>
      <c r="AO1264" s="20">
        <v>287224</v>
      </c>
      <c r="AP1264" s="20">
        <v>21453</v>
      </c>
      <c r="AQ1264" s="54">
        <v>3233740</v>
      </c>
      <c r="AR1264" s="25">
        <v>61618</v>
      </c>
      <c r="AS1264" s="25">
        <v>132301</v>
      </c>
      <c r="AT1264" s="54">
        <v>93649</v>
      </c>
      <c r="AU1264" s="54">
        <v>45782</v>
      </c>
      <c r="AV1264" s="54">
        <v>31491</v>
      </c>
      <c r="AW1264" s="54">
        <v>40913</v>
      </c>
      <c r="AX1264" s="54">
        <v>26986</v>
      </c>
      <c r="AY1264" s="25">
        <f t="shared" si="38"/>
        <v>432740</v>
      </c>
      <c r="AZ1264" s="165">
        <v>826296</v>
      </c>
      <c r="BA1264" s="98">
        <f t="shared" si="39"/>
        <v>4492776</v>
      </c>
      <c r="BB1264" s="73"/>
      <c r="BC1264" s="20">
        <v>433066</v>
      </c>
      <c r="BD1264" s="20">
        <v>104764</v>
      </c>
      <c r="BE1264" s="19">
        <v>537830</v>
      </c>
      <c r="BF1264" s="19">
        <v>5030606</v>
      </c>
      <c r="BH1264" s="20">
        <v>11384</v>
      </c>
      <c r="BI1264" s="21">
        <v>5019222</v>
      </c>
      <c r="BK1264" s="73"/>
      <c r="BL1264" s="73"/>
      <c r="BM1264" s="73"/>
      <c r="BN1264" s="73"/>
      <c r="BO1264" s="73"/>
      <c r="BP1264" s="73"/>
      <c r="BQ1264" s="73"/>
    </row>
    <row r="1265" spans="1:69" ht="22.5" customHeight="1" x14ac:dyDescent="0.15">
      <c r="A1265" s="125" t="s">
        <v>3084</v>
      </c>
      <c r="B1265" s="126" t="s">
        <v>3068</v>
      </c>
      <c r="C1265" s="136" t="s">
        <v>1342</v>
      </c>
      <c r="D1265" s="129">
        <v>6</v>
      </c>
      <c r="E1265" s="130" t="s">
        <v>3561</v>
      </c>
      <c r="F1265" s="19">
        <v>202158</v>
      </c>
      <c r="G1265" s="20">
        <v>132799</v>
      </c>
      <c r="H1265" s="20">
        <v>41548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2257</v>
      </c>
      <c r="O1265" s="20">
        <v>0</v>
      </c>
      <c r="P1265" s="20">
        <v>44627</v>
      </c>
      <c r="Q1265" s="20">
        <v>16874</v>
      </c>
      <c r="R1265" s="20">
        <v>5335</v>
      </c>
      <c r="S1265" s="20">
        <v>10634</v>
      </c>
      <c r="T1265" s="21">
        <v>12708</v>
      </c>
      <c r="U1265" s="54">
        <v>2749</v>
      </c>
      <c r="V1265" s="20">
        <v>7175</v>
      </c>
      <c r="W1265" s="20">
        <v>11029</v>
      </c>
      <c r="X1265" s="20">
        <v>0</v>
      </c>
      <c r="Y1265" s="21">
        <v>0</v>
      </c>
      <c r="Z1265" s="20">
        <v>99428</v>
      </c>
      <c r="AA1265" s="21">
        <v>0</v>
      </c>
      <c r="AB1265" s="32">
        <v>39766</v>
      </c>
      <c r="AC1265" s="20">
        <v>69480</v>
      </c>
      <c r="AD1265" s="20">
        <v>252499</v>
      </c>
      <c r="AE1265" s="20">
        <v>140556</v>
      </c>
      <c r="AF1265" s="20">
        <v>244275</v>
      </c>
      <c r="AG1265" s="20">
        <v>117417</v>
      </c>
      <c r="AH1265" s="20">
        <v>39990</v>
      </c>
      <c r="AI1265" s="20">
        <v>102120</v>
      </c>
      <c r="AJ1265" s="21">
        <v>236775</v>
      </c>
      <c r="AK1265" s="25">
        <v>19773</v>
      </c>
      <c r="AL1265" s="25">
        <v>34946</v>
      </c>
      <c r="AM1265" s="25">
        <v>7540</v>
      </c>
      <c r="AN1265" s="22">
        <v>12801</v>
      </c>
      <c r="AO1265" s="20">
        <v>105164</v>
      </c>
      <c r="AP1265" s="20">
        <v>46602</v>
      </c>
      <c r="AQ1265" s="54">
        <v>2059025</v>
      </c>
      <c r="AR1265" s="25">
        <v>54757</v>
      </c>
      <c r="AS1265" s="25">
        <v>140723</v>
      </c>
      <c r="AT1265" s="54">
        <v>94938</v>
      </c>
      <c r="AU1265" s="54">
        <v>75240</v>
      </c>
      <c r="AV1265" s="54">
        <v>22508</v>
      </c>
      <c r="AW1265" s="54">
        <v>30533</v>
      </c>
      <c r="AX1265" s="54">
        <v>15463</v>
      </c>
      <c r="AY1265" s="25">
        <f t="shared" si="38"/>
        <v>434162</v>
      </c>
      <c r="AZ1265" s="165">
        <v>712438</v>
      </c>
      <c r="BA1265" s="98">
        <f t="shared" si="39"/>
        <v>3205625</v>
      </c>
      <c r="BB1265" s="73"/>
      <c r="BC1265" s="20">
        <v>284656</v>
      </c>
      <c r="BD1265" s="20">
        <v>207174</v>
      </c>
      <c r="BE1265" s="19">
        <v>491830</v>
      </c>
      <c r="BF1265" s="19">
        <v>3697455</v>
      </c>
      <c r="BH1265" s="20">
        <v>6613</v>
      </c>
      <c r="BI1265" s="21">
        <v>3690842</v>
      </c>
      <c r="BK1265" s="73"/>
      <c r="BL1265" s="73"/>
      <c r="BM1265" s="73"/>
      <c r="BN1265" s="73"/>
      <c r="BO1265" s="73"/>
      <c r="BP1265" s="73"/>
      <c r="BQ1265" s="73"/>
    </row>
    <row r="1266" spans="1:69" ht="22.5" customHeight="1" x14ac:dyDescent="0.15">
      <c r="A1266" s="125" t="s">
        <v>3085</v>
      </c>
      <c r="B1266" s="126" t="s">
        <v>3068</v>
      </c>
      <c r="C1266" s="136" t="s">
        <v>1148</v>
      </c>
      <c r="D1266" s="129">
        <v>6</v>
      </c>
      <c r="E1266" s="130" t="s">
        <v>3561</v>
      </c>
      <c r="F1266" s="19">
        <v>130484</v>
      </c>
      <c r="G1266" s="20">
        <v>54644</v>
      </c>
      <c r="H1266" s="20">
        <v>20492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1564</v>
      </c>
      <c r="O1266" s="20">
        <v>0</v>
      </c>
      <c r="P1266" s="20">
        <v>41562</v>
      </c>
      <c r="Q1266" s="20">
        <v>12107</v>
      </c>
      <c r="R1266" s="20">
        <v>3642</v>
      </c>
      <c r="S1266" s="20">
        <v>7362</v>
      </c>
      <c r="T1266" s="21">
        <v>25416</v>
      </c>
      <c r="U1266" s="54">
        <v>1612</v>
      </c>
      <c r="V1266" s="20">
        <v>5125</v>
      </c>
      <c r="W1266" s="20">
        <v>11029</v>
      </c>
      <c r="X1266" s="20">
        <v>0</v>
      </c>
      <c r="Y1266" s="21">
        <v>0</v>
      </c>
      <c r="Z1266" s="20">
        <v>58950</v>
      </c>
      <c r="AA1266" s="21">
        <v>0</v>
      </c>
      <c r="AB1266" s="32">
        <v>37258</v>
      </c>
      <c r="AC1266" s="20">
        <v>42472</v>
      </c>
      <c r="AD1266" s="20">
        <v>281334</v>
      </c>
      <c r="AE1266" s="20">
        <v>111936</v>
      </c>
      <c r="AF1266" s="20">
        <v>163955</v>
      </c>
      <c r="AG1266" s="20">
        <v>73948</v>
      </c>
      <c r="AH1266" s="20">
        <v>28230</v>
      </c>
      <c r="AI1266" s="20">
        <v>58328</v>
      </c>
      <c r="AJ1266" s="21">
        <v>76125</v>
      </c>
      <c r="AK1266" s="25">
        <v>14094</v>
      </c>
      <c r="AL1266" s="25">
        <v>28416</v>
      </c>
      <c r="AM1266" s="25">
        <v>4779</v>
      </c>
      <c r="AN1266" s="22">
        <v>10224</v>
      </c>
      <c r="AO1266" s="20">
        <v>90254</v>
      </c>
      <c r="AP1266" s="20">
        <v>18739</v>
      </c>
      <c r="AQ1266" s="54">
        <v>1414081</v>
      </c>
      <c r="AR1266" s="25">
        <v>47129</v>
      </c>
      <c r="AS1266" s="25">
        <v>127225</v>
      </c>
      <c r="AT1266" s="54">
        <v>63909</v>
      </c>
      <c r="AU1266" s="54">
        <v>51893</v>
      </c>
      <c r="AV1266" s="54">
        <v>17875</v>
      </c>
      <c r="AW1266" s="54">
        <v>21624</v>
      </c>
      <c r="AX1266" s="54">
        <v>10652</v>
      </c>
      <c r="AY1266" s="25">
        <f t="shared" si="38"/>
        <v>340307</v>
      </c>
      <c r="AZ1266" s="165">
        <v>311394</v>
      </c>
      <c r="BA1266" s="98">
        <f t="shared" si="39"/>
        <v>2065782</v>
      </c>
      <c r="BB1266" s="73"/>
      <c r="BC1266" s="20">
        <v>224671</v>
      </c>
      <c r="BD1266" s="20">
        <v>81444</v>
      </c>
      <c r="BE1266" s="19">
        <v>306115</v>
      </c>
      <c r="BF1266" s="19">
        <v>2371897</v>
      </c>
      <c r="BH1266" s="20">
        <v>4361</v>
      </c>
      <c r="BI1266" s="21">
        <v>2367536</v>
      </c>
      <c r="BK1266" s="73"/>
      <c r="BL1266" s="73"/>
      <c r="BM1266" s="73"/>
      <c r="BN1266" s="73"/>
      <c r="BO1266" s="73"/>
      <c r="BP1266" s="73"/>
      <c r="BQ1266" s="73"/>
    </row>
    <row r="1267" spans="1:69" ht="22.5" customHeight="1" x14ac:dyDescent="0.15">
      <c r="A1267" s="125" t="s">
        <v>3086</v>
      </c>
      <c r="B1267" s="126" t="s">
        <v>3068</v>
      </c>
      <c r="C1267" s="136" t="s">
        <v>1343</v>
      </c>
      <c r="D1267" s="129">
        <v>6</v>
      </c>
      <c r="E1267" s="130" t="s">
        <v>3561</v>
      </c>
      <c r="F1267" s="19">
        <v>119876</v>
      </c>
      <c r="G1267" s="20">
        <v>92320</v>
      </c>
      <c r="H1267" s="20">
        <v>19176</v>
      </c>
      <c r="I1267" s="20">
        <v>0</v>
      </c>
      <c r="J1267" s="20">
        <v>0</v>
      </c>
      <c r="K1267" s="20">
        <v>0</v>
      </c>
      <c r="L1267" s="20">
        <v>0</v>
      </c>
      <c r="M1267" s="20">
        <v>0</v>
      </c>
      <c r="N1267" s="20">
        <v>1438</v>
      </c>
      <c r="O1267" s="20">
        <v>0</v>
      </c>
      <c r="P1267" s="20">
        <v>61945</v>
      </c>
      <c r="Q1267" s="20">
        <v>11129</v>
      </c>
      <c r="R1267" s="20">
        <v>3437</v>
      </c>
      <c r="S1267" s="20">
        <v>7362</v>
      </c>
      <c r="T1267" s="21">
        <v>12708</v>
      </c>
      <c r="U1267" s="54">
        <v>2654</v>
      </c>
      <c r="V1267" s="20">
        <v>7175</v>
      </c>
      <c r="W1267" s="20">
        <v>11029</v>
      </c>
      <c r="X1267" s="20">
        <v>0</v>
      </c>
      <c r="Y1267" s="21">
        <v>0</v>
      </c>
      <c r="Z1267" s="20">
        <v>54751</v>
      </c>
      <c r="AA1267" s="21">
        <v>0</v>
      </c>
      <c r="AB1267" s="32">
        <v>28828</v>
      </c>
      <c r="AC1267" s="20">
        <v>42480</v>
      </c>
      <c r="AD1267" s="20">
        <v>102351</v>
      </c>
      <c r="AE1267" s="20">
        <v>128472</v>
      </c>
      <c r="AF1267" s="20">
        <v>166479</v>
      </c>
      <c r="AG1267" s="20">
        <v>69278</v>
      </c>
      <c r="AH1267" s="20">
        <v>26610</v>
      </c>
      <c r="AI1267" s="20">
        <v>75992</v>
      </c>
      <c r="AJ1267" s="21">
        <v>46200</v>
      </c>
      <c r="AK1267" s="25">
        <v>12955</v>
      </c>
      <c r="AL1267" s="25">
        <v>25198</v>
      </c>
      <c r="AM1267" s="25">
        <v>4079</v>
      </c>
      <c r="AN1267" s="22">
        <v>8933</v>
      </c>
      <c r="AO1267" s="20">
        <v>76894</v>
      </c>
      <c r="AP1267" s="20">
        <v>15903</v>
      </c>
      <c r="AQ1267" s="54">
        <v>1235652</v>
      </c>
      <c r="AR1267" s="25">
        <v>52844</v>
      </c>
      <c r="AS1267" s="25">
        <v>109490</v>
      </c>
      <c r="AT1267" s="54">
        <v>62572</v>
      </c>
      <c r="AU1267" s="54">
        <v>42832</v>
      </c>
      <c r="AV1267" s="54">
        <v>16460</v>
      </c>
      <c r="AW1267" s="54">
        <v>20076</v>
      </c>
      <c r="AX1267" s="54">
        <v>11452</v>
      </c>
      <c r="AY1267" s="25">
        <f t="shared" si="38"/>
        <v>315726</v>
      </c>
      <c r="AZ1267" s="165">
        <v>320100</v>
      </c>
      <c r="BA1267" s="98">
        <f t="shared" si="39"/>
        <v>1871478</v>
      </c>
      <c r="BB1267" s="73"/>
      <c r="BC1267" s="20">
        <v>212993</v>
      </c>
      <c r="BD1267" s="20">
        <v>76010</v>
      </c>
      <c r="BE1267" s="19">
        <v>289003</v>
      </c>
      <c r="BF1267" s="19">
        <v>2160481</v>
      </c>
      <c r="BH1267" s="20">
        <v>5119</v>
      </c>
      <c r="BI1267" s="21">
        <v>2155362</v>
      </c>
      <c r="BK1267" s="73"/>
      <c r="BL1267" s="73"/>
      <c r="BM1267" s="73"/>
      <c r="BN1267" s="73"/>
      <c r="BO1267" s="73"/>
      <c r="BP1267" s="73"/>
      <c r="BQ1267" s="73"/>
    </row>
    <row r="1268" spans="1:69" ht="22.5" customHeight="1" x14ac:dyDescent="0.15">
      <c r="A1268" s="125" t="s">
        <v>3087</v>
      </c>
      <c r="B1268" s="126" t="s">
        <v>3088</v>
      </c>
      <c r="C1268" s="136" t="s">
        <v>1344</v>
      </c>
      <c r="D1268" s="129">
        <v>3</v>
      </c>
      <c r="E1268" s="130" t="s">
        <v>3561</v>
      </c>
      <c r="F1268" s="19">
        <v>2729434</v>
      </c>
      <c r="G1268" s="20">
        <v>761421</v>
      </c>
      <c r="H1268" s="20">
        <v>665520</v>
      </c>
      <c r="I1268" s="20">
        <v>54195</v>
      </c>
      <c r="J1268" s="20">
        <v>42588</v>
      </c>
      <c r="K1268" s="20">
        <v>35520</v>
      </c>
      <c r="L1268" s="20">
        <v>39329</v>
      </c>
      <c r="M1268" s="20">
        <v>185126</v>
      </c>
      <c r="N1268" s="20">
        <v>118528</v>
      </c>
      <c r="O1268" s="20">
        <v>81404</v>
      </c>
      <c r="P1268" s="20">
        <v>2781625</v>
      </c>
      <c r="Q1268" s="20">
        <v>338576</v>
      </c>
      <c r="R1268" s="20">
        <v>591540</v>
      </c>
      <c r="S1268" s="20">
        <v>435176</v>
      </c>
      <c r="T1268" s="21">
        <v>439824</v>
      </c>
      <c r="U1268" s="54">
        <v>241740</v>
      </c>
      <c r="V1268" s="20">
        <v>225500</v>
      </c>
      <c r="W1268" s="20">
        <v>187493</v>
      </c>
      <c r="X1268" s="20">
        <v>216282</v>
      </c>
      <c r="Y1268" s="21">
        <v>21274</v>
      </c>
      <c r="Z1268" s="20">
        <v>953080</v>
      </c>
      <c r="AA1268" s="21">
        <v>0</v>
      </c>
      <c r="AB1268" s="32">
        <v>1453512</v>
      </c>
      <c r="AC1268" s="20">
        <v>2021025</v>
      </c>
      <c r="AD1268" s="20">
        <v>3352277</v>
      </c>
      <c r="AE1268" s="20">
        <v>5676459</v>
      </c>
      <c r="AF1268" s="20">
        <v>4487144</v>
      </c>
      <c r="AG1268" s="20">
        <v>2688019</v>
      </c>
      <c r="AH1268" s="20">
        <v>1171485</v>
      </c>
      <c r="AI1268" s="20">
        <v>325588</v>
      </c>
      <c r="AJ1268" s="21">
        <v>280875</v>
      </c>
      <c r="AK1268" s="25">
        <v>282733</v>
      </c>
      <c r="AL1268" s="25">
        <v>277531</v>
      </c>
      <c r="AM1268" s="25">
        <v>87259</v>
      </c>
      <c r="AN1268" s="22">
        <v>154025</v>
      </c>
      <c r="AO1268" s="20">
        <v>2547713</v>
      </c>
      <c r="AP1268" s="20">
        <v>292342</v>
      </c>
      <c r="AQ1268" s="54">
        <v>36243162</v>
      </c>
      <c r="AR1268" s="25">
        <v>588298</v>
      </c>
      <c r="AS1268" s="25">
        <v>470761</v>
      </c>
      <c r="AT1268" s="54">
        <v>331537</v>
      </c>
      <c r="AU1268" s="54">
        <v>203649</v>
      </c>
      <c r="AV1268" s="54">
        <v>217374</v>
      </c>
      <c r="AW1268" s="54">
        <v>301760</v>
      </c>
      <c r="AX1268" s="54">
        <v>357909</v>
      </c>
      <c r="AY1268" s="25">
        <f t="shared" si="38"/>
        <v>2471288</v>
      </c>
      <c r="AZ1268" s="165">
        <v>6525824</v>
      </c>
      <c r="BA1268" s="98">
        <f t="shared" si="39"/>
        <v>45240274</v>
      </c>
      <c r="BB1268" s="73"/>
      <c r="BC1268" s="20">
        <v>3365531</v>
      </c>
      <c r="BD1268" s="20">
        <v>440330</v>
      </c>
      <c r="BE1268" s="19">
        <v>3805861</v>
      </c>
      <c r="BF1268" s="19">
        <v>49046135</v>
      </c>
      <c r="BH1268" s="20">
        <v>543656</v>
      </c>
      <c r="BI1268" s="21">
        <v>48502479</v>
      </c>
      <c r="BK1268" s="73"/>
      <c r="BL1268" s="73"/>
      <c r="BM1268" s="73"/>
      <c r="BN1268" s="73"/>
      <c r="BO1268" s="73"/>
      <c r="BP1268" s="73"/>
      <c r="BQ1268" s="73"/>
    </row>
    <row r="1269" spans="1:69" ht="22.5" customHeight="1" x14ac:dyDescent="0.15">
      <c r="A1269" s="125" t="s">
        <v>3089</v>
      </c>
      <c r="B1269" s="126" t="s">
        <v>3088</v>
      </c>
      <c r="C1269" s="136" t="s">
        <v>1345</v>
      </c>
      <c r="D1269" s="129">
        <v>5</v>
      </c>
      <c r="E1269" s="130" t="s">
        <v>3561</v>
      </c>
      <c r="F1269" s="19">
        <v>944378</v>
      </c>
      <c r="G1269" s="20">
        <v>569520</v>
      </c>
      <c r="H1269" s="20">
        <v>300800</v>
      </c>
      <c r="I1269" s="20">
        <v>0</v>
      </c>
      <c r="J1269" s="20">
        <v>894</v>
      </c>
      <c r="K1269" s="20">
        <v>12550</v>
      </c>
      <c r="L1269" s="20">
        <v>10611</v>
      </c>
      <c r="M1269" s="20">
        <v>44041</v>
      </c>
      <c r="N1269" s="20">
        <v>29370</v>
      </c>
      <c r="O1269" s="20">
        <v>34780</v>
      </c>
      <c r="P1269" s="20">
        <v>279890</v>
      </c>
      <c r="Q1269" s="20">
        <v>106669</v>
      </c>
      <c r="R1269" s="20">
        <v>207970</v>
      </c>
      <c r="S1269" s="20">
        <v>134970</v>
      </c>
      <c r="T1269" s="21">
        <v>203455</v>
      </c>
      <c r="U1269" s="54">
        <v>92288</v>
      </c>
      <c r="V1269" s="20">
        <v>67650</v>
      </c>
      <c r="W1269" s="20">
        <v>99261</v>
      </c>
      <c r="X1269" s="20">
        <v>0</v>
      </c>
      <c r="Y1269" s="21">
        <v>0</v>
      </c>
      <c r="Z1269" s="20">
        <v>418167</v>
      </c>
      <c r="AA1269" s="21">
        <v>0</v>
      </c>
      <c r="AB1269" s="32">
        <v>208497</v>
      </c>
      <c r="AC1269" s="20">
        <v>589759</v>
      </c>
      <c r="AD1269" s="20">
        <v>868995</v>
      </c>
      <c r="AE1269" s="20">
        <v>1200768</v>
      </c>
      <c r="AF1269" s="20">
        <v>2062348</v>
      </c>
      <c r="AG1269" s="20">
        <v>904185</v>
      </c>
      <c r="AH1269" s="20">
        <v>347046</v>
      </c>
      <c r="AI1269" s="20">
        <v>208840</v>
      </c>
      <c r="AJ1269" s="21">
        <v>240450</v>
      </c>
      <c r="AK1269" s="25">
        <v>85382</v>
      </c>
      <c r="AL1269" s="25">
        <v>144583</v>
      </c>
      <c r="AM1269" s="25">
        <v>40574</v>
      </c>
      <c r="AN1269" s="22">
        <v>70339</v>
      </c>
      <c r="AO1269" s="20">
        <v>1101030</v>
      </c>
      <c r="AP1269" s="20">
        <v>106066</v>
      </c>
      <c r="AQ1269" s="54">
        <v>11736126</v>
      </c>
      <c r="AR1269" s="25">
        <v>194193</v>
      </c>
      <c r="AS1269" s="25">
        <v>273965</v>
      </c>
      <c r="AT1269" s="54">
        <v>216103</v>
      </c>
      <c r="AU1269" s="54">
        <v>120072</v>
      </c>
      <c r="AV1269" s="54">
        <v>81660</v>
      </c>
      <c r="AW1269" s="54">
        <v>114398</v>
      </c>
      <c r="AX1269" s="54">
        <v>112973</v>
      </c>
      <c r="AY1269" s="25">
        <f t="shared" si="38"/>
        <v>1113364</v>
      </c>
      <c r="AZ1269" s="165">
        <v>3918647</v>
      </c>
      <c r="BA1269" s="98">
        <f t="shared" si="39"/>
        <v>16768137</v>
      </c>
      <c r="BB1269" s="73"/>
      <c r="BC1269" s="20">
        <v>1181945</v>
      </c>
      <c r="BD1269" s="20">
        <v>436700</v>
      </c>
      <c r="BE1269" s="19">
        <v>1618645</v>
      </c>
      <c r="BF1269" s="19">
        <v>18386782</v>
      </c>
      <c r="BH1269" s="20">
        <v>46040</v>
      </c>
      <c r="BI1269" s="21">
        <v>18340742</v>
      </c>
      <c r="BK1269" s="73"/>
      <c r="BL1269" s="73"/>
      <c r="BM1269" s="73"/>
      <c r="BN1269" s="73"/>
      <c r="BO1269" s="73"/>
      <c r="BP1269" s="73"/>
      <c r="BQ1269" s="73"/>
    </row>
    <row r="1270" spans="1:69" ht="22.5" customHeight="1" x14ac:dyDescent="0.15">
      <c r="A1270" s="125" t="s">
        <v>3090</v>
      </c>
      <c r="B1270" s="126" t="s">
        <v>3088</v>
      </c>
      <c r="C1270" s="136" t="s">
        <v>1346</v>
      </c>
      <c r="D1270" s="129">
        <v>5</v>
      </c>
      <c r="E1270" s="130" t="s">
        <v>3561</v>
      </c>
      <c r="F1270" s="19">
        <v>2260963</v>
      </c>
      <c r="G1270" s="20">
        <v>957349</v>
      </c>
      <c r="H1270" s="20">
        <v>755008</v>
      </c>
      <c r="I1270" s="20">
        <v>8094</v>
      </c>
      <c r="J1270" s="20">
        <v>10494</v>
      </c>
      <c r="K1270" s="20">
        <v>26100</v>
      </c>
      <c r="L1270" s="20">
        <v>19299</v>
      </c>
      <c r="M1270" s="20">
        <v>159353</v>
      </c>
      <c r="N1270" s="20">
        <v>92953</v>
      </c>
      <c r="O1270" s="20">
        <v>53918</v>
      </c>
      <c r="P1270" s="20">
        <v>2228323</v>
      </c>
      <c r="Q1270" s="20">
        <v>281406</v>
      </c>
      <c r="R1270" s="20">
        <v>567583</v>
      </c>
      <c r="S1270" s="20">
        <v>414726</v>
      </c>
      <c r="T1270" s="21">
        <v>438299</v>
      </c>
      <c r="U1270" s="54">
        <v>281509</v>
      </c>
      <c r="V1270" s="20">
        <v>205000</v>
      </c>
      <c r="W1270" s="20">
        <v>165435</v>
      </c>
      <c r="X1270" s="20">
        <v>0</v>
      </c>
      <c r="Y1270" s="21">
        <v>0</v>
      </c>
      <c r="Z1270" s="20">
        <v>799556</v>
      </c>
      <c r="AA1270" s="21">
        <v>0</v>
      </c>
      <c r="AB1270" s="32">
        <v>607716</v>
      </c>
      <c r="AC1270" s="20">
        <v>1481240</v>
      </c>
      <c r="AD1270" s="20">
        <v>1961267</v>
      </c>
      <c r="AE1270" s="20">
        <v>4585083</v>
      </c>
      <c r="AF1270" s="20">
        <v>4011067</v>
      </c>
      <c r="AG1270" s="20">
        <v>2304526</v>
      </c>
      <c r="AH1270" s="20">
        <v>1149168</v>
      </c>
      <c r="AI1270" s="20">
        <v>510048</v>
      </c>
      <c r="AJ1270" s="21">
        <v>289275</v>
      </c>
      <c r="AK1270" s="25">
        <v>209127</v>
      </c>
      <c r="AL1270" s="25">
        <v>245989</v>
      </c>
      <c r="AM1270" s="25">
        <v>85262</v>
      </c>
      <c r="AN1270" s="22">
        <v>124652</v>
      </c>
      <c r="AO1270" s="20">
        <v>2464853</v>
      </c>
      <c r="AP1270" s="20">
        <v>352041</v>
      </c>
      <c r="AQ1270" s="54">
        <v>30106682</v>
      </c>
      <c r="AR1270" s="25">
        <v>446300</v>
      </c>
      <c r="AS1270" s="25">
        <v>486397</v>
      </c>
      <c r="AT1270" s="54">
        <v>332532</v>
      </c>
      <c r="AU1270" s="54">
        <v>217447</v>
      </c>
      <c r="AV1270" s="54">
        <v>180960</v>
      </c>
      <c r="AW1270" s="54">
        <v>250092</v>
      </c>
      <c r="AX1270" s="54">
        <v>261055</v>
      </c>
      <c r="AY1270" s="25">
        <f t="shared" si="38"/>
        <v>2174783</v>
      </c>
      <c r="AZ1270" s="165">
        <v>5675577</v>
      </c>
      <c r="BA1270" s="98">
        <f t="shared" si="39"/>
        <v>37957042</v>
      </c>
      <c r="BB1270" s="73"/>
      <c r="BC1270" s="20">
        <v>2942902</v>
      </c>
      <c r="BD1270" s="20">
        <v>536998</v>
      </c>
      <c r="BE1270" s="19">
        <v>3479900</v>
      </c>
      <c r="BF1270" s="19">
        <v>41436942</v>
      </c>
      <c r="BH1270" s="20">
        <v>175339</v>
      </c>
      <c r="BI1270" s="21">
        <v>41261603</v>
      </c>
      <c r="BK1270" s="73"/>
      <c r="BL1270" s="73"/>
      <c r="BM1270" s="73"/>
      <c r="BN1270" s="73"/>
      <c r="BO1270" s="73"/>
      <c r="BP1270" s="73"/>
      <c r="BQ1270" s="73"/>
    </row>
    <row r="1271" spans="1:69" ht="22.5" customHeight="1" x14ac:dyDescent="0.15">
      <c r="A1271" s="125" t="s">
        <v>3091</v>
      </c>
      <c r="B1271" s="126" t="s">
        <v>3088</v>
      </c>
      <c r="C1271" s="136" t="s">
        <v>1347</v>
      </c>
      <c r="D1271" s="129">
        <v>5</v>
      </c>
      <c r="E1271" s="130" t="s">
        <v>3561</v>
      </c>
      <c r="F1271" s="19">
        <v>761501</v>
      </c>
      <c r="G1271" s="20">
        <v>374671</v>
      </c>
      <c r="H1271" s="20">
        <v>179352</v>
      </c>
      <c r="I1271" s="20">
        <v>2830</v>
      </c>
      <c r="J1271" s="20">
        <v>2969</v>
      </c>
      <c r="K1271" s="20">
        <v>5910</v>
      </c>
      <c r="L1271" s="20">
        <v>15804</v>
      </c>
      <c r="M1271" s="20">
        <v>29008</v>
      </c>
      <c r="N1271" s="20">
        <v>24212</v>
      </c>
      <c r="O1271" s="20">
        <v>30418</v>
      </c>
      <c r="P1271" s="20">
        <v>88174</v>
      </c>
      <c r="Q1271" s="20">
        <v>91638</v>
      </c>
      <c r="R1271" s="20">
        <v>124300</v>
      </c>
      <c r="S1271" s="20">
        <v>117792</v>
      </c>
      <c r="T1271" s="21">
        <v>190620</v>
      </c>
      <c r="U1271" s="54">
        <v>65459</v>
      </c>
      <c r="V1271" s="20">
        <v>86100</v>
      </c>
      <c r="W1271" s="20">
        <v>105878</v>
      </c>
      <c r="X1271" s="20">
        <v>0</v>
      </c>
      <c r="Y1271" s="21">
        <v>0</v>
      </c>
      <c r="Z1271" s="20">
        <v>384898</v>
      </c>
      <c r="AA1271" s="21">
        <v>0</v>
      </c>
      <c r="AB1271" s="32">
        <v>238928</v>
      </c>
      <c r="AC1271" s="20">
        <v>457192</v>
      </c>
      <c r="AD1271" s="20">
        <v>599070</v>
      </c>
      <c r="AE1271" s="20">
        <v>1080723</v>
      </c>
      <c r="AF1271" s="20">
        <v>1572934</v>
      </c>
      <c r="AG1271" s="20">
        <v>772250</v>
      </c>
      <c r="AH1271" s="20">
        <v>294450</v>
      </c>
      <c r="AI1271" s="20">
        <v>184184</v>
      </c>
      <c r="AJ1271" s="21">
        <v>328125</v>
      </c>
      <c r="AK1271" s="25">
        <v>74669</v>
      </c>
      <c r="AL1271" s="25">
        <v>120036</v>
      </c>
      <c r="AM1271" s="25">
        <v>35832</v>
      </c>
      <c r="AN1271" s="22">
        <v>60972</v>
      </c>
      <c r="AO1271" s="20">
        <v>677653</v>
      </c>
      <c r="AP1271" s="20">
        <v>108749</v>
      </c>
      <c r="AQ1271" s="54">
        <v>9287301</v>
      </c>
      <c r="AR1271" s="25">
        <v>175683</v>
      </c>
      <c r="AS1271" s="25">
        <v>257363</v>
      </c>
      <c r="AT1271" s="54">
        <v>174195</v>
      </c>
      <c r="AU1271" s="54">
        <v>101991</v>
      </c>
      <c r="AV1271" s="54">
        <v>72725</v>
      </c>
      <c r="AW1271" s="54">
        <v>102405</v>
      </c>
      <c r="AX1271" s="54">
        <v>81589</v>
      </c>
      <c r="AY1271" s="25">
        <f t="shared" si="38"/>
        <v>965951</v>
      </c>
      <c r="AZ1271" s="165">
        <v>2254743</v>
      </c>
      <c r="BA1271" s="98">
        <f t="shared" si="39"/>
        <v>12507995</v>
      </c>
      <c r="BB1271" s="73"/>
      <c r="BC1271" s="20">
        <v>1022361</v>
      </c>
      <c r="BD1271" s="20">
        <v>462990</v>
      </c>
      <c r="BE1271" s="19">
        <v>1485351</v>
      </c>
      <c r="BF1271" s="19">
        <v>13993346</v>
      </c>
      <c r="BH1271" s="20">
        <v>40300</v>
      </c>
      <c r="BI1271" s="21">
        <v>13953046</v>
      </c>
      <c r="BK1271" s="73"/>
      <c r="BL1271" s="73"/>
      <c r="BM1271" s="73"/>
      <c r="BN1271" s="73"/>
      <c r="BO1271" s="73"/>
      <c r="BP1271" s="73"/>
      <c r="BQ1271" s="73"/>
    </row>
    <row r="1272" spans="1:69" ht="22.5" customHeight="1" x14ac:dyDescent="0.15">
      <c r="A1272" s="125" t="s">
        <v>3092</v>
      </c>
      <c r="B1272" s="126" t="s">
        <v>3088</v>
      </c>
      <c r="C1272" s="136" t="s">
        <v>1348</v>
      </c>
      <c r="D1272" s="129">
        <v>5</v>
      </c>
      <c r="E1272" s="130" t="s">
        <v>3561</v>
      </c>
      <c r="F1272" s="19">
        <v>641837</v>
      </c>
      <c r="G1272" s="20">
        <v>354467</v>
      </c>
      <c r="H1272" s="20">
        <v>202664</v>
      </c>
      <c r="I1272" s="20">
        <v>5660</v>
      </c>
      <c r="J1272" s="20">
        <v>8346</v>
      </c>
      <c r="K1272" s="20">
        <v>12640</v>
      </c>
      <c r="L1272" s="20">
        <v>15133</v>
      </c>
      <c r="M1272" s="20">
        <v>29605</v>
      </c>
      <c r="N1272" s="20">
        <v>17671</v>
      </c>
      <c r="O1272" s="20">
        <v>21883</v>
      </c>
      <c r="P1272" s="20">
        <v>211424</v>
      </c>
      <c r="Q1272" s="20">
        <v>69076</v>
      </c>
      <c r="R1272" s="20">
        <v>146102</v>
      </c>
      <c r="S1272" s="20">
        <v>98978</v>
      </c>
      <c r="T1272" s="21">
        <v>203455</v>
      </c>
      <c r="U1272" s="54">
        <v>66881</v>
      </c>
      <c r="V1272" s="20">
        <v>43050</v>
      </c>
      <c r="W1272" s="20">
        <v>66174</v>
      </c>
      <c r="X1272" s="20">
        <v>0</v>
      </c>
      <c r="Y1272" s="21">
        <v>0</v>
      </c>
      <c r="Z1272" s="20">
        <v>302408</v>
      </c>
      <c r="AA1272" s="21">
        <v>0</v>
      </c>
      <c r="AB1272" s="32">
        <v>174068</v>
      </c>
      <c r="AC1272" s="20">
        <v>406396</v>
      </c>
      <c r="AD1272" s="20">
        <v>841690</v>
      </c>
      <c r="AE1272" s="20">
        <v>992160</v>
      </c>
      <c r="AF1272" s="20">
        <v>1293907</v>
      </c>
      <c r="AG1272" s="20">
        <v>627071</v>
      </c>
      <c r="AH1272" s="20">
        <v>211178</v>
      </c>
      <c r="AI1272" s="20">
        <v>180044</v>
      </c>
      <c r="AJ1272" s="21">
        <v>176925</v>
      </c>
      <c r="AK1272" s="25">
        <v>61109</v>
      </c>
      <c r="AL1272" s="25">
        <v>91419</v>
      </c>
      <c r="AM1272" s="25">
        <v>33927</v>
      </c>
      <c r="AN1272" s="22">
        <v>50616</v>
      </c>
      <c r="AO1272" s="20">
        <v>639645</v>
      </c>
      <c r="AP1272" s="20">
        <v>67779</v>
      </c>
      <c r="AQ1272" s="54">
        <v>8365388</v>
      </c>
      <c r="AR1272" s="25">
        <v>104955</v>
      </c>
      <c r="AS1272" s="25">
        <v>237534</v>
      </c>
      <c r="AT1272" s="54">
        <v>181069</v>
      </c>
      <c r="AU1272" s="54">
        <v>97281</v>
      </c>
      <c r="AV1272" s="54">
        <v>55468</v>
      </c>
      <c r="AW1272" s="54">
        <v>81935</v>
      </c>
      <c r="AX1272" s="54">
        <v>64415</v>
      </c>
      <c r="AY1272" s="25">
        <f t="shared" si="38"/>
        <v>822657</v>
      </c>
      <c r="AZ1272" s="165">
        <v>2228206</v>
      </c>
      <c r="BA1272" s="98">
        <f t="shared" si="39"/>
        <v>11416251</v>
      </c>
      <c r="BB1272" s="73"/>
      <c r="BC1272" s="20">
        <v>819456</v>
      </c>
      <c r="BD1272" s="20">
        <v>300344</v>
      </c>
      <c r="BE1272" s="19">
        <v>1119800</v>
      </c>
      <c r="BF1272" s="19">
        <v>12536051</v>
      </c>
      <c r="BH1272" s="20">
        <v>29281</v>
      </c>
      <c r="BI1272" s="21">
        <v>12506770</v>
      </c>
      <c r="BK1272" s="73"/>
      <c r="BL1272" s="73"/>
      <c r="BM1272" s="73"/>
      <c r="BN1272" s="73"/>
      <c r="BO1272" s="73"/>
      <c r="BP1272" s="73"/>
      <c r="BQ1272" s="73"/>
    </row>
    <row r="1273" spans="1:69" ht="22.5" customHeight="1" x14ac:dyDescent="0.15">
      <c r="A1273" s="125" t="s">
        <v>3093</v>
      </c>
      <c r="B1273" s="126" t="s">
        <v>3088</v>
      </c>
      <c r="C1273" s="136" t="s">
        <v>1349</v>
      </c>
      <c r="D1273" s="129">
        <v>5</v>
      </c>
      <c r="E1273" s="130" t="s">
        <v>3561</v>
      </c>
      <c r="F1273" s="19">
        <v>695799</v>
      </c>
      <c r="G1273" s="20">
        <v>415007</v>
      </c>
      <c r="H1273" s="20">
        <v>196272</v>
      </c>
      <c r="I1273" s="20">
        <v>0</v>
      </c>
      <c r="J1273" s="20">
        <v>0</v>
      </c>
      <c r="K1273" s="20">
        <v>0</v>
      </c>
      <c r="L1273" s="20">
        <v>0</v>
      </c>
      <c r="M1273" s="20">
        <v>29014</v>
      </c>
      <c r="N1273" s="20">
        <v>19939</v>
      </c>
      <c r="O1273" s="20">
        <v>9438</v>
      </c>
      <c r="P1273" s="20">
        <v>466004</v>
      </c>
      <c r="Q1273" s="20">
        <v>86416</v>
      </c>
      <c r="R1273" s="20">
        <v>156209</v>
      </c>
      <c r="S1273" s="20">
        <v>121064</v>
      </c>
      <c r="T1273" s="21">
        <v>216036</v>
      </c>
      <c r="U1273" s="54">
        <v>72522</v>
      </c>
      <c r="V1273" s="20">
        <v>58425</v>
      </c>
      <c r="W1273" s="20">
        <v>55145</v>
      </c>
      <c r="X1273" s="20">
        <v>0</v>
      </c>
      <c r="Y1273" s="21">
        <v>0</v>
      </c>
      <c r="Z1273" s="20">
        <v>316653</v>
      </c>
      <c r="AA1273" s="21">
        <v>0</v>
      </c>
      <c r="AB1273" s="32">
        <v>139451</v>
      </c>
      <c r="AC1273" s="20">
        <v>441559</v>
      </c>
      <c r="AD1273" s="20">
        <v>712895</v>
      </c>
      <c r="AE1273" s="20">
        <v>1275816</v>
      </c>
      <c r="AF1273" s="20">
        <v>1183017</v>
      </c>
      <c r="AG1273" s="20">
        <v>637259</v>
      </c>
      <c r="AH1273" s="20">
        <v>233315</v>
      </c>
      <c r="AI1273" s="20">
        <v>255208</v>
      </c>
      <c r="AJ1273" s="21">
        <v>119700</v>
      </c>
      <c r="AK1273" s="25">
        <v>65828</v>
      </c>
      <c r="AL1273" s="25">
        <v>88259</v>
      </c>
      <c r="AM1273" s="25">
        <v>28402</v>
      </c>
      <c r="AN1273" s="22">
        <v>48768</v>
      </c>
      <c r="AO1273" s="20">
        <v>667191</v>
      </c>
      <c r="AP1273" s="20">
        <v>61317</v>
      </c>
      <c r="AQ1273" s="54">
        <v>8871928</v>
      </c>
      <c r="AR1273" s="25">
        <v>114396</v>
      </c>
      <c r="AS1273" s="25">
        <v>202375</v>
      </c>
      <c r="AT1273" s="54">
        <v>171643</v>
      </c>
      <c r="AU1273" s="54">
        <v>91346</v>
      </c>
      <c r="AV1273" s="54">
        <v>54053</v>
      </c>
      <c r="AW1273" s="54">
        <v>86837</v>
      </c>
      <c r="AX1273" s="54">
        <v>76888</v>
      </c>
      <c r="AY1273" s="25">
        <f t="shared" si="38"/>
        <v>797538</v>
      </c>
      <c r="AZ1273" s="165">
        <v>2761959</v>
      </c>
      <c r="BA1273" s="98">
        <f t="shared" si="39"/>
        <v>12431425</v>
      </c>
      <c r="BB1273" s="73"/>
      <c r="BC1273" s="20">
        <v>890130</v>
      </c>
      <c r="BD1273" s="20">
        <v>302104</v>
      </c>
      <c r="BE1273" s="19">
        <v>1192234</v>
      </c>
      <c r="BF1273" s="19">
        <v>13623659</v>
      </c>
      <c r="BH1273" s="20">
        <v>38483</v>
      </c>
      <c r="BI1273" s="21">
        <v>13585176</v>
      </c>
      <c r="BK1273" s="73"/>
      <c r="BL1273" s="73"/>
      <c r="BM1273" s="73"/>
      <c r="BN1273" s="73"/>
      <c r="BO1273" s="73"/>
      <c r="BP1273" s="73"/>
      <c r="BQ1273" s="73"/>
    </row>
    <row r="1274" spans="1:69" ht="22.5" customHeight="1" x14ac:dyDescent="0.15">
      <c r="A1274" s="125" t="s">
        <v>3094</v>
      </c>
      <c r="B1274" s="126" t="s">
        <v>3088</v>
      </c>
      <c r="C1274" s="136" t="s">
        <v>1350</v>
      </c>
      <c r="D1274" s="129">
        <v>5</v>
      </c>
      <c r="E1274" s="130" t="s">
        <v>3561</v>
      </c>
      <c r="F1274" s="19">
        <v>444848</v>
      </c>
      <c r="G1274" s="20">
        <v>171985</v>
      </c>
      <c r="H1274" s="20">
        <v>98700</v>
      </c>
      <c r="I1274" s="20">
        <v>0</v>
      </c>
      <c r="J1274" s="20">
        <v>0</v>
      </c>
      <c r="K1274" s="20">
        <v>1480</v>
      </c>
      <c r="L1274" s="20">
        <v>2051</v>
      </c>
      <c r="M1274" s="20">
        <v>20544</v>
      </c>
      <c r="N1274" s="20">
        <v>12352</v>
      </c>
      <c r="O1274" s="20">
        <v>22297</v>
      </c>
      <c r="P1274" s="20">
        <v>165458</v>
      </c>
      <c r="Q1274" s="20">
        <v>50109</v>
      </c>
      <c r="R1274" s="20">
        <v>102600</v>
      </c>
      <c r="S1274" s="20">
        <v>56442</v>
      </c>
      <c r="T1274" s="21">
        <v>88956</v>
      </c>
      <c r="U1274" s="54">
        <v>40385</v>
      </c>
      <c r="V1274" s="20">
        <v>48175</v>
      </c>
      <c r="W1274" s="20">
        <v>44116</v>
      </c>
      <c r="X1274" s="20">
        <v>0</v>
      </c>
      <c r="Y1274" s="21">
        <v>0</v>
      </c>
      <c r="Z1274" s="20">
        <v>234313</v>
      </c>
      <c r="AA1274" s="21">
        <v>0</v>
      </c>
      <c r="AB1274" s="32">
        <v>108681</v>
      </c>
      <c r="AC1274" s="20">
        <v>313089</v>
      </c>
      <c r="AD1274" s="20">
        <v>338429</v>
      </c>
      <c r="AE1274" s="20">
        <v>659214</v>
      </c>
      <c r="AF1274" s="20">
        <v>913147</v>
      </c>
      <c r="AG1274" s="20">
        <v>418217</v>
      </c>
      <c r="AH1274" s="20">
        <v>145006</v>
      </c>
      <c r="AI1274" s="20">
        <v>93656</v>
      </c>
      <c r="AJ1274" s="21">
        <v>125475</v>
      </c>
      <c r="AK1274" s="25">
        <v>50739</v>
      </c>
      <c r="AL1274" s="25">
        <v>75248</v>
      </c>
      <c r="AM1274" s="25">
        <v>21970</v>
      </c>
      <c r="AN1274" s="22">
        <v>39503</v>
      </c>
      <c r="AO1274" s="20">
        <v>357781</v>
      </c>
      <c r="AP1274" s="20">
        <v>42199</v>
      </c>
      <c r="AQ1274" s="54">
        <v>5307165</v>
      </c>
      <c r="AR1274" s="25">
        <v>90324</v>
      </c>
      <c r="AS1274" s="25">
        <v>178837</v>
      </c>
      <c r="AT1274" s="54">
        <v>125759</v>
      </c>
      <c r="AU1274" s="54">
        <v>75309</v>
      </c>
      <c r="AV1274" s="54">
        <v>43872</v>
      </c>
      <c r="AW1274" s="54">
        <v>63780</v>
      </c>
      <c r="AX1274" s="54">
        <v>44232</v>
      </c>
      <c r="AY1274" s="25">
        <f t="shared" si="38"/>
        <v>622113</v>
      </c>
      <c r="AZ1274" s="165">
        <v>1598009</v>
      </c>
      <c r="BA1274" s="98">
        <f t="shared" si="39"/>
        <v>7527287</v>
      </c>
      <c r="BB1274" s="73"/>
      <c r="BC1274" s="20">
        <v>625786</v>
      </c>
      <c r="BD1274" s="20">
        <v>174614</v>
      </c>
      <c r="BE1274" s="19">
        <v>800400</v>
      </c>
      <c r="BF1274" s="19">
        <v>8327687</v>
      </c>
      <c r="BH1274" s="20">
        <v>22074</v>
      </c>
      <c r="BI1274" s="21">
        <v>8305613</v>
      </c>
      <c r="BK1274" s="73"/>
      <c r="BL1274" s="73"/>
      <c r="BM1274" s="73"/>
      <c r="BN1274" s="73"/>
      <c r="BO1274" s="73"/>
      <c r="BP1274" s="73"/>
      <c r="BQ1274" s="73"/>
    </row>
    <row r="1275" spans="1:69" ht="22.5" customHeight="1" x14ac:dyDescent="0.15">
      <c r="A1275" s="125" t="s">
        <v>3095</v>
      </c>
      <c r="B1275" s="126" t="s">
        <v>3088</v>
      </c>
      <c r="C1275" s="136" t="s">
        <v>1351</v>
      </c>
      <c r="D1275" s="129">
        <v>5</v>
      </c>
      <c r="E1275" s="130" t="s">
        <v>3561</v>
      </c>
      <c r="F1275" s="19">
        <v>817469</v>
      </c>
      <c r="G1275" s="20">
        <v>509555</v>
      </c>
      <c r="H1275" s="20">
        <v>203792</v>
      </c>
      <c r="I1275" s="20">
        <v>0</v>
      </c>
      <c r="J1275" s="20">
        <v>0</v>
      </c>
      <c r="K1275" s="20">
        <v>0</v>
      </c>
      <c r="L1275" s="20">
        <v>0</v>
      </c>
      <c r="M1275" s="20">
        <v>21734</v>
      </c>
      <c r="N1275" s="20">
        <v>19372</v>
      </c>
      <c r="O1275" s="20">
        <v>13047</v>
      </c>
      <c r="P1275" s="20">
        <v>625901</v>
      </c>
      <c r="Q1275" s="20">
        <v>94284</v>
      </c>
      <c r="R1275" s="20">
        <v>203353</v>
      </c>
      <c r="S1275" s="20">
        <v>114520</v>
      </c>
      <c r="T1275" s="21">
        <v>190620</v>
      </c>
      <c r="U1275" s="54">
        <v>76835</v>
      </c>
      <c r="V1275" s="20">
        <v>69700</v>
      </c>
      <c r="W1275" s="20">
        <v>77203</v>
      </c>
      <c r="X1275" s="20">
        <v>0</v>
      </c>
      <c r="Y1275" s="21">
        <v>0</v>
      </c>
      <c r="Z1275" s="20">
        <v>328804</v>
      </c>
      <c r="AA1275" s="21">
        <v>0</v>
      </c>
      <c r="AB1275" s="32">
        <v>96092</v>
      </c>
      <c r="AC1275" s="20">
        <v>458262</v>
      </c>
      <c r="AD1275" s="20">
        <v>1112455</v>
      </c>
      <c r="AE1275" s="20">
        <v>1338462</v>
      </c>
      <c r="AF1275" s="20">
        <v>1302919</v>
      </c>
      <c r="AG1275" s="20">
        <v>668163</v>
      </c>
      <c r="AH1275" s="20">
        <v>234290</v>
      </c>
      <c r="AI1275" s="20">
        <v>317124</v>
      </c>
      <c r="AJ1275" s="21">
        <v>287175</v>
      </c>
      <c r="AK1275" s="25">
        <v>64639</v>
      </c>
      <c r="AL1275" s="25">
        <v>88147</v>
      </c>
      <c r="AM1275" s="25">
        <v>30417</v>
      </c>
      <c r="AN1275" s="22">
        <v>47809</v>
      </c>
      <c r="AO1275" s="20">
        <v>1343451</v>
      </c>
      <c r="AP1275" s="20">
        <v>82176</v>
      </c>
      <c r="AQ1275" s="54">
        <v>10837770</v>
      </c>
      <c r="AR1275" s="25">
        <v>117061</v>
      </c>
      <c r="AS1275" s="25">
        <v>224281</v>
      </c>
      <c r="AT1275" s="54">
        <v>210290</v>
      </c>
      <c r="AU1275" s="54">
        <v>92440</v>
      </c>
      <c r="AV1275" s="54">
        <v>58223</v>
      </c>
      <c r="AW1275" s="54">
        <v>87713</v>
      </c>
      <c r="AX1275" s="54">
        <v>87048</v>
      </c>
      <c r="AY1275" s="25">
        <f t="shared" si="38"/>
        <v>877056</v>
      </c>
      <c r="AZ1275" s="165">
        <v>3211183</v>
      </c>
      <c r="BA1275" s="98">
        <f t="shared" si="39"/>
        <v>14926009</v>
      </c>
      <c r="BB1275" s="73"/>
      <c r="BC1275" s="20">
        <v>872476</v>
      </c>
      <c r="BD1275" s="20">
        <v>364188</v>
      </c>
      <c r="BE1275" s="19">
        <v>1236664</v>
      </c>
      <c r="BF1275" s="19">
        <v>16162673</v>
      </c>
      <c r="BH1275" s="20">
        <v>35078</v>
      </c>
      <c r="BI1275" s="21">
        <v>16127595</v>
      </c>
      <c r="BK1275" s="73"/>
      <c r="BL1275" s="73"/>
      <c r="BM1275" s="73"/>
      <c r="BN1275" s="73"/>
      <c r="BO1275" s="73"/>
      <c r="BP1275" s="73"/>
      <c r="BQ1275" s="73"/>
    </row>
    <row r="1276" spans="1:69" ht="22.5" customHeight="1" x14ac:dyDescent="0.15">
      <c r="A1276" s="125" t="s">
        <v>3096</v>
      </c>
      <c r="B1276" s="126" t="s">
        <v>3088</v>
      </c>
      <c r="C1276" s="136" t="s">
        <v>1352</v>
      </c>
      <c r="D1276" s="129">
        <v>6</v>
      </c>
      <c r="E1276" s="130" t="s">
        <v>3561</v>
      </c>
      <c r="F1276" s="19">
        <v>342554</v>
      </c>
      <c r="G1276" s="20">
        <v>239643</v>
      </c>
      <c r="H1276" s="20">
        <v>101896</v>
      </c>
      <c r="I1276" s="20">
        <v>0</v>
      </c>
      <c r="J1276" s="20">
        <v>0</v>
      </c>
      <c r="K1276" s="20">
        <v>0</v>
      </c>
      <c r="L1276" s="20">
        <v>0</v>
      </c>
      <c r="M1276" s="20">
        <v>5301</v>
      </c>
      <c r="N1276" s="20">
        <v>6375</v>
      </c>
      <c r="O1276" s="20">
        <v>12709</v>
      </c>
      <c r="P1276" s="20">
        <v>215737</v>
      </c>
      <c r="Q1276" s="20">
        <v>31128</v>
      </c>
      <c r="R1276" s="20">
        <v>23136</v>
      </c>
      <c r="S1276" s="20">
        <v>62986</v>
      </c>
      <c r="T1276" s="21">
        <v>127080</v>
      </c>
      <c r="U1276" s="54">
        <v>66170</v>
      </c>
      <c r="V1276" s="20">
        <v>15375</v>
      </c>
      <c r="W1276" s="20">
        <v>22058</v>
      </c>
      <c r="X1276" s="20">
        <v>0</v>
      </c>
      <c r="Y1276" s="21">
        <v>0</v>
      </c>
      <c r="Z1276" s="20">
        <v>170890</v>
      </c>
      <c r="AA1276" s="21">
        <v>0</v>
      </c>
      <c r="AB1276" s="32">
        <v>78995</v>
      </c>
      <c r="AC1276" s="20">
        <v>144031</v>
      </c>
      <c r="AD1276" s="20">
        <v>564391</v>
      </c>
      <c r="AE1276" s="20">
        <v>265212</v>
      </c>
      <c r="AF1276" s="20">
        <v>591797</v>
      </c>
      <c r="AG1276" s="20">
        <v>245701</v>
      </c>
      <c r="AH1276" s="20">
        <v>104124</v>
      </c>
      <c r="AI1276" s="20">
        <v>184000</v>
      </c>
      <c r="AJ1276" s="21">
        <v>145425</v>
      </c>
      <c r="AK1276" s="25">
        <v>33874</v>
      </c>
      <c r="AL1276" s="25">
        <v>52188</v>
      </c>
      <c r="AM1276" s="25">
        <v>12790</v>
      </c>
      <c r="AN1276" s="22">
        <v>21932</v>
      </c>
      <c r="AO1276" s="20">
        <v>356328</v>
      </c>
      <c r="AP1276" s="20">
        <v>50412</v>
      </c>
      <c r="AQ1276" s="54">
        <v>4294238</v>
      </c>
      <c r="AR1276" s="25">
        <v>73327</v>
      </c>
      <c r="AS1276" s="25">
        <v>147570</v>
      </c>
      <c r="AT1276" s="54">
        <v>134868</v>
      </c>
      <c r="AU1276" s="54">
        <v>84073</v>
      </c>
      <c r="AV1276" s="54">
        <v>32181</v>
      </c>
      <c r="AW1276" s="54">
        <v>48824</v>
      </c>
      <c r="AX1276" s="54">
        <v>34647</v>
      </c>
      <c r="AY1276" s="25">
        <f t="shared" si="38"/>
        <v>555490</v>
      </c>
      <c r="AZ1276" s="165">
        <v>1527315</v>
      </c>
      <c r="BA1276" s="98">
        <f t="shared" si="39"/>
        <v>6377043</v>
      </c>
      <c r="BB1276" s="73"/>
      <c r="BC1276" s="20">
        <v>449168</v>
      </c>
      <c r="BD1276" s="20">
        <v>242660</v>
      </c>
      <c r="BE1276" s="19">
        <v>691828</v>
      </c>
      <c r="BF1276" s="19">
        <v>7068871</v>
      </c>
      <c r="BH1276" s="20">
        <v>12990</v>
      </c>
      <c r="BI1276" s="21">
        <v>7055881</v>
      </c>
      <c r="BK1276" s="73"/>
      <c r="BL1276" s="73"/>
      <c r="BM1276" s="73"/>
      <c r="BN1276" s="73"/>
      <c r="BO1276" s="73"/>
      <c r="BP1276" s="73"/>
      <c r="BQ1276" s="73"/>
    </row>
    <row r="1277" spans="1:69" ht="22.5" customHeight="1" x14ac:dyDescent="0.15">
      <c r="A1277" s="125" t="s">
        <v>3097</v>
      </c>
      <c r="B1277" s="126" t="s">
        <v>3088</v>
      </c>
      <c r="C1277" s="136" t="s">
        <v>1353</v>
      </c>
      <c r="D1277" s="129">
        <v>6</v>
      </c>
      <c r="E1277" s="130" t="s">
        <v>3561</v>
      </c>
      <c r="F1277" s="19">
        <v>197072</v>
      </c>
      <c r="G1277" s="20">
        <v>147683</v>
      </c>
      <c r="H1277" s="20">
        <v>47940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2462</v>
      </c>
      <c r="O1277" s="20">
        <v>0</v>
      </c>
      <c r="P1277" s="20">
        <v>91507</v>
      </c>
      <c r="Q1277" s="20">
        <v>18588</v>
      </c>
      <c r="R1277" s="20">
        <v>32473</v>
      </c>
      <c r="S1277" s="20">
        <v>35992</v>
      </c>
      <c r="T1277" s="21">
        <v>50832</v>
      </c>
      <c r="U1277" s="54">
        <v>16637</v>
      </c>
      <c r="V1277" s="20">
        <v>14350</v>
      </c>
      <c r="W1277" s="20">
        <v>22058</v>
      </c>
      <c r="X1277" s="20">
        <v>0</v>
      </c>
      <c r="Y1277" s="21">
        <v>0</v>
      </c>
      <c r="Z1277" s="20">
        <v>91764</v>
      </c>
      <c r="AA1277" s="21">
        <v>0</v>
      </c>
      <c r="AB1277" s="32">
        <v>43548</v>
      </c>
      <c r="AC1277" s="20">
        <v>68240</v>
      </c>
      <c r="AD1277" s="20">
        <v>307893</v>
      </c>
      <c r="AE1277" s="20">
        <v>281748</v>
      </c>
      <c r="AF1277" s="20">
        <v>384077</v>
      </c>
      <c r="AG1277" s="20">
        <v>106804</v>
      </c>
      <c r="AH1277" s="20">
        <v>36089</v>
      </c>
      <c r="AI1277" s="20">
        <v>85928</v>
      </c>
      <c r="AJ1277" s="21">
        <v>89775</v>
      </c>
      <c r="AK1277" s="25">
        <v>20510</v>
      </c>
      <c r="AL1277" s="25">
        <v>34006</v>
      </c>
      <c r="AM1277" s="25">
        <v>6677</v>
      </c>
      <c r="AN1277" s="22">
        <v>12538</v>
      </c>
      <c r="AO1277" s="20">
        <v>256847</v>
      </c>
      <c r="AP1277" s="20">
        <v>40028</v>
      </c>
      <c r="AQ1277" s="54">
        <v>2544066</v>
      </c>
      <c r="AR1277" s="25">
        <v>46203</v>
      </c>
      <c r="AS1277" s="25">
        <v>137520</v>
      </c>
      <c r="AT1277" s="54">
        <v>87966</v>
      </c>
      <c r="AU1277" s="54">
        <v>83140</v>
      </c>
      <c r="AV1277" s="54">
        <v>22235</v>
      </c>
      <c r="AW1277" s="54">
        <v>31211</v>
      </c>
      <c r="AX1277" s="54">
        <v>18475</v>
      </c>
      <c r="AY1277" s="25">
        <f t="shared" si="38"/>
        <v>426750</v>
      </c>
      <c r="AZ1277" s="165">
        <v>992313</v>
      </c>
      <c r="BA1277" s="98">
        <f t="shared" si="39"/>
        <v>3963129</v>
      </c>
      <c r="BB1277" s="73"/>
      <c r="BC1277" s="20">
        <v>295772</v>
      </c>
      <c r="BD1277" s="20">
        <v>152878</v>
      </c>
      <c r="BE1277" s="19">
        <v>448650</v>
      </c>
      <c r="BF1277" s="19">
        <v>4411779</v>
      </c>
      <c r="BH1277" s="20">
        <v>7557</v>
      </c>
      <c r="BI1277" s="21">
        <v>4404222</v>
      </c>
      <c r="BK1277" s="73"/>
      <c r="BL1277" s="73"/>
      <c r="BM1277" s="73"/>
      <c r="BN1277" s="73"/>
      <c r="BO1277" s="73"/>
      <c r="BP1277" s="73"/>
      <c r="BQ1277" s="73"/>
    </row>
    <row r="1278" spans="1:69" ht="22.5" customHeight="1" x14ac:dyDescent="0.15">
      <c r="A1278" s="125" t="s">
        <v>3098</v>
      </c>
      <c r="B1278" s="126" t="s">
        <v>3088</v>
      </c>
      <c r="C1278" s="136" t="s">
        <v>1354</v>
      </c>
      <c r="D1278" s="129">
        <v>6</v>
      </c>
      <c r="E1278" s="130" t="s">
        <v>3561</v>
      </c>
      <c r="F1278" s="19">
        <v>143689</v>
      </c>
      <c r="G1278" s="20">
        <v>60252</v>
      </c>
      <c r="H1278" s="20">
        <v>31584</v>
      </c>
      <c r="I1278" s="20">
        <v>0</v>
      </c>
      <c r="J1278" s="20">
        <v>0</v>
      </c>
      <c r="K1278" s="20">
        <v>0</v>
      </c>
      <c r="L1278" s="20">
        <v>0</v>
      </c>
      <c r="M1278" s="20">
        <v>2579</v>
      </c>
      <c r="N1278" s="20">
        <v>1747</v>
      </c>
      <c r="O1278" s="20">
        <v>2707</v>
      </c>
      <c r="P1278" s="20">
        <v>36374</v>
      </c>
      <c r="Q1278" s="20">
        <v>13680</v>
      </c>
      <c r="R1278" s="20">
        <v>31190</v>
      </c>
      <c r="S1278" s="20">
        <v>7362</v>
      </c>
      <c r="T1278" s="21">
        <v>12708</v>
      </c>
      <c r="U1278" s="54">
        <v>2986</v>
      </c>
      <c r="V1278" s="20">
        <v>5125</v>
      </c>
      <c r="W1278" s="20">
        <v>11029</v>
      </c>
      <c r="X1278" s="20">
        <v>0</v>
      </c>
      <c r="Y1278" s="21">
        <v>0</v>
      </c>
      <c r="Z1278" s="20">
        <v>61518</v>
      </c>
      <c r="AA1278" s="21">
        <v>0</v>
      </c>
      <c r="AB1278" s="32">
        <v>48734</v>
      </c>
      <c r="AC1278" s="20">
        <v>57598</v>
      </c>
      <c r="AD1278" s="20">
        <v>110795</v>
      </c>
      <c r="AE1278" s="20">
        <v>122112</v>
      </c>
      <c r="AF1278" s="20">
        <v>258839</v>
      </c>
      <c r="AG1278" s="20">
        <v>71571</v>
      </c>
      <c r="AH1278" s="20">
        <v>26399</v>
      </c>
      <c r="AI1278" s="20">
        <v>39100</v>
      </c>
      <c r="AJ1278" s="21">
        <v>48825</v>
      </c>
      <c r="AK1278" s="25">
        <v>15747</v>
      </c>
      <c r="AL1278" s="25">
        <v>30035</v>
      </c>
      <c r="AM1278" s="25">
        <v>4742</v>
      </c>
      <c r="AN1278" s="22">
        <v>10962</v>
      </c>
      <c r="AO1278" s="20">
        <v>78036</v>
      </c>
      <c r="AP1278" s="20">
        <v>14408</v>
      </c>
      <c r="AQ1278" s="54">
        <v>1362433</v>
      </c>
      <c r="AR1278" s="25">
        <v>47718</v>
      </c>
      <c r="AS1278" s="25">
        <v>160004</v>
      </c>
      <c r="AT1278" s="54">
        <v>62817</v>
      </c>
      <c r="AU1278" s="54">
        <v>60646</v>
      </c>
      <c r="AV1278" s="54">
        <v>19394</v>
      </c>
      <c r="AW1278" s="54">
        <v>22821</v>
      </c>
      <c r="AX1278" s="54">
        <v>10528</v>
      </c>
      <c r="AY1278" s="25">
        <f t="shared" si="38"/>
        <v>383928</v>
      </c>
      <c r="AZ1278" s="165">
        <v>454089</v>
      </c>
      <c r="BA1278" s="98">
        <f t="shared" si="39"/>
        <v>2200450</v>
      </c>
      <c r="BB1278" s="73"/>
      <c r="BC1278" s="20">
        <v>241646</v>
      </c>
      <c r="BD1278" s="20">
        <v>65978</v>
      </c>
      <c r="BE1278" s="19">
        <v>307624</v>
      </c>
      <c r="BF1278" s="19">
        <v>2508074</v>
      </c>
      <c r="BH1278" s="20">
        <v>4427</v>
      </c>
      <c r="BI1278" s="21">
        <v>2503647</v>
      </c>
      <c r="BK1278" s="73"/>
      <c r="BL1278" s="73"/>
      <c r="BM1278" s="73"/>
      <c r="BN1278" s="73"/>
      <c r="BO1278" s="73"/>
      <c r="BP1278" s="73"/>
      <c r="BQ1278" s="73"/>
    </row>
    <row r="1279" spans="1:69" ht="22.5" customHeight="1" x14ac:dyDescent="0.15">
      <c r="A1279" s="125" t="s">
        <v>3099</v>
      </c>
      <c r="B1279" s="126" t="s">
        <v>3088</v>
      </c>
      <c r="C1279" s="136" t="s">
        <v>415</v>
      </c>
      <c r="D1279" s="129">
        <v>6</v>
      </c>
      <c r="E1279" s="130" t="s">
        <v>3561</v>
      </c>
      <c r="F1279" s="19">
        <v>200883</v>
      </c>
      <c r="G1279" s="20">
        <v>119066</v>
      </c>
      <c r="H1279" s="20">
        <v>53580</v>
      </c>
      <c r="I1279" s="20">
        <v>0</v>
      </c>
      <c r="J1279" s="20">
        <v>0</v>
      </c>
      <c r="K1279" s="20">
        <v>0</v>
      </c>
      <c r="L1279" s="20">
        <v>0</v>
      </c>
      <c r="M1279" s="20">
        <v>0</v>
      </c>
      <c r="N1279" s="20">
        <v>2343</v>
      </c>
      <c r="O1279" s="20">
        <v>0</v>
      </c>
      <c r="P1279" s="20">
        <v>78140</v>
      </c>
      <c r="Q1279" s="20">
        <v>17043</v>
      </c>
      <c r="R1279" s="20">
        <v>44734</v>
      </c>
      <c r="S1279" s="20">
        <v>16360</v>
      </c>
      <c r="T1279" s="21">
        <v>25416</v>
      </c>
      <c r="U1279" s="54">
        <v>11186</v>
      </c>
      <c r="V1279" s="20">
        <v>9225</v>
      </c>
      <c r="W1279" s="20">
        <v>22058</v>
      </c>
      <c r="X1279" s="20">
        <v>0</v>
      </c>
      <c r="Y1279" s="21">
        <v>0</v>
      </c>
      <c r="Z1279" s="20">
        <v>94822</v>
      </c>
      <c r="AA1279" s="21">
        <v>0</v>
      </c>
      <c r="AB1279" s="32">
        <v>45547</v>
      </c>
      <c r="AC1279" s="20">
        <v>82456</v>
      </c>
      <c r="AD1279" s="20">
        <v>206095</v>
      </c>
      <c r="AE1279" s="20">
        <v>133878</v>
      </c>
      <c r="AF1279" s="20">
        <v>330290</v>
      </c>
      <c r="AG1279" s="20">
        <v>103238</v>
      </c>
      <c r="AH1279" s="20">
        <v>40718</v>
      </c>
      <c r="AI1279" s="20">
        <v>75072</v>
      </c>
      <c r="AJ1279" s="21">
        <v>112875</v>
      </c>
      <c r="AK1279" s="25">
        <v>20078</v>
      </c>
      <c r="AL1279" s="25">
        <v>35086</v>
      </c>
      <c r="AM1279" s="25">
        <v>7399</v>
      </c>
      <c r="AN1279" s="22">
        <v>12918</v>
      </c>
      <c r="AO1279" s="20">
        <v>251117</v>
      </c>
      <c r="AP1279" s="20">
        <v>34580</v>
      </c>
      <c r="AQ1279" s="54">
        <v>2186203</v>
      </c>
      <c r="AR1279" s="25">
        <v>45196</v>
      </c>
      <c r="AS1279" s="25">
        <v>126912</v>
      </c>
      <c r="AT1279" s="54">
        <v>90000</v>
      </c>
      <c r="AU1279" s="54">
        <v>74510</v>
      </c>
      <c r="AV1279" s="54">
        <v>23765</v>
      </c>
      <c r="AW1279" s="54">
        <v>30885</v>
      </c>
      <c r="AX1279" s="54">
        <v>17544</v>
      </c>
      <c r="AY1279" s="25">
        <f t="shared" si="38"/>
        <v>408812</v>
      </c>
      <c r="AZ1279" s="165">
        <v>796700</v>
      </c>
      <c r="BA1279" s="98">
        <f t="shared" si="39"/>
        <v>3391715</v>
      </c>
      <c r="BB1279" s="73"/>
      <c r="BC1279" s="20">
        <v>289293</v>
      </c>
      <c r="BD1279" s="20">
        <v>159280</v>
      </c>
      <c r="BE1279" s="19">
        <v>448573</v>
      </c>
      <c r="BF1279" s="19">
        <v>3840288</v>
      </c>
      <c r="BH1279" s="20">
        <v>6481</v>
      </c>
      <c r="BI1279" s="21">
        <v>3833807</v>
      </c>
      <c r="BK1279" s="73"/>
      <c r="BL1279" s="73"/>
      <c r="BM1279" s="73"/>
      <c r="BN1279" s="73"/>
      <c r="BO1279" s="73"/>
      <c r="BP1279" s="73"/>
      <c r="BQ1279" s="73"/>
    </row>
    <row r="1280" spans="1:69" ht="22.5" customHeight="1" x14ac:dyDescent="0.15">
      <c r="A1280" s="125" t="s">
        <v>3100</v>
      </c>
      <c r="B1280" s="126" t="s">
        <v>3088</v>
      </c>
      <c r="C1280" s="136" t="s">
        <v>1355</v>
      </c>
      <c r="D1280" s="129">
        <v>6</v>
      </c>
      <c r="E1280" s="130" t="s">
        <v>3561</v>
      </c>
      <c r="F1280" s="19">
        <v>323438</v>
      </c>
      <c r="G1280" s="20">
        <v>262651</v>
      </c>
      <c r="H1280" s="20">
        <v>104528</v>
      </c>
      <c r="I1280" s="20">
        <v>0</v>
      </c>
      <c r="J1280" s="20">
        <v>0</v>
      </c>
      <c r="K1280" s="20">
        <v>0</v>
      </c>
      <c r="L1280" s="20">
        <v>0</v>
      </c>
      <c r="M1280" s="20">
        <v>0</v>
      </c>
      <c r="N1280" s="20">
        <v>5468</v>
      </c>
      <c r="O1280" s="20">
        <v>0</v>
      </c>
      <c r="P1280" s="20">
        <v>236159</v>
      </c>
      <c r="Q1280" s="20">
        <v>25630</v>
      </c>
      <c r="R1280" s="20">
        <v>39758</v>
      </c>
      <c r="S1280" s="20">
        <v>42536</v>
      </c>
      <c r="T1280" s="21">
        <v>101664</v>
      </c>
      <c r="U1280" s="54">
        <v>52851</v>
      </c>
      <c r="V1280" s="20">
        <v>15375</v>
      </c>
      <c r="W1280" s="20">
        <v>33087</v>
      </c>
      <c r="X1280" s="20">
        <v>0</v>
      </c>
      <c r="Y1280" s="21">
        <v>0</v>
      </c>
      <c r="Z1280" s="20">
        <v>158568</v>
      </c>
      <c r="AA1280" s="21">
        <v>0</v>
      </c>
      <c r="AB1280" s="32">
        <v>65652</v>
      </c>
      <c r="AC1280" s="20">
        <v>145874</v>
      </c>
      <c r="AD1280" s="20">
        <v>531880</v>
      </c>
      <c r="AE1280" s="20">
        <v>266166</v>
      </c>
      <c r="AF1280" s="20">
        <v>547383</v>
      </c>
      <c r="AG1280" s="20">
        <v>227957</v>
      </c>
      <c r="AH1280" s="20">
        <v>84799</v>
      </c>
      <c r="AI1280" s="20">
        <v>161000</v>
      </c>
      <c r="AJ1280" s="21">
        <v>146475</v>
      </c>
      <c r="AK1280" s="25">
        <v>30920</v>
      </c>
      <c r="AL1280" s="25">
        <v>50878</v>
      </c>
      <c r="AM1280" s="25">
        <v>12861</v>
      </c>
      <c r="AN1280" s="22">
        <v>20835</v>
      </c>
      <c r="AO1280" s="20">
        <v>565805</v>
      </c>
      <c r="AP1280" s="20">
        <v>56463</v>
      </c>
      <c r="AQ1280" s="54">
        <v>4316661</v>
      </c>
      <c r="AR1280" s="25">
        <v>61555</v>
      </c>
      <c r="AS1280" s="25">
        <v>153972</v>
      </c>
      <c r="AT1280" s="54">
        <v>119383</v>
      </c>
      <c r="AU1280" s="54">
        <v>82066</v>
      </c>
      <c r="AV1280" s="54">
        <v>33401</v>
      </c>
      <c r="AW1280" s="54">
        <v>44331</v>
      </c>
      <c r="AX1280" s="54">
        <v>33422</v>
      </c>
      <c r="AY1280" s="25">
        <f t="shared" si="38"/>
        <v>528130</v>
      </c>
      <c r="AZ1280" s="165">
        <v>1215775</v>
      </c>
      <c r="BA1280" s="98">
        <f t="shared" si="39"/>
        <v>6060566</v>
      </c>
      <c r="BB1280" s="73"/>
      <c r="BC1280" s="20">
        <v>425675</v>
      </c>
      <c r="BD1280" s="20">
        <v>261514</v>
      </c>
      <c r="BE1280" s="19">
        <v>687189</v>
      </c>
      <c r="BF1280" s="19">
        <v>6747755</v>
      </c>
      <c r="BH1280" s="20">
        <v>12359</v>
      </c>
      <c r="BI1280" s="21">
        <v>6735396</v>
      </c>
      <c r="BK1280" s="73"/>
      <c r="BL1280" s="73"/>
      <c r="BM1280" s="73"/>
      <c r="BN1280" s="73"/>
      <c r="BO1280" s="73"/>
      <c r="BP1280" s="73"/>
      <c r="BQ1280" s="73"/>
    </row>
    <row r="1281" spans="1:69" ht="22.5" customHeight="1" x14ac:dyDescent="0.15">
      <c r="A1281" s="125" t="s">
        <v>3101</v>
      </c>
      <c r="B1281" s="126" t="s">
        <v>3088</v>
      </c>
      <c r="C1281" s="136" t="s">
        <v>1356</v>
      </c>
      <c r="D1281" s="129">
        <v>6</v>
      </c>
      <c r="E1281" s="130" t="s">
        <v>3561</v>
      </c>
      <c r="F1281" s="19">
        <v>243056</v>
      </c>
      <c r="G1281" s="20">
        <v>110007</v>
      </c>
      <c r="H1281" s="20">
        <v>61664</v>
      </c>
      <c r="I1281" s="20">
        <v>0</v>
      </c>
      <c r="J1281" s="20">
        <v>0</v>
      </c>
      <c r="K1281" s="20">
        <v>0</v>
      </c>
      <c r="L1281" s="20">
        <v>0</v>
      </c>
      <c r="M1281" s="20">
        <v>2112</v>
      </c>
      <c r="N1281" s="20">
        <v>3699</v>
      </c>
      <c r="O1281" s="20">
        <v>22146</v>
      </c>
      <c r="P1281" s="20">
        <v>54792</v>
      </c>
      <c r="Q1281" s="20">
        <v>21858</v>
      </c>
      <c r="R1281" s="20">
        <v>60637</v>
      </c>
      <c r="S1281" s="20">
        <v>29448</v>
      </c>
      <c r="T1281" s="21">
        <v>50832</v>
      </c>
      <c r="U1281" s="54">
        <v>12040</v>
      </c>
      <c r="V1281" s="20">
        <v>12300</v>
      </c>
      <c r="W1281" s="20">
        <v>22058</v>
      </c>
      <c r="X1281" s="20">
        <v>0</v>
      </c>
      <c r="Y1281" s="21">
        <v>0</v>
      </c>
      <c r="Z1281" s="20">
        <v>118390</v>
      </c>
      <c r="AA1281" s="21">
        <v>0</v>
      </c>
      <c r="AB1281" s="32">
        <v>56853</v>
      </c>
      <c r="AC1281" s="20">
        <v>98846</v>
      </c>
      <c r="AD1281" s="20">
        <v>261129</v>
      </c>
      <c r="AE1281" s="20">
        <v>223554</v>
      </c>
      <c r="AF1281" s="20">
        <v>435989</v>
      </c>
      <c r="AG1281" s="20">
        <v>166149</v>
      </c>
      <c r="AH1281" s="20">
        <v>53499</v>
      </c>
      <c r="AI1281" s="20">
        <v>87308</v>
      </c>
      <c r="AJ1281" s="21">
        <v>135975</v>
      </c>
      <c r="AK1281" s="25">
        <v>24946</v>
      </c>
      <c r="AL1281" s="25">
        <v>46568</v>
      </c>
      <c r="AM1281" s="25">
        <v>10305</v>
      </c>
      <c r="AN1281" s="22">
        <v>17895</v>
      </c>
      <c r="AO1281" s="20">
        <v>342738</v>
      </c>
      <c r="AP1281" s="20">
        <v>41093</v>
      </c>
      <c r="AQ1281" s="54">
        <v>2827886</v>
      </c>
      <c r="AR1281" s="25">
        <v>42423</v>
      </c>
      <c r="AS1281" s="25">
        <v>174097</v>
      </c>
      <c r="AT1281" s="54">
        <v>103670</v>
      </c>
      <c r="AU1281" s="54">
        <v>74383</v>
      </c>
      <c r="AV1281" s="54">
        <v>28074</v>
      </c>
      <c r="AW1281" s="54">
        <v>36021</v>
      </c>
      <c r="AX1281" s="54">
        <v>23038</v>
      </c>
      <c r="AY1281" s="25">
        <f t="shared" si="38"/>
        <v>481706</v>
      </c>
      <c r="AZ1281" s="165">
        <v>1135325</v>
      </c>
      <c r="BA1281" s="98">
        <f t="shared" si="39"/>
        <v>4444917</v>
      </c>
      <c r="BB1281" s="73"/>
      <c r="BC1281" s="20">
        <v>362644</v>
      </c>
      <c r="BD1281" s="20">
        <v>179454</v>
      </c>
      <c r="BE1281" s="19">
        <v>542098</v>
      </c>
      <c r="BF1281" s="19">
        <v>4987015</v>
      </c>
      <c r="BH1281" s="20">
        <v>9055</v>
      </c>
      <c r="BI1281" s="21">
        <v>4977960</v>
      </c>
      <c r="BK1281" s="73"/>
      <c r="BL1281" s="73"/>
      <c r="BM1281" s="73"/>
      <c r="BN1281" s="73"/>
      <c r="BO1281" s="73"/>
      <c r="BP1281" s="73"/>
      <c r="BQ1281" s="73"/>
    </row>
    <row r="1282" spans="1:69" ht="22.5" customHeight="1" x14ac:dyDescent="0.15">
      <c r="A1282" s="125" t="s">
        <v>3102</v>
      </c>
      <c r="B1282" s="126" t="s">
        <v>3088</v>
      </c>
      <c r="C1282" s="136" t="s">
        <v>1357</v>
      </c>
      <c r="D1282" s="129">
        <v>6</v>
      </c>
      <c r="E1282" s="130" t="s">
        <v>3561</v>
      </c>
      <c r="F1282" s="19">
        <v>222654</v>
      </c>
      <c r="G1282" s="20">
        <v>90810</v>
      </c>
      <c r="H1282" s="20">
        <v>42488</v>
      </c>
      <c r="I1282" s="20">
        <v>0</v>
      </c>
      <c r="J1282" s="20">
        <v>0</v>
      </c>
      <c r="K1282" s="20">
        <v>0</v>
      </c>
      <c r="L1282" s="20">
        <v>0</v>
      </c>
      <c r="M1282" s="20">
        <v>3862</v>
      </c>
      <c r="N1282" s="20">
        <v>3269</v>
      </c>
      <c r="O1282" s="20">
        <v>0</v>
      </c>
      <c r="P1282" s="20">
        <v>117674</v>
      </c>
      <c r="Q1282" s="20">
        <v>19365</v>
      </c>
      <c r="R1282" s="20">
        <v>23598</v>
      </c>
      <c r="S1282" s="20">
        <v>23722</v>
      </c>
      <c r="T1282" s="21">
        <v>63540</v>
      </c>
      <c r="U1282" s="54">
        <v>10144</v>
      </c>
      <c r="V1282" s="20">
        <v>20500</v>
      </c>
      <c r="W1282" s="20">
        <v>33087</v>
      </c>
      <c r="X1282" s="20">
        <v>0</v>
      </c>
      <c r="Y1282" s="21">
        <v>0</v>
      </c>
      <c r="Z1282" s="20">
        <v>113484</v>
      </c>
      <c r="AA1282" s="21">
        <v>0</v>
      </c>
      <c r="AB1282" s="32">
        <v>54901</v>
      </c>
      <c r="AC1282" s="20">
        <v>95006</v>
      </c>
      <c r="AD1282" s="20">
        <v>176405</v>
      </c>
      <c r="AE1282" s="20">
        <v>185076</v>
      </c>
      <c r="AF1282" s="20">
        <v>324162</v>
      </c>
      <c r="AG1282" s="20">
        <v>135500</v>
      </c>
      <c r="AH1282" s="20">
        <v>49763</v>
      </c>
      <c r="AI1282" s="20">
        <v>99084</v>
      </c>
      <c r="AJ1282" s="21">
        <v>107625</v>
      </c>
      <c r="AK1282" s="25">
        <v>23406</v>
      </c>
      <c r="AL1282" s="25">
        <v>44422</v>
      </c>
      <c r="AM1282" s="25">
        <v>7526</v>
      </c>
      <c r="AN1282" s="22">
        <v>16923</v>
      </c>
      <c r="AO1282" s="20">
        <v>265291</v>
      </c>
      <c r="AP1282" s="20">
        <v>40632</v>
      </c>
      <c r="AQ1282" s="54">
        <v>2413919</v>
      </c>
      <c r="AR1282" s="25">
        <v>49077</v>
      </c>
      <c r="AS1282" s="25">
        <v>136408</v>
      </c>
      <c r="AT1282" s="54">
        <v>86886</v>
      </c>
      <c r="AU1282" s="54">
        <v>63768</v>
      </c>
      <c r="AV1282" s="54">
        <v>25208</v>
      </c>
      <c r="AW1282" s="54">
        <v>34640</v>
      </c>
      <c r="AX1282" s="54">
        <v>18814</v>
      </c>
      <c r="AY1282" s="25">
        <f t="shared" si="38"/>
        <v>414801</v>
      </c>
      <c r="AZ1282" s="165">
        <v>786800</v>
      </c>
      <c r="BA1282" s="98">
        <f t="shared" si="39"/>
        <v>3615520</v>
      </c>
      <c r="BB1282" s="73"/>
      <c r="BC1282" s="20">
        <v>339422</v>
      </c>
      <c r="BD1282" s="20">
        <v>189464</v>
      </c>
      <c r="BE1282" s="19">
        <v>528886</v>
      </c>
      <c r="BF1282" s="19">
        <v>4144406</v>
      </c>
      <c r="BH1282" s="20">
        <v>7439</v>
      </c>
      <c r="BI1282" s="21">
        <v>4136967</v>
      </c>
      <c r="BK1282" s="73"/>
      <c r="BL1282" s="73"/>
      <c r="BM1282" s="73"/>
      <c r="BN1282" s="73"/>
      <c r="BO1282" s="73"/>
      <c r="BP1282" s="73"/>
      <c r="BQ1282" s="73"/>
    </row>
    <row r="1283" spans="1:69" ht="22.5" customHeight="1" x14ac:dyDescent="0.15">
      <c r="A1283" s="125" t="s">
        <v>3103</v>
      </c>
      <c r="B1283" s="126" t="s">
        <v>3088</v>
      </c>
      <c r="C1283" s="136" t="s">
        <v>1358</v>
      </c>
      <c r="D1283" s="129">
        <v>6</v>
      </c>
      <c r="E1283" s="130" t="s">
        <v>3561</v>
      </c>
      <c r="F1283" s="19">
        <v>92606</v>
      </c>
      <c r="G1283" s="20">
        <v>27825</v>
      </c>
      <c r="H1283" s="20">
        <v>19740</v>
      </c>
      <c r="I1283" s="20">
        <v>30564</v>
      </c>
      <c r="J1283" s="20">
        <v>23660</v>
      </c>
      <c r="K1283" s="20">
        <v>19530</v>
      </c>
      <c r="L1283" s="20">
        <v>8711</v>
      </c>
      <c r="M1283" s="20">
        <v>0</v>
      </c>
      <c r="N1283" s="20">
        <v>1220</v>
      </c>
      <c r="O1283" s="20">
        <v>0</v>
      </c>
      <c r="P1283" s="20">
        <v>108028</v>
      </c>
      <c r="Q1283" s="20">
        <v>13555</v>
      </c>
      <c r="R1283" s="20">
        <v>17442</v>
      </c>
      <c r="S1283" s="20">
        <v>11452</v>
      </c>
      <c r="T1283" s="21">
        <v>25416</v>
      </c>
      <c r="U1283" s="54">
        <v>2891</v>
      </c>
      <c r="V1283" s="20">
        <v>5125</v>
      </c>
      <c r="W1283" s="20">
        <v>11029</v>
      </c>
      <c r="X1283" s="20">
        <v>0</v>
      </c>
      <c r="Y1283" s="21">
        <v>0</v>
      </c>
      <c r="Z1283" s="20">
        <v>37464</v>
      </c>
      <c r="AA1283" s="21">
        <v>0</v>
      </c>
      <c r="AB1283" s="32">
        <v>31062</v>
      </c>
      <c r="AC1283" s="20">
        <v>42850</v>
      </c>
      <c r="AD1283" s="20">
        <v>128802</v>
      </c>
      <c r="AE1283" s="20">
        <v>91425</v>
      </c>
      <c r="AF1283" s="20">
        <v>173112</v>
      </c>
      <c r="AG1283" s="20">
        <v>41941</v>
      </c>
      <c r="AH1283" s="20">
        <v>14974</v>
      </c>
      <c r="AI1283" s="20">
        <v>23644</v>
      </c>
      <c r="AJ1283" s="21">
        <v>49350</v>
      </c>
      <c r="AK1283" s="25">
        <v>10992</v>
      </c>
      <c r="AL1283" s="25">
        <v>25894</v>
      </c>
      <c r="AM1283" s="25">
        <v>3584</v>
      </c>
      <c r="AN1283" s="22">
        <v>9443</v>
      </c>
      <c r="AO1283" s="20">
        <v>251132</v>
      </c>
      <c r="AP1283" s="20">
        <v>5437</v>
      </c>
      <c r="AQ1283" s="54">
        <v>1359900</v>
      </c>
      <c r="AR1283" s="25">
        <v>47329</v>
      </c>
      <c r="AS1283" s="25">
        <v>99756</v>
      </c>
      <c r="AT1283" s="54">
        <v>43093</v>
      </c>
      <c r="AU1283" s="54">
        <v>69304</v>
      </c>
      <c r="AV1283" s="54">
        <v>14558</v>
      </c>
      <c r="AW1283" s="54">
        <v>14960</v>
      </c>
      <c r="AX1283" s="54">
        <v>8638</v>
      </c>
      <c r="AY1283" s="25">
        <f t="shared" si="38"/>
        <v>297638</v>
      </c>
      <c r="AZ1283" s="165">
        <v>1131353</v>
      </c>
      <c r="BA1283" s="98">
        <f t="shared" si="39"/>
        <v>2788891</v>
      </c>
      <c r="BB1283" s="73"/>
      <c r="BC1283" s="20">
        <v>192894</v>
      </c>
      <c r="BD1283" s="20">
        <v>24464</v>
      </c>
      <c r="BE1283" s="19">
        <v>217358</v>
      </c>
      <c r="BF1283" s="19">
        <v>3006249</v>
      </c>
      <c r="BH1283" s="20">
        <v>4927</v>
      </c>
      <c r="BI1283" s="21">
        <v>3001322</v>
      </c>
      <c r="BK1283" s="73"/>
      <c r="BL1283" s="73"/>
      <c r="BM1283" s="73"/>
      <c r="BN1283" s="73"/>
      <c r="BO1283" s="73"/>
      <c r="BP1283" s="73"/>
      <c r="BQ1283" s="73"/>
    </row>
    <row r="1284" spans="1:69" ht="22.5" customHeight="1" x14ac:dyDescent="0.15">
      <c r="A1284" s="125" t="s">
        <v>3104</v>
      </c>
      <c r="B1284" s="126" t="s">
        <v>3088</v>
      </c>
      <c r="C1284" s="136" t="s">
        <v>1359</v>
      </c>
      <c r="D1284" s="129">
        <v>6</v>
      </c>
      <c r="E1284" s="130" t="s">
        <v>3561</v>
      </c>
      <c r="F1284" s="19">
        <v>118991</v>
      </c>
      <c r="G1284" s="20">
        <v>24158</v>
      </c>
      <c r="H1284" s="20">
        <v>28012</v>
      </c>
      <c r="I1284" s="20">
        <v>38913</v>
      </c>
      <c r="J1284" s="20">
        <v>33384</v>
      </c>
      <c r="K1284" s="20">
        <v>4870</v>
      </c>
      <c r="L1284" s="20">
        <v>8668</v>
      </c>
      <c r="M1284" s="20">
        <v>0</v>
      </c>
      <c r="N1284" s="20">
        <v>1500</v>
      </c>
      <c r="O1284" s="20">
        <v>0</v>
      </c>
      <c r="P1284" s="20">
        <v>50391</v>
      </c>
      <c r="Q1284" s="20">
        <v>11797</v>
      </c>
      <c r="R1284" s="20">
        <v>23547</v>
      </c>
      <c r="S1284" s="20">
        <v>6544</v>
      </c>
      <c r="T1284" s="21">
        <v>12708</v>
      </c>
      <c r="U1284" s="54">
        <v>2180</v>
      </c>
      <c r="V1284" s="20">
        <v>5125</v>
      </c>
      <c r="W1284" s="20">
        <v>11029</v>
      </c>
      <c r="X1284" s="20">
        <v>0</v>
      </c>
      <c r="Y1284" s="21">
        <v>0</v>
      </c>
      <c r="Z1284" s="20">
        <v>49367</v>
      </c>
      <c r="AA1284" s="21">
        <v>0</v>
      </c>
      <c r="AB1284" s="32">
        <v>31053</v>
      </c>
      <c r="AC1284" s="20">
        <v>48638</v>
      </c>
      <c r="AD1284" s="20">
        <v>198699</v>
      </c>
      <c r="AE1284" s="20">
        <v>120840</v>
      </c>
      <c r="AF1284" s="20">
        <v>216300</v>
      </c>
      <c r="AG1284" s="20">
        <v>56883</v>
      </c>
      <c r="AH1284" s="20">
        <v>32611</v>
      </c>
      <c r="AI1284" s="20">
        <v>12052</v>
      </c>
      <c r="AJ1284" s="21">
        <v>30975</v>
      </c>
      <c r="AK1284" s="25">
        <v>13517</v>
      </c>
      <c r="AL1284" s="25">
        <v>29849</v>
      </c>
      <c r="AM1284" s="25">
        <v>4090</v>
      </c>
      <c r="AN1284" s="22">
        <v>10937</v>
      </c>
      <c r="AO1284" s="20">
        <v>289287</v>
      </c>
      <c r="AP1284" s="20">
        <v>10301</v>
      </c>
      <c r="AQ1284" s="54">
        <v>1537216</v>
      </c>
      <c r="AR1284" s="25">
        <v>42471</v>
      </c>
      <c r="AS1284" s="25">
        <v>137782</v>
      </c>
      <c r="AT1284" s="54">
        <v>50386</v>
      </c>
      <c r="AU1284" s="54">
        <v>52472</v>
      </c>
      <c r="AV1284" s="54">
        <v>17847</v>
      </c>
      <c r="AW1284" s="54">
        <v>18987</v>
      </c>
      <c r="AX1284" s="54">
        <v>10201</v>
      </c>
      <c r="AY1284" s="25">
        <f t="shared" si="38"/>
        <v>330146</v>
      </c>
      <c r="AZ1284" s="165">
        <v>1098298</v>
      </c>
      <c r="BA1284" s="98">
        <f t="shared" si="39"/>
        <v>2965660</v>
      </c>
      <c r="BB1284" s="73"/>
      <c r="BC1284" s="20">
        <v>218774</v>
      </c>
      <c r="BD1284" s="20">
        <v>40216</v>
      </c>
      <c r="BE1284" s="19">
        <v>258990</v>
      </c>
      <c r="BF1284" s="19">
        <v>3224650</v>
      </c>
      <c r="BH1284" s="20">
        <v>5241</v>
      </c>
      <c r="BI1284" s="21">
        <v>3219409</v>
      </c>
      <c r="BK1284" s="73"/>
      <c r="BL1284" s="73"/>
      <c r="BM1284" s="73"/>
      <c r="BN1284" s="73"/>
      <c r="BO1284" s="73"/>
      <c r="BP1284" s="73"/>
      <c r="BQ1284" s="73"/>
    </row>
    <row r="1285" spans="1:69" ht="22.5" customHeight="1" x14ac:dyDescent="0.15">
      <c r="A1285" s="125" t="s">
        <v>3105</v>
      </c>
      <c r="B1285" s="126" t="s">
        <v>3088</v>
      </c>
      <c r="C1285" s="136" t="s">
        <v>1360</v>
      </c>
      <c r="D1285" s="129">
        <v>6</v>
      </c>
      <c r="E1285" s="130" t="s">
        <v>3561</v>
      </c>
      <c r="F1285" s="19">
        <v>27057</v>
      </c>
      <c r="G1285" s="20">
        <v>11145</v>
      </c>
      <c r="H1285" s="20">
        <v>22372</v>
      </c>
      <c r="I1285" s="20">
        <v>16074</v>
      </c>
      <c r="J1285" s="20">
        <v>7030</v>
      </c>
      <c r="K1285" s="20">
        <v>0</v>
      </c>
      <c r="L1285" s="20">
        <v>0</v>
      </c>
      <c r="M1285" s="20">
        <v>0</v>
      </c>
      <c r="N1285" s="20">
        <v>341</v>
      </c>
      <c r="O1285" s="20">
        <v>0</v>
      </c>
      <c r="P1285" s="20">
        <v>21920</v>
      </c>
      <c r="Q1285" s="20">
        <v>2641</v>
      </c>
      <c r="R1285" s="20">
        <v>7285</v>
      </c>
      <c r="S1285" s="20">
        <v>4908</v>
      </c>
      <c r="T1285" s="21">
        <v>12708</v>
      </c>
      <c r="U1285" s="54">
        <v>427</v>
      </c>
      <c r="V1285" s="20">
        <v>4100</v>
      </c>
      <c r="W1285" s="20">
        <v>11029</v>
      </c>
      <c r="X1285" s="20">
        <v>0</v>
      </c>
      <c r="Y1285" s="21">
        <v>0</v>
      </c>
      <c r="Z1285" s="20">
        <v>11342</v>
      </c>
      <c r="AA1285" s="21">
        <v>0</v>
      </c>
      <c r="AB1285" s="32">
        <v>24688</v>
      </c>
      <c r="AC1285" s="20">
        <v>11004</v>
      </c>
      <c r="AD1285" s="20">
        <v>47173</v>
      </c>
      <c r="AE1285" s="20">
        <v>50721</v>
      </c>
      <c r="AF1285" s="20">
        <v>56815</v>
      </c>
      <c r="AG1285" s="20">
        <v>12820</v>
      </c>
      <c r="AH1285" s="20">
        <v>4598</v>
      </c>
      <c r="AI1285" s="20">
        <v>7084</v>
      </c>
      <c r="AJ1285" s="21">
        <v>3675</v>
      </c>
      <c r="AK1285" s="25">
        <v>3074</v>
      </c>
      <c r="AL1285" s="25">
        <v>9085</v>
      </c>
      <c r="AM1285" s="25">
        <v>1528</v>
      </c>
      <c r="AN1285" s="22">
        <v>3244</v>
      </c>
      <c r="AO1285" s="20">
        <v>87990</v>
      </c>
      <c r="AP1285" s="20">
        <v>1823</v>
      </c>
      <c r="AQ1285" s="54">
        <v>485701</v>
      </c>
      <c r="AR1285" s="25">
        <v>38400</v>
      </c>
      <c r="AS1285" s="25">
        <v>45104</v>
      </c>
      <c r="AT1285" s="54">
        <v>22117</v>
      </c>
      <c r="AU1285" s="54">
        <v>34439</v>
      </c>
      <c r="AV1285" s="54">
        <v>9779</v>
      </c>
      <c r="AW1285" s="54">
        <v>4346</v>
      </c>
      <c r="AX1285" s="54">
        <v>3182</v>
      </c>
      <c r="AY1285" s="25">
        <f t="shared" si="38"/>
        <v>157367</v>
      </c>
      <c r="AZ1285" s="165">
        <v>318207</v>
      </c>
      <c r="BA1285" s="98">
        <f t="shared" si="39"/>
        <v>961275</v>
      </c>
      <c r="BB1285" s="73"/>
      <c r="BC1285" s="20">
        <v>98028</v>
      </c>
      <c r="BD1285" s="20">
        <v>8954</v>
      </c>
      <c r="BE1285" s="19">
        <v>106982</v>
      </c>
      <c r="BF1285" s="19">
        <v>1068257</v>
      </c>
      <c r="BH1285" s="20">
        <v>1641</v>
      </c>
      <c r="BI1285" s="21">
        <v>1066616</v>
      </c>
      <c r="BK1285" s="73"/>
      <c r="BL1285" s="73"/>
      <c r="BM1285" s="73"/>
      <c r="BN1285" s="73"/>
      <c r="BO1285" s="73"/>
      <c r="BP1285" s="73"/>
      <c r="BQ1285" s="73"/>
    </row>
    <row r="1286" spans="1:69" ht="22.5" customHeight="1" x14ac:dyDescent="0.15">
      <c r="A1286" s="125" t="s">
        <v>3106</v>
      </c>
      <c r="B1286" s="126" t="s">
        <v>3088</v>
      </c>
      <c r="C1286" s="136" t="s">
        <v>1361</v>
      </c>
      <c r="D1286" s="129">
        <v>6</v>
      </c>
      <c r="E1286" s="130" t="s">
        <v>3561</v>
      </c>
      <c r="F1286" s="19">
        <v>348088</v>
      </c>
      <c r="G1286" s="20">
        <v>157677</v>
      </c>
      <c r="H1286" s="20">
        <v>166192</v>
      </c>
      <c r="I1286" s="20">
        <v>29545</v>
      </c>
      <c r="J1286" s="20">
        <v>22355</v>
      </c>
      <c r="K1286" s="20">
        <v>27160</v>
      </c>
      <c r="L1286" s="20">
        <v>37568</v>
      </c>
      <c r="M1286" s="20">
        <v>8439</v>
      </c>
      <c r="N1286" s="20">
        <v>7227</v>
      </c>
      <c r="O1286" s="20">
        <v>5151</v>
      </c>
      <c r="P1286" s="20">
        <v>188943</v>
      </c>
      <c r="Q1286" s="20">
        <v>34965</v>
      </c>
      <c r="R1286" s="20">
        <v>105575</v>
      </c>
      <c r="S1286" s="20">
        <v>49898</v>
      </c>
      <c r="T1286" s="21">
        <v>88956</v>
      </c>
      <c r="U1286" s="54">
        <v>32090</v>
      </c>
      <c r="V1286" s="20">
        <v>23575</v>
      </c>
      <c r="W1286" s="20">
        <v>44116</v>
      </c>
      <c r="X1286" s="20">
        <v>0</v>
      </c>
      <c r="Y1286" s="21">
        <v>0</v>
      </c>
      <c r="Z1286" s="20">
        <v>172186</v>
      </c>
      <c r="AA1286" s="21">
        <v>0</v>
      </c>
      <c r="AB1286" s="32">
        <v>97035</v>
      </c>
      <c r="AC1286" s="20">
        <v>214758</v>
      </c>
      <c r="AD1286" s="20">
        <v>495169</v>
      </c>
      <c r="AE1286" s="20">
        <v>533286</v>
      </c>
      <c r="AF1286" s="20">
        <v>771037</v>
      </c>
      <c r="AG1286" s="20">
        <v>249436</v>
      </c>
      <c r="AH1286" s="20">
        <v>92813</v>
      </c>
      <c r="AI1286" s="20">
        <v>87216</v>
      </c>
      <c r="AJ1286" s="21">
        <v>194250</v>
      </c>
      <c r="AK1286" s="25">
        <v>36574</v>
      </c>
      <c r="AL1286" s="25">
        <v>58879</v>
      </c>
      <c r="AM1286" s="25">
        <v>13772</v>
      </c>
      <c r="AN1286" s="22">
        <v>26953</v>
      </c>
      <c r="AO1286" s="20">
        <v>882067</v>
      </c>
      <c r="AP1286" s="20">
        <v>39383</v>
      </c>
      <c r="AQ1286" s="54">
        <v>5342334</v>
      </c>
      <c r="AR1286" s="25">
        <v>59645</v>
      </c>
      <c r="AS1286" s="25">
        <v>191138</v>
      </c>
      <c r="AT1286" s="54">
        <v>108629</v>
      </c>
      <c r="AU1286" s="54">
        <v>71708</v>
      </c>
      <c r="AV1286" s="54">
        <v>36903</v>
      </c>
      <c r="AW1286" s="54">
        <v>49307</v>
      </c>
      <c r="AX1286" s="54">
        <v>37888</v>
      </c>
      <c r="AY1286" s="25">
        <f t="shared" si="38"/>
        <v>555218</v>
      </c>
      <c r="AZ1286" s="165">
        <v>2101784</v>
      </c>
      <c r="BA1286" s="98">
        <f t="shared" si="39"/>
        <v>7999336</v>
      </c>
      <c r="BB1286" s="73"/>
      <c r="BC1286" s="20">
        <v>471420</v>
      </c>
      <c r="BD1286" s="20">
        <v>153428</v>
      </c>
      <c r="BE1286" s="19">
        <v>624848</v>
      </c>
      <c r="BF1286" s="19">
        <v>8624184</v>
      </c>
      <c r="BH1286" s="20">
        <v>16174</v>
      </c>
      <c r="BI1286" s="21">
        <v>8608010</v>
      </c>
      <c r="BK1286" s="73"/>
      <c r="BL1286" s="73"/>
      <c r="BM1286" s="73"/>
      <c r="BN1286" s="73"/>
      <c r="BO1286" s="73"/>
      <c r="BP1286" s="73"/>
      <c r="BQ1286" s="73"/>
    </row>
    <row r="1287" spans="1:69" ht="22.5" customHeight="1" x14ac:dyDescent="0.15">
      <c r="A1287" s="125" t="s">
        <v>3107</v>
      </c>
      <c r="B1287" s="126" t="s">
        <v>3108</v>
      </c>
      <c r="C1287" s="136" t="s">
        <v>1362</v>
      </c>
      <c r="D1287" s="129">
        <v>2</v>
      </c>
      <c r="E1287" s="130" t="s">
        <v>3561</v>
      </c>
      <c r="F1287" s="19">
        <v>8311920</v>
      </c>
      <c r="G1287" s="20">
        <v>3418989</v>
      </c>
      <c r="H1287" s="20">
        <v>6093080</v>
      </c>
      <c r="I1287" s="20">
        <v>5943</v>
      </c>
      <c r="J1287" s="20">
        <v>59342</v>
      </c>
      <c r="K1287" s="20">
        <v>4530</v>
      </c>
      <c r="L1287" s="20">
        <v>13712</v>
      </c>
      <c r="M1287" s="20">
        <v>828870</v>
      </c>
      <c r="N1287" s="20">
        <v>476048</v>
      </c>
      <c r="O1287" s="20">
        <v>413976</v>
      </c>
      <c r="P1287" s="20">
        <v>5741412</v>
      </c>
      <c r="Q1287" s="20">
        <v>1064049</v>
      </c>
      <c r="R1287" s="20">
        <v>1900049</v>
      </c>
      <c r="S1287" s="20">
        <v>1419230</v>
      </c>
      <c r="T1287" s="21">
        <v>1152997</v>
      </c>
      <c r="U1287" s="54">
        <v>816038</v>
      </c>
      <c r="V1287" s="20">
        <v>709300</v>
      </c>
      <c r="W1287" s="20">
        <v>419102</v>
      </c>
      <c r="X1287" s="20">
        <v>307841</v>
      </c>
      <c r="Y1287" s="21">
        <v>35404</v>
      </c>
      <c r="Z1287" s="20">
        <v>26249686</v>
      </c>
      <c r="AA1287" s="21">
        <v>0</v>
      </c>
      <c r="AB1287" s="32">
        <v>7291700</v>
      </c>
      <c r="AC1287" s="20">
        <v>5553743</v>
      </c>
      <c r="AD1287" s="20">
        <v>10240059</v>
      </c>
      <c r="AE1287" s="20">
        <v>24038256</v>
      </c>
      <c r="AF1287" s="20">
        <v>13659129</v>
      </c>
      <c r="AG1287" s="20">
        <v>8438126</v>
      </c>
      <c r="AH1287" s="20">
        <v>5287519</v>
      </c>
      <c r="AI1287" s="20">
        <v>715392</v>
      </c>
      <c r="AJ1287" s="21">
        <v>211575</v>
      </c>
      <c r="AK1287" s="25">
        <v>1007262</v>
      </c>
      <c r="AL1287" s="25">
        <v>819324</v>
      </c>
      <c r="AM1287" s="25">
        <v>230018</v>
      </c>
      <c r="AN1287" s="22">
        <v>491633</v>
      </c>
      <c r="AO1287" s="20">
        <v>9989343</v>
      </c>
      <c r="AP1287" s="20">
        <v>1244887</v>
      </c>
      <c r="AQ1287" s="54">
        <v>148659484</v>
      </c>
      <c r="AR1287" s="25">
        <v>1164253</v>
      </c>
      <c r="AS1287" s="25">
        <v>874701</v>
      </c>
      <c r="AT1287" s="54">
        <v>515798</v>
      </c>
      <c r="AU1287" s="54">
        <v>531489</v>
      </c>
      <c r="AV1287" s="54">
        <v>540170</v>
      </c>
      <c r="AW1287" s="54">
        <v>1324011</v>
      </c>
      <c r="AX1287" s="54">
        <v>1289187</v>
      </c>
      <c r="AY1287" s="25">
        <f t="shared" ref="AY1287:AY1350" si="40">SUM(AR1287:AX1287)</f>
        <v>6239609</v>
      </c>
      <c r="AZ1287" s="165">
        <v>15737705</v>
      </c>
      <c r="BA1287" s="98">
        <f t="shared" ref="BA1287:BA1350" si="41">AQ1287+AY1287+AZ1287</f>
        <v>170636798</v>
      </c>
      <c r="BB1287" s="73"/>
      <c r="BC1287" s="20">
        <v>9771004</v>
      </c>
      <c r="BD1287" s="20">
        <v>802626</v>
      </c>
      <c r="BE1287" s="19">
        <v>10573630</v>
      </c>
      <c r="BF1287" s="19">
        <v>181210428</v>
      </c>
      <c r="BH1287" s="20">
        <v>4346730</v>
      </c>
      <c r="BI1287" s="21">
        <v>176863698</v>
      </c>
      <c r="BK1287" s="73"/>
      <c r="BL1287" s="73"/>
      <c r="BM1287" s="73"/>
      <c r="BN1287" s="73"/>
      <c r="BO1287" s="73"/>
      <c r="BP1287" s="73"/>
      <c r="BQ1287" s="73"/>
    </row>
    <row r="1288" spans="1:69" ht="22.5" customHeight="1" x14ac:dyDescent="0.15">
      <c r="A1288" s="125" t="s">
        <v>3109</v>
      </c>
      <c r="B1288" s="126" t="s">
        <v>3108</v>
      </c>
      <c r="C1288" s="136" t="s">
        <v>1363</v>
      </c>
      <c r="D1288" s="129">
        <v>3</v>
      </c>
      <c r="E1288" s="130" t="s">
        <v>3561</v>
      </c>
      <c r="F1288" s="19">
        <v>5180176</v>
      </c>
      <c r="G1288" s="20">
        <v>1284997</v>
      </c>
      <c r="H1288" s="20">
        <v>1790136</v>
      </c>
      <c r="I1288" s="20">
        <v>14178</v>
      </c>
      <c r="J1288" s="20">
        <v>117406</v>
      </c>
      <c r="K1288" s="20">
        <v>4190</v>
      </c>
      <c r="L1288" s="20">
        <v>24463</v>
      </c>
      <c r="M1288" s="20">
        <v>524229</v>
      </c>
      <c r="N1288" s="20">
        <v>295928</v>
      </c>
      <c r="O1288" s="20">
        <v>136450</v>
      </c>
      <c r="P1288" s="20">
        <v>2012671</v>
      </c>
      <c r="Q1288" s="20">
        <v>814096</v>
      </c>
      <c r="R1288" s="20">
        <v>1305021</v>
      </c>
      <c r="S1288" s="20">
        <v>966876</v>
      </c>
      <c r="T1288" s="21">
        <v>798317</v>
      </c>
      <c r="U1288" s="54">
        <v>607952</v>
      </c>
      <c r="V1288" s="20">
        <v>487900</v>
      </c>
      <c r="W1288" s="20">
        <v>286754</v>
      </c>
      <c r="X1288" s="20">
        <v>169880</v>
      </c>
      <c r="Y1288" s="21">
        <v>87371</v>
      </c>
      <c r="Z1288" s="20">
        <v>2189995</v>
      </c>
      <c r="AA1288" s="21">
        <v>0</v>
      </c>
      <c r="AB1288" s="32">
        <v>4260587</v>
      </c>
      <c r="AC1288" s="20">
        <v>3610336</v>
      </c>
      <c r="AD1288" s="20">
        <v>5213585</v>
      </c>
      <c r="AE1288" s="20">
        <v>13747935</v>
      </c>
      <c r="AF1288" s="20">
        <v>9403859</v>
      </c>
      <c r="AG1288" s="20">
        <v>5786954</v>
      </c>
      <c r="AH1288" s="20">
        <v>3129690</v>
      </c>
      <c r="AI1288" s="20">
        <v>440956</v>
      </c>
      <c r="AJ1288" s="21">
        <v>100800</v>
      </c>
      <c r="AK1288" s="25">
        <v>630599</v>
      </c>
      <c r="AL1288" s="25">
        <v>511815</v>
      </c>
      <c r="AM1288" s="25">
        <v>171632</v>
      </c>
      <c r="AN1288" s="22">
        <v>312062</v>
      </c>
      <c r="AO1288" s="20">
        <v>4852343</v>
      </c>
      <c r="AP1288" s="20">
        <v>334828</v>
      </c>
      <c r="AQ1288" s="54">
        <v>71606967</v>
      </c>
      <c r="AR1288" s="25">
        <v>678404</v>
      </c>
      <c r="AS1288" s="25">
        <v>611558</v>
      </c>
      <c r="AT1288" s="54">
        <v>415529</v>
      </c>
      <c r="AU1288" s="54">
        <v>407941</v>
      </c>
      <c r="AV1288" s="54">
        <v>362859</v>
      </c>
      <c r="AW1288" s="54">
        <v>613647</v>
      </c>
      <c r="AX1288" s="54">
        <v>747901</v>
      </c>
      <c r="AY1288" s="25">
        <f t="shared" si="40"/>
        <v>3837839</v>
      </c>
      <c r="AZ1288" s="165">
        <v>14185973</v>
      </c>
      <c r="BA1288" s="98">
        <f t="shared" si="41"/>
        <v>89630779</v>
      </c>
      <c r="BB1288" s="73"/>
      <c r="BC1288" s="20">
        <v>6813241</v>
      </c>
      <c r="BD1288" s="20">
        <v>438218</v>
      </c>
      <c r="BE1288" s="19">
        <v>7251459</v>
      </c>
      <c r="BF1288" s="19">
        <v>96882238</v>
      </c>
      <c r="BH1288" s="20">
        <v>1305716</v>
      </c>
      <c r="BI1288" s="21">
        <v>95576522</v>
      </c>
      <c r="BK1288" s="73"/>
      <c r="BL1288" s="73"/>
      <c r="BM1288" s="73"/>
      <c r="BN1288" s="73"/>
      <c r="BO1288" s="73"/>
      <c r="BP1288" s="73"/>
      <c r="BQ1288" s="73"/>
    </row>
    <row r="1289" spans="1:69" ht="22.5" customHeight="1" x14ac:dyDescent="0.15">
      <c r="A1289" s="125" t="s">
        <v>3110</v>
      </c>
      <c r="B1289" s="126" t="s">
        <v>3108</v>
      </c>
      <c r="C1289" s="136" t="s">
        <v>1364</v>
      </c>
      <c r="D1289" s="129">
        <v>5</v>
      </c>
      <c r="E1289" s="130" t="s">
        <v>3561</v>
      </c>
      <c r="F1289" s="19">
        <v>1382087</v>
      </c>
      <c r="G1289" s="20">
        <v>512288</v>
      </c>
      <c r="H1289" s="20">
        <v>505908</v>
      </c>
      <c r="I1289" s="20">
        <v>0</v>
      </c>
      <c r="J1289" s="20">
        <v>0</v>
      </c>
      <c r="K1289" s="20">
        <v>0</v>
      </c>
      <c r="L1289" s="20">
        <v>0</v>
      </c>
      <c r="M1289" s="20">
        <v>85329</v>
      </c>
      <c r="N1289" s="20">
        <v>53766</v>
      </c>
      <c r="O1289" s="20">
        <v>52339</v>
      </c>
      <c r="P1289" s="20">
        <v>1116202</v>
      </c>
      <c r="Q1289" s="20">
        <v>179942</v>
      </c>
      <c r="R1289" s="20">
        <v>254294</v>
      </c>
      <c r="S1289" s="20">
        <v>246218</v>
      </c>
      <c r="T1289" s="21">
        <v>343116</v>
      </c>
      <c r="U1289" s="54">
        <v>114898</v>
      </c>
      <c r="V1289" s="20">
        <v>109675</v>
      </c>
      <c r="W1289" s="20">
        <v>88232</v>
      </c>
      <c r="X1289" s="20">
        <v>0</v>
      </c>
      <c r="Y1289" s="21">
        <v>0</v>
      </c>
      <c r="Z1289" s="20">
        <v>578216</v>
      </c>
      <c r="AA1289" s="21">
        <v>0</v>
      </c>
      <c r="AB1289" s="32">
        <v>447642</v>
      </c>
      <c r="AC1289" s="20">
        <v>918730</v>
      </c>
      <c r="AD1289" s="20">
        <v>1096415</v>
      </c>
      <c r="AE1289" s="20">
        <v>2668179</v>
      </c>
      <c r="AF1289" s="20">
        <v>2517155</v>
      </c>
      <c r="AG1289" s="20">
        <v>1372493</v>
      </c>
      <c r="AH1289" s="20">
        <v>777122</v>
      </c>
      <c r="AI1289" s="20">
        <v>391184</v>
      </c>
      <c r="AJ1289" s="21">
        <v>380625</v>
      </c>
      <c r="AK1289" s="25">
        <v>135914</v>
      </c>
      <c r="AL1289" s="25">
        <v>198831</v>
      </c>
      <c r="AM1289" s="25">
        <v>59264</v>
      </c>
      <c r="AN1289" s="22">
        <v>95266</v>
      </c>
      <c r="AO1289" s="20">
        <v>1101422</v>
      </c>
      <c r="AP1289" s="20">
        <v>93542</v>
      </c>
      <c r="AQ1289" s="54">
        <v>17876294</v>
      </c>
      <c r="AR1289" s="25">
        <v>319084</v>
      </c>
      <c r="AS1289" s="25">
        <v>337406</v>
      </c>
      <c r="AT1289" s="54">
        <v>272633</v>
      </c>
      <c r="AU1289" s="54">
        <v>131853</v>
      </c>
      <c r="AV1289" s="54">
        <v>123344</v>
      </c>
      <c r="AW1289" s="54">
        <v>164747</v>
      </c>
      <c r="AX1289" s="54">
        <v>171066</v>
      </c>
      <c r="AY1289" s="25">
        <f t="shared" si="40"/>
        <v>1520133</v>
      </c>
      <c r="AZ1289" s="165">
        <v>3824192</v>
      </c>
      <c r="BA1289" s="98">
        <f t="shared" si="41"/>
        <v>23220619</v>
      </c>
      <c r="BB1289" s="73"/>
      <c r="BC1289" s="20">
        <v>1938778</v>
      </c>
      <c r="BD1289" s="20">
        <v>394394</v>
      </c>
      <c r="BE1289" s="19">
        <v>2333172</v>
      </c>
      <c r="BF1289" s="19">
        <v>25553791</v>
      </c>
      <c r="BH1289" s="20">
        <v>98041</v>
      </c>
      <c r="BI1289" s="21">
        <v>25455750</v>
      </c>
      <c r="BK1289" s="73"/>
      <c r="BL1289" s="73"/>
      <c r="BM1289" s="73"/>
      <c r="BN1289" s="73"/>
      <c r="BO1289" s="73"/>
      <c r="BP1289" s="73"/>
      <c r="BQ1289" s="73"/>
    </row>
    <row r="1290" spans="1:69" ht="22.5" customHeight="1" x14ac:dyDescent="0.15">
      <c r="A1290" s="125" t="s">
        <v>3111</v>
      </c>
      <c r="B1290" s="126" t="s">
        <v>3108</v>
      </c>
      <c r="C1290" s="136" t="s">
        <v>1365</v>
      </c>
      <c r="D1290" s="129">
        <v>5</v>
      </c>
      <c r="E1290" s="130" t="s">
        <v>3561</v>
      </c>
      <c r="F1290" s="19">
        <v>745784</v>
      </c>
      <c r="G1290" s="20">
        <v>151709</v>
      </c>
      <c r="H1290" s="20">
        <v>119380</v>
      </c>
      <c r="I1290" s="20">
        <v>20518</v>
      </c>
      <c r="J1290" s="20">
        <v>47632</v>
      </c>
      <c r="K1290" s="20">
        <v>710</v>
      </c>
      <c r="L1290" s="20">
        <v>8401</v>
      </c>
      <c r="M1290" s="20">
        <v>55404</v>
      </c>
      <c r="N1290" s="20">
        <v>30414</v>
      </c>
      <c r="O1290" s="20">
        <v>115620</v>
      </c>
      <c r="P1290" s="20">
        <v>275057</v>
      </c>
      <c r="Q1290" s="20">
        <v>112544</v>
      </c>
      <c r="R1290" s="20">
        <v>113937</v>
      </c>
      <c r="S1290" s="20">
        <v>123518</v>
      </c>
      <c r="T1290" s="21">
        <v>177912</v>
      </c>
      <c r="U1290" s="54">
        <v>52330</v>
      </c>
      <c r="V1290" s="20">
        <v>58425</v>
      </c>
      <c r="W1290" s="20">
        <v>77203</v>
      </c>
      <c r="X1290" s="20">
        <v>313806</v>
      </c>
      <c r="Y1290" s="21">
        <v>37994</v>
      </c>
      <c r="Z1290" s="20">
        <v>281850</v>
      </c>
      <c r="AA1290" s="21">
        <v>0</v>
      </c>
      <c r="AB1290" s="32">
        <v>307588</v>
      </c>
      <c r="AC1290" s="20">
        <v>487387</v>
      </c>
      <c r="AD1290" s="20">
        <v>804476</v>
      </c>
      <c r="AE1290" s="20">
        <v>1692396</v>
      </c>
      <c r="AF1290" s="20">
        <v>1742585</v>
      </c>
      <c r="AG1290" s="20">
        <v>997405</v>
      </c>
      <c r="AH1290" s="20">
        <v>303950</v>
      </c>
      <c r="AI1290" s="20">
        <v>101016</v>
      </c>
      <c r="AJ1290" s="21">
        <v>31500</v>
      </c>
      <c r="AK1290" s="25">
        <v>87492</v>
      </c>
      <c r="AL1290" s="25">
        <v>108282</v>
      </c>
      <c r="AM1290" s="25">
        <v>35246</v>
      </c>
      <c r="AN1290" s="22">
        <v>61525</v>
      </c>
      <c r="AO1290" s="20">
        <v>249452</v>
      </c>
      <c r="AP1290" s="20">
        <v>33915</v>
      </c>
      <c r="AQ1290" s="54">
        <v>9964363</v>
      </c>
      <c r="AR1290" s="25">
        <v>191794</v>
      </c>
      <c r="AS1290" s="25">
        <v>243331</v>
      </c>
      <c r="AT1290" s="54">
        <v>185747</v>
      </c>
      <c r="AU1290" s="54">
        <v>78279</v>
      </c>
      <c r="AV1290" s="54">
        <v>69544</v>
      </c>
      <c r="AW1290" s="54">
        <v>105996</v>
      </c>
      <c r="AX1290" s="54">
        <v>98212</v>
      </c>
      <c r="AY1290" s="25">
        <f t="shared" si="40"/>
        <v>972903</v>
      </c>
      <c r="AZ1290" s="165">
        <v>1656969</v>
      </c>
      <c r="BA1290" s="98">
        <f t="shared" si="41"/>
        <v>12594235</v>
      </c>
      <c r="BB1290" s="73"/>
      <c r="BC1290" s="20">
        <v>1215138</v>
      </c>
      <c r="BD1290" s="20">
        <v>89342</v>
      </c>
      <c r="BE1290" s="19">
        <v>1304480</v>
      </c>
      <c r="BF1290" s="19">
        <v>13898715</v>
      </c>
      <c r="BH1290" s="20">
        <v>60907</v>
      </c>
      <c r="BI1290" s="21">
        <v>13837808</v>
      </c>
      <c r="BK1290" s="73"/>
      <c r="BL1290" s="73"/>
      <c r="BM1290" s="73"/>
      <c r="BN1290" s="73"/>
      <c r="BO1290" s="73"/>
      <c r="BP1290" s="73"/>
      <c r="BQ1290" s="73"/>
    </row>
    <row r="1291" spans="1:69" ht="22.5" customHeight="1" x14ac:dyDescent="0.15">
      <c r="A1291" s="125" t="s">
        <v>3112</v>
      </c>
      <c r="B1291" s="126" t="s">
        <v>3108</v>
      </c>
      <c r="C1291" s="136" t="s">
        <v>1366</v>
      </c>
      <c r="D1291" s="129">
        <v>5</v>
      </c>
      <c r="E1291" s="130" t="s">
        <v>3561</v>
      </c>
      <c r="F1291" s="19">
        <v>698831</v>
      </c>
      <c r="G1291" s="20">
        <v>230008</v>
      </c>
      <c r="H1291" s="20">
        <v>238384</v>
      </c>
      <c r="I1291" s="20">
        <v>12169</v>
      </c>
      <c r="J1291" s="20">
        <v>92212</v>
      </c>
      <c r="K1291" s="20">
        <v>28270</v>
      </c>
      <c r="L1291" s="20">
        <v>55498</v>
      </c>
      <c r="M1291" s="20">
        <v>43998</v>
      </c>
      <c r="N1291" s="20">
        <v>24795</v>
      </c>
      <c r="O1291" s="20">
        <v>29892</v>
      </c>
      <c r="P1291" s="20">
        <v>141664</v>
      </c>
      <c r="Q1291" s="20">
        <v>134882</v>
      </c>
      <c r="R1291" s="20">
        <v>122248</v>
      </c>
      <c r="S1291" s="20">
        <v>97342</v>
      </c>
      <c r="T1291" s="21">
        <v>202057</v>
      </c>
      <c r="U1291" s="54">
        <v>51097</v>
      </c>
      <c r="V1291" s="20">
        <v>55350</v>
      </c>
      <c r="W1291" s="20">
        <v>101467</v>
      </c>
      <c r="X1291" s="20">
        <v>0</v>
      </c>
      <c r="Y1291" s="21">
        <v>0</v>
      </c>
      <c r="Z1291" s="20">
        <v>283357</v>
      </c>
      <c r="AA1291" s="21">
        <v>0</v>
      </c>
      <c r="AB1291" s="32">
        <v>234251</v>
      </c>
      <c r="AC1291" s="20">
        <v>458198</v>
      </c>
      <c r="AD1291" s="20">
        <v>662815</v>
      </c>
      <c r="AE1291" s="20">
        <v>1206492</v>
      </c>
      <c r="AF1291" s="20">
        <v>1345963</v>
      </c>
      <c r="AG1291" s="20">
        <v>814616</v>
      </c>
      <c r="AH1291" s="20">
        <v>276101</v>
      </c>
      <c r="AI1291" s="20">
        <v>134504</v>
      </c>
      <c r="AJ1291" s="21">
        <v>26775</v>
      </c>
      <c r="AK1291" s="25">
        <v>75906</v>
      </c>
      <c r="AL1291" s="25">
        <v>93351</v>
      </c>
      <c r="AM1291" s="25">
        <v>36068</v>
      </c>
      <c r="AN1291" s="22">
        <v>53916</v>
      </c>
      <c r="AO1291" s="20">
        <v>375464</v>
      </c>
      <c r="AP1291" s="20">
        <v>58409</v>
      </c>
      <c r="AQ1291" s="54">
        <v>8496350</v>
      </c>
      <c r="AR1291" s="25">
        <v>129779</v>
      </c>
      <c r="AS1291" s="25">
        <v>214207</v>
      </c>
      <c r="AT1291" s="54">
        <v>191246</v>
      </c>
      <c r="AU1291" s="54">
        <v>74992</v>
      </c>
      <c r="AV1291" s="54">
        <v>60746</v>
      </c>
      <c r="AW1291" s="54">
        <v>87383</v>
      </c>
      <c r="AX1291" s="54">
        <v>80759</v>
      </c>
      <c r="AY1291" s="25">
        <f t="shared" si="40"/>
        <v>839112</v>
      </c>
      <c r="AZ1291" s="165">
        <v>1458922</v>
      </c>
      <c r="BA1291" s="98">
        <f t="shared" si="41"/>
        <v>10794384</v>
      </c>
      <c r="BB1291" s="73"/>
      <c r="BC1291" s="20">
        <v>1040732</v>
      </c>
      <c r="BD1291" s="20">
        <v>154550</v>
      </c>
      <c r="BE1291" s="19">
        <v>1195282</v>
      </c>
      <c r="BF1291" s="19">
        <v>11989666</v>
      </c>
      <c r="BH1291" s="20">
        <v>51869</v>
      </c>
      <c r="BI1291" s="21">
        <v>11937797</v>
      </c>
      <c r="BK1291" s="73"/>
      <c r="BL1291" s="73"/>
      <c r="BM1291" s="73"/>
      <c r="BN1291" s="73"/>
      <c r="BO1291" s="73"/>
      <c r="BP1291" s="73"/>
      <c r="BQ1291" s="73"/>
    </row>
    <row r="1292" spans="1:69" ht="22.5" customHeight="1" x14ac:dyDescent="0.15">
      <c r="A1292" s="125" t="s">
        <v>3113</v>
      </c>
      <c r="B1292" s="126" t="s">
        <v>3108</v>
      </c>
      <c r="C1292" s="136" t="s">
        <v>1367</v>
      </c>
      <c r="D1292" s="129">
        <v>5</v>
      </c>
      <c r="E1292" s="130" t="s">
        <v>3561</v>
      </c>
      <c r="F1292" s="19">
        <v>683928</v>
      </c>
      <c r="G1292" s="20">
        <v>332609</v>
      </c>
      <c r="H1292" s="20">
        <v>237444</v>
      </c>
      <c r="I1292" s="20">
        <v>0</v>
      </c>
      <c r="J1292" s="20">
        <v>0</v>
      </c>
      <c r="K1292" s="20">
        <v>0</v>
      </c>
      <c r="L1292" s="20">
        <v>0</v>
      </c>
      <c r="M1292" s="20">
        <v>30045</v>
      </c>
      <c r="N1292" s="20">
        <v>20651</v>
      </c>
      <c r="O1292" s="20">
        <v>13611</v>
      </c>
      <c r="P1292" s="20">
        <v>295580</v>
      </c>
      <c r="Q1292" s="20">
        <v>68295</v>
      </c>
      <c r="R1292" s="20">
        <v>115117</v>
      </c>
      <c r="S1292" s="20">
        <v>83436</v>
      </c>
      <c r="T1292" s="21">
        <v>165204</v>
      </c>
      <c r="U1292" s="54">
        <v>37920</v>
      </c>
      <c r="V1292" s="20">
        <v>41000</v>
      </c>
      <c r="W1292" s="20">
        <v>55145</v>
      </c>
      <c r="X1292" s="20">
        <v>25167</v>
      </c>
      <c r="Y1292" s="21">
        <v>11461</v>
      </c>
      <c r="Z1292" s="20">
        <v>298938</v>
      </c>
      <c r="AA1292" s="21">
        <v>0</v>
      </c>
      <c r="AB1292" s="32">
        <v>100628</v>
      </c>
      <c r="AC1292" s="20">
        <v>342672</v>
      </c>
      <c r="AD1292" s="20">
        <v>825686</v>
      </c>
      <c r="AE1292" s="20">
        <v>1083267</v>
      </c>
      <c r="AF1292" s="20">
        <v>1079481</v>
      </c>
      <c r="AG1292" s="20">
        <v>688030</v>
      </c>
      <c r="AH1292" s="20">
        <v>223216</v>
      </c>
      <c r="AI1292" s="20">
        <v>194672</v>
      </c>
      <c r="AJ1292" s="21">
        <v>50925</v>
      </c>
      <c r="AK1292" s="25">
        <v>67289</v>
      </c>
      <c r="AL1292" s="25">
        <v>89404</v>
      </c>
      <c r="AM1292" s="25">
        <v>32906</v>
      </c>
      <c r="AN1292" s="22">
        <v>51636</v>
      </c>
      <c r="AO1292" s="20">
        <v>605635</v>
      </c>
      <c r="AP1292" s="20">
        <v>90491</v>
      </c>
      <c r="AQ1292" s="54">
        <v>8041489</v>
      </c>
      <c r="AR1292" s="25">
        <v>108474</v>
      </c>
      <c r="AS1292" s="25">
        <v>215727</v>
      </c>
      <c r="AT1292" s="54">
        <v>168634</v>
      </c>
      <c r="AU1292" s="54">
        <v>69633</v>
      </c>
      <c r="AV1292" s="54">
        <v>54624</v>
      </c>
      <c r="AW1292" s="54">
        <v>83831</v>
      </c>
      <c r="AX1292" s="54">
        <v>71710</v>
      </c>
      <c r="AY1292" s="25">
        <f t="shared" si="40"/>
        <v>772633</v>
      </c>
      <c r="AZ1292" s="165">
        <v>1997383</v>
      </c>
      <c r="BA1292" s="98">
        <f t="shared" si="41"/>
        <v>10811505</v>
      </c>
      <c r="BB1292" s="73"/>
      <c r="BC1292" s="20">
        <v>912188</v>
      </c>
      <c r="BD1292" s="20">
        <v>178310</v>
      </c>
      <c r="BE1292" s="19">
        <v>1090498</v>
      </c>
      <c r="BF1292" s="19">
        <v>11902003</v>
      </c>
      <c r="BH1292" s="20">
        <v>35886</v>
      </c>
      <c r="BI1292" s="21">
        <v>11866117</v>
      </c>
      <c r="BK1292" s="73"/>
      <c r="BL1292" s="73"/>
      <c r="BM1292" s="73"/>
      <c r="BN1292" s="73"/>
      <c r="BO1292" s="73"/>
      <c r="BP1292" s="73"/>
      <c r="BQ1292" s="73"/>
    </row>
    <row r="1293" spans="1:69" ht="22.5" customHeight="1" x14ac:dyDescent="0.15">
      <c r="A1293" s="125" t="s">
        <v>3114</v>
      </c>
      <c r="B1293" s="126" t="s">
        <v>3108</v>
      </c>
      <c r="C1293" s="136" t="s">
        <v>1368</v>
      </c>
      <c r="D1293" s="129">
        <v>5</v>
      </c>
      <c r="E1293" s="130" t="s">
        <v>3561</v>
      </c>
      <c r="F1293" s="19">
        <v>994575</v>
      </c>
      <c r="G1293" s="20">
        <v>296372</v>
      </c>
      <c r="H1293" s="20">
        <v>331444</v>
      </c>
      <c r="I1293" s="20">
        <v>0</v>
      </c>
      <c r="J1293" s="20">
        <v>0</v>
      </c>
      <c r="K1293" s="20">
        <v>0</v>
      </c>
      <c r="L1293" s="20">
        <v>0</v>
      </c>
      <c r="M1293" s="20">
        <v>65050</v>
      </c>
      <c r="N1293" s="20">
        <v>37138</v>
      </c>
      <c r="O1293" s="20">
        <v>30343</v>
      </c>
      <c r="P1293" s="20">
        <v>461917</v>
      </c>
      <c r="Q1293" s="20">
        <v>133899</v>
      </c>
      <c r="R1293" s="20">
        <v>206944</v>
      </c>
      <c r="S1293" s="20">
        <v>155420</v>
      </c>
      <c r="T1293" s="21">
        <v>190493</v>
      </c>
      <c r="U1293" s="54">
        <v>92051</v>
      </c>
      <c r="V1293" s="20">
        <v>82000</v>
      </c>
      <c r="W1293" s="20">
        <v>44116</v>
      </c>
      <c r="X1293" s="20">
        <v>0</v>
      </c>
      <c r="Y1293" s="21">
        <v>0</v>
      </c>
      <c r="Z1293" s="20">
        <v>386883</v>
      </c>
      <c r="AA1293" s="21">
        <v>0</v>
      </c>
      <c r="AB1293" s="32">
        <v>294886</v>
      </c>
      <c r="AC1293" s="20">
        <v>558469</v>
      </c>
      <c r="AD1293" s="20">
        <v>725611</v>
      </c>
      <c r="AE1293" s="20">
        <v>2722398</v>
      </c>
      <c r="AF1293" s="20">
        <v>1463702</v>
      </c>
      <c r="AG1293" s="20">
        <v>871923</v>
      </c>
      <c r="AH1293" s="20">
        <v>383976</v>
      </c>
      <c r="AI1293" s="20">
        <v>212244</v>
      </c>
      <c r="AJ1293" s="21">
        <v>47250</v>
      </c>
      <c r="AK1293" s="25">
        <v>101485</v>
      </c>
      <c r="AL1293" s="25">
        <v>128449</v>
      </c>
      <c r="AM1293" s="25">
        <v>35196</v>
      </c>
      <c r="AN1293" s="22">
        <v>68161</v>
      </c>
      <c r="AO1293" s="20">
        <v>647045</v>
      </c>
      <c r="AP1293" s="20">
        <v>72294</v>
      </c>
      <c r="AQ1293" s="54">
        <v>11841734</v>
      </c>
      <c r="AR1293" s="25">
        <v>180060</v>
      </c>
      <c r="AS1293" s="25">
        <v>295725</v>
      </c>
      <c r="AT1293" s="54">
        <v>130570</v>
      </c>
      <c r="AU1293" s="54">
        <v>81842</v>
      </c>
      <c r="AV1293" s="54">
        <v>81642</v>
      </c>
      <c r="AW1293" s="54">
        <v>117213</v>
      </c>
      <c r="AX1293" s="54">
        <v>102727</v>
      </c>
      <c r="AY1293" s="25">
        <f t="shared" si="40"/>
        <v>989779</v>
      </c>
      <c r="AZ1293" s="165">
        <v>1614059</v>
      </c>
      <c r="BA1293" s="98">
        <f t="shared" si="41"/>
        <v>14445572</v>
      </c>
      <c r="BB1293" s="73"/>
      <c r="BC1293" s="20">
        <v>1423553</v>
      </c>
      <c r="BD1293" s="20">
        <v>175472</v>
      </c>
      <c r="BE1293" s="19">
        <v>1599025</v>
      </c>
      <c r="BF1293" s="19">
        <v>16044597</v>
      </c>
      <c r="BH1293" s="20">
        <v>76778</v>
      </c>
      <c r="BI1293" s="21">
        <v>15967819</v>
      </c>
      <c r="BK1293" s="73"/>
      <c r="BL1293" s="73"/>
      <c r="BM1293" s="73"/>
      <c r="BN1293" s="73"/>
      <c r="BO1293" s="73"/>
      <c r="BP1293" s="73"/>
      <c r="BQ1293" s="73"/>
    </row>
    <row r="1294" spans="1:69" ht="22.5" customHeight="1" x14ac:dyDescent="0.15">
      <c r="A1294" s="125" t="s">
        <v>3115</v>
      </c>
      <c r="B1294" s="126" t="s">
        <v>3108</v>
      </c>
      <c r="C1294" s="136" t="s">
        <v>1369</v>
      </c>
      <c r="D1294" s="129">
        <v>5</v>
      </c>
      <c r="E1294" s="130" t="s">
        <v>3561</v>
      </c>
      <c r="F1294" s="19">
        <v>654534</v>
      </c>
      <c r="G1294" s="20">
        <v>372298</v>
      </c>
      <c r="H1294" s="20">
        <v>321104</v>
      </c>
      <c r="I1294" s="20">
        <v>0</v>
      </c>
      <c r="J1294" s="20">
        <v>0</v>
      </c>
      <c r="K1294" s="20">
        <v>0</v>
      </c>
      <c r="L1294" s="20">
        <v>0</v>
      </c>
      <c r="M1294" s="20">
        <v>14658</v>
      </c>
      <c r="N1294" s="20">
        <v>15641</v>
      </c>
      <c r="O1294" s="20">
        <v>11468</v>
      </c>
      <c r="P1294" s="20">
        <v>336997</v>
      </c>
      <c r="Q1294" s="20">
        <v>70798</v>
      </c>
      <c r="R1294" s="20">
        <v>87980</v>
      </c>
      <c r="S1294" s="20">
        <v>72802</v>
      </c>
      <c r="T1294" s="21">
        <v>189349</v>
      </c>
      <c r="U1294" s="54">
        <v>24980</v>
      </c>
      <c r="V1294" s="20">
        <v>31775</v>
      </c>
      <c r="W1294" s="20">
        <v>66174</v>
      </c>
      <c r="X1294" s="20">
        <v>18876</v>
      </c>
      <c r="Y1294" s="21">
        <v>4396</v>
      </c>
      <c r="Z1294" s="20">
        <v>302226</v>
      </c>
      <c r="AA1294" s="21">
        <v>0</v>
      </c>
      <c r="AB1294" s="32">
        <v>184224</v>
      </c>
      <c r="AC1294" s="20">
        <v>290895</v>
      </c>
      <c r="AD1294" s="20">
        <v>818872</v>
      </c>
      <c r="AE1294" s="20">
        <v>927924</v>
      </c>
      <c r="AF1294" s="20">
        <v>1153528</v>
      </c>
      <c r="AG1294" s="20">
        <v>587763</v>
      </c>
      <c r="AH1294" s="20">
        <v>193366</v>
      </c>
      <c r="AI1294" s="20">
        <v>261924</v>
      </c>
      <c r="AJ1294" s="21">
        <v>139650</v>
      </c>
      <c r="AK1294" s="25">
        <v>56974</v>
      </c>
      <c r="AL1294" s="25">
        <v>91740</v>
      </c>
      <c r="AM1294" s="25">
        <v>33695</v>
      </c>
      <c r="AN1294" s="22">
        <v>49581</v>
      </c>
      <c r="AO1294" s="20">
        <v>956062</v>
      </c>
      <c r="AP1294" s="20">
        <v>118886</v>
      </c>
      <c r="AQ1294" s="54">
        <v>8461140</v>
      </c>
      <c r="AR1294" s="25">
        <v>123861</v>
      </c>
      <c r="AS1294" s="25">
        <v>202038</v>
      </c>
      <c r="AT1294" s="54">
        <v>177214</v>
      </c>
      <c r="AU1294" s="54">
        <v>78481</v>
      </c>
      <c r="AV1294" s="54">
        <v>47597</v>
      </c>
      <c r="AW1294" s="54">
        <v>78974</v>
      </c>
      <c r="AX1294" s="54">
        <v>71579</v>
      </c>
      <c r="AY1294" s="25">
        <f t="shared" si="40"/>
        <v>779744</v>
      </c>
      <c r="AZ1294" s="165">
        <v>2609277</v>
      </c>
      <c r="BA1294" s="98">
        <f t="shared" si="41"/>
        <v>11850161</v>
      </c>
      <c r="BB1294" s="73"/>
      <c r="BC1294" s="20">
        <v>752933</v>
      </c>
      <c r="BD1294" s="20">
        <v>369688</v>
      </c>
      <c r="BE1294" s="19">
        <v>1122621</v>
      </c>
      <c r="BF1294" s="19">
        <v>12972782</v>
      </c>
      <c r="BH1294" s="20">
        <v>31404</v>
      </c>
      <c r="BI1294" s="21">
        <v>12941378</v>
      </c>
      <c r="BK1294" s="73"/>
      <c r="BL1294" s="73"/>
      <c r="BM1294" s="73"/>
      <c r="BN1294" s="73"/>
      <c r="BO1294" s="73"/>
      <c r="BP1294" s="73"/>
      <c r="BQ1294" s="73"/>
    </row>
    <row r="1295" spans="1:69" ht="22.5" customHeight="1" x14ac:dyDescent="0.15">
      <c r="A1295" s="125" t="s">
        <v>3116</v>
      </c>
      <c r="B1295" s="126" t="s">
        <v>3108</v>
      </c>
      <c r="C1295" s="136" t="s">
        <v>1370</v>
      </c>
      <c r="D1295" s="129">
        <v>5</v>
      </c>
      <c r="E1295" s="130" t="s">
        <v>3561</v>
      </c>
      <c r="F1295" s="19">
        <v>647749</v>
      </c>
      <c r="G1295" s="20">
        <v>460591</v>
      </c>
      <c r="H1295" s="20">
        <v>396680</v>
      </c>
      <c r="I1295" s="20">
        <v>0</v>
      </c>
      <c r="J1295" s="20">
        <v>0</v>
      </c>
      <c r="K1295" s="20">
        <v>0</v>
      </c>
      <c r="L1295" s="20">
        <v>0</v>
      </c>
      <c r="M1295" s="20">
        <v>11584</v>
      </c>
      <c r="N1295" s="20">
        <v>15107</v>
      </c>
      <c r="O1295" s="20">
        <v>10754</v>
      </c>
      <c r="P1295" s="20">
        <v>591230</v>
      </c>
      <c r="Q1295" s="20">
        <v>64394</v>
      </c>
      <c r="R1295" s="20">
        <v>146513</v>
      </c>
      <c r="S1295" s="20">
        <v>75256</v>
      </c>
      <c r="T1295" s="21">
        <v>216036</v>
      </c>
      <c r="U1295" s="54">
        <v>67972</v>
      </c>
      <c r="V1295" s="20">
        <v>38950</v>
      </c>
      <c r="W1295" s="20">
        <v>55145</v>
      </c>
      <c r="X1295" s="20">
        <v>0</v>
      </c>
      <c r="Y1295" s="21">
        <v>0</v>
      </c>
      <c r="Z1295" s="20">
        <v>1719782</v>
      </c>
      <c r="AA1295" s="21">
        <v>0</v>
      </c>
      <c r="AB1295" s="32">
        <v>144043</v>
      </c>
      <c r="AC1295" s="20">
        <v>283674</v>
      </c>
      <c r="AD1295" s="20">
        <v>664495</v>
      </c>
      <c r="AE1295" s="20">
        <v>1110456</v>
      </c>
      <c r="AF1295" s="20">
        <v>1117983</v>
      </c>
      <c r="AG1295" s="20">
        <v>574094</v>
      </c>
      <c r="AH1295" s="20">
        <v>197917</v>
      </c>
      <c r="AI1295" s="20">
        <v>276920</v>
      </c>
      <c r="AJ1295" s="21">
        <v>444150</v>
      </c>
      <c r="AK1295" s="25">
        <v>55983</v>
      </c>
      <c r="AL1295" s="25">
        <v>85379</v>
      </c>
      <c r="AM1295" s="25">
        <v>29697</v>
      </c>
      <c r="AN1295" s="22">
        <v>44730</v>
      </c>
      <c r="AO1295" s="20">
        <v>988729</v>
      </c>
      <c r="AP1295" s="20">
        <v>111176</v>
      </c>
      <c r="AQ1295" s="54">
        <v>10647169</v>
      </c>
      <c r="AR1295" s="25">
        <v>122685</v>
      </c>
      <c r="AS1295" s="25">
        <v>212228</v>
      </c>
      <c r="AT1295" s="54">
        <v>189175</v>
      </c>
      <c r="AU1295" s="54">
        <v>89095</v>
      </c>
      <c r="AV1295" s="54">
        <v>46255</v>
      </c>
      <c r="AW1295" s="54">
        <v>80235</v>
      </c>
      <c r="AX1295" s="54">
        <v>74504</v>
      </c>
      <c r="AY1295" s="25">
        <f t="shared" si="40"/>
        <v>814177</v>
      </c>
      <c r="AZ1295" s="165">
        <v>2534923</v>
      </c>
      <c r="BA1295" s="98">
        <f t="shared" si="41"/>
        <v>13996269</v>
      </c>
      <c r="BB1295" s="73"/>
      <c r="BC1295" s="20">
        <v>732117</v>
      </c>
      <c r="BD1295" s="20">
        <v>491590</v>
      </c>
      <c r="BE1295" s="19">
        <v>1223707</v>
      </c>
      <c r="BF1295" s="19">
        <v>15219976</v>
      </c>
      <c r="BH1295" s="20">
        <v>33036</v>
      </c>
      <c r="BI1295" s="21">
        <v>15186940</v>
      </c>
      <c r="BK1295" s="73"/>
      <c r="BL1295" s="73"/>
      <c r="BM1295" s="73"/>
      <c r="BN1295" s="73"/>
      <c r="BO1295" s="73"/>
      <c r="BP1295" s="73"/>
      <c r="BQ1295" s="73"/>
    </row>
    <row r="1296" spans="1:69" ht="22.5" customHeight="1" x14ac:dyDescent="0.15">
      <c r="A1296" s="125" t="s">
        <v>3117</v>
      </c>
      <c r="B1296" s="126" t="s">
        <v>3108</v>
      </c>
      <c r="C1296" s="136" t="s">
        <v>1371</v>
      </c>
      <c r="D1296" s="129">
        <v>5</v>
      </c>
      <c r="E1296" s="130" t="s">
        <v>3561</v>
      </c>
      <c r="F1296" s="19">
        <v>623170</v>
      </c>
      <c r="G1296" s="20">
        <v>121367</v>
      </c>
      <c r="H1296" s="20">
        <v>101520</v>
      </c>
      <c r="I1296" s="20">
        <v>9565</v>
      </c>
      <c r="J1296" s="20">
        <v>25277</v>
      </c>
      <c r="K1296" s="20">
        <v>0</v>
      </c>
      <c r="L1296" s="20">
        <v>2458</v>
      </c>
      <c r="M1296" s="20">
        <v>27227</v>
      </c>
      <c r="N1296" s="20">
        <v>17388</v>
      </c>
      <c r="O1296" s="20">
        <v>9626</v>
      </c>
      <c r="P1296" s="20">
        <v>730707</v>
      </c>
      <c r="Q1296" s="20">
        <v>57643</v>
      </c>
      <c r="R1296" s="20">
        <v>114245</v>
      </c>
      <c r="S1296" s="20">
        <v>74438</v>
      </c>
      <c r="T1296" s="21">
        <v>127080</v>
      </c>
      <c r="U1296" s="54">
        <v>47116</v>
      </c>
      <c r="V1296" s="20">
        <v>46125</v>
      </c>
      <c r="W1296" s="20">
        <v>55145</v>
      </c>
      <c r="X1296" s="20">
        <v>12584</v>
      </c>
      <c r="Y1296" s="21">
        <v>4004</v>
      </c>
      <c r="Z1296" s="20">
        <v>277567</v>
      </c>
      <c r="AA1296" s="21">
        <v>0</v>
      </c>
      <c r="AB1296" s="32">
        <v>157877</v>
      </c>
      <c r="AC1296" s="20">
        <v>331201</v>
      </c>
      <c r="AD1296" s="20">
        <v>800132</v>
      </c>
      <c r="AE1296" s="20">
        <v>1194726</v>
      </c>
      <c r="AF1296" s="20">
        <v>950999</v>
      </c>
      <c r="AG1296" s="20">
        <v>607884</v>
      </c>
      <c r="AH1296" s="20">
        <v>193954</v>
      </c>
      <c r="AI1296" s="20">
        <v>97980</v>
      </c>
      <c r="AJ1296" s="21">
        <v>66150</v>
      </c>
      <c r="AK1296" s="25">
        <v>60527</v>
      </c>
      <c r="AL1296" s="25">
        <v>87010</v>
      </c>
      <c r="AM1296" s="25">
        <v>28703</v>
      </c>
      <c r="AN1296" s="22">
        <v>50114</v>
      </c>
      <c r="AO1296" s="20">
        <v>682096</v>
      </c>
      <c r="AP1296" s="20">
        <v>67133</v>
      </c>
      <c r="AQ1296" s="54">
        <v>7860738</v>
      </c>
      <c r="AR1296" s="25">
        <v>138763</v>
      </c>
      <c r="AS1296" s="25">
        <v>211426</v>
      </c>
      <c r="AT1296" s="54">
        <v>171173</v>
      </c>
      <c r="AU1296" s="54">
        <v>89754</v>
      </c>
      <c r="AV1296" s="54">
        <v>47202</v>
      </c>
      <c r="AW1296" s="54">
        <v>77229</v>
      </c>
      <c r="AX1296" s="54">
        <v>72348</v>
      </c>
      <c r="AY1296" s="25">
        <f t="shared" si="40"/>
        <v>807895</v>
      </c>
      <c r="AZ1296" s="165">
        <v>1633665</v>
      </c>
      <c r="BA1296" s="98">
        <f t="shared" si="41"/>
        <v>10302298</v>
      </c>
      <c r="BB1296" s="73"/>
      <c r="BC1296" s="20">
        <v>810726</v>
      </c>
      <c r="BD1296" s="20">
        <v>171974</v>
      </c>
      <c r="BE1296" s="19">
        <v>982700</v>
      </c>
      <c r="BF1296" s="19">
        <v>11284998</v>
      </c>
      <c r="BH1296" s="20">
        <v>35819</v>
      </c>
      <c r="BI1296" s="21">
        <v>11249179</v>
      </c>
      <c r="BK1296" s="73"/>
      <c r="BL1296" s="73"/>
      <c r="BM1296" s="73"/>
      <c r="BN1296" s="73"/>
      <c r="BO1296" s="73"/>
      <c r="BP1296" s="73"/>
      <c r="BQ1296" s="73"/>
    </row>
    <row r="1297" spans="1:69" ht="22.5" customHeight="1" x14ac:dyDescent="0.15">
      <c r="A1297" s="125" t="s">
        <v>3118</v>
      </c>
      <c r="B1297" s="126" t="s">
        <v>3108</v>
      </c>
      <c r="C1297" s="136" t="s">
        <v>1372</v>
      </c>
      <c r="D1297" s="129">
        <v>5</v>
      </c>
      <c r="E1297" s="130" t="s">
        <v>3561</v>
      </c>
      <c r="F1297" s="19">
        <v>659313</v>
      </c>
      <c r="G1297" s="20">
        <v>168174</v>
      </c>
      <c r="H1297" s="20">
        <v>158296</v>
      </c>
      <c r="I1297" s="20">
        <v>19074</v>
      </c>
      <c r="J1297" s="20">
        <v>31195</v>
      </c>
      <c r="K1297" s="20">
        <v>0</v>
      </c>
      <c r="L1297" s="20">
        <v>3058</v>
      </c>
      <c r="M1297" s="20">
        <v>0</v>
      </c>
      <c r="N1297" s="20">
        <v>19394</v>
      </c>
      <c r="O1297" s="20">
        <v>0</v>
      </c>
      <c r="P1297" s="20">
        <v>258760</v>
      </c>
      <c r="Q1297" s="20">
        <v>64702</v>
      </c>
      <c r="R1297" s="20">
        <v>102651</v>
      </c>
      <c r="S1297" s="20">
        <v>106340</v>
      </c>
      <c r="T1297" s="21">
        <v>114372</v>
      </c>
      <c r="U1297" s="54">
        <v>48443</v>
      </c>
      <c r="V1297" s="20">
        <v>37925</v>
      </c>
      <c r="W1297" s="20">
        <v>33087</v>
      </c>
      <c r="X1297" s="20">
        <v>0</v>
      </c>
      <c r="Y1297" s="21">
        <v>0</v>
      </c>
      <c r="Z1297" s="20">
        <v>260188</v>
      </c>
      <c r="AA1297" s="21">
        <v>0</v>
      </c>
      <c r="AB1297" s="32">
        <v>82946</v>
      </c>
      <c r="AC1297" s="20">
        <v>334003</v>
      </c>
      <c r="AD1297" s="20">
        <v>634899</v>
      </c>
      <c r="AE1297" s="20">
        <v>1321131</v>
      </c>
      <c r="AF1297" s="20">
        <v>1002190</v>
      </c>
      <c r="AG1297" s="20">
        <v>571717</v>
      </c>
      <c r="AH1297" s="20">
        <v>204795</v>
      </c>
      <c r="AI1297" s="20">
        <v>142600</v>
      </c>
      <c r="AJ1297" s="21">
        <v>24150</v>
      </c>
      <c r="AK1297" s="25">
        <v>64664</v>
      </c>
      <c r="AL1297" s="25">
        <v>79059</v>
      </c>
      <c r="AM1297" s="25">
        <v>23523</v>
      </c>
      <c r="AN1297" s="22">
        <v>47984</v>
      </c>
      <c r="AO1297" s="20">
        <v>677791</v>
      </c>
      <c r="AP1297" s="20">
        <v>39936</v>
      </c>
      <c r="AQ1297" s="54">
        <v>7336360</v>
      </c>
      <c r="AR1297" s="25">
        <v>162522</v>
      </c>
      <c r="AS1297" s="25">
        <v>185069</v>
      </c>
      <c r="AT1297" s="54">
        <v>135104</v>
      </c>
      <c r="AU1297" s="54">
        <v>57369</v>
      </c>
      <c r="AV1297" s="54">
        <v>47149</v>
      </c>
      <c r="AW1297" s="54">
        <v>75377</v>
      </c>
      <c r="AX1297" s="54">
        <v>66457</v>
      </c>
      <c r="AY1297" s="25">
        <f t="shared" si="40"/>
        <v>729047</v>
      </c>
      <c r="AZ1297" s="165">
        <v>1351820</v>
      </c>
      <c r="BA1297" s="98">
        <f t="shared" si="41"/>
        <v>9417227</v>
      </c>
      <c r="BB1297" s="73"/>
      <c r="BC1297" s="20">
        <v>872767</v>
      </c>
      <c r="BD1297" s="20">
        <v>126786</v>
      </c>
      <c r="BE1297" s="19">
        <v>999553</v>
      </c>
      <c r="BF1297" s="19">
        <v>10416780</v>
      </c>
      <c r="BH1297" s="20">
        <v>48803</v>
      </c>
      <c r="BI1297" s="21">
        <v>10367977</v>
      </c>
      <c r="BK1297" s="73"/>
      <c r="BL1297" s="73"/>
      <c r="BM1297" s="73"/>
      <c r="BN1297" s="73"/>
      <c r="BO1297" s="73"/>
      <c r="BP1297" s="73"/>
      <c r="BQ1297" s="73"/>
    </row>
    <row r="1298" spans="1:69" ht="22.5" customHeight="1" x14ac:dyDescent="0.15">
      <c r="A1298" s="125" t="s">
        <v>3119</v>
      </c>
      <c r="B1298" s="126" t="s">
        <v>3108</v>
      </c>
      <c r="C1298" s="136" t="s">
        <v>1373</v>
      </c>
      <c r="D1298" s="129">
        <v>5</v>
      </c>
      <c r="E1298" s="130" t="s">
        <v>3561</v>
      </c>
      <c r="F1298" s="19">
        <v>783791</v>
      </c>
      <c r="G1298" s="20">
        <v>277894</v>
      </c>
      <c r="H1298" s="20">
        <v>212064</v>
      </c>
      <c r="I1298" s="20">
        <v>0</v>
      </c>
      <c r="J1298" s="20">
        <v>0</v>
      </c>
      <c r="K1298" s="20">
        <v>0</v>
      </c>
      <c r="L1298" s="20">
        <v>0</v>
      </c>
      <c r="M1298" s="20">
        <v>30936</v>
      </c>
      <c r="N1298" s="20">
        <v>22952</v>
      </c>
      <c r="O1298" s="20">
        <v>12972</v>
      </c>
      <c r="P1298" s="20">
        <v>561449</v>
      </c>
      <c r="Q1298" s="20">
        <v>69726</v>
      </c>
      <c r="R1298" s="20">
        <v>160005</v>
      </c>
      <c r="S1298" s="20">
        <v>120246</v>
      </c>
      <c r="T1298" s="21">
        <v>152496</v>
      </c>
      <c r="U1298" s="54">
        <v>63706</v>
      </c>
      <c r="V1298" s="20">
        <v>54325</v>
      </c>
      <c r="W1298" s="20">
        <v>55145</v>
      </c>
      <c r="X1298" s="20">
        <v>0</v>
      </c>
      <c r="Y1298" s="21">
        <v>0</v>
      </c>
      <c r="Z1298" s="20">
        <v>304905</v>
      </c>
      <c r="AA1298" s="21">
        <v>0</v>
      </c>
      <c r="AB1298" s="32">
        <v>100175</v>
      </c>
      <c r="AC1298" s="20">
        <v>388751</v>
      </c>
      <c r="AD1298" s="20">
        <v>640485</v>
      </c>
      <c r="AE1298" s="20">
        <v>1379166</v>
      </c>
      <c r="AF1298" s="20">
        <v>921510</v>
      </c>
      <c r="AG1298" s="20">
        <v>633354</v>
      </c>
      <c r="AH1298" s="20">
        <v>244563</v>
      </c>
      <c r="AI1298" s="20">
        <v>192740</v>
      </c>
      <c r="AJ1298" s="21">
        <v>47250</v>
      </c>
      <c r="AK1298" s="25">
        <v>72060</v>
      </c>
      <c r="AL1298" s="25">
        <v>92721</v>
      </c>
      <c r="AM1298" s="25">
        <v>25075</v>
      </c>
      <c r="AN1298" s="22">
        <v>53667</v>
      </c>
      <c r="AO1298" s="20">
        <v>855280</v>
      </c>
      <c r="AP1298" s="20">
        <v>40632</v>
      </c>
      <c r="AQ1298" s="54">
        <v>8570041</v>
      </c>
      <c r="AR1298" s="25">
        <v>178519</v>
      </c>
      <c r="AS1298" s="25">
        <v>191172</v>
      </c>
      <c r="AT1298" s="54">
        <v>120873</v>
      </c>
      <c r="AU1298" s="54">
        <v>68509</v>
      </c>
      <c r="AV1298" s="54">
        <v>61271</v>
      </c>
      <c r="AW1298" s="54">
        <v>86645</v>
      </c>
      <c r="AX1298" s="54">
        <v>75331</v>
      </c>
      <c r="AY1298" s="25">
        <f t="shared" si="40"/>
        <v>782320</v>
      </c>
      <c r="AZ1298" s="165">
        <v>1439242</v>
      </c>
      <c r="BA1298" s="98">
        <f t="shared" si="41"/>
        <v>10791603</v>
      </c>
      <c r="BB1298" s="73"/>
      <c r="BC1298" s="20">
        <v>983211</v>
      </c>
      <c r="BD1298" s="20">
        <v>179278</v>
      </c>
      <c r="BE1298" s="19">
        <v>1162489</v>
      </c>
      <c r="BF1298" s="19">
        <v>11954092</v>
      </c>
      <c r="BH1298" s="20">
        <v>40894</v>
      </c>
      <c r="BI1298" s="21">
        <v>11913198</v>
      </c>
      <c r="BK1298" s="73"/>
      <c r="BL1298" s="73"/>
      <c r="BM1298" s="73"/>
      <c r="BN1298" s="73"/>
      <c r="BO1298" s="73"/>
      <c r="BP1298" s="73"/>
      <c r="BQ1298" s="73"/>
    </row>
    <row r="1299" spans="1:69" ht="22.5" customHeight="1" x14ac:dyDescent="0.15">
      <c r="A1299" s="125" t="s">
        <v>3120</v>
      </c>
      <c r="B1299" s="126" t="s">
        <v>3108</v>
      </c>
      <c r="C1299" s="136" t="s">
        <v>1374</v>
      </c>
      <c r="D1299" s="129">
        <v>5</v>
      </c>
      <c r="E1299" s="130" t="s">
        <v>3561</v>
      </c>
      <c r="F1299" s="19">
        <v>977052</v>
      </c>
      <c r="G1299" s="20">
        <v>470082</v>
      </c>
      <c r="H1299" s="20">
        <v>243648</v>
      </c>
      <c r="I1299" s="20">
        <v>0</v>
      </c>
      <c r="J1299" s="20">
        <v>0</v>
      </c>
      <c r="K1299" s="20">
        <v>0</v>
      </c>
      <c r="L1299" s="20">
        <v>0</v>
      </c>
      <c r="M1299" s="20">
        <v>23447</v>
      </c>
      <c r="N1299" s="20">
        <v>22986</v>
      </c>
      <c r="O1299" s="20">
        <v>27598</v>
      </c>
      <c r="P1299" s="20">
        <v>467921</v>
      </c>
      <c r="Q1299" s="20">
        <v>78445</v>
      </c>
      <c r="R1299" s="20">
        <v>185039</v>
      </c>
      <c r="S1299" s="20">
        <v>123518</v>
      </c>
      <c r="T1299" s="21">
        <v>254160</v>
      </c>
      <c r="U1299" s="54">
        <v>87595</v>
      </c>
      <c r="V1299" s="20">
        <v>52275</v>
      </c>
      <c r="W1299" s="20">
        <v>66174</v>
      </c>
      <c r="X1299" s="20">
        <v>0</v>
      </c>
      <c r="Y1299" s="21">
        <v>0</v>
      </c>
      <c r="Z1299" s="20">
        <v>385809</v>
      </c>
      <c r="AA1299" s="21">
        <v>0</v>
      </c>
      <c r="AB1299" s="32">
        <v>148268</v>
      </c>
      <c r="AC1299" s="20">
        <v>423382</v>
      </c>
      <c r="AD1299" s="20">
        <v>1204359</v>
      </c>
      <c r="AE1299" s="20">
        <v>1615122</v>
      </c>
      <c r="AF1299" s="20">
        <v>1382662</v>
      </c>
      <c r="AG1299" s="20">
        <v>803494</v>
      </c>
      <c r="AH1299" s="20">
        <v>288805</v>
      </c>
      <c r="AI1299" s="20">
        <v>406916</v>
      </c>
      <c r="AJ1299" s="21">
        <v>529200</v>
      </c>
      <c r="AK1299" s="25">
        <v>72110</v>
      </c>
      <c r="AL1299" s="25">
        <v>106473</v>
      </c>
      <c r="AM1299" s="25">
        <v>39395</v>
      </c>
      <c r="AN1299" s="22">
        <v>55801</v>
      </c>
      <c r="AO1299" s="20">
        <v>2089740</v>
      </c>
      <c r="AP1299" s="20">
        <v>123945</v>
      </c>
      <c r="AQ1299" s="54">
        <v>12755421</v>
      </c>
      <c r="AR1299" s="25">
        <v>185166</v>
      </c>
      <c r="AS1299" s="25">
        <v>248839</v>
      </c>
      <c r="AT1299" s="54">
        <v>235860</v>
      </c>
      <c r="AU1299" s="54">
        <v>105628</v>
      </c>
      <c r="AV1299" s="54">
        <v>64729</v>
      </c>
      <c r="AW1299" s="54">
        <v>99977</v>
      </c>
      <c r="AX1299" s="54">
        <v>105283</v>
      </c>
      <c r="AY1299" s="25">
        <f t="shared" si="40"/>
        <v>1045482</v>
      </c>
      <c r="AZ1299" s="165">
        <v>3438231</v>
      </c>
      <c r="BA1299" s="98">
        <f t="shared" si="41"/>
        <v>17239134</v>
      </c>
      <c r="BB1299" s="73"/>
      <c r="BC1299" s="20">
        <v>984686</v>
      </c>
      <c r="BD1299" s="20">
        <v>553388</v>
      </c>
      <c r="BE1299" s="19">
        <v>1538074</v>
      </c>
      <c r="BF1299" s="19">
        <v>18777208</v>
      </c>
      <c r="BH1299" s="20">
        <v>44881</v>
      </c>
      <c r="BI1299" s="21">
        <v>18732327</v>
      </c>
      <c r="BK1299" s="73"/>
      <c r="BL1299" s="73"/>
      <c r="BM1299" s="73"/>
      <c r="BN1299" s="73"/>
      <c r="BO1299" s="73"/>
      <c r="BP1299" s="73"/>
      <c r="BQ1299" s="73"/>
    </row>
    <row r="1300" spans="1:69" ht="22.5" customHeight="1" x14ac:dyDescent="0.15">
      <c r="A1300" s="125" t="s">
        <v>3121</v>
      </c>
      <c r="B1300" s="126" t="s">
        <v>3108</v>
      </c>
      <c r="C1300" s="136" t="s">
        <v>1375</v>
      </c>
      <c r="D1300" s="129">
        <v>5</v>
      </c>
      <c r="E1300" s="130" t="s">
        <v>3561</v>
      </c>
      <c r="F1300" s="19">
        <v>625624</v>
      </c>
      <c r="G1300" s="20">
        <v>303490</v>
      </c>
      <c r="H1300" s="20">
        <v>192512</v>
      </c>
      <c r="I1300" s="20">
        <v>0</v>
      </c>
      <c r="J1300" s="20">
        <v>0</v>
      </c>
      <c r="K1300" s="20">
        <v>0</v>
      </c>
      <c r="L1300" s="20">
        <v>0</v>
      </c>
      <c r="M1300" s="20">
        <v>8345</v>
      </c>
      <c r="N1300" s="20">
        <v>13955</v>
      </c>
      <c r="O1300" s="20">
        <v>143294</v>
      </c>
      <c r="P1300" s="20">
        <v>1000088</v>
      </c>
      <c r="Q1300" s="20">
        <v>53851</v>
      </c>
      <c r="R1300" s="20">
        <v>169034</v>
      </c>
      <c r="S1300" s="20">
        <v>62168</v>
      </c>
      <c r="T1300" s="21">
        <v>114372</v>
      </c>
      <c r="U1300" s="54">
        <v>54368</v>
      </c>
      <c r="V1300" s="20">
        <v>36900</v>
      </c>
      <c r="W1300" s="20">
        <v>55145</v>
      </c>
      <c r="X1300" s="20">
        <v>0</v>
      </c>
      <c r="Y1300" s="21">
        <v>0</v>
      </c>
      <c r="Z1300" s="20">
        <v>271605</v>
      </c>
      <c r="AA1300" s="21">
        <v>0</v>
      </c>
      <c r="AB1300" s="32">
        <v>108850</v>
      </c>
      <c r="AC1300" s="20">
        <v>325115</v>
      </c>
      <c r="AD1300" s="20">
        <v>730256</v>
      </c>
      <c r="AE1300" s="20">
        <v>933012</v>
      </c>
      <c r="AF1300" s="20">
        <v>995917</v>
      </c>
      <c r="AG1300" s="20">
        <v>514919</v>
      </c>
      <c r="AH1300" s="20">
        <v>172927</v>
      </c>
      <c r="AI1300" s="20">
        <v>268088</v>
      </c>
      <c r="AJ1300" s="21">
        <v>170625</v>
      </c>
      <c r="AK1300" s="25">
        <v>53798</v>
      </c>
      <c r="AL1300" s="25">
        <v>80974</v>
      </c>
      <c r="AM1300" s="25">
        <v>30641</v>
      </c>
      <c r="AN1300" s="22">
        <v>42565</v>
      </c>
      <c r="AO1300" s="20">
        <v>1257294</v>
      </c>
      <c r="AP1300" s="20">
        <v>74885</v>
      </c>
      <c r="AQ1300" s="54">
        <v>8864617</v>
      </c>
      <c r="AR1300" s="25">
        <v>113468</v>
      </c>
      <c r="AS1300" s="25">
        <v>194905</v>
      </c>
      <c r="AT1300" s="54">
        <v>183661</v>
      </c>
      <c r="AU1300" s="54">
        <v>77297</v>
      </c>
      <c r="AV1300" s="54">
        <v>46606</v>
      </c>
      <c r="AW1300" s="54">
        <v>71709</v>
      </c>
      <c r="AX1300" s="54">
        <v>70032</v>
      </c>
      <c r="AY1300" s="25">
        <f t="shared" si="40"/>
        <v>757678</v>
      </c>
      <c r="AZ1300" s="165">
        <v>2152322</v>
      </c>
      <c r="BA1300" s="98">
        <f t="shared" si="41"/>
        <v>11774617</v>
      </c>
      <c r="BB1300" s="73"/>
      <c r="BC1300" s="20">
        <v>687905</v>
      </c>
      <c r="BD1300" s="20">
        <v>303336</v>
      </c>
      <c r="BE1300" s="19">
        <v>991241</v>
      </c>
      <c r="BF1300" s="19">
        <v>12765858</v>
      </c>
      <c r="BH1300" s="20">
        <v>28754</v>
      </c>
      <c r="BI1300" s="21">
        <v>12737104</v>
      </c>
      <c r="BK1300" s="73"/>
      <c r="BL1300" s="73"/>
      <c r="BM1300" s="73"/>
      <c r="BN1300" s="73"/>
      <c r="BO1300" s="73"/>
      <c r="BP1300" s="73"/>
      <c r="BQ1300" s="73"/>
    </row>
    <row r="1301" spans="1:69" ht="22.5" customHeight="1" x14ac:dyDescent="0.15">
      <c r="A1301" s="125" t="s">
        <v>3122</v>
      </c>
      <c r="B1301" s="126" t="s">
        <v>3108</v>
      </c>
      <c r="C1301" s="136" t="s">
        <v>1376</v>
      </c>
      <c r="D1301" s="129">
        <v>5</v>
      </c>
      <c r="E1301" s="130" t="s">
        <v>3561</v>
      </c>
      <c r="F1301" s="19">
        <v>618344</v>
      </c>
      <c r="G1301" s="20">
        <v>131002</v>
      </c>
      <c r="H1301" s="20">
        <v>125772</v>
      </c>
      <c r="I1301" s="20">
        <v>0</v>
      </c>
      <c r="J1301" s="20">
        <v>0</v>
      </c>
      <c r="K1301" s="20">
        <v>0</v>
      </c>
      <c r="L1301" s="20">
        <v>4277</v>
      </c>
      <c r="M1301" s="20">
        <v>27546</v>
      </c>
      <c r="N1301" s="20">
        <v>17631</v>
      </c>
      <c r="O1301" s="20">
        <v>11430</v>
      </c>
      <c r="P1301" s="20">
        <v>538175</v>
      </c>
      <c r="Q1301" s="20">
        <v>58170</v>
      </c>
      <c r="R1301" s="20">
        <v>70178</v>
      </c>
      <c r="S1301" s="20">
        <v>59714</v>
      </c>
      <c r="T1301" s="21">
        <v>88956</v>
      </c>
      <c r="U1301" s="54">
        <v>33701</v>
      </c>
      <c r="V1301" s="20">
        <v>32800</v>
      </c>
      <c r="W1301" s="20">
        <v>33087</v>
      </c>
      <c r="X1301" s="20">
        <v>0</v>
      </c>
      <c r="Y1301" s="21">
        <v>0</v>
      </c>
      <c r="Z1301" s="20">
        <v>196854</v>
      </c>
      <c r="AA1301" s="21">
        <v>0</v>
      </c>
      <c r="AB1301" s="32">
        <v>107238</v>
      </c>
      <c r="AC1301" s="20">
        <v>260651</v>
      </c>
      <c r="AD1301" s="20">
        <v>426133</v>
      </c>
      <c r="AE1301" s="20">
        <v>971490</v>
      </c>
      <c r="AF1301" s="20">
        <v>927639</v>
      </c>
      <c r="AG1301" s="20">
        <v>562802</v>
      </c>
      <c r="AH1301" s="20">
        <v>180265</v>
      </c>
      <c r="AI1301" s="20">
        <v>127788</v>
      </c>
      <c r="AJ1301" s="21">
        <v>11025</v>
      </c>
      <c r="AK1301" s="25">
        <v>61016</v>
      </c>
      <c r="AL1301" s="25">
        <v>66369</v>
      </c>
      <c r="AM1301" s="25">
        <v>22518</v>
      </c>
      <c r="AN1301" s="22">
        <v>42423</v>
      </c>
      <c r="AO1301" s="20">
        <v>629309</v>
      </c>
      <c r="AP1301" s="20">
        <v>21719</v>
      </c>
      <c r="AQ1301" s="54">
        <v>6466022</v>
      </c>
      <c r="AR1301" s="25">
        <v>109114</v>
      </c>
      <c r="AS1301" s="25">
        <v>208141</v>
      </c>
      <c r="AT1301" s="54">
        <v>124679</v>
      </c>
      <c r="AU1301" s="54">
        <v>58755</v>
      </c>
      <c r="AV1301" s="54">
        <v>49352</v>
      </c>
      <c r="AW1301" s="54">
        <v>67887</v>
      </c>
      <c r="AX1301" s="54">
        <v>57870</v>
      </c>
      <c r="AY1301" s="25">
        <f t="shared" si="40"/>
        <v>675798</v>
      </c>
      <c r="AZ1301" s="165">
        <v>978616</v>
      </c>
      <c r="BA1301" s="98">
        <f t="shared" si="41"/>
        <v>8120436</v>
      </c>
      <c r="BB1301" s="73"/>
      <c r="BC1301" s="20">
        <v>818253</v>
      </c>
      <c r="BD1301" s="20">
        <v>65318</v>
      </c>
      <c r="BE1301" s="19">
        <v>883571</v>
      </c>
      <c r="BF1301" s="19">
        <v>9004007</v>
      </c>
      <c r="BH1301" s="20">
        <v>29715</v>
      </c>
      <c r="BI1301" s="21">
        <v>8974292</v>
      </c>
      <c r="BK1301" s="73"/>
      <c r="BL1301" s="73"/>
      <c r="BM1301" s="73"/>
      <c r="BN1301" s="73"/>
      <c r="BO1301" s="73"/>
      <c r="BP1301" s="73"/>
      <c r="BQ1301" s="73"/>
    </row>
    <row r="1302" spans="1:69" ht="22.5" customHeight="1" x14ac:dyDescent="0.15">
      <c r="A1302" s="125" t="s">
        <v>3123</v>
      </c>
      <c r="B1302" s="126" t="s">
        <v>3108</v>
      </c>
      <c r="C1302" s="136" t="s">
        <v>1377</v>
      </c>
      <c r="D1302" s="129">
        <v>6</v>
      </c>
      <c r="E1302" s="130" t="s">
        <v>3561</v>
      </c>
      <c r="F1302" s="19">
        <v>322140</v>
      </c>
      <c r="G1302" s="20">
        <v>90163</v>
      </c>
      <c r="H1302" s="20">
        <v>78960</v>
      </c>
      <c r="I1302" s="20">
        <v>0</v>
      </c>
      <c r="J1302" s="20">
        <v>0</v>
      </c>
      <c r="K1302" s="20">
        <v>0</v>
      </c>
      <c r="L1302" s="20">
        <v>0</v>
      </c>
      <c r="M1302" s="20">
        <v>10487</v>
      </c>
      <c r="N1302" s="20">
        <v>7329</v>
      </c>
      <c r="O1302" s="20">
        <v>0</v>
      </c>
      <c r="P1302" s="20">
        <v>374784</v>
      </c>
      <c r="Q1302" s="20">
        <v>30100</v>
      </c>
      <c r="R1302" s="20">
        <v>92699</v>
      </c>
      <c r="S1302" s="20">
        <v>26176</v>
      </c>
      <c r="T1302" s="21">
        <v>38124</v>
      </c>
      <c r="U1302" s="54">
        <v>11992</v>
      </c>
      <c r="V1302" s="20">
        <v>15375</v>
      </c>
      <c r="W1302" s="20">
        <v>22058</v>
      </c>
      <c r="X1302" s="20">
        <v>0</v>
      </c>
      <c r="Y1302" s="21">
        <v>0</v>
      </c>
      <c r="Z1302" s="20">
        <v>157219</v>
      </c>
      <c r="AA1302" s="21">
        <v>0</v>
      </c>
      <c r="AB1302" s="32">
        <v>0</v>
      </c>
      <c r="AC1302" s="20">
        <v>145963</v>
      </c>
      <c r="AD1302" s="20">
        <v>294323</v>
      </c>
      <c r="AE1302" s="20">
        <v>447585</v>
      </c>
      <c r="AF1302" s="20">
        <v>481484</v>
      </c>
      <c r="AG1302" s="20">
        <v>266926</v>
      </c>
      <c r="AH1302" s="20">
        <v>86884</v>
      </c>
      <c r="AI1302" s="20">
        <v>116012</v>
      </c>
      <c r="AJ1302" s="21">
        <v>29400</v>
      </c>
      <c r="AK1302" s="25">
        <v>36887</v>
      </c>
      <c r="AL1302" s="25">
        <v>53721</v>
      </c>
      <c r="AM1302" s="25">
        <v>12815</v>
      </c>
      <c r="AN1302" s="22">
        <v>24461</v>
      </c>
      <c r="AO1302" s="20">
        <v>277598</v>
      </c>
      <c r="AP1302" s="20">
        <v>23153</v>
      </c>
      <c r="AQ1302" s="54">
        <v>3574818</v>
      </c>
      <c r="AR1302" s="25">
        <v>82202</v>
      </c>
      <c r="AS1302" s="25">
        <v>133073</v>
      </c>
      <c r="AT1302" s="54">
        <v>106977</v>
      </c>
      <c r="AU1302" s="54">
        <v>50525</v>
      </c>
      <c r="AV1302" s="54">
        <v>30751</v>
      </c>
      <c r="AW1302" s="54">
        <v>46754</v>
      </c>
      <c r="AX1302" s="54">
        <v>29303</v>
      </c>
      <c r="AY1302" s="25">
        <f t="shared" si="40"/>
        <v>479585</v>
      </c>
      <c r="AZ1302" s="165">
        <v>664850</v>
      </c>
      <c r="BA1302" s="98">
        <f t="shared" si="41"/>
        <v>4719253</v>
      </c>
      <c r="BB1302" s="73"/>
      <c r="BC1302" s="20">
        <v>474136</v>
      </c>
      <c r="BD1302" s="20">
        <v>100078</v>
      </c>
      <c r="BE1302" s="19">
        <v>574214</v>
      </c>
      <c r="BF1302" s="19">
        <v>5293467</v>
      </c>
      <c r="BH1302" s="20">
        <v>11969</v>
      </c>
      <c r="BI1302" s="21">
        <v>5281498</v>
      </c>
      <c r="BK1302" s="73"/>
      <c r="BL1302" s="73"/>
      <c r="BM1302" s="73"/>
      <c r="BN1302" s="73"/>
      <c r="BO1302" s="73"/>
      <c r="BP1302" s="73"/>
      <c r="BQ1302" s="73"/>
    </row>
    <row r="1303" spans="1:69" ht="22.5" customHeight="1" x14ac:dyDescent="0.15">
      <c r="A1303" s="125" t="s">
        <v>3124</v>
      </c>
      <c r="B1303" s="126" t="s">
        <v>3108</v>
      </c>
      <c r="C1303" s="136" t="s">
        <v>1378</v>
      </c>
      <c r="D1303" s="129">
        <v>6</v>
      </c>
      <c r="E1303" s="130" t="s">
        <v>3561</v>
      </c>
      <c r="F1303" s="19">
        <v>267364</v>
      </c>
      <c r="G1303" s="20">
        <v>39761</v>
      </c>
      <c r="H1303" s="20">
        <v>24628</v>
      </c>
      <c r="I1303" s="20">
        <v>0</v>
      </c>
      <c r="J1303" s="20">
        <v>0</v>
      </c>
      <c r="K1303" s="20">
        <v>0</v>
      </c>
      <c r="L1303" s="20">
        <v>0</v>
      </c>
      <c r="M1303" s="20">
        <v>12133</v>
      </c>
      <c r="N1303" s="20">
        <v>6654</v>
      </c>
      <c r="O1303" s="20">
        <v>22184</v>
      </c>
      <c r="P1303" s="20">
        <v>30823</v>
      </c>
      <c r="Q1303" s="20">
        <v>29733</v>
      </c>
      <c r="R1303" s="20">
        <v>43605</v>
      </c>
      <c r="S1303" s="20">
        <v>29448</v>
      </c>
      <c r="T1303" s="21">
        <v>12708</v>
      </c>
      <c r="U1303" s="54">
        <v>17348</v>
      </c>
      <c r="V1303" s="20">
        <v>15375</v>
      </c>
      <c r="W1303" s="20">
        <v>11029</v>
      </c>
      <c r="X1303" s="20">
        <v>0</v>
      </c>
      <c r="Y1303" s="21">
        <v>0</v>
      </c>
      <c r="Z1303" s="20">
        <v>99110</v>
      </c>
      <c r="AA1303" s="21">
        <v>0</v>
      </c>
      <c r="AB1303" s="32">
        <v>0</v>
      </c>
      <c r="AC1303" s="20">
        <v>124751</v>
      </c>
      <c r="AD1303" s="20">
        <v>131868</v>
      </c>
      <c r="AE1303" s="20">
        <v>488289</v>
      </c>
      <c r="AF1303" s="20">
        <v>283137</v>
      </c>
      <c r="AG1303" s="20">
        <v>160037</v>
      </c>
      <c r="AH1303" s="20">
        <v>63819</v>
      </c>
      <c r="AI1303" s="20">
        <v>23368</v>
      </c>
      <c r="AJ1303" s="21">
        <v>1575</v>
      </c>
      <c r="AK1303" s="25">
        <v>34768</v>
      </c>
      <c r="AL1303" s="25">
        <v>38361</v>
      </c>
      <c r="AM1303" s="25">
        <v>6750</v>
      </c>
      <c r="AN1303" s="22">
        <v>19441</v>
      </c>
      <c r="AO1303" s="20">
        <v>51347</v>
      </c>
      <c r="AP1303" s="20">
        <v>8776</v>
      </c>
      <c r="AQ1303" s="54">
        <v>2098190</v>
      </c>
      <c r="AR1303" s="25">
        <v>63678</v>
      </c>
      <c r="AS1303" s="25">
        <v>123335</v>
      </c>
      <c r="AT1303" s="54">
        <v>28556</v>
      </c>
      <c r="AU1303" s="54">
        <v>27870</v>
      </c>
      <c r="AV1303" s="54">
        <v>25570</v>
      </c>
      <c r="AW1303" s="54">
        <v>37827</v>
      </c>
      <c r="AX1303" s="54">
        <v>21689</v>
      </c>
      <c r="AY1303" s="25">
        <f t="shared" si="40"/>
        <v>328525</v>
      </c>
      <c r="AZ1303" s="165">
        <v>297426</v>
      </c>
      <c r="BA1303" s="98">
        <f t="shared" si="41"/>
        <v>2724141</v>
      </c>
      <c r="BB1303" s="73"/>
      <c r="BC1303" s="20">
        <v>456366</v>
      </c>
      <c r="BD1303" s="20">
        <v>10120</v>
      </c>
      <c r="BE1303" s="19">
        <v>466486</v>
      </c>
      <c r="BF1303" s="19">
        <v>3190627</v>
      </c>
      <c r="BH1303" s="20">
        <v>17454</v>
      </c>
      <c r="BI1303" s="21">
        <v>3173173</v>
      </c>
      <c r="BK1303" s="73"/>
      <c r="BL1303" s="73"/>
      <c r="BM1303" s="73"/>
      <c r="BN1303" s="73"/>
      <c r="BO1303" s="73"/>
      <c r="BP1303" s="73"/>
      <c r="BQ1303" s="73"/>
    </row>
    <row r="1304" spans="1:69" ht="22.5" customHeight="1" x14ac:dyDescent="0.15">
      <c r="A1304" s="125" t="s">
        <v>3125</v>
      </c>
      <c r="B1304" s="126" t="s">
        <v>3108</v>
      </c>
      <c r="C1304" s="136" t="s">
        <v>1379</v>
      </c>
      <c r="D1304" s="129">
        <v>6</v>
      </c>
      <c r="E1304" s="130" t="s">
        <v>3561</v>
      </c>
      <c r="F1304" s="19">
        <v>250927</v>
      </c>
      <c r="G1304" s="20">
        <v>26891</v>
      </c>
      <c r="H1304" s="20">
        <v>31772</v>
      </c>
      <c r="I1304" s="20">
        <v>0</v>
      </c>
      <c r="J1304" s="20">
        <v>0</v>
      </c>
      <c r="K1304" s="20">
        <v>0</v>
      </c>
      <c r="L1304" s="20">
        <v>0</v>
      </c>
      <c r="M1304" s="20">
        <v>10742</v>
      </c>
      <c r="N1304" s="20">
        <v>5891</v>
      </c>
      <c r="O1304" s="20">
        <v>2707</v>
      </c>
      <c r="P1304" s="20">
        <v>152976</v>
      </c>
      <c r="Q1304" s="20">
        <v>26154</v>
      </c>
      <c r="R1304" s="20">
        <v>33653</v>
      </c>
      <c r="S1304" s="20">
        <v>26176</v>
      </c>
      <c r="T1304" s="21">
        <v>25416</v>
      </c>
      <c r="U1304" s="54">
        <v>14173</v>
      </c>
      <c r="V1304" s="20">
        <v>12300</v>
      </c>
      <c r="W1304" s="20">
        <v>11029</v>
      </c>
      <c r="X1304" s="20">
        <v>0</v>
      </c>
      <c r="Y1304" s="21">
        <v>0</v>
      </c>
      <c r="Z1304" s="20">
        <v>89730</v>
      </c>
      <c r="AA1304" s="21">
        <v>0</v>
      </c>
      <c r="AB1304" s="32">
        <v>0</v>
      </c>
      <c r="AC1304" s="20">
        <v>113183</v>
      </c>
      <c r="AD1304" s="20">
        <v>129491</v>
      </c>
      <c r="AE1304" s="20">
        <v>340896</v>
      </c>
      <c r="AF1304" s="20">
        <v>285877</v>
      </c>
      <c r="AG1304" s="20">
        <v>164366</v>
      </c>
      <c r="AH1304" s="20">
        <v>61755</v>
      </c>
      <c r="AI1304" s="20">
        <v>40664</v>
      </c>
      <c r="AJ1304" s="21">
        <v>1575</v>
      </c>
      <c r="AK1304" s="25">
        <v>32301</v>
      </c>
      <c r="AL1304" s="25">
        <v>37047</v>
      </c>
      <c r="AM1304" s="25">
        <v>6870</v>
      </c>
      <c r="AN1304" s="22">
        <v>18352</v>
      </c>
      <c r="AO1304" s="20">
        <v>62590</v>
      </c>
      <c r="AP1304" s="20">
        <v>3584</v>
      </c>
      <c r="AQ1304" s="54">
        <v>2019088</v>
      </c>
      <c r="AR1304" s="25">
        <v>64659</v>
      </c>
      <c r="AS1304" s="25">
        <v>118691</v>
      </c>
      <c r="AT1304" s="54">
        <v>44158</v>
      </c>
      <c r="AU1304" s="54">
        <v>24034</v>
      </c>
      <c r="AV1304" s="54">
        <v>23944</v>
      </c>
      <c r="AW1304" s="54">
        <v>34871</v>
      </c>
      <c r="AX1304" s="54">
        <v>20655</v>
      </c>
      <c r="AY1304" s="25">
        <f t="shared" si="40"/>
        <v>331012</v>
      </c>
      <c r="AZ1304" s="165">
        <v>241280</v>
      </c>
      <c r="BA1304" s="98">
        <f t="shared" si="41"/>
        <v>2591380</v>
      </c>
      <c r="BB1304" s="73"/>
      <c r="BC1304" s="20">
        <v>436539</v>
      </c>
      <c r="BD1304" s="20">
        <v>13706</v>
      </c>
      <c r="BE1304" s="19">
        <v>450245</v>
      </c>
      <c r="BF1304" s="19">
        <v>3041625</v>
      </c>
      <c r="BH1304" s="20">
        <v>12973</v>
      </c>
      <c r="BI1304" s="21">
        <v>3028652</v>
      </c>
      <c r="BK1304" s="73"/>
      <c r="BL1304" s="73"/>
      <c r="BM1304" s="73"/>
      <c r="BN1304" s="73"/>
      <c r="BO1304" s="73"/>
      <c r="BP1304" s="73"/>
      <c r="BQ1304" s="73"/>
    </row>
    <row r="1305" spans="1:69" ht="22.5" customHeight="1" x14ac:dyDescent="0.15">
      <c r="A1305" s="125" t="s">
        <v>3126</v>
      </c>
      <c r="B1305" s="126" t="s">
        <v>3108</v>
      </c>
      <c r="C1305" s="136" t="s">
        <v>1380</v>
      </c>
      <c r="D1305" s="129">
        <v>6</v>
      </c>
      <c r="E1305" s="130" t="s">
        <v>3561</v>
      </c>
      <c r="F1305" s="19">
        <v>295673</v>
      </c>
      <c r="G1305" s="20">
        <v>103824</v>
      </c>
      <c r="H1305" s="20">
        <v>72756</v>
      </c>
      <c r="I1305" s="20">
        <v>0</v>
      </c>
      <c r="J1305" s="20">
        <v>0</v>
      </c>
      <c r="K1305" s="20">
        <v>0</v>
      </c>
      <c r="L1305" s="20">
        <v>0</v>
      </c>
      <c r="M1305" s="20">
        <v>13159</v>
      </c>
      <c r="N1305" s="20">
        <v>7217</v>
      </c>
      <c r="O1305" s="20">
        <v>6242</v>
      </c>
      <c r="P1305" s="20">
        <v>327238</v>
      </c>
      <c r="Q1305" s="20">
        <v>34800</v>
      </c>
      <c r="R1305" s="20">
        <v>29190</v>
      </c>
      <c r="S1305" s="20">
        <v>40082</v>
      </c>
      <c r="T1305" s="21">
        <v>88956</v>
      </c>
      <c r="U1305" s="54">
        <v>11850</v>
      </c>
      <c r="V1305" s="20">
        <v>11275</v>
      </c>
      <c r="W1305" s="20">
        <v>11029</v>
      </c>
      <c r="X1305" s="20">
        <v>0</v>
      </c>
      <c r="Y1305" s="21">
        <v>0</v>
      </c>
      <c r="Z1305" s="20">
        <v>146744</v>
      </c>
      <c r="AA1305" s="21">
        <v>0</v>
      </c>
      <c r="AB1305" s="32">
        <v>0</v>
      </c>
      <c r="AC1305" s="20">
        <v>126337</v>
      </c>
      <c r="AD1305" s="20">
        <v>319467</v>
      </c>
      <c r="AE1305" s="20">
        <v>651264</v>
      </c>
      <c r="AF1305" s="20">
        <v>431374</v>
      </c>
      <c r="AG1305" s="20">
        <v>245191</v>
      </c>
      <c r="AH1305" s="20">
        <v>78422</v>
      </c>
      <c r="AI1305" s="20">
        <v>130272</v>
      </c>
      <c r="AJ1305" s="21">
        <v>27300</v>
      </c>
      <c r="AK1305" s="25">
        <v>36540</v>
      </c>
      <c r="AL1305" s="25">
        <v>48904</v>
      </c>
      <c r="AM1305" s="25">
        <v>13247</v>
      </c>
      <c r="AN1305" s="22">
        <v>23011</v>
      </c>
      <c r="AO1305" s="20">
        <v>116796</v>
      </c>
      <c r="AP1305" s="20">
        <v>17398</v>
      </c>
      <c r="AQ1305" s="54">
        <v>3465558</v>
      </c>
      <c r="AR1305" s="25">
        <v>63905</v>
      </c>
      <c r="AS1305" s="25">
        <v>153881</v>
      </c>
      <c r="AT1305" s="54">
        <v>106016</v>
      </c>
      <c r="AU1305" s="54">
        <v>54735</v>
      </c>
      <c r="AV1305" s="54">
        <v>30307</v>
      </c>
      <c r="AW1305" s="54">
        <v>44267</v>
      </c>
      <c r="AX1305" s="54">
        <v>25552</v>
      </c>
      <c r="AY1305" s="25">
        <f t="shared" si="40"/>
        <v>478663</v>
      </c>
      <c r="AZ1305" s="165">
        <v>869045</v>
      </c>
      <c r="BA1305" s="98">
        <f t="shared" si="41"/>
        <v>4813266</v>
      </c>
      <c r="BB1305" s="73"/>
      <c r="BC1305" s="20">
        <v>471284</v>
      </c>
      <c r="BD1305" s="20">
        <v>73480</v>
      </c>
      <c r="BE1305" s="19">
        <v>544764</v>
      </c>
      <c r="BF1305" s="19">
        <v>5358030</v>
      </c>
      <c r="BH1305" s="20">
        <v>13907</v>
      </c>
      <c r="BI1305" s="21">
        <v>5344123</v>
      </c>
      <c r="BK1305" s="73"/>
      <c r="BL1305" s="73"/>
      <c r="BM1305" s="73"/>
      <c r="BN1305" s="73"/>
      <c r="BO1305" s="73"/>
      <c r="BP1305" s="73"/>
      <c r="BQ1305" s="73"/>
    </row>
    <row r="1306" spans="1:69" ht="22.5" customHeight="1" x14ac:dyDescent="0.15">
      <c r="A1306" s="125" t="s">
        <v>3127</v>
      </c>
      <c r="B1306" s="126" t="s">
        <v>3108</v>
      </c>
      <c r="C1306" s="136" t="s">
        <v>1381</v>
      </c>
      <c r="D1306" s="129">
        <v>6</v>
      </c>
      <c r="E1306" s="130" t="s">
        <v>3561</v>
      </c>
      <c r="F1306" s="19">
        <v>40108</v>
      </c>
      <c r="G1306" s="20">
        <v>31924</v>
      </c>
      <c r="H1306" s="20">
        <v>9212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437</v>
      </c>
      <c r="O1306" s="20">
        <v>0</v>
      </c>
      <c r="P1306" s="20">
        <v>12769</v>
      </c>
      <c r="Q1306" s="20">
        <v>3387</v>
      </c>
      <c r="R1306" s="20">
        <v>7746</v>
      </c>
      <c r="S1306" s="20">
        <v>4090</v>
      </c>
      <c r="T1306" s="21">
        <v>12708</v>
      </c>
      <c r="U1306" s="54">
        <v>758</v>
      </c>
      <c r="V1306" s="20">
        <v>4100</v>
      </c>
      <c r="W1306" s="20">
        <v>11029</v>
      </c>
      <c r="X1306" s="20">
        <v>0</v>
      </c>
      <c r="Y1306" s="21">
        <v>0</v>
      </c>
      <c r="Z1306" s="20">
        <v>19589</v>
      </c>
      <c r="AA1306" s="21">
        <v>0</v>
      </c>
      <c r="AB1306" s="32">
        <v>24820</v>
      </c>
      <c r="AC1306" s="20">
        <v>9805</v>
      </c>
      <c r="AD1306" s="20">
        <v>45952</v>
      </c>
      <c r="AE1306" s="20">
        <v>62805</v>
      </c>
      <c r="AF1306" s="20">
        <v>48379</v>
      </c>
      <c r="AG1306" s="20">
        <v>18423</v>
      </c>
      <c r="AH1306" s="20">
        <v>7312</v>
      </c>
      <c r="AI1306" s="20">
        <v>27784</v>
      </c>
      <c r="AJ1306" s="21">
        <v>46200</v>
      </c>
      <c r="AK1306" s="25">
        <v>3941</v>
      </c>
      <c r="AL1306" s="25">
        <v>8973</v>
      </c>
      <c r="AM1306" s="25">
        <v>1532</v>
      </c>
      <c r="AN1306" s="22">
        <v>3150</v>
      </c>
      <c r="AO1306" s="20">
        <v>32623</v>
      </c>
      <c r="AP1306" s="20">
        <v>9370</v>
      </c>
      <c r="AQ1306" s="54">
        <v>508926</v>
      </c>
      <c r="AR1306" s="25">
        <v>38355</v>
      </c>
      <c r="AS1306" s="25">
        <v>57967</v>
      </c>
      <c r="AT1306" s="54">
        <v>29447</v>
      </c>
      <c r="AU1306" s="54">
        <v>48871</v>
      </c>
      <c r="AV1306" s="54">
        <v>10192</v>
      </c>
      <c r="AW1306" s="54">
        <v>6182</v>
      </c>
      <c r="AX1306" s="54">
        <v>4911</v>
      </c>
      <c r="AY1306" s="25">
        <f t="shared" si="40"/>
        <v>195925</v>
      </c>
      <c r="AZ1306" s="165">
        <v>114249</v>
      </c>
      <c r="BA1306" s="98">
        <f t="shared" si="41"/>
        <v>819100</v>
      </c>
      <c r="BB1306" s="73"/>
      <c r="BC1306" s="20">
        <v>108718</v>
      </c>
      <c r="BD1306" s="20">
        <v>39644</v>
      </c>
      <c r="BE1306" s="19">
        <v>148362</v>
      </c>
      <c r="BF1306" s="19">
        <v>967462</v>
      </c>
      <c r="BH1306" s="20">
        <v>1831</v>
      </c>
      <c r="BI1306" s="21">
        <v>965631</v>
      </c>
      <c r="BK1306" s="73"/>
      <c r="BL1306" s="73"/>
      <c r="BM1306" s="73"/>
      <c r="BN1306" s="73"/>
      <c r="BO1306" s="73"/>
      <c r="BP1306" s="73"/>
      <c r="BQ1306" s="73"/>
    </row>
    <row r="1307" spans="1:69" ht="22.5" customHeight="1" x14ac:dyDescent="0.15">
      <c r="A1307" s="125" t="s">
        <v>3128</v>
      </c>
      <c r="B1307" s="126" t="s">
        <v>3108</v>
      </c>
      <c r="C1307" s="136" t="s">
        <v>1382</v>
      </c>
      <c r="D1307" s="129">
        <v>6</v>
      </c>
      <c r="E1307" s="130" t="s">
        <v>3561</v>
      </c>
      <c r="F1307" s="19">
        <v>345870</v>
      </c>
      <c r="G1307" s="20">
        <v>196287</v>
      </c>
      <c r="H1307" s="20">
        <v>86856</v>
      </c>
      <c r="I1307" s="20">
        <v>0</v>
      </c>
      <c r="J1307" s="20">
        <v>0</v>
      </c>
      <c r="K1307" s="20">
        <v>0</v>
      </c>
      <c r="L1307" s="20">
        <v>0</v>
      </c>
      <c r="M1307" s="20">
        <v>6052</v>
      </c>
      <c r="N1307" s="20">
        <v>6489</v>
      </c>
      <c r="O1307" s="20">
        <v>0</v>
      </c>
      <c r="P1307" s="20">
        <v>317362</v>
      </c>
      <c r="Q1307" s="20">
        <v>28467</v>
      </c>
      <c r="R1307" s="20">
        <v>67665</v>
      </c>
      <c r="S1307" s="20">
        <v>49898</v>
      </c>
      <c r="T1307" s="21">
        <v>92768</v>
      </c>
      <c r="U1307" s="54">
        <v>44366</v>
      </c>
      <c r="V1307" s="20">
        <v>27675</v>
      </c>
      <c r="W1307" s="20">
        <v>11029</v>
      </c>
      <c r="X1307" s="20">
        <v>0</v>
      </c>
      <c r="Y1307" s="21">
        <v>0</v>
      </c>
      <c r="Z1307" s="20">
        <v>176415</v>
      </c>
      <c r="AA1307" s="21">
        <v>0</v>
      </c>
      <c r="AB1307" s="32">
        <v>0</v>
      </c>
      <c r="AC1307" s="20">
        <v>128752</v>
      </c>
      <c r="AD1307" s="20">
        <v>398993</v>
      </c>
      <c r="AE1307" s="20">
        <v>538215</v>
      </c>
      <c r="AF1307" s="20">
        <v>502825</v>
      </c>
      <c r="AG1307" s="20">
        <v>217004</v>
      </c>
      <c r="AH1307" s="20">
        <v>111972</v>
      </c>
      <c r="AI1307" s="20">
        <v>156308</v>
      </c>
      <c r="AJ1307" s="21">
        <v>257250</v>
      </c>
      <c r="AK1307" s="25">
        <v>34235</v>
      </c>
      <c r="AL1307" s="25">
        <v>53696</v>
      </c>
      <c r="AM1307" s="25">
        <v>14036</v>
      </c>
      <c r="AN1307" s="22">
        <v>22881</v>
      </c>
      <c r="AO1307" s="20">
        <v>444062</v>
      </c>
      <c r="AP1307" s="20">
        <v>57272</v>
      </c>
      <c r="AQ1307" s="54">
        <v>4394700</v>
      </c>
      <c r="AR1307" s="25">
        <v>82364</v>
      </c>
      <c r="AS1307" s="25">
        <v>185123</v>
      </c>
      <c r="AT1307" s="54">
        <v>109348</v>
      </c>
      <c r="AU1307" s="54">
        <v>47293</v>
      </c>
      <c r="AV1307" s="54">
        <v>28373</v>
      </c>
      <c r="AW1307" s="54">
        <v>49286</v>
      </c>
      <c r="AX1307" s="54">
        <v>38156</v>
      </c>
      <c r="AY1307" s="25">
        <f t="shared" si="40"/>
        <v>539943</v>
      </c>
      <c r="AZ1307" s="165">
        <v>1272770</v>
      </c>
      <c r="BA1307" s="98">
        <f t="shared" si="41"/>
        <v>6207413</v>
      </c>
      <c r="BB1307" s="73"/>
      <c r="BC1307" s="20">
        <v>452098</v>
      </c>
      <c r="BD1307" s="20">
        <v>263340</v>
      </c>
      <c r="BE1307" s="19">
        <v>715438</v>
      </c>
      <c r="BF1307" s="19">
        <v>6922851</v>
      </c>
      <c r="BH1307" s="20">
        <v>16183</v>
      </c>
      <c r="BI1307" s="21">
        <v>6906668</v>
      </c>
      <c r="BK1307" s="73"/>
      <c r="BL1307" s="73"/>
      <c r="BM1307" s="73"/>
      <c r="BN1307" s="73"/>
      <c r="BO1307" s="73"/>
      <c r="BP1307" s="73"/>
      <c r="BQ1307" s="73"/>
    </row>
    <row r="1308" spans="1:69" ht="22.5" customHeight="1" x14ac:dyDescent="0.15">
      <c r="A1308" s="125" t="s">
        <v>3129</v>
      </c>
      <c r="B1308" s="126" t="s">
        <v>3108</v>
      </c>
      <c r="C1308" s="136" t="s">
        <v>1383</v>
      </c>
      <c r="D1308" s="129">
        <v>6</v>
      </c>
      <c r="E1308" s="130" t="s">
        <v>3561</v>
      </c>
      <c r="F1308" s="19">
        <v>256438</v>
      </c>
      <c r="G1308" s="20">
        <v>81750</v>
      </c>
      <c r="H1308" s="20">
        <v>49444</v>
      </c>
      <c r="I1308" s="20">
        <v>0</v>
      </c>
      <c r="J1308" s="20">
        <v>0</v>
      </c>
      <c r="K1308" s="20">
        <v>0</v>
      </c>
      <c r="L1308" s="20">
        <v>0</v>
      </c>
      <c r="M1308" s="20">
        <v>6518</v>
      </c>
      <c r="N1308" s="20">
        <v>5858</v>
      </c>
      <c r="O1308" s="20">
        <v>11017</v>
      </c>
      <c r="P1308" s="20">
        <v>277446</v>
      </c>
      <c r="Q1308" s="20">
        <v>25928</v>
      </c>
      <c r="R1308" s="20">
        <v>55814</v>
      </c>
      <c r="S1308" s="20">
        <v>33538</v>
      </c>
      <c r="T1308" s="21">
        <v>25416</v>
      </c>
      <c r="U1308" s="54">
        <v>13746</v>
      </c>
      <c r="V1308" s="20">
        <v>13325</v>
      </c>
      <c r="W1308" s="20">
        <v>11029</v>
      </c>
      <c r="X1308" s="20">
        <v>0</v>
      </c>
      <c r="Y1308" s="21">
        <v>0</v>
      </c>
      <c r="Z1308" s="20">
        <v>117519</v>
      </c>
      <c r="AA1308" s="21">
        <v>0</v>
      </c>
      <c r="AB1308" s="32">
        <v>0</v>
      </c>
      <c r="AC1308" s="20">
        <v>100448</v>
      </c>
      <c r="AD1308" s="20">
        <v>171286</v>
      </c>
      <c r="AE1308" s="20">
        <v>633456</v>
      </c>
      <c r="AF1308" s="20">
        <v>326253</v>
      </c>
      <c r="AG1308" s="20">
        <v>157574</v>
      </c>
      <c r="AH1308" s="20">
        <v>77364</v>
      </c>
      <c r="AI1308" s="20">
        <v>114632</v>
      </c>
      <c r="AJ1308" s="21">
        <v>25200</v>
      </c>
      <c r="AK1308" s="25">
        <v>32193</v>
      </c>
      <c r="AL1308" s="25">
        <v>42741</v>
      </c>
      <c r="AM1308" s="25">
        <v>9262</v>
      </c>
      <c r="AN1308" s="22">
        <v>19751</v>
      </c>
      <c r="AO1308" s="20">
        <v>62215</v>
      </c>
      <c r="AP1308" s="20">
        <v>11735</v>
      </c>
      <c r="AQ1308" s="54">
        <v>2768896</v>
      </c>
      <c r="AR1308" s="25">
        <v>57793</v>
      </c>
      <c r="AS1308" s="25">
        <v>106763</v>
      </c>
      <c r="AT1308" s="54">
        <v>75522</v>
      </c>
      <c r="AU1308" s="54">
        <v>42144</v>
      </c>
      <c r="AV1308" s="54">
        <v>24864</v>
      </c>
      <c r="AW1308" s="54">
        <v>37596</v>
      </c>
      <c r="AX1308" s="54">
        <v>23488</v>
      </c>
      <c r="AY1308" s="25">
        <f t="shared" si="40"/>
        <v>368170</v>
      </c>
      <c r="AZ1308" s="165">
        <v>271218</v>
      </c>
      <c r="BA1308" s="98">
        <f t="shared" si="41"/>
        <v>3408284</v>
      </c>
      <c r="BB1308" s="73"/>
      <c r="BC1308" s="20">
        <v>435763</v>
      </c>
      <c r="BD1308" s="20">
        <v>57904</v>
      </c>
      <c r="BE1308" s="19">
        <v>493667</v>
      </c>
      <c r="BF1308" s="19">
        <v>3901951</v>
      </c>
      <c r="BH1308" s="20">
        <v>14876</v>
      </c>
      <c r="BI1308" s="21">
        <v>3887075</v>
      </c>
      <c r="BK1308" s="73"/>
      <c r="BL1308" s="73"/>
      <c r="BM1308" s="73"/>
      <c r="BN1308" s="73"/>
      <c r="BO1308" s="73"/>
      <c r="BP1308" s="73"/>
      <c r="BQ1308" s="73"/>
    </row>
    <row r="1309" spans="1:69" ht="22.5" customHeight="1" x14ac:dyDescent="0.15">
      <c r="A1309" s="125" t="s">
        <v>3130</v>
      </c>
      <c r="B1309" s="126" t="s">
        <v>3108</v>
      </c>
      <c r="C1309" s="136" t="s">
        <v>1384</v>
      </c>
      <c r="D1309" s="129">
        <v>6</v>
      </c>
      <c r="E1309" s="130" t="s">
        <v>3561</v>
      </c>
      <c r="F1309" s="19">
        <v>179289</v>
      </c>
      <c r="G1309" s="20">
        <v>95771</v>
      </c>
      <c r="H1309" s="20">
        <v>51888</v>
      </c>
      <c r="I1309" s="20">
        <v>0</v>
      </c>
      <c r="J1309" s="20">
        <v>0</v>
      </c>
      <c r="K1309" s="20">
        <v>0</v>
      </c>
      <c r="L1309" s="20">
        <v>0</v>
      </c>
      <c r="M1309" s="20">
        <v>0</v>
      </c>
      <c r="N1309" s="20">
        <v>3001</v>
      </c>
      <c r="O1309" s="20">
        <v>0</v>
      </c>
      <c r="P1309" s="20">
        <v>91092</v>
      </c>
      <c r="Q1309" s="20">
        <v>18368</v>
      </c>
      <c r="R1309" s="20">
        <v>20623</v>
      </c>
      <c r="S1309" s="20">
        <v>13088</v>
      </c>
      <c r="T1309" s="21">
        <v>12708</v>
      </c>
      <c r="U1309" s="54">
        <v>6257</v>
      </c>
      <c r="V1309" s="20">
        <v>10250</v>
      </c>
      <c r="W1309" s="20">
        <v>11029</v>
      </c>
      <c r="X1309" s="20">
        <v>0</v>
      </c>
      <c r="Y1309" s="21">
        <v>0</v>
      </c>
      <c r="Z1309" s="20">
        <v>80325</v>
      </c>
      <c r="AA1309" s="21">
        <v>0</v>
      </c>
      <c r="AB1309" s="32">
        <v>0</v>
      </c>
      <c r="AC1309" s="20">
        <v>57075</v>
      </c>
      <c r="AD1309" s="20">
        <v>121270</v>
      </c>
      <c r="AE1309" s="20">
        <v>303531</v>
      </c>
      <c r="AF1309" s="20">
        <v>229350</v>
      </c>
      <c r="AG1309" s="20">
        <v>89909</v>
      </c>
      <c r="AH1309" s="20">
        <v>43488</v>
      </c>
      <c r="AI1309" s="20">
        <v>78844</v>
      </c>
      <c r="AJ1309" s="21">
        <v>50925</v>
      </c>
      <c r="AK1309" s="25">
        <v>22440</v>
      </c>
      <c r="AL1309" s="25">
        <v>33594</v>
      </c>
      <c r="AM1309" s="25">
        <v>6517</v>
      </c>
      <c r="AN1309" s="22">
        <v>12895</v>
      </c>
      <c r="AO1309" s="20">
        <v>90243</v>
      </c>
      <c r="AP1309" s="20">
        <v>10465</v>
      </c>
      <c r="AQ1309" s="54">
        <v>1744235</v>
      </c>
      <c r="AR1309" s="25">
        <v>58792</v>
      </c>
      <c r="AS1309" s="25">
        <v>129968</v>
      </c>
      <c r="AT1309" s="54">
        <v>71136</v>
      </c>
      <c r="AU1309" s="54">
        <v>59541</v>
      </c>
      <c r="AV1309" s="54">
        <v>19059</v>
      </c>
      <c r="AW1309" s="54">
        <v>28983</v>
      </c>
      <c r="AX1309" s="54">
        <v>13448</v>
      </c>
      <c r="AY1309" s="25">
        <f t="shared" si="40"/>
        <v>380927</v>
      </c>
      <c r="AZ1309" s="165">
        <v>337684</v>
      </c>
      <c r="BA1309" s="98">
        <f t="shared" si="41"/>
        <v>2462846</v>
      </c>
      <c r="BB1309" s="73"/>
      <c r="BC1309" s="20">
        <v>324853</v>
      </c>
      <c r="BD1309" s="20">
        <v>55660</v>
      </c>
      <c r="BE1309" s="19">
        <v>380513</v>
      </c>
      <c r="BF1309" s="19">
        <v>2843359</v>
      </c>
      <c r="BH1309" s="20">
        <v>6846</v>
      </c>
      <c r="BI1309" s="21">
        <v>2836513</v>
      </c>
      <c r="BK1309" s="73"/>
      <c r="BL1309" s="73"/>
      <c r="BM1309" s="73"/>
      <c r="BN1309" s="73"/>
      <c r="BO1309" s="73"/>
      <c r="BP1309" s="73"/>
      <c r="BQ1309" s="73"/>
    </row>
    <row r="1310" spans="1:69" ht="22.5" customHeight="1" x14ac:dyDescent="0.15">
      <c r="A1310" s="125" t="s">
        <v>3131</v>
      </c>
      <c r="B1310" s="126" t="s">
        <v>3108</v>
      </c>
      <c r="C1310" s="136" t="s">
        <v>1385</v>
      </c>
      <c r="D1310" s="129">
        <v>6</v>
      </c>
      <c r="E1310" s="130" t="s">
        <v>3561</v>
      </c>
      <c r="F1310" s="19">
        <v>63590</v>
      </c>
      <c r="G1310" s="20">
        <v>32858</v>
      </c>
      <c r="H1310" s="20">
        <v>7520</v>
      </c>
      <c r="I1310" s="20">
        <v>0</v>
      </c>
      <c r="J1310" s="20">
        <v>0</v>
      </c>
      <c r="K1310" s="20">
        <v>0</v>
      </c>
      <c r="L1310" s="20">
        <v>0</v>
      </c>
      <c r="M1310" s="20">
        <v>0</v>
      </c>
      <c r="N1310" s="20">
        <v>752</v>
      </c>
      <c r="O1310" s="20">
        <v>0</v>
      </c>
      <c r="P1310" s="20">
        <v>9258</v>
      </c>
      <c r="Q1310" s="20">
        <v>5822</v>
      </c>
      <c r="R1310" s="20">
        <v>9798</v>
      </c>
      <c r="S1310" s="20">
        <v>6544</v>
      </c>
      <c r="T1310" s="21">
        <v>12708</v>
      </c>
      <c r="U1310" s="54">
        <v>2323</v>
      </c>
      <c r="V1310" s="20">
        <v>5125</v>
      </c>
      <c r="W1310" s="20">
        <v>11029</v>
      </c>
      <c r="X1310" s="20">
        <v>0</v>
      </c>
      <c r="Y1310" s="21">
        <v>0</v>
      </c>
      <c r="Z1310" s="20">
        <v>27819</v>
      </c>
      <c r="AA1310" s="21">
        <v>0</v>
      </c>
      <c r="AB1310" s="32">
        <v>28365</v>
      </c>
      <c r="AC1310" s="20">
        <v>27885</v>
      </c>
      <c r="AD1310" s="20">
        <v>57878</v>
      </c>
      <c r="AE1310" s="20">
        <v>95559</v>
      </c>
      <c r="AF1310" s="20">
        <v>69721</v>
      </c>
      <c r="AG1310" s="20">
        <v>21565</v>
      </c>
      <c r="AH1310" s="20">
        <v>11512</v>
      </c>
      <c r="AI1310" s="20">
        <v>26128</v>
      </c>
      <c r="AJ1310" s="21">
        <v>82950</v>
      </c>
      <c r="AK1310" s="25">
        <v>6778</v>
      </c>
      <c r="AL1310" s="25">
        <v>15141</v>
      </c>
      <c r="AM1310" s="25">
        <v>2482</v>
      </c>
      <c r="AN1310" s="22">
        <v>5375</v>
      </c>
      <c r="AO1310" s="20">
        <v>49266</v>
      </c>
      <c r="AP1310" s="20">
        <v>8438</v>
      </c>
      <c r="AQ1310" s="54">
        <v>704189</v>
      </c>
      <c r="AR1310" s="25">
        <v>43632</v>
      </c>
      <c r="AS1310" s="25">
        <v>120493</v>
      </c>
      <c r="AT1310" s="54">
        <v>34958</v>
      </c>
      <c r="AU1310" s="54">
        <v>41853</v>
      </c>
      <c r="AV1310" s="54">
        <v>12076</v>
      </c>
      <c r="AW1310" s="54">
        <v>10164</v>
      </c>
      <c r="AX1310" s="54">
        <v>5376</v>
      </c>
      <c r="AY1310" s="25">
        <f t="shared" si="40"/>
        <v>268552</v>
      </c>
      <c r="AZ1310" s="165">
        <v>391476</v>
      </c>
      <c r="BA1310" s="98">
        <f t="shared" si="41"/>
        <v>1364217</v>
      </c>
      <c r="BB1310" s="73"/>
      <c r="BC1310" s="20">
        <v>143696</v>
      </c>
      <c r="BD1310" s="20">
        <v>34804</v>
      </c>
      <c r="BE1310" s="19">
        <v>178500</v>
      </c>
      <c r="BF1310" s="19">
        <v>1542717</v>
      </c>
      <c r="BH1310" s="20">
        <v>2588</v>
      </c>
      <c r="BI1310" s="21">
        <v>1540129</v>
      </c>
      <c r="BK1310" s="73"/>
      <c r="BL1310" s="73"/>
      <c r="BM1310" s="73"/>
      <c r="BN1310" s="73"/>
      <c r="BO1310" s="73"/>
      <c r="BP1310" s="73"/>
      <c r="BQ1310" s="73"/>
    </row>
    <row r="1311" spans="1:69" ht="22.5" customHeight="1" x14ac:dyDescent="0.15">
      <c r="A1311" s="125" t="s">
        <v>3132</v>
      </c>
      <c r="B1311" s="126" t="s">
        <v>3108</v>
      </c>
      <c r="C1311" s="136" t="s">
        <v>1386</v>
      </c>
      <c r="D1311" s="129">
        <v>6</v>
      </c>
      <c r="E1311" s="130" t="s">
        <v>3561</v>
      </c>
      <c r="F1311" s="19">
        <v>170085</v>
      </c>
      <c r="G1311" s="20">
        <v>83332</v>
      </c>
      <c r="H1311" s="20">
        <v>64860</v>
      </c>
      <c r="I1311" s="20">
        <v>0</v>
      </c>
      <c r="J1311" s="20">
        <v>0</v>
      </c>
      <c r="K1311" s="20">
        <v>0</v>
      </c>
      <c r="L1311" s="20">
        <v>0</v>
      </c>
      <c r="M1311" s="20">
        <v>0</v>
      </c>
      <c r="N1311" s="20">
        <v>2437</v>
      </c>
      <c r="O1311" s="20">
        <v>0</v>
      </c>
      <c r="P1311" s="20">
        <v>68151</v>
      </c>
      <c r="Q1311" s="20">
        <v>17503</v>
      </c>
      <c r="R1311" s="20">
        <v>31396</v>
      </c>
      <c r="S1311" s="20">
        <v>15542</v>
      </c>
      <c r="T1311" s="21">
        <v>38124</v>
      </c>
      <c r="U1311" s="54">
        <v>28013</v>
      </c>
      <c r="V1311" s="20">
        <v>5125</v>
      </c>
      <c r="W1311" s="20">
        <v>11029</v>
      </c>
      <c r="X1311" s="20">
        <v>0</v>
      </c>
      <c r="Y1311" s="21">
        <v>0</v>
      </c>
      <c r="Z1311" s="20">
        <v>74163</v>
      </c>
      <c r="AA1311" s="21">
        <v>0</v>
      </c>
      <c r="AB1311" s="32">
        <v>0</v>
      </c>
      <c r="AC1311" s="20">
        <v>51343</v>
      </c>
      <c r="AD1311" s="20">
        <v>144541</v>
      </c>
      <c r="AE1311" s="20">
        <v>209562</v>
      </c>
      <c r="AF1311" s="20">
        <v>269221</v>
      </c>
      <c r="AG1311" s="20">
        <v>99673</v>
      </c>
      <c r="AH1311" s="20">
        <v>29778</v>
      </c>
      <c r="AI1311" s="20">
        <v>92828</v>
      </c>
      <c r="AJ1311" s="21">
        <v>27300</v>
      </c>
      <c r="AK1311" s="25">
        <v>20416</v>
      </c>
      <c r="AL1311" s="25">
        <v>32993</v>
      </c>
      <c r="AM1311" s="25">
        <v>6615</v>
      </c>
      <c r="AN1311" s="22">
        <v>12396</v>
      </c>
      <c r="AO1311" s="20">
        <v>69024</v>
      </c>
      <c r="AP1311" s="20">
        <v>14121</v>
      </c>
      <c r="AQ1311" s="54">
        <v>1689571</v>
      </c>
      <c r="AR1311" s="25">
        <v>52032</v>
      </c>
      <c r="AS1311" s="25">
        <v>126681</v>
      </c>
      <c r="AT1311" s="54">
        <v>77514</v>
      </c>
      <c r="AU1311" s="54">
        <v>44326</v>
      </c>
      <c r="AV1311" s="54">
        <v>19495</v>
      </c>
      <c r="AW1311" s="54">
        <v>27935</v>
      </c>
      <c r="AX1311" s="54">
        <v>12371</v>
      </c>
      <c r="AY1311" s="25">
        <f t="shared" si="40"/>
        <v>360354</v>
      </c>
      <c r="AZ1311" s="165">
        <v>295126</v>
      </c>
      <c r="BA1311" s="98">
        <f t="shared" si="41"/>
        <v>2345051</v>
      </c>
      <c r="BB1311" s="73"/>
      <c r="BC1311" s="20">
        <v>294414</v>
      </c>
      <c r="BD1311" s="20">
        <v>66000</v>
      </c>
      <c r="BE1311" s="19">
        <v>360414</v>
      </c>
      <c r="BF1311" s="19">
        <v>2705465</v>
      </c>
      <c r="BH1311" s="20">
        <v>5485</v>
      </c>
      <c r="BI1311" s="21">
        <v>2699980</v>
      </c>
      <c r="BK1311" s="73"/>
      <c r="BL1311" s="73"/>
      <c r="BM1311" s="73"/>
      <c r="BN1311" s="73"/>
      <c r="BO1311" s="73"/>
      <c r="BP1311" s="73"/>
      <c r="BQ1311" s="73"/>
    </row>
    <row r="1312" spans="1:69" ht="22.5" customHeight="1" x14ac:dyDescent="0.15">
      <c r="A1312" s="125" t="s">
        <v>3133</v>
      </c>
      <c r="B1312" s="126" t="s">
        <v>3108</v>
      </c>
      <c r="C1312" s="136" t="s">
        <v>1387</v>
      </c>
      <c r="D1312" s="129">
        <v>6</v>
      </c>
      <c r="E1312" s="130" t="s">
        <v>3561</v>
      </c>
      <c r="F1312" s="19">
        <v>360879</v>
      </c>
      <c r="G1312" s="20">
        <v>241872</v>
      </c>
      <c r="H1312" s="20">
        <v>228232</v>
      </c>
      <c r="I1312" s="20">
        <v>0</v>
      </c>
      <c r="J1312" s="20">
        <v>0</v>
      </c>
      <c r="K1312" s="20">
        <v>0</v>
      </c>
      <c r="L1312" s="20">
        <v>0</v>
      </c>
      <c r="M1312" s="20">
        <v>0</v>
      </c>
      <c r="N1312" s="20">
        <v>7023</v>
      </c>
      <c r="O1312" s="20">
        <v>0</v>
      </c>
      <c r="P1312" s="20">
        <v>148582</v>
      </c>
      <c r="Q1312" s="20">
        <v>29545</v>
      </c>
      <c r="R1312" s="20">
        <v>136766</v>
      </c>
      <c r="S1312" s="20">
        <v>38446</v>
      </c>
      <c r="T1312" s="21">
        <v>63540</v>
      </c>
      <c r="U1312" s="54">
        <v>19813</v>
      </c>
      <c r="V1312" s="20">
        <v>29725</v>
      </c>
      <c r="W1312" s="20">
        <v>33087</v>
      </c>
      <c r="X1312" s="20">
        <v>0</v>
      </c>
      <c r="Y1312" s="21">
        <v>0</v>
      </c>
      <c r="Z1312" s="20">
        <v>167889</v>
      </c>
      <c r="AA1312" s="21">
        <v>0</v>
      </c>
      <c r="AB1312" s="32">
        <v>91575</v>
      </c>
      <c r="AC1312" s="20">
        <v>140384</v>
      </c>
      <c r="AD1312" s="20">
        <v>450143</v>
      </c>
      <c r="AE1312" s="20">
        <v>521679</v>
      </c>
      <c r="AF1312" s="20">
        <v>556179</v>
      </c>
      <c r="AG1312" s="20">
        <v>257077</v>
      </c>
      <c r="AH1312" s="20">
        <v>110527</v>
      </c>
      <c r="AI1312" s="20">
        <v>150972</v>
      </c>
      <c r="AJ1312" s="21">
        <v>85050</v>
      </c>
      <c r="AK1312" s="25">
        <v>35930</v>
      </c>
      <c r="AL1312" s="25">
        <v>54421</v>
      </c>
      <c r="AM1312" s="25">
        <v>15737</v>
      </c>
      <c r="AN1312" s="22">
        <v>23918</v>
      </c>
      <c r="AO1312" s="20">
        <v>509730</v>
      </c>
      <c r="AP1312" s="20">
        <v>38789</v>
      </c>
      <c r="AQ1312" s="54">
        <v>4547510</v>
      </c>
      <c r="AR1312" s="25">
        <v>85301</v>
      </c>
      <c r="AS1312" s="25">
        <v>154931</v>
      </c>
      <c r="AT1312" s="54">
        <v>133171</v>
      </c>
      <c r="AU1312" s="54">
        <v>42736</v>
      </c>
      <c r="AV1312" s="54">
        <v>32392</v>
      </c>
      <c r="AW1312" s="54">
        <v>48440</v>
      </c>
      <c r="AX1312" s="54">
        <v>35971</v>
      </c>
      <c r="AY1312" s="25">
        <f t="shared" si="40"/>
        <v>532942</v>
      </c>
      <c r="AZ1312" s="165">
        <v>1151129</v>
      </c>
      <c r="BA1312" s="98">
        <f t="shared" si="41"/>
        <v>6231581</v>
      </c>
      <c r="BB1312" s="73"/>
      <c r="BC1312" s="20">
        <v>466201</v>
      </c>
      <c r="BD1312" s="20">
        <v>175978</v>
      </c>
      <c r="BE1312" s="19">
        <v>642179</v>
      </c>
      <c r="BF1312" s="19">
        <v>6873760</v>
      </c>
      <c r="BH1312" s="20">
        <v>14524</v>
      </c>
      <c r="BI1312" s="21">
        <v>6859236</v>
      </c>
      <c r="BK1312" s="73"/>
      <c r="BL1312" s="73"/>
      <c r="BM1312" s="73"/>
      <c r="BN1312" s="73"/>
      <c r="BO1312" s="73"/>
      <c r="BP1312" s="73"/>
      <c r="BQ1312" s="73"/>
    </row>
    <row r="1313" spans="1:69" ht="22.5" customHeight="1" x14ac:dyDescent="0.15">
      <c r="A1313" s="125" t="s">
        <v>3134</v>
      </c>
      <c r="B1313" s="126" t="s">
        <v>3108</v>
      </c>
      <c r="C1313" s="136" t="s">
        <v>1388</v>
      </c>
      <c r="D1313" s="129">
        <v>6</v>
      </c>
      <c r="E1313" s="130" t="s">
        <v>3561</v>
      </c>
      <c r="F1313" s="19">
        <v>313691</v>
      </c>
      <c r="G1313" s="20">
        <v>199235</v>
      </c>
      <c r="H1313" s="20">
        <v>188752</v>
      </c>
      <c r="I1313" s="20">
        <v>0</v>
      </c>
      <c r="J1313" s="20">
        <v>0</v>
      </c>
      <c r="K1313" s="20">
        <v>0</v>
      </c>
      <c r="L1313" s="20">
        <v>0</v>
      </c>
      <c r="M1313" s="20">
        <v>3573</v>
      </c>
      <c r="N1313" s="20">
        <v>5857</v>
      </c>
      <c r="O1313" s="20">
        <v>6129</v>
      </c>
      <c r="P1313" s="20">
        <v>46687</v>
      </c>
      <c r="Q1313" s="20">
        <v>30313</v>
      </c>
      <c r="R1313" s="20">
        <v>33037</v>
      </c>
      <c r="S1313" s="20">
        <v>64622</v>
      </c>
      <c r="T1313" s="21">
        <v>114372</v>
      </c>
      <c r="U1313" s="54">
        <v>45551</v>
      </c>
      <c r="V1313" s="20">
        <v>11275</v>
      </c>
      <c r="W1313" s="20">
        <v>11029</v>
      </c>
      <c r="X1313" s="20">
        <v>0</v>
      </c>
      <c r="Y1313" s="21">
        <v>0</v>
      </c>
      <c r="Z1313" s="20">
        <v>153250</v>
      </c>
      <c r="AA1313" s="21">
        <v>0</v>
      </c>
      <c r="AB1313" s="32">
        <v>0</v>
      </c>
      <c r="AC1313" s="20">
        <v>160106</v>
      </c>
      <c r="AD1313" s="20">
        <v>374006</v>
      </c>
      <c r="AE1313" s="20">
        <v>448221</v>
      </c>
      <c r="AF1313" s="20">
        <v>442117</v>
      </c>
      <c r="AG1313" s="20">
        <v>219212</v>
      </c>
      <c r="AH1313" s="20">
        <v>74763</v>
      </c>
      <c r="AI1313" s="20">
        <v>169740</v>
      </c>
      <c r="AJ1313" s="21">
        <v>60375</v>
      </c>
      <c r="AK1313" s="25">
        <v>32186</v>
      </c>
      <c r="AL1313" s="25">
        <v>51595</v>
      </c>
      <c r="AM1313" s="25">
        <v>13206</v>
      </c>
      <c r="AN1313" s="22">
        <v>21617</v>
      </c>
      <c r="AO1313" s="20">
        <v>333013</v>
      </c>
      <c r="AP1313" s="20">
        <v>40888</v>
      </c>
      <c r="AQ1313" s="54">
        <v>3668418</v>
      </c>
      <c r="AR1313" s="25">
        <v>68910</v>
      </c>
      <c r="AS1313" s="25">
        <v>143497</v>
      </c>
      <c r="AT1313" s="54">
        <v>130911</v>
      </c>
      <c r="AU1313" s="54">
        <v>66071</v>
      </c>
      <c r="AV1313" s="54">
        <v>26663</v>
      </c>
      <c r="AW1313" s="54">
        <v>44235</v>
      </c>
      <c r="AX1313" s="54">
        <v>29184</v>
      </c>
      <c r="AY1313" s="25">
        <f t="shared" si="40"/>
        <v>509471</v>
      </c>
      <c r="AZ1313" s="165">
        <v>502505</v>
      </c>
      <c r="BA1313" s="98">
        <f t="shared" si="41"/>
        <v>4680394</v>
      </c>
      <c r="BB1313" s="73"/>
      <c r="BC1313" s="20">
        <v>435685</v>
      </c>
      <c r="BD1313" s="20">
        <v>197538</v>
      </c>
      <c r="BE1313" s="19">
        <v>633223</v>
      </c>
      <c r="BF1313" s="19">
        <v>5313617</v>
      </c>
      <c r="BH1313" s="20">
        <v>12438</v>
      </c>
      <c r="BI1313" s="21">
        <v>5301179</v>
      </c>
      <c r="BK1313" s="73"/>
      <c r="BL1313" s="73"/>
      <c r="BM1313" s="73"/>
      <c r="BN1313" s="73"/>
      <c r="BO1313" s="73"/>
      <c r="BP1313" s="73"/>
      <c r="BQ1313" s="73"/>
    </row>
    <row r="1314" spans="1:69" ht="22.5" customHeight="1" x14ac:dyDescent="0.15">
      <c r="A1314" s="125" t="s">
        <v>3135</v>
      </c>
      <c r="B1314" s="126" t="s">
        <v>3136</v>
      </c>
      <c r="C1314" s="136" t="s">
        <v>1389</v>
      </c>
      <c r="D1314" s="129">
        <v>2</v>
      </c>
      <c r="E1314" s="130" t="s">
        <v>3561</v>
      </c>
      <c r="F1314" s="19">
        <v>13347098</v>
      </c>
      <c r="G1314" s="20">
        <v>3838885</v>
      </c>
      <c r="H1314" s="20">
        <v>5619132</v>
      </c>
      <c r="I1314" s="20">
        <v>10754</v>
      </c>
      <c r="J1314" s="20">
        <v>216003</v>
      </c>
      <c r="K1314" s="20">
        <v>2200</v>
      </c>
      <c r="L1314" s="20">
        <v>7938</v>
      </c>
      <c r="M1314" s="20">
        <v>1426786</v>
      </c>
      <c r="N1314" s="20">
        <v>859834</v>
      </c>
      <c r="O1314" s="20">
        <v>318698</v>
      </c>
      <c r="P1314" s="20">
        <v>10309494</v>
      </c>
      <c r="Q1314" s="20">
        <v>1889218</v>
      </c>
      <c r="R1314" s="20">
        <v>3136790</v>
      </c>
      <c r="S1314" s="20">
        <v>2288764</v>
      </c>
      <c r="T1314" s="21">
        <v>1795132</v>
      </c>
      <c r="U1314" s="54">
        <v>1390432</v>
      </c>
      <c r="V1314" s="20">
        <v>1103925</v>
      </c>
      <c r="W1314" s="20">
        <v>705856</v>
      </c>
      <c r="X1314" s="20">
        <v>3949834</v>
      </c>
      <c r="Y1314" s="21">
        <v>611908</v>
      </c>
      <c r="Z1314" s="20">
        <v>49740320</v>
      </c>
      <c r="AA1314" s="21">
        <v>0</v>
      </c>
      <c r="AB1314" s="32">
        <v>11730741</v>
      </c>
      <c r="AC1314" s="20">
        <v>8660802</v>
      </c>
      <c r="AD1314" s="20">
        <v>17932538</v>
      </c>
      <c r="AE1314" s="20">
        <v>37374699</v>
      </c>
      <c r="AF1314" s="20">
        <v>21498345</v>
      </c>
      <c r="AG1314" s="20">
        <v>13483478</v>
      </c>
      <c r="AH1314" s="20">
        <v>9690372</v>
      </c>
      <c r="AI1314" s="20">
        <v>434516</v>
      </c>
      <c r="AJ1314" s="21">
        <v>546525</v>
      </c>
      <c r="AK1314" s="25">
        <v>1905741</v>
      </c>
      <c r="AL1314" s="25">
        <v>1406572</v>
      </c>
      <c r="AM1314" s="25">
        <v>367099</v>
      </c>
      <c r="AN1314" s="22">
        <v>807505</v>
      </c>
      <c r="AO1314" s="20">
        <v>14535344</v>
      </c>
      <c r="AP1314" s="20">
        <v>919572</v>
      </c>
      <c r="AQ1314" s="54">
        <v>243862850</v>
      </c>
      <c r="AR1314" s="25">
        <v>1540218</v>
      </c>
      <c r="AS1314" s="25">
        <v>1261512</v>
      </c>
      <c r="AT1314" s="54">
        <v>547903</v>
      </c>
      <c r="AU1314" s="54">
        <v>839567</v>
      </c>
      <c r="AV1314" s="54">
        <v>799210</v>
      </c>
      <c r="AW1314" s="54">
        <v>2341470</v>
      </c>
      <c r="AX1314" s="54">
        <v>2195684</v>
      </c>
      <c r="AY1314" s="25">
        <f t="shared" si="40"/>
        <v>9525564</v>
      </c>
      <c r="AZ1314" s="165">
        <v>33790819</v>
      </c>
      <c r="BA1314" s="98">
        <f t="shared" si="41"/>
        <v>287179233</v>
      </c>
      <c r="BB1314" s="73"/>
      <c r="BC1314" s="20">
        <v>15257984</v>
      </c>
      <c r="BD1314" s="20">
        <v>678238</v>
      </c>
      <c r="BE1314" s="19">
        <v>15936222</v>
      </c>
      <c r="BF1314" s="19">
        <v>303115455</v>
      </c>
      <c r="BH1314" s="20">
        <v>7441676</v>
      </c>
      <c r="BI1314" s="21">
        <v>295673779</v>
      </c>
      <c r="BK1314" s="73"/>
      <c r="BL1314" s="73"/>
      <c r="BM1314" s="73"/>
      <c r="BN1314" s="73"/>
      <c r="BO1314" s="73"/>
      <c r="BP1314" s="73"/>
      <c r="BQ1314" s="73"/>
    </row>
    <row r="1315" spans="1:69" ht="22.5" customHeight="1" x14ac:dyDescent="0.15">
      <c r="A1315" s="125" t="s">
        <v>3137</v>
      </c>
      <c r="B1315" s="126" t="s">
        <v>3136</v>
      </c>
      <c r="C1315" s="136" t="s">
        <v>1390</v>
      </c>
      <c r="D1315" s="129">
        <v>3</v>
      </c>
      <c r="E1315" s="130" t="s">
        <v>3561</v>
      </c>
      <c r="F1315" s="19">
        <v>2686648</v>
      </c>
      <c r="G1315" s="20">
        <v>447218</v>
      </c>
      <c r="H1315" s="20">
        <v>618332</v>
      </c>
      <c r="I1315" s="20">
        <v>198977</v>
      </c>
      <c r="J1315" s="20">
        <v>292334</v>
      </c>
      <c r="K1315" s="20">
        <v>21560</v>
      </c>
      <c r="L1315" s="20">
        <v>76926</v>
      </c>
      <c r="M1315" s="20">
        <v>216265</v>
      </c>
      <c r="N1315" s="20">
        <v>126418</v>
      </c>
      <c r="O1315" s="20">
        <v>78358</v>
      </c>
      <c r="P1315" s="20">
        <v>1348865</v>
      </c>
      <c r="Q1315" s="20">
        <v>408631</v>
      </c>
      <c r="R1315" s="20">
        <v>506280</v>
      </c>
      <c r="S1315" s="20">
        <v>420452</v>
      </c>
      <c r="T1315" s="21">
        <v>448847</v>
      </c>
      <c r="U1315" s="54">
        <v>224107</v>
      </c>
      <c r="V1315" s="20">
        <v>229600</v>
      </c>
      <c r="W1315" s="20">
        <v>279034</v>
      </c>
      <c r="X1315" s="20">
        <v>294930</v>
      </c>
      <c r="Y1315" s="21">
        <v>35404</v>
      </c>
      <c r="Z1315" s="20">
        <v>886846</v>
      </c>
      <c r="AA1315" s="21">
        <v>0</v>
      </c>
      <c r="AB1315" s="32">
        <v>1924446</v>
      </c>
      <c r="AC1315" s="20">
        <v>1876028</v>
      </c>
      <c r="AD1315" s="20">
        <v>2699429</v>
      </c>
      <c r="AE1315" s="20">
        <v>4399212</v>
      </c>
      <c r="AF1315" s="20">
        <v>5076345</v>
      </c>
      <c r="AG1315" s="20">
        <v>3550263</v>
      </c>
      <c r="AH1315" s="20">
        <v>1164875</v>
      </c>
      <c r="AI1315" s="20">
        <v>214268</v>
      </c>
      <c r="AJ1315" s="21">
        <v>109725</v>
      </c>
      <c r="AK1315" s="25">
        <v>297682</v>
      </c>
      <c r="AL1315" s="25">
        <v>281054</v>
      </c>
      <c r="AM1315" s="25">
        <v>124515</v>
      </c>
      <c r="AN1315" s="22">
        <v>165281</v>
      </c>
      <c r="AO1315" s="20">
        <v>3747716</v>
      </c>
      <c r="AP1315" s="20">
        <v>155679</v>
      </c>
      <c r="AQ1315" s="54">
        <v>35632550</v>
      </c>
      <c r="AR1315" s="25">
        <v>577665</v>
      </c>
      <c r="AS1315" s="25">
        <v>483732</v>
      </c>
      <c r="AT1315" s="54">
        <v>402135</v>
      </c>
      <c r="AU1315" s="54">
        <v>229468</v>
      </c>
      <c r="AV1315" s="54">
        <v>215871</v>
      </c>
      <c r="AW1315" s="54">
        <v>310944</v>
      </c>
      <c r="AX1315" s="54">
        <v>398128</v>
      </c>
      <c r="AY1315" s="25">
        <f t="shared" si="40"/>
        <v>2617943</v>
      </c>
      <c r="AZ1315" s="165">
        <v>7346134</v>
      </c>
      <c r="BA1315" s="98">
        <f t="shared" si="41"/>
        <v>45596627</v>
      </c>
      <c r="BB1315" s="73"/>
      <c r="BC1315" s="20">
        <v>3517802</v>
      </c>
      <c r="BD1315" s="20">
        <v>299222</v>
      </c>
      <c r="BE1315" s="19">
        <v>3817024</v>
      </c>
      <c r="BF1315" s="19">
        <v>49413651</v>
      </c>
      <c r="BH1315" s="20">
        <v>586494</v>
      </c>
      <c r="BI1315" s="21">
        <v>48827157</v>
      </c>
      <c r="BK1315" s="73"/>
      <c r="BL1315" s="73"/>
      <c r="BM1315" s="73"/>
      <c r="BN1315" s="73"/>
      <c r="BO1315" s="73"/>
      <c r="BP1315" s="73"/>
      <c r="BQ1315" s="73"/>
    </row>
    <row r="1316" spans="1:69" ht="22.5" customHeight="1" x14ac:dyDescent="0.15">
      <c r="A1316" s="125" t="s">
        <v>3138</v>
      </c>
      <c r="B1316" s="126" t="s">
        <v>3136</v>
      </c>
      <c r="C1316" s="136" t="s">
        <v>1391</v>
      </c>
      <c r="D1316" s="129">
        <v>5</v>
      </c>
      <c r="E1316" s="130" t="s">
        <v>3561</v>
      </c>
      <c r="F1316" s="19">
        <v>414204</v>
      </c>
      <c r="G1316" s="20">
        <v>85417</v>
      </c>
      <c r="H1316" s="20">
        <v>69936</v>
      </c>
      <c r="I1316" s="20">
        <v>0</v>
      </c>
      <c r="J1316" s="20">
        <v>39042</v>
      </c>
      <c r="K1316" s="20">
        <v>4280</v>
      </c>
      <c r="L1316" s="20">
        <v>5503</v>
      </c>
      <c r="M1316" s="20">
        <v>23537</v>
      </c>
      <c r="N1316" s="20">
        <v>12908</v>
      </c>
      <c r="O1316" s="20">
        <v>18725</v>
      </c>
      <c r="P1316" s="20">
        <v>130317</v>
      </c>
      <c r="Q1316" s="20">
        <v>46914</v>
      </c>
      <c r="R1316" s="20">
        <v>39347</v>
      </c>
      <c r="S1316" s="20">
        <v>60532</v>
      </c>
      <c r="T1316" s="21">
        <v>114372</v>
      </c>
      <c r="U1316" s="54">
        <v>19671</v>
      </c>
      <c r="V1316" s="20">
        <v>30750</v>
      </c>
      <c r="W1316" s="20">
        <v>44116</v>
      </c>
      <c r="X1316" s="20">
        <v>0</v>
      </c>
      <c r="Y1316" s="21">
        <v>0</v>
      </c>
      <c r="Z1316" s="20">
        <v>211356</v>
      </c>
      <c r="AA1316" s="21">
        <v>0</v>
      </c>
      <c r="AB1316" s="32">
        <v>187336</v>
      </c>
      <c r="AC1316" s="20">
        <v>272525</v>
      </c>
      <c r="AD1316" s="20">
        <v>270119</v>
      </c>
      <c r="AE1316" s="20">
        <v>629004</v>
      </c>
      <c r="AF1316" s="20">
        <v>843210</v>
      </c>
      <c r="AG1316" s="20">
        <v>478496</v>
      </c>
      <c r="AH1316" s="20">
        <v>152401</v>
      </c>
      <c r="AI1316" s="20">
        <v>80132</v>
      </c>
      <c r="AJ1316" s="21">
        <v>37275</v>
      </c>
      <c r="AK1316" s="25">
        <v>51817</v>
      </c>
      <c r="AL1316" s="25">
        <v>69051</v>
      </c>
      <c r="AM1316" s="25">
        <v>21568</v>
      </c>
      <c r="AN1316" s="22">
        <v>39984</v>
      </c>
      <c r="AO1316" s="20">
        <v>181604</v>
      </c>
      <c r="AP1316" s="20">
        <v>65864</v>
      </c>
      <c r="AQ1316" s="54">
        <v>4751313</v>
      </c>
      <c r="AR1316" s="25">
        <v>83829</v>
      </c>
      <c r="AS1316" s="25">
        <v>154180</v>
      </c>
      <c r="AT1316" s="54">
        <v>121879</v>
      </c>
      <c r="AU1316" s="54">
        <v>55963</v>
      </c>
      <c r="AV1316" s="54">
        <v>40832</v>
      </c>
      <c r="AW1316" s="54">
        <v>59706</v>
      </c>
      <c r="AX1316" s="54">
        <v>47667</v>
      </c>
      <c r="AY1316" s="25">
        <f t="shared" si="40"/>
        <v>564056</v>
      </c>
      <c r="AZ1316" s="165">
        <v>806306</v>
      </c>
      <c r="BA1316" s="98">
        <f t="shared" si="41"/>
        <v>6121675</v>
      </c>
      <c r="BB1316" s="73"/>
      <c r="BC1316" s="20">
        <v>647456</v>
      </c>
      <c r="BD1316" s="20">
        <v>83380</v>
      </c>
      <c r="BE1316" s="19">
        <v>730836</v>
      </c>
      <c r="BF1316" s="19">
        <v>6852511</v>
      </c>
      <c r="BH1316" s="20">
        <v>35949</v>
      </c>
      <c r="BI1316" s="21">
        <v>6816562</v>
      </c>
      <c r="BK1316" s="73"/>
      <c r="BL1316" s="73"/>
      <c r="BM1316" s="73"/>
      <c r="BN1316" s="73"/>
      <c r="BO1316" s="73"/>
      <c r="BP1316" s="73"/>
      <c r="BQ1316" s="73"/>
    </row>
    <row r="1317" spans="1:69" ht="22.5" customHeight="1" x14ac:dyDescent="0.15">
      <c r="A1317" s="125" t="s">
        <v>3139</v>
      </c>
      <c r="B1317" s="126" t="s">
        <v>3136</v>
      </c>
      <c r="C1317" s="136" t="s">
        <v>1392</v>
      </c>
      <c r="D1317" s="129">
        <v>5</v>
      </c>
      <c r="E1317" s="130" t="s">
        <v>3561</v>
      </c>
      <c r="F1317" s="19">
        <v>1326332</v>
      </c>
      <c r="G1317" s="20">
        <v>470657</v>
      </c>
      <c r="H1317" s="20">
        <v>429016</v>
      </c>
      <c r="I1317" s="20">
        <v>2038</v>
      </c>
      <c r="J1317" s="20">
        <v>58646</v>
      </c>
      <c r="K1317" s="20">
        <v>10450</v>
      </c>
      <c r="L1317" s="20">
        <v>8929</v>
      </c>
      <c r="M1317" s="20">
        <v>66573</v>
      </c>
      <c r="N1317" s="20">
        <v>49264</v>
      </c>
      <c r="O1317" s="20">
        <v>15378</v>
      </c>
      <c r="P1317" s="20">
        <v>269280</v>
      </c>
      <c r="Q1317" s="20">
        <v>188805</v>
      </c>
      <c r="R1317" s="20">
        <v>345813</v>
      </c>
      <c r="S1317" s="20">
        <v>180778</v>
      </c>
      <c r="T1317" s="21">
        <v>254160</v>
      </c>
      <c r="U1317" s="54">
        <v>106840</v>
      </c>
      <c r="V1317" s="20">
        <v>125050</v>
      </c>
      <c r="W1317" s="20">
        <v>110290</v>
      </c>
      <c r="X1317" s="20">
        <v>0</v>
      </c>
      <c r="Y1317" s="21">
        <v>0</v>
      </c>
      <c r="Z1317" s="20">
        <v>552058</v>
      </c>
      <c r="AA1317" s="21">
        <v>0</v>
      </c>
      <c r="AB1317" s="32">
        <v>612394</v>
      </c>
      <c r="AC1317" s="20">
        <v>807858</v>
      </c>
      <c r="AD1317" s="20">
        <v>979374</v>
      </c>
      <c r="AE1317" s="20">
        <v>2327919</v>
      </c>
      <c r="AF1317" s="20">
        <v>2473463</v>
      </c>
      <c r="AG1317" s="20">
        <v>1458667</v>
      </c>
      <c r="AH1317" s="20">
        <v>591671</v>
      </c>
      <c r="AI1317" s="20">
        <v>289156</v>
      </c>
      <c r="AJ1317" s="21">
        <v>111825</v>
      </c>
      <c r="AK1317" s="25">
        <v>127860</v>
      </c>
      <c r="AL1317" s="25">
        <v>193426</v>
      </c>
      <c r="AM1317" s="25">
        <v>59092</v>
      </c>
      <c r="AN1317" s="22">
        <v>93302</v>
      </c>
      <c r="AO1317" s="20">
        <v>1437600</v>
      </c>
      <c r="AP1317" s="20">
        <v>85565</v>
      </c>
      <c r="AQ1317" s="54">
        <v>16219529</v>
      </c>
      <c r="AR1317" s="25">
        <v>268565</v>
      </c>
      <c r="AS1317" s="25">
        <v>290703</v>
      </c>
      <c r="AT1317" s="54">
        <v>262452</v>
      </c>
      <c r="AU1317" s="54">
        <v>124936</v>
      </c>
      <c r="AV1317" s="54">
        <v>108951</v>
      </c>
      <c r="AW1317" s="54">
        <v>155016</v>
      </c>
      <c r="AX1317" s="54">
        <v>179568</v>
      </c>
      <c r="AY1317" s="25">
        <f t="shared" si="40"/>
        <v>1390191</v>
      </c>
      <c r="AZ1317" s="165">
        <v>4784140</v>
      </c>
      <c r="BA1317" s="98">
        <f t="shared" si="41"/>
        <v>22393860</v>
      </c>
      <c r="BB1317" s="73"/>
      <c r="BC1317" s="20">
        <v>1783481</v>
      </c>
      <c r="BD1317" s="20">
        <v>360162</v>
      </c>
      <c r="BE1317" s="19">
        <v>2143643</v>
      </c>
      <c r="BF1317" s="19">
        <v>24537503</v>
      </c>
      <c r="BH1317" s="20">
        <v>102363</v>
      </c>
      <c r="BI1317" s="21">
        <v>24435140</v>
      </c>
      <c r="BK1317" s="73"/>
      <c r="BL1317" s="73"/>
      <c r="BM1317" s="73"/>
      <c r="BN1317" s="73"/>
      <c r="BO1317" s="73"/>
      <c r="BP1317" s="73"/>
      <c r="BQ1317" s="73"/>
    </row>
    <row r="1318" spans="1:69" ht="22.5" customHeight="1" x14ac:dyDescent="0.15">
      <c r="A1318" s="125" t="s">
        <v>3140</v>
      </c>
      <c r="B1318" s="126" t="s">
        <v>3136</v>
      </c>
      <c r="C1318" s="136" t="s">
        <v>1393</v>
      </c>
      <c r="D1318" s="129">
        <v>5</v>
      </c>
      <c r="E1318" s="130" t="s">
        <v>3561</v>
      </c>
      <c r="F1318" s="19">
        <v>1783074</v>
      </c>
      <c r="G1318" s="20">
        <v>409399</v>
      </c>
      <c r="H1318" s="20">
        <v>441048</v>
      </c>
      <c r="I1318" s="20">
        <v>7386</v>
      </c>
      <c r="J1318" s="20">
        <v>176363</v>
      </c>
      <c r="K1318" s="20">
        <v>15770</v>
      </c>
      <c r="L1318" s="20">
        <v>34944</v>
      </c>
      <c r="M1318" s="20">
        <v>122150</v>
      </c>
      <c r="N1318" s="20">
        <v>72263</v>
      </c>
      <c r="O1318" s="20">
        <v>19514</v>
      </c>
      <c r="P1318" s="20">
        <v>294105</v>
      </c>
      <c r="Q1318" s="20">
        <v>240277</v>
      </c>
      <c r="R1318" s="20">
        <v>338016</v>
      </c>
      <c r="S1318" s="20">
        <v>254398</v>
      </c>
      <c r="T1318" s="21">
        <v>304865</v>
      </c>
      <c r="U1318" s="54">
        <v>138455</v>
      </c>
      <c r="V1318" s="20">
        <v>136325</v>
      </c>
      <c r="W1318" s="20">
        <v>176464</v>
      </c>
      <c r="X1318" s="20">
        <v>12584</v>
      </c>
      <c r="Y1318" s="21">
        <v>5809</v>
      </c>
      <c r="Z1318" s="20">
        <v>1154323</v>
      </c>
      <c r="AA1318" s="21">
        <v>0</v>
      </c>
      <c r="AB1318" s="32">
        <v>826275</v>
      </c>
      <c r="AC1318" s="20">
        <v>1174181</v>
      </c>
      <c r="AD1318" s="20">
        <v>2062541</v>
      </c>
      <c r="AE1318" s="20">
        <v>3177774</v>
      </c>
      <c r="AF1318" s="20">
        <v>3713150</v>
      </c>
      <c r="AG1318" s="20">
        <v>2201882</v>
      </c>
      <c r="AH1318" s="20">
        <v>676837</v>
      </c>
      <c r="AI1318" s="20">
        <v>308568</v>
      </c>
      <c r="AJ1318" s="21">
        <v>85575</v>
      </c>
      <c r="AK1318" s="25">
        <v>170363</v>
      </c>
      <c r="AL1318" s="25">
        <v>208068</v>
      </c>
      <c r="AM1318" s="25">
        <v>80628</v>
      </c>
      <c r="AN1318" s="22">
        <v>109516</v>
      </c>
      <c r="AO1318" s="20">
        <v>1891163</v>
      </c>
      <c r="AP1318" s="20">
        <v>111831</v>
      </c>
      <c r="AQ1318" s="54">
        <v>22935884</v>
      </c>
      <c r="AR1318" s="25">
        <v>325224</v>
      </c>
      <c r="AS1318" s="25">
        <v>391122</v>
      </c>
      <c r="AT1318" s="54">
        <v>333284</v>
      </c>
      <c r="AU1318" s="54">
        <v>177845</v>
      </c>
      <c r="AV1318" s="54">
        <v>145332</v>
      </c>
      <c r="AW1318" s="54">
        <v>189081</v>
      </c>
      <c r="AX1318" s="54">
        <v>229829</v>
      </c>
      <c r="AY1318" s="25">
        <f t="shared" si="40"/>
        <v>1791717</v>
      </c>
      <c r="AZ1318" s="165">
        <v>5274560</v>
      </c>
      <c r="BA1318" s="98">
        <f t="shared" si="41"/>
        <v>30002161</v>
      </c>
      <c r="BB1318" s="73"/>
      <c r="BC1318" s="20">
        <v>2369109</v>
      </c>
      <c r="BD1318" s="20">
        <v>246972</v>
      </c>
      <c r="BE1318" s="19">
        <v>2616081</v>
      </c>
      <c r="BF1318" s="19">
        <v>32618242</v>
      </c>
      <c r="BH1318" s="20">
        <v>124645</v>
      </c>
      <c r="BI1318" s="21">
        <v>32493597</v>
      </c>
      <c r="BK1318" s="73"/>
      <c r="BL1318" s="73"/>
      <c r="BM1318" s="73"/>
      <c r="BN1318" s="73"/>
      <c r="BO1318" s="73"/>
      <c r="BP1318" s="73"/>
      <c r="BQ1318" s="73"/>
    </row>
    <row r="1319" spans="1:69" ht="22.5" customHeight="1" x14ac:dyDescent="0.15">
      <c r="A1319" s="125" t="s">
        <v>3141</v>
      </c>
      <c r="B1319" s="126" t="s">
        <v>3136</v>
      </c>
      <c r="C1319" s="136" t="s">
        <v>1394</v>
      </c>
      <c r="D1319" s="129">
        <v>3</v>
      </c>
      <c r="E1319" s="130" t="s">
        <v>3561</v>
      </c>
      <c r="F1319" s="19">
        <v>5156152</v>
      </c>
      <c r="G1319" s="20">
        <v>1277088</v>
      </c>
      <c r="H1319" s="20">
        <v>1540096</v>
      </c>
      <c r="I1319" s="20">
        <v>10386</v>
      </c>
      <c r="J1319" s="20">
        <v>162900</v>
      </c>
      <c r="K1319" s="20">
        <v>15910</v>
      </c>
      <c r="L1319" s="20">
        <v>37728</v>
      </c>
      <c r="M1319" s="20">
        <v>485678</v>
      </c>
      <c r="N1319" s="20">
        <v>283442</v>
      </c>
      <c r="O1319" s="20">
        <v>117011</v>
      </c>
      <c r="P1319" s="20">
        <v>1741154</v>
      </c>
      <c r="Q1319" s="20">
        <v>702955</v>
      </c>
      <c r="R1319" s="20">
        <v>1235920</v>
      </c>
      <c r="S1319" s="20">
        <v>1002868</v>
      </c>
      <c r="T1319" s="21">
        <v>957294</v>
      </c>
      <c r="U1319" s="54">
        <v>545195</v>
      </c>
      <c r="V1319" s="20">
        <v>455100</v>
      </c>
      <c r="W1319" s="20">
        <v>384030</v>
      </c>
      <c r="X1319" s="20">
        <v>308038</v>
      </c>
      <c r="Y1319" s="21">
        <v>46629</v>
      </c>
      <c r="Z1319" s="20">
        <v>2212519</v>
      </c>
      <c r="AA1319" s="21">
        <v>0</v>
      </c>
      <c r="AB1319" s="32">
        <v>3238196</v>
      </c>
      <c r="AC1319" s="20">
        <v>3432198</v>
      </c>
      <c r="AD1319" s="20">
        <v>5341496</v>
      </c>
      <c r="AE1319" s="20">
        <v>13913772</v>
      </c>
      <c r="AF1319" s="20">
        <v>9205223</v>
      </c>
      <c r="AG1319" s="20">
        <v>5894098</v>
      </c>
      <c r="AH1319" s="20">
        <v>2825539</v>
      </c>
      <c r="AI1319" s="20">
        <v>488980</v>
      </c>
      <c r="AJ1319" s="21">
        <v>147525</v>
      </c>
      <c r="AK1319" s="25">
        <v>602417</v>
      </c>
      <c r="AL1319" s="25">
        <v>498726</v>
      </c>
      <c r="AM1319" s="25">
        <v>177435</v>
      </c>
      <c r="AN1319" s="22">
        <v>304321</v>
      </c>
      <c r="AO1319" s="20">
        <v>4346939</v>
      </c>
      <c r="AP1319" s="20">
        <v>450212</v>
      </c>
      <c r="AQ1319" s="54">
        <v>69545170</v>
      </c>
      <c r="AR1319" s="25">
        <v>685698</v>
      </c>
      <c r="AS1319" s="25">
        <v>658209</v>
      </c>
      <c r="AT1319" s="54">
        <v>418846</v>
      </c>
      <c r="AU1319" s="54">
        <v>449794</v>
      </c>
      <c r="AV1319" s="54">
        <v>384070</v>
      </c>
      <c r="AW1319" s="54">
        <v>601514</v>
      </c>
      <c r="AX1319" s="54">
        <v>747742</v>
      </c>
      <c r="AY1319" s="25">
        <f t="shared" si="40"/>
        <v>3945873</v>
      </c>
      <c r="AZ1319" s="165">
        <v>13556964</v>
      </c>
      <c r="BA1319" s="98">
        <f t="shared" si="41"/>
        <v>87048007</v>
      </c>
      <c r="BB1319" s="73"/>
      <c r="BC1319" s="20">
        <v>6643937</v>
      </c>
      <c r="BD1319" s="20">
        <v>476894</v>
      </c>
      <c r="BE1319" s="19">
        <v>7120831</v>
      </c>
      <c r="BF1319" s="19">
        <v>94168838</v>
      </c>
      <c r="BH1319" s="20">
        <v>1396651</v>
      </c>
      <c r="BI1319" s="21">
        <v>92772187</v>
      </c>
      <c r="BK1319" s="73"/>
      <c r="BL1319" s="73"/>
      <c r="BM1319" s="73"/>
      <c r="BN1319" s="73"/>
      <c r="BO1319" s="73"/>
      <c r="BP1319" s="73"/>
      <c r="BQ1319" s="73"/>
    </row>
    <row r="1320" spans="1:69" ht="22.5" customHeight="1" x14ac:dyDescent="0.15">
      <c r="A1320" s="125" t="s">
        <v>3142</v>
      </c>
      <c r="B1320" s="126" t="s">
        <v>3136</v>
      </c>
      <c r="C1320" s="136" t="s">
        <v>735</v>
      </c>
      <c r="D1320" s="129">
        <v>5</v>
      </c>
      <c r="E1320" s="130" t="s">
        <v>3561</v>
      </c>
      <c r="F1320" s="19">
        <v>627394</v>
      </c>
      <c r="G1320" s="20">
        <v>161416</v>
      </c>
      <c r="H1320" s="20">
        <v>123704</v>
      </c>
      <c r="I1320" s="20">
        <v>0</v>
      </c>
      <c r="J1320" s="20">
        <v>0</v>
      </c>
      <c r="K1320" s="20">
        <v>0</v>
      </c>
      <c r="L1320" s="20">
        <v>0</v>
      </c>
      <c r="M1320" s="20">
        <v>32307</v>
      </c>
      <c r="N1320" s="20">
        <v>20258</v>
      </c>
      <c r="O1320" s="20">
        <v>12521</v>
      </c>
      <c r="P1320" s="20">
        <v>173421</v>
      </c>
      <c r="Q1320" s="20">
        <v>73414</v>
      </c>
      <c r="R1320" s="20">
        <v>97675</v>
      </c>
      <c r="S1320" s="20">
        <v>78528</v>
      </c>
      <c r="T1320" s="21">
        <v>101664</v>
      </c>
      <c r="U1320" s="54">
        <v>36782</v>
      </c>
      <c r="V1320" s="20">
        <v>36900</v>
      </c>
      <c r="W1320" s="20">
        <v>44116</v>
      </c>
      <c r="X1320" s="20">
        <v>0</v>
      </c>
      <c r="Y1320" s="21">
        <v>0</v>
      </c>
      <c r="Z1320" s="20">
        <v>284604</v>
      </c>
      <c r="AA1320" s="21">
        <v>0</v>
      </c>
      <c r="AB1320" s="32">
        <v>186063</v>
      </c>
      <c r="AC1320" s="20">
        <v>403152</v>
      </c>
      <c r="AD1320" s="20">
        <v>963570</v>
      </c>
      <c r="AE1320" s="20">
        <v>843018</v>
      </c>
      <c r="AF1320" s="20">
        <v>1232982</v>
      </c>
      <c r="AG1320" s="20">
        <v>671644</v>
      </c>
      <c r="AH1320" s="20">
        <v>232773</v>
      </c>
      <c r="AI1320" s="20">
        <v>127512</v>
      </c>
      <c r="AJ1320" s="21">
        <v>89250</v>
      </c>
      <c r="AK1320" s="25">
        <v>66471</v>
      </c>
      <c r="AL1320" s="25">
        <v>87682</v>
      </c>
      <c r="AM1320" s="25">
        <v>30120</v>
      </c>
      <c r="AN1320" s="22">
        <v>51516</v>
      </c>
      <c r="AO1320" s="20">
        <v>562880</v>
      </c>
      <c r="AP1320" s="20">
        <v>32020</v>
      </c>
      <c r="AQ1320" s="54">
        <v>7485357</v>
      </c>
      <c r="AR1320" s="25">
        <v>128610</v>
      </c>
      <c r="AS1320" s="25">
        <v>205996</v>
      </c>
      <c r="AT1320" s="54">
        <v>126296</v>
      </c>
      <c r="AU1320" s="54">
        <v>86397</v>
      </c>
      <c r="AV1320" s="54">
        <v>56553</v>
      </c>
      <c r="AW1320" s="54">
        <v>80318</v>
      </c>
      <c r="AX1320" s="54">
        <v>72839</v>
      </c>
      <c r="AY1320" s="25">
        <f t="shared" si="40"/>
        <v>757009</v>
      </c>
      <c r="AZ1320" s="165">
        <v>1581203</v>
      </c>
      <c r="BA1320" s="98">
        <f t="shared" si="41"/>
        <v>9823569</v>
      </c>
      <c r="BB1320" s="73"/>
      <c r="BC1320" s="20">
        <v>899985</v>
      </c>
      <c r="BD1320" s="20">
        <v>134574</v>
      </c>
      <c r="BE1320" s="19">
        <v>1034559</v>
      </c>
      <c r="BF1320" s="19">
        <v>10858128</v>
      </c>
      <c r="BH1320" s="20">
        <v>36133</v>
      </c>
      <c r="BI1320" s="21">
        <v>10821995</v>
      </c>
      <c r="BK1320" s="73"/>
      <c r="BL1320" s="73"/>
      <c r="BM1320" s="73"/>
      <c r="BN1320" s="73"/>
      <c r="BO1320" s="73"/>
      <c r="BP1320" s="73"/>
      <c r="BQ1320" s="73"/>
    </row>
    <row r="1321" spans="1:69" ht="22.5" customHeight="1" x14ac:dyDescent="0.15">
      <c r="A1321" s="125" t="s">
        <v>3143</v>
      </c>
      <c r="B1321" s="126" t="s">
        <v>3136</v>
      </c>
      <c r="C1321" s="136" t="s">
        <v>1395</v>
      </c>
      <c r="D1321" s="129">
        <v>5</v>
      </c>
      <c r="E1321" s="130" t="s">
        <v>3561</v>
      </c>
      <c r="F1321" s="19">
        <v>976592</v>
      </c>
      <c r="G1321" s="20">
        <v>863303</v>
      </c>
      <c r="H1321" s="20">
        <v>526776</v>
      </c>
      <c r="I1321" s="20">
        <v>0</v>
      </c>
      <c r="J1321" s="20">
        <v>0</v>
      </c>
      <c r="K1321" s="20">
        <v>0</v>
      </c>
      <c r="L1321" s="20">
        <v>0</v>
      </c>
      <c r="M1321" s="20">
        <v>32216</v>
      </c>
      <c r="N1321" s="20">
        <v>27266</v>
      </c>
      <c r="O1321" s="20">
        <v>16882</v>
      </c>
      <c r="P1321" s="20">
        <v>468388</v>
      </c>
      <c r="Q1321" s="20">
        <v>102552</v>
      </c>
      <c r="R1321" s="20">
        <v>194991</v>
      </c>
      <c r="S1321" s="20">
        <v>153784</v>
      </c>
      <c r="T1321" s="21">
        <v>266868</v>
      </c>
      <c r="U1321" s="54">
        <v>49249</v>
      </c>
      <c r="V1321" s="20">
        <v>75850</v>
      </c>
      <c r="W1321" s="20">
        <v>132348</v>
      </c>
      <c r="X1321" s="20">
        <v>0</v>
      </c>
      <c r="Y1321" s="21">
        <v>0</v>
      </c>
      <c r="Z1321" s="20">
        <v>411732</v>
      </c>
      <c r="AA1321" s="21">
        <v>0</v>
      </c>
      <c r="AB1321" s="32">
        <v>257118</v>
      </c>
      <c r="AC1321" s="20">
        <v>529561</v>
      </c>
      <c r="AD1321" s="20">
        <v>1277250</v>
      </c>
      <c r="AE1321" s="20">
        <v>1760130</v>
      </c>
      <c r="AF1321" s="20">
        <v>1819804</v>
      </c>
      <c r="AG1321" s="20">
        <v>871583</v>
      </c>
      <c r="AH1321" s="20">
        <v>335782</v>
      </c>
      <c r="AI1321" s="20">
        <v>336260</v>
      </c>
      <c r="AJ1321" s="21">
        <v>230475</v>
      </c>
      <c r="AK1321" s="25">
        <v>80988</v>
      </c>
      <c r="AL1321" s="25">
        <v>131671</v>
      </c>
      <c r="AM1321" s="25">
        <v>43012</v>
      </c>
      <c r="AN1321" s="22">
        <v>65365</v>
      </c>
      <c r="AO1321" s="20">
        <v>1552056</v>
      </c>
      <c r="AP1321" s="20">
        <v>123331</v>
      </c>
      <c r="AQ1321" s="54">
        <v>13713183</v>
      </c>
      <c r="AR1321" s="25">
        <v>150791</v>
      </c>
      <c r="AS1321" s="25">
        <v>264503</v>
      </c>
      <c r="AT1321" s="54">
        <v>221869</v>
      </c>
      <c r="AU1321" s="54">
        <v>130613</v>
      </c>
      <c r="AV1321" s="54">
        <v>73352</v>
      </c>
      <c r="AW1321" s="54">
        <v>109700</v>
      </c>
      <c r="AX1321" s="54">
        <v>116953</v>
      </c>
      <c r="AY1321" s="25">
        <f t="shared" si="40"/>
        <v>1067781</v>
      </c>
      <c r="AZ1321" s="165">
        <v>4282374</v>
      </c>
      <c r="BA1321" s="98">
        <f t="shared" si="41"/>
        <v>19063338</v>
      </c>
      <c r="BB1321" s="73"/>
      <c r="BC1321" s="20">
        <v>1116936</v>
      </c>
      <c r="BD1321" s="20">
        <v>534490</v>
      </c>
      <c r="BE1321" s="19">
        <v>1651426</v>
      </c>
      <c r="BF1321" s="19">
        <v>20714764</v>
      </c>
      <c r="BH1321" s="20">
        <v>54319</v>
      </c>
      <c r="BI1321" s="21">
        <v>20660445</v>
      </c>
      <c r="BK1321" s="73"/>
      <c r="BL1321" s="73"/>
      <c r="BM1321" s="73"/>
      <c r="BN1321" s="73"/>
      <c r="BO1321" s="73"/>
      <c r="BP1321" s="73"/>
      <c r="BQ1321" s="73"/>
    </row>
    <row r="1322" spans="1:69" ht="22.5" customHeight="1" x14ac:dyDescent="0.15">
      <c r="A1322" s="125" t="s">
        <v>3144</v>
      </c>
      <c r="B1322" s="126" t="s">
        <v>3136</v>
      </c>
      <c r="C1322" s="136" t="s">
        <v>1396</v>
      </c>
      <c r="D1322" s="129">
        <v>5</v>
      </c>
      <c r="E1322" s="130" t="s">
        <v>3561</v>
      </c>
      <c r="F1322" s="19">
        <v>797704</v>
      </c>
      <c r="G1322" s="20">
        <v>767101</v>
      </c>
      <c r="H1322" s="20">
        <v>279556</v>
      </c>
      <c r="I1322" s="20">
        <v>0</v>
      </c>
      <c r="J1322" s="20">
        <v>0</v>
      </c>
      <c r="K1322" s="20">
        <v>0</v>
      </c>
      <c r="L1322" s="20">
        <v>0</v>
      </c>
      <c r="M1322" s="20">
        <v>17166</v>
      </c>
      <c r="N1322" s="20">
        <v>18095</v>
      </c>
      <c r="O1322" s="20">
        <v>13987</v>
      </c>
      <c r="P1322" s="20">
        <v>370324</v>
      </c>
      <c r="Q1322" s="20">
        <v>122836</v>
      </c>
      <c r="R1322" s="20">
        <v>210022</v>
      </c>
      <c r="S1322" s="20">
        <v>99796</v>
      </c>
      <c r="T1322" s="21">
        <v>221119</v>
      </c>
      <c r="U1322" s="54">
        <v>61952</v>
      </c>
      <c r="V1322" s="20">
        <v>52275</v>
      </c>
      <c r="W1322" s="20">
        <v>77203</v>
      </c>
      <c r="X1322" s="20">
        <v>0</v>
      </c>
      <c r="Y1322" s="21">
        <v>0</v>
      </c>
      <c r="Z1322" s="20">
        <v>367483</v>
      </c>
      <c r="AA1322" s="21">
        <v>0</v>
      </c>
      <c r="AB1322" s="32">
        <v>246745</v>
      </c>
      <c r="AC1322" s="20">
        <v>380129</v>
      </c>
      <c r="AD1322" s="20">
        <v>782412</v>
      </c>
      <c r="AE1322" s="20">
        <v>1226685</v>
      </c>
      <c r="AF1322" s="20">
        <v>1474733</v>
      </c>
      <c r="AG1322" s="20">
        <v>721990</v>
      </c>
      <c r="AH1322" s="20">
        <v>249558</v>
      </c>
      <c r="AI1322" s="20">
        <v>382168</v>
      </c>
      <c r="AJ1322" s="21">
        <v>429450</v>
      </c>
      <c r="AK1322" s="25">
        <v>61979</v>
      </c>
      <c r="AL1322" s="25">
        <v>97805</v>
      </c>
      <c r="AM1322" s="25">
        <v>38889</v>
      </c>
      <c r="AN1322" s="22">
        <v>52614</v>
      </c>
      <c r="AO1322" s="20">
        <v>1541981</v>
      </c>
      <c r="AP1322" s="20">
        <v>168192</v>
      </c>
      <c r="AQ1322" s="54">
        <v>11331949</v>
      </c>
      <c r="AR1322" s="25">
        <v>131125</v>
      </c>
      <c r="AS1322" s="25">
        <v>240482</v>
      </c>
      <c r="AT1322" s="54">
        <v>222265</v>
      </c>
      <c r="AU1322" s="54">
        <v>111574</v>
      </c>
      <c r="AV1322" s="54">
        <v>61926</v>
      </c>
      <c r="AW1322" s="54">
        <v>92576</v>
      </c>
      <c r="AX1322" s="54">
        <v>91183</v>
      </c>
      <c r="AY1322" s="25">
        <f t="shared" si="40"/>
        <v>951131</v>
      </c>
      <c r="AZ1322" s="165">
        <v>3249962</v>
      </c>
      <c r="BA1322" s="98">
        <f t="shared" si="41"/>
        <v>15533042</v>
      </c>
      <c r="BB1322" s="73"/>
      <c r="BC1322" s="20">
        <v>832570</v>
      </c>
      <c r="BD1322" s="20">
        <v>782144</v>
      </c>
      <c r="BE1322" s="19">
        <v>1614714</v>
      </c>
      <c r="BF1322" s="19">
        <v>17147756</v>
      </c>
      <c r="BH1322" s="20">
        <v>37166</v>
      </c>
      <c r="BI1322" s="21">
        <v>17110590</v>
      </c>
      <c r="BK1322" s="73"/>
      <c r="BL1322" s="73"/>
      <c r="BM1322" s="73"/>
      <c r="BN1322" s="73"/>
      <c r="BO1322" s="73"/>
      <c r="BP1322" s="73"/>
      <c r="BQ1322" s="73"/>
    </row>
    <row r="1323" spans="1:69" ht="22.5" customHeight="1" x14ac:dyDescent="0.15">
      <c r="A1323" s="125" t="s">
        <v>3145</v>
      </c>
      <c r="B1323" s="126" t="s">
        <v>3136</v>
      </c>
      <c r="C1323" s="136" t="s">
        <v>1397</v>
      </c>
      <c r="D1323" s="129">
        <v>5</v>
      </c>
      <c r="E1323" s="130" t="s">
        <v>3561</v>
      </c>
      <c r="F1323" s="19">
        <v>478891</v>
      </c>
      <c r="G1323" s="20">
        <v>78587</v>
      </c>
      <c r="H1323" s="20">
        <v>35532</v>
      </c>
      <c r="I1323" s="20">
        <v>0</v>
      </c>
      <c r="J1323" s="20">
        <v>23275</v>
      </c>
      <c r="K1323" s="20">
        <v>17310</v>
      </c>
      <c r="L1323" s="20">
        <v>15100</v>
      </c>
      <c r="M1323" s="20">
        <v>24824</v>
      </c>
      <c r="N1323" s="20">
        <v>14160</v>
      </c>
      <c r="O1323" s="20">
        <v>10866</v>
      </c>
      <c r="P1323" s="20">
        <v>138534</v>
      </c>
      <c r="Q1323" s="20">
        <v>51537</v>
      </c>
      <c r="R1323" s="20">
        <v>77873</v>
      </c>
      <c r="S1323" s="20">
        <v>84254</v>
      </c>
      <c r="T1323" s="21">
        <v>38124</v>
      </c>
      <c r="U1323" s="54">
        <v>32090</v>
      </c>
      <c r="V1323" s="20">
        <v>47150</v>
      </c>
      <c r="W1323" s="20">
        <v>33087</v>
      </c>
      <c r="X1323" s="20">
        <v>0</v>
      </c>
      <c r="Y1323" s="21">
        <v>0</v>
      </c>
      <c r="Z1323" s="20">
        <v>199271</v>
      </c>
      <c r="AA1323" s="21">
        <v>0</v>
      </c>
      <c r="AB1323" s="32">
        <v>154869</v>
      </c>
      <c r="AC1323" s="20">
        <v>246612</v>
      </c>
      <c r="AD1323" s="20">
        <v>256247</v>
      </c>
      <c r="AE1323" s="20">
        <v>704211</v>
      </c>
      <c r="AF1323" s="20">
        <v>758204</v>
      </c>
      <c r="AG1323" s="20">
        <v>435792</v>
      </c>
      <c r="AH1323" s="20">
        <v>220822</v>
      </c>
      <c r="AI1323" s="20">
        <v>37352</v>
      </c>
      <c r="AJ1323" s="21">
        <v>42000</v>
      </c>
      <c r="AK1323" s="25">
        <v>54192</v>
      </c>
      <c r="AL1323" s="25">
        <v>67193</v>
      </c>
      <c r="AM1323" s="25">
        <v>17806</v>
      </c>
      <c r="AN1323" s="22">
        <v>40504</v>
      </c>
      <c r="AO1323" s="20">
        <v>143705</v>
      </c>
      <c r="AP1323" s="20">
        <v>47852</v>
      </c>
      <c r="AQ1323" s="54">
        <v>4627826</v>
      </c>
      <c r="AR1323" s="25">
        <v>99548</v>
      </c>
      <c r="AS1323" s="25">
        <v>162952</v>
      </c>
      <c r="AT1323" s="54">
        <v>58147</v>
      </c>
      <c r="AU1323" s="54">
        <v>54867</v>
      </c>
      <c r="AV1323" s="54">
        <v>38810</v>
      </c>
      <c r="AW1323" s="54">
        <v>60678</v>
      </c>
      <c r="AX1323" s="54">
        <v>57759</v>
      </c>
      <c r="AY1323" s="25">
        <f t="shared" si="40"/>
        <v>532761</v>
      </c>
      <c r="AZ1323" s="165">
        <v>828815</v>
      </c>
      <c r="BA1323" s="98">
        <f t="shared" si="41"/>
        <v>5989402</v>
      </c>
      <c r="BB1323" s="73"/>
      <c r="BC1323" s="20">
        <v>695936</v>
      </c>
      <c r="BD1323" s="20">
        <v>55924</v>
      </c>
      <c r="BE1323" s="19">
        <v>751860</v>
      </c>
      <c r="BF1323" s="19">
        <v>6741262</v>
      </c>
      <c r="BH1323" s="20">
        <v>40116</v>
      </c>
      <c r="BI1323" s="21">
        <v>6701146</v>
      </c>
      <c r="BK1323" s="73"/>
      <c r="BL1323" s="73"/>
      <c r="BM1323" s="73"/>
      <c r="BN1323" s="73"/>
      <c r="BO1323" s="73"/>
      <c r="BP1323" s="73"/>
      <c r="BQ1323" s="73"/>
    </row>
    <row r="1324" spans="1:69" ht="22.5" customHeight="1" x14ac:dyDescent="0.15">
      <c r="A1324" s="125" t="s">
        <v>3146</v>
      </c>
      <c r="B1324" s="126" t="s">
        <v>3136</v>
      </c>
      <c r="C1324" s="136" t="s">
        <v>1398</v>
      </c>
      <c r="D1324" s="129">
        <v>5</v>
      </c>
      <c r="E1324" s="130" t="s">
        <v>3561</v>
      </c>
      <c r="F1324" s="19">
        <v>2415094</v>
      </c>
      <c r="G1324" s="20">
        <v>754231</v>
      </c>
      <c r="H1324" s="20">
        <v>731696</v>
      </c>
      <c r="I1324" s="20">
        <v>18961</v>
      </c>
      <c r="J1324" s="20">
        <v>43295</v>
      </c>
      <c r="K1324" s="20">
        <v>6300</v>
      </c>
      <c r="L1324" s="20">
        <v>9754</v>
      </c>
      <c r="M1324" s="20">
        <v>193630</v>
      </c>
      <c r="N1324" s="20">
        <v>111276</v>
      </c>
      <c r="O1324" s="20">
        <v>47150</v>
      </c>
      <c r="P1324" s="20">
        <v>1225645</v>
      </c>
      <c r="Q1324" s="20">
        <v>332229</v>
      </c>
      <c r="R1324" s="20">
        <v>680238</v>
      </c>
      <c r="S1324" s="20">
        <v>475258</v>
      </c>
      <c r="T1324" s="21">
        <v>449990</v>
      </c>
      <c r="U1324" s="54">
        <v>248092</v>
      </c>
      <c r="V1324" s="20">
        <v>199875</v>
      </c>
      <c r="W1324" s="20">
        <v>165435</v>
      </c>
      <c r="X1324" s="20">
        <v>0</v>
      </c>
      <c r="Y1324" s="21">
        <v>0</v>
      </c>
      <c r="Z1324" s="20">
        <v>933314</v>
      </c>
      <c r="AA1324" s="21">
        <v>0</v>
      </c>
      <c r="AB1324" s="32">
        <v>797222</v>
      </c>
      <c r="AC1324" s="20">
        <v>1272488</v>
      </c>
      <c r="AD1324" s="20">
        <v>1770200</v>
      </c>
      <c r="AE1324" s="20">
        <v>5618901</v>
      </c>
      <c r="AF1324" s="20">
        <v>2842470</v>
      </c>
      <c r="AG1324" s="20">
        <v>2031317</v>
      </c>
      <c r="AH1324" s="20">
        <v>1138265</v>
      </c>
      <c r="AI1324" s="20">
        <v>456872</v>
      </c>
      <c r="AJ1324" s="21">
        <v>186900</v>
      </c>
      <c r="AK1324" s="25">
        <v>245194</v>
      </c>
      <c r="AL1324" s="25">
        <v>301246</v>
      </c>
      <c r="AM1324" s="25">
        <v>75641</v>
      </c>
      <c r="AN1324" s="22">
        <v>167137</v>
      </c>
      <c r="AO1324" s="20">
        <v>2062509</v>
      </c>
      <c r="AP1324" s="20">
        <v>345405</v>
      </c>
      <c r="AQ1324" s="54">
        <v>28353230</v>
      </c>
      <c r="AR1324" s="25">
        <v>405893</v>
      </c>
      <c r="AS1324" s="25">
        <v>417122</v>
      </c>
      <c r="AT1324" s="54">
        <v>306708</v>
      </c>
      <c r="AU1324" s="54">
        <v>185134</v>
      </c>
      <c r="AV1324" s="54">
        <v>176731</v>
      </c>
      <c r="AW1324" s="54">
        <v>282525</v>
      </c>
      <c r="AX1324" s="54">
        <v>251278</v>
      </c>
      <c r="AY1324" s="25">
        <f t="shared" si="40"/>
        <v>2025391</v>
      </c>
      <c r="AZ1324" s="165">
        <v>6163143</v>
      </c>
      <c r="BA1324" s="98">
        <f t="shared" si="41"/>
        <v>36541764</v>
      </c>
      <c r="BB1324" s="73"/>
      <c r="BC1324" s="20">
        <v>3272586</v>
      </c>
      <c r="BD1324" s="20">
        <v>518628</v>
      </c>
      <c r="BE1324" s="19">
        <v>3791214</v>
      </c>
      <c r="BF1324" s="19">
        <v>40332978</v>
      </c>
      <c r="BH1324" s="20">
        <v>169103</v>
      </c>
      <c r="BI1324" s="21">
        <v>40163875</v>
      </c>
      <c r="BK1324" s="73"/>
      <c r="BL1324" s="73"/>
      <c r="BM1324" s="73"/>
      <c r="BN1324" s="73"/>
      <c r="BO1324" s="73"/>
      <c r="BP1324" s="73"/>
      <c r="BQ1324" s="73"/>
    </row>
    <row r="1325" spans="1:69" ht="22.5" customHeight="1" x14ac:dyDescent="0.15">
      <c r="A1325" s="125" t="s">
        <v>3147</v>
      </c>
      <c r="B1325" s="126" t="s">
        <v>3136</v>
      </c>
      <c r="C1325" s="136" t="s">
        <v>1399</v>
      </c>
      <c r="D1325" s="129">
        <v>5</v>
      </c>
      <c r="E1325" s="130" t="s">
        <v>3561</v>
      </c>
      <c r="F1325" s="19">
        <v>1593791</v>
      </c>
      <c r="G1325" s="20">
        <v>377978</v>
      </c>
      <c r="H1325" s="20">
        <v>187060</v>
      </c>
      <c r="I1325" s="20">
        <v>5434</v>
      </c>
      <c r="J1325" s="20">
        <v>33020</v>
      </c>
      <c r="K1325" s="20">
        <v>6870</v>
      </c>
      <c r="L1325" s="20">
        <v>11384</v>
      </c>
      <c r="M1325" s="20">
        <v>113653</v>
      </c>
      <c r="N1325" s="20">
        <v>64988</v>
      </c>
      <c r="O1325" s="20">
        <v>34066</v>
      </c>
      <c r="P1325" s="20">
        <v>828766</v>
      </c>
      <c r="Q1325" s="20">
        <v>219032</v>
      </c>
      <c r="R1325" s="20">
        <v>327397</v>
      </c>
      <c r="S1325" s="20">
        <v>285482</v>
      </c>
      <c r="T1325" s="21">
        <v>216036</v>
      </c>
      <c r="U1325" s="54">
        <v>137460</v>
      </c>
      <c r="V1325" s="20">
        <v>136325</v>
      </c>
      <c r="W1325" s="20">
        <v>110290</v>
      </c>
      <c r="X1325" s="20">
        <v>0</v>
      </c>
      <c r="Y1325" s="21">
        <v>0</v>
      </c>
      <c r="Z1325" s="20">
        <v>674205</v>
      </c>
      <c r="AA1325" s="21">
        <v>0</v>
      </c>
      <c r="AB1325" s="32">
        <v>416665</v>
      </c>
      <c r="AC1325" s="20">
        <v>997218</v>
      </c>
      <c r="AD1325" s="20">
        <v>1123893</v>
      </c>
      <c r="AE1325" s="20">
        <v>3529641</v>
      </c>
      <c r="AF1325" s="20">
        <v>2417441</v>
      </c>
      <c r="AG1325" s="20">
        <v>1527691</v>
      </c>
      <c r="AH1325" s="20">
        <v>661595</v>
      </c>
      <c r="AI1325" s="20">
        <v>127972</v>
      </c>
      <c r="AJ1325" s="21">
        <v>246225</v>
      </c>
      <c r="AK1325" s="25">
        <v>158847</v>
      </c>
      <c r="AL1325" s="25">
        <v>217318</v>
      </c>
      <c r="AM1325" s="25">
        <v>51280</v>
      </c>
      <c r="AN1325" s="22">
        <v>105043</v>
      </c>
      <c r="AO1325" s="20">
        <v>1555118</v>
      </c>
      <c r="AP1325" s="20">
        <v>74650</v>
      </c>
      <c r="AQ1325" s="54">
        <v>18573834</v>
      </c>
      <c r="AR1325" s="25">
        <v>385337</v>
      </c>
      <c r="AS1325" s="25">
        <v>385472</v>
      </c>
      <c r="AT1325" s="54">
        <v>136699</v>
      </c>
      <c r="AU1325" s="54">
        <v>162523</v>
      </c>
      <c r="AV1325" s="54">
        <v>130075</v>
      </c>
      <c r="AW1325" s="54">
        <v>182562</v>
      </c>
      <c r="AX1325" s="54">
        <v>190484</v>
      </c>
      <c r="AY1325" s="25">
        <f t="shared" si="40"/>
        <v>1573152</v>
      </c>
      <c r="AZ1325" s="165">
        <v>4553140</v>
      </c>
      <c r="BA1325" s="98">
        <f t="shared" si="41"/>
        <v>24700126</v>
      </c>
      <c r="BB1325" s="73"/>
      <c r="BC1325" s="20">
        <v>2135222</v>
      </c>
      <c r="BD1325" s="20">
        <v>295988</v>
      </c>
      <c r="BE1325" s="19">
        <v>2431210</v>
      </c>
      <c r="BF1325" s="19">
        <v>27131336</v>
      </c>
      <c r="BH1325" s="20">
        <v>126348</v>
      </c>
      <c r="BI1325" s="21">
        <v>27004988</v>
      </c>
      <c r="BK1325" s="73"/>
      <c r="BL1325" s="73"/>
      <c r="BM1325" s="73"/>
      <c r="BN1325" s="73"/>
      <c r="BO1325" s="73"/>
      <c r="BP1325" s="73"/>
      <c r="BQ1325" s="73"/>
    </row>
    <row r="1326" spans="1:69" ht="22.5" customHeight="1" x14ac:dyDescent="0.15">
      <c r="A1326" s="125" t="s">
        <v>3148</v>
      </c>
      <c r="B1326" s="126" t="s">
        <v>3136</v>
      </c>
      <c r="C1326" s="136" t="s">
        <v>1400</v>
      </c>
      <c r="D1326" s="129">
        <v>5</v>
      </c>
      <c r="E1326" s="130" t="s">
        <v>3561</v>
      </c>
      <c r="F1326" s="19">
        <v>674736</v>
      </c>
      <c r="G1326" s="20">
        <v>261572</v>
      </c>
      <c r="H1326" s="20">
        <v>153220</v>
      </c>
      <c r="I1326" s="20">
        <v>0</v>
      </c>
      <c r="J1326" s="20">
        <v>0</v>
      </c>
      <c r="K1326" s="20">
        <v>0</v>
      </c>
      <c r="L1326" s="20">
        <v>0</v>
      </c>
      <c r="M1326" s="20">
        <v>5261</v>
      </c>
      <c r="N1326" s="20">
        <v>14229</v>
      </c>
      <c r="O1326" s="20">
        <v>0</v>
      </c>
      <c r="P1326" s="20">
        <v>218420</v>
      </c>
      <c r="Q1326" s="20">
        <v>53030</v>
      </c>
      <c r="R1326" s="20">
        <v>92237</v>
      </c>
      <c r="S1326" s="20">
        <v>61350</v>
      </c>
      <c r="T1326" s="21">
        <v>105476</v>
      </c>
      <c r="U1326" s="54">
        <v>27445</v>
      </c>
      <c r="V1326" s="20">
        <v>33825</v>
      </c>
      <c r="W1326" s="20">
        <v>66174</v>
      </c>
      <c r="X1326" s="20">
        <v>0</v>
      </c>
      <c r="Y1326" s="21">
        <v>0</v>
      </c>
      <c r="Z1326" s="20">
        <v>288043</v>
      </c>
      <c r="AA1326" s="21">
        <v>0</v>
      </c>
      <c r="AB1326" s="32">
        <v>172833</v>
      </c>
      <c r="AC1326" s="20">
        <v>341505</v>
      </c>
      <c r="AD1326" s="20">
        <v>567981</v>
      </c>
      <c r="AE1326" s="20">
        <v>758589</v>
      </c>
      <c r="AF1326" s="20">
        <v>982218</v>
      </c>
      <c r="AG1326" s="20">
        <v>529521</v>
      </c>
      <c r="AH1326" s="20">
        <v>179867</v>
      </c>
      <c r="AI1326" s="20">
        <v>270480</v>
      </c>
      <c r="AJ1326" s="21">
        <v>138075</v>
      </c>
      <c r="AK1326" s="25">
        <v>54313</v>
      </c>
      <c r="AL1326" s="25">
        <v>83570</v>
      </c>
      <c r="AM1326" s="25">
        <v>30800</v>
      </c>
      <c r="AN1326" s="22">
        <v>43710</v>
      </c>
      <c r="AO1326" s="20">
        <v>1117722</v>
      </c>
      <c r="AP1326" s="20">
        <v>85627</v>
      </c>
      <c r="AQ1326" s="54">
        <v>7411829</v>
      </c>
      <c r="AR1326" s="25">
        <v>109003</v>
      </c>
      <c r="AS1326" s="25">
        <v>188659</v>
      </c>
      <c r="AT1326" s="54">
        <v>180868</v>
      </c>
      <c r="AU1326" s="54">
        <v>83899</v>
      </c>
      <c r="AV1326" s="54">
        <v>43141</v>
      </c>
      <c r="AW1326" s="54">
        <v>74901</v>
      </c>
      <c r="AX1326" s="54">
        <v>71589</v>
      </c>
      <c r="AY1326" s="25">
        <f t="shared" si="40"/>
        <v>752060</v>
      </c>
      <c r="AZ1326" s="165">
        <v>2006496</v>
      </c>
      <c r="BA1326" s="98">
        <f t="shared" si="41"/>
        <v>10170385</v>
      </c>
      <c r="BB1326" s="73"/>
      <c r="BC1326" s="20">
        <v>698322</v>
      </c>
      <c r="BD1326" s="20">
        <v>369666</v>
      </c>
      <c r="BE1326" s="19">
        <v>1067988</v>
      </c>
      <c r="BF1326" s="19">
        <v>11238373</v>
      </c>
      <c r="BH1326" s="20">
        <v>28118</v>
      </c>
      <c r="BI1326" s="21">
        <v>11210255</v>
      </c>
      <c r="BK1326" s="73"/>
      <c r="BL1326" s="73"/>
      <c r="BM1326" s="73"/>
      <c r="BN1326" s="73"/>
      <c r="BO1326" s="73"/>
      <c r="BP1326" s="73"/>
      <c r="BQ1326" s="73"/>
    </row>
    <row r="1327" spans="1:69" ht="22.5" customHeight="1" x14ac:dyDescent="0.15">
      <c r="A1327" s="125" t="s">
        <v>3149</v>
      </c>
      <c r="B1327" s="126" t="s">
        <v>3136</v>
      </c>
      <c r="C1327" s="136" t="s">
        <v>1401</v>
      </c>
      <c r="D1327" s="129">
        <v>5</v>
      </c>
      <c r="E1327" s="130" t="s">
        <v>3561</v>
      </c>
      <c r="F1327" s="19">
        <v>551969</v>
      </c>
      <c r="G1327" s="20">
        <v>78443</v>
      </c>
      <c r="H1327" s="20">
        <v>57716</v>
      </c>
      <c r="I1327" s="20">
        <v>34385</v>
      </c>
      <c r="J1327" s="20">
        <v>93881</v>
      </c>
      <c r="K1327" s="20">
        <v>46170</v>
      </c>
      <c r="L1327" s="20">
        <v>42025</v>
      </c>
      <c r="M1327" s="20">
        <v>14133</v>
      </c>
      <c r="N1327" s="20">
        <v>11798</v>
      </c>
      <c r="O1327" s="20">
        <v>6166</v>
      </c>
      <c r="P1327" s="20">
        <v>223359</v>
      </c>
      <c r="Q1327" s="20">
        <v>43970</v>
      </c>
      <c r="R1327" s="20">
        <v>52429</v>
      </c>
      <c r="S1327" s="20">
        <v>52352</v>
      </c>
      <c r="T1327" s="21">
        <v>76248</v>
      </c>
      <c r="U1327" s="54">
        <v>22183</v>
      </c>
      <c r="V1327" s="20">
        <v>25625</v>
      </c>
      <c r="W1327" s="20">
        <v>44116</v>
      </c>
      <c r="X1327" s="20">
        <v>0</v>
      </c>
      <c r="Y1327" s="21">
        <v>0</v>
      </c>
      <c r="Z1327" s="20">
        <v>197256</v>
      </c>
      <c r="AA1327" s="21">
        <v>0</v>
      </c>
      <c r="AB1327" s="32">
        <v>114358</v>
      </c>
      <c r="AC1327" s="20">
        <v>236380</v>
      </c>
      <c r="AD1327" s="20">
        <v>381050</v>
      </c>
      <c r="AE1327" s="20">
        <v>604677</v>
      </c>
      <c r="AF1327" s="20">
        <v>723235</v>
      </c>
      <c r="AG1327" s="20">
        <v>457781</v>
      </c>
      <c r="AH1327" s="20">
        <v>130135</v>
      </c>
      <c r="AI1327" s="20">
        <v>83444</v>
      </c>
      <c r="AJ1327" s="21">
        <v>68250</v>
      </c>
      <c r="AK1327" s="25">
        <v>49718</v>
      </c>
      <c r="AL1327" s="25">
        <v>66221</v>
      </c>
      <c r="AM1327" s="25">
        <v>26662</v>
      </c>
      <c r="AN1327" s="22">
        <v>38044</v>
      </c>
      <c r="AO1327" s="20">
        <v>849936</v>
      </c>
      <c r="AP1327" s="20">
        <v>20961</v>
      </c>
      <c r="AQ1327" s="54">
        <v>5525076</v>
      </c>
      <c r="AR1327" s="25">
        <v>89215</v>
      </c>
      <c r="AS1327" s="25">
        <v>224879</v>
      </c>
      <c r="AT1327" s="54">
        <v>146679</v>
      </c>
      <c r="AU1327" s="54">
        <v>79834</v>
      </c>
      <c r="AV1327" s="54">
        <v>44852</v>
      </c>
      <c r="AW1327" s="54">
        <v>55691</v>
      </c>
      <c r="AX1327" s="54">
        <v>53189</v>
      </c>
      <c r="AY1327" s="25">
        <f t="shared" si="40"/>
        <v>694339</v>
      </c>
      <c r="AZ1327" s="165">
        <v>1396951</v>
      </c>
      <c r="BA1327" s="98">
        <f t="shared" si="41"/>
        <v>7616366</v>
      </c>
      <c r="BB1327" s="73"/>
      <c r="BC1327" s="20">
        <v>604562</v>
      </c>
      <c r="BD1327" s="20">
        <v>88484</v>
      </c>
      <c r="BE1327" s="19">
        <v>693046</v>
      </c>
      <c r="BF1327" s="19">
        <v>8309412</v>
      </c>
      <c r="BH1327" s="20">
        <v>19316</v>
      </c>
      <c r="BI1327" s="21">
        <v>8290096</v>
      </c>
      <c r="BK1327" s="73"/>
      <c r="BL1327" s="73"/>
      <c r="BM1327" s="73"/>
      <c r="BN1327" s="73"/>
      <c r="BO1327" s="73"/>
      <c r="BP1327" s="73"/>
      <c r="BQ1327" s="73"/>
    </row>
    <row r="1328" spans="1:69" ht="22.5" customHeight="1" x14ac:dyDescent="0.15">
      <c r="A1328" s="125" t="s">
        <v>3150</v>
      </c>
      <c r="B1328" s="126" t="s">
        <v>3136</v>
      </c>
      <c r="C1328" s="136" t="s">
        <v>1402</v>
      </c>
      <c r="D1328" s="129">
        <v>6</v>
      </c>
      <c r="E1328" s="130" t="s">
        <v>3561</v>
      </c>
      <c r="F1328" s="19">
        <v>719529</v>
      </c>
      <c r="G1328" s="20">
        <v>42493</v>
      </c>
      <c r="H1328" s="20">
        <v>53768</v>
      </c>
      <c r="I1328" s="20">
        <v>0</v>
      </c>
      <c r="J1328" s="20">
        <v>0</v>
      </c>
      <c r="K1328" s="20">
        <v>0</v>
      </c>
      <c r="L1328" s="20">
        <v>0</v>
      </c>
      <c r="M1328" s="20">
        <v>52591</v>
      </c>
      <c r="N1328" s="20">
        <v>28952</v>
      </c>
      <c r="O1328" s="20">
        <v>9062</v>
      </c>
      <c r="P1328" s="20">
        <v>200499</v>
      </c>
      <c r="Q1328" s="20">
        <v>84699</v>
      </c>
      <c r="R1328" s="20">
        <v>164417</v>
      </c>
      <c r="S1328" s="20">
        <v>105522</v>
      </c>
      <c r="T1328" s="21">
        <v>63540</v>
      </c>
      <c r="U1328" s="54">
        <v>56785</v>
      </c>
      <c r="V1328" s="20">
        <v>54325</v>
      </c>
      <c r="W1328" s="20">
        <v>22058</v>
      </c>
      <c r="X1328" s="20">
        <v>0</v>
      </c>
      <c r="Y1328" s="21">
        <v>0</v>
      </c>
      <c r="Z1328" s="20">
        <v>290093</v>
      </c>
      <c r="AA1328" s="21">
        <v>0</v>
      </c>
      <c r="AB1328" s="32">
        <v>260975</v>
      </c>
      <c r="AC1328" s="20">
        <v>382150</v>
      </c>
      <c r="AD1328" s="20">
        <v>392272</v>
      </c>
      <c r="AE1328" s="20">
        <v>1190115</v>
      </c>
      <c r="AF1328" s="20">
        <v>895410</v>
      </c>
      <c r="AG1328" s="20">
        <v>559916</v>
      </c>
      <c r="AH1328" s="20">
        <v>291411</v>
      </c>
      <c r="AI1328" s="20">
        <v>6532</v>
      </c>
      <c r="AJ1328" s="21">
        <v>10500</v>
      </c>
      <c r="AK1328" s="25">
        <v>86616</v>
      </c>
      <c r="AL1328" s="25">
        <v>101879</v>
      </c>
      <c r="AM1328" s="25">
        <v>19190</v>
      </c>
      <c r="AN1328" s="22">
        <v>59360</v>
      </c>
      <c r="AO1328" s="20">
        <v>208817</v>
      </c>
      <c r="AP1328" s="20">
        <v>5745</v>
      </c>
      <c r="AQ1328" s="54">
        <v>6419221</v>
      </c>
      <c r="AR1328" s="25">
        <v>194522</v>
      </c>
      <c r="AS1328" s="25">
        <v>247846</v>
      </c>
      <c r="AT1328" s="54">
        <v>29427</v>
      </c>
      <c r="AU1328" s="54">
        <v>63682</v>
      </c>
      <c r="AV1328" s="54">
        <v>57814</v>
      </c>
      <c r="AW1328" s="54">
        <v>93537</v>
      </c>
      <c r="AX1328" s="54">
        <v>76099</v>
      </c>
      <c r="AY1328" s="25">
        <f t="shared" si="40"/>
        <v>762927</v>
      </c>
      <c r="AZ1328" s="165">
        <v>1203987</v>
      </c>
      <c r="BA1328" s="98">
        <f t="shared" si="41"/>
        <v>8386135</v>
      </c>
      <c r="BB1328" s="73"/>
      <c r="BC1328" s="20">
        <v>1125394</v>
      </c>
      <c r="BD1328" s="20">
        <v>11022</v>
      </c>
      <c r="BE1328" s="19">
        <v>1136416</v>
      </c>
      <c r="BF1328" s="19">
        <v>9522551</v>
      </c>
      <c r="BH1328" s="20">
        <v>60711</v>
      </c>
      <c r="BI1328" s="21">
        <v>9461840</v>
      </c>
      <c r="BK1328" s="73"/>
      <c r="BL1328" s="73"/>
      <c r="BM1328" s="73"/>
      <c r="BN1328" s="73"/>
      <c r="BO1328" s="73"/>
      <c r="BP1328" s="73"/>
      <c r="BQ1328" s="73"/>
    </row>
    <row r="1329" spans="1:69" ht="22.5" customHeight="1" x14ac:dyDescent="0.15">
      <c r="A1329" s="125" t="s">
        <v>3151</v>
      </c>
      <c r="B1329" s="126" t="s">
        <v>3136</v>
      </c>
      <c r="C1329" s="136" t="s">
        <v>1403</v>
      </c>
      <c r="D1329" s="129">
        <v>6</v>
      </c>
      <c r="E1329" s="130" t="s">
        <v>3561</v>
      </c>
      <c r="F1329" s="19">
        <v>485735</v>
      </c>
      <c r="G1329" s="20">
        <v>35878</v>
      </c>
      <c r="H1329" s="20">
        <v>46624</v>
      </c>
      <c r="I1329" s="20">
        <v>0</v>
      </c>
      <c r="J1329" s="20">
        <v>603</v>
      </c>
      <c r="K1329" s="20">
        <v>0</v>
      </c>
      <c r="L1329" s="20">
        <v>0</v>
      </c>
      <c r="M1329" s="20">
        <v>30265</v>
      </c>
      <c r="N1329" s="20">
        <v>16694</v>
      </c>
      <c r="O1329" s="20">
        <v>6392</v>
      </c>
      <c r="P1329" s="20">
        <v>178762</v>
      </c>
      <c r="Q1329" s="20">
        <v>56055</v>
      </c>
      <c r="R1329" s="20">
        <v>92853</v>
      </c>
      <c r="S1329" s="20">
        <v>60532</v>
      </c>
      <c r="T1329" s="21">
        <v>50832</v>
      </c>
      <c r="U1329" s="54">
        <v>34460</v>
      </c>
      <c r="V1329" s="20">
        <v>27675</v>
      </c>
      <c r="W1329" s="20">
        <v>22058</v>
      </c>
      <c r="X1329" s="20">
        <v>0</v>
      </c>
      <c r="Y1329" s="21">
        <v>0</v>
      </c>
      <c r="Z1329" s="20">
        <v>191903</v>
      </c>
      <c r="AA1329" s="21">
        <v>0</v>
      </c>
      <c r="AB1329" s="32">
        <v>158462</v>
      </c>
      <c r="AC1329" s="20">
        <v>218292</v>
      </c>
      <c r="AD1329" s="20">
        <v>243639</v>
      </c>
      <c r="AE1329" s="20">
        <v>948117</v>
      </c>
      <c r="AF1329" s="20">
        <v>507584</v>
      </c>
      <c r="AG1329" s="20">
        <v>307338</v>
      </c>
      <c r="AH1329" s="20">
        <v>177540</v>
      </c>
      <c r="AI1329" s="20">
        <v>16192</v>
      </c>
      <c r="AJ1329" s="21">
        <v>8400</v>
      </c>
      <c r="AK1329" s="25">
        <v>58200</v>
      </c>
      <c r="AL1329" s="25">
        <v>68301</v>
      </c>
      <c r="AM1329" s="25">
        <v>12637</v>
      </c>
      <c r="AN1329" s="22">
        <v>43863</v>
      </c>
      <c r="AO1329" s="20">
        <v>150265</v>
      </c>
      <c r="AP1329" s="20">
        <v>3727</v>
      </c>
      <c r="AQ1329" s="54">
        <v>4259878</v>
      </c>
      <c r="AR1329" s="25">
        <v>87725</v>
      </c>
      <c r="AS1329" s="25">
        <v>192658</v>
      </c>
      <c r="AT1329" s="54">
        <v>20401</v>
      </c>
      <c r="AU1329" s="54">
        <v>57322</v>
      </c>
      <c r="AV1329" s="54">
        <v>42923</v>
      </c>
      <c r="AW1329" s="54">
        <v>65036</v>
      </c>
      <c r="AX1329" s="54">
        <v>46985</v>
      </c>
      <c r="AY1329" s="25">
        <f t="shared" si="40"/>
        <v>513050</v>
      </c>
      <c r="AZ1329" s="165">
        <v>612251</v>
      </c>
      <c r="BA1329" s="98">
        <f t="shared" si="41"/>
        <v>5385179</v>
      </c>
      <c r="BB1329" s="73"/>
      <c r="BC1329" s="20">
        <v>764670</v>
      </c>
      <c r="BD1329" s="20">
        <v>11792</v>
      </c>
      <c r="BE1329" s="19">
        <v>776462</v>
      </c>
      <c r="BF1329" s="19">
        <v>6161641</v>
      </c>
      <c r="BH1329" s="20">
        <v>35106</v>
      </c>
      <c r="BI1329" s="21">
        <v>6126535</v>
      </c>
      <c r="BK1329" s="73"/>
      <c r="BL1329" s="73"/>
      <c r="BM1329" s="73"/>
      <c r="BN1329" s="73"/>
      <c r="BO1329" s="73"/>
      <c r="BP1329" s="73"/>
      <c r="BQ1329" s="73"/>
    </row>
    <row r="1330" spans="1:69" ht="22.5" customHeight="1" x14ac:dyDescent="0.15">
      <c r="A1330" s="125" t="s">
        <v>3152</v>
      </c>
      <c r="B1330" s="126" t="s">
        <v>3136</v>
      </c>
      <c r="C1330" s="136" t="s">
        <v>1404</v>
      </c>
      <c r="D1330" s="129">
        <v>6</v>
      </c>
      <c r="E1330" s="130" t="s">
        <v>3561</v>
      </c>
      <c r="F1330" s="19">
        <v>373718</v>
      </c>
      <c r="G1330" s="20">
        <v>50690</v>
      </c>
      <c r="H1330" s="20">
        <v>56400</v>
      </c>
      <c r="I1330" s="20">
        <v>0</v>
      </c>
      <c r="J1330" s="20">
        <v>0</v>
      </c>
      <c r="K1330" s="20">
        <v>0</v>
      </c>
      <c r="L1330" s="20">
        <v>0</v>
      </c>
      <c r="M1330" s="20">
        <v>22400</v>
      </c>
      <c r="N1330" s="20">
        <v>12285</v>
      </c>
      <c r="O1330" s="20">
        <v>2369</v>
      </c>
      <c r="P1330" s="20">
        <v>119766</v>
      </c>
      <c r="Q1330" s="20">
        <v>43611</v>
      </c>
      <c r="R1330" s="20">
        <v>61355</v>
      </c>
      <c r="S1330" s="20">
        <v>48262</v>
      </c>
      <c r="T1330" s="21">
        <v>50832</v>
      </c>
      <c r="U1330" s="54">
        <v>29435</v>
      </c>
      <c r="V1330" s="20">
        <v>24600</v>
      </c>
      <c r="W1330" s="20">
        <v>22058</v>
      </c>
      <c r="X1330" s="20">
        <v>0</v>
      </c>
      <c r="Y1330" s="21">
        <v>0</v>
      </c>
      <c r="Z1330" s="20">
        <v>155933</v>
      </c>
      <c r="AA1330" s="21">
        <v>0</v>
      </c>
      <c r="AB1330" s="32">
        <v>119940</v>
      </c>
      <c r="AC1330" s="20">
        <v>236388</v>
      </c>
      <c r="AD1330" s="20">
        <v>207229</v>
      </c>
      <c r="AE1330" s="20">
        <v>732513</v>
      </c>
      <c r="AF1330" s="20">
        <v>554954</v>
      </c>
      <c r="AG1330" s="20">
        <v>384173</v>
      </c>
      <c r="AH1330" s="20">
        <v>129722</v>
      </c>
      <c r="AI1330" s="20">
        <v>61916</v>
      </c>
      <c r="AJ1330" s="21">
        <v>11025</v>
      </c>
      <c r="AK1330" s="25">
        <v>50618</v>
      </c>
      <c r="AL1330" s="25">
        <v>55315</v>
      </c>
      <c r="AM1330" s="25">
        <v>12490</v>
      </c>
      <c r="AN1330" s="22">
        <v>33358</v>
      </c>
      <c r="AO1330" s="20">
        <v>90548</v>
      </c>
      <c r="AP1330" s="20">
        <v>9830</v>
      </c>
      <c r="AQ1330" s="54">
        <v>3763733</v>
      </c>
      <c r="AR1330" s="25">
        <v>81572</v>
      </c>
      <c r="AS1330" s="25">
        <v>181822</v>
      </c>
      <c r="AT1330" s="54">
        <v>72088</v>
      </c>
      <c r="AU1330" s="54">
        <v>56348</v>
      </c>
      <c r="AV1330" s="54">
        <v>42619</v>
      </c>
      <c r="AW1330" s="54">
        <v>53363</v>
      </c>
      <c r="AX1330" s="54">
        <v>34467</v>
      </c>
      <c r="AY1330" s="25">
        <f t="shared" si="40"/>
        <v>522279</v>
      </c>
      <c r="AZ1330" s="165">
        <v>477176</v>
      </c>
      <c r="BA1330" s="98">
        <f t="shared" si="41"/>
        <v>4763188</v>
      </c>
      <c r="BB1330" s="73"/>
      <c r="BC1330" s="20">
        <v>623264</v>
      </c>
      <c r="BD1330" s="20">
        <v>27324</v>
      </c>
      <c r="BE1330" s="19">
        <v>650588</v>
      </c>
      <c r="BF1330" s="19">
        <v>5413776</v>
      </c>
      <c r="BH1330" s="20">
        <v>20903</v>
      </c>
      <c r="BI1330" s="21">
        <v>5392873</v>
      </c>
      <c r="BK1330" s="73"/>
      <c r="BL1330" s="73"/>
      <c r="BM1330" s="73"/>
      <c r="BN1330" s="73"/>
      <c r="BO1330" s="73"/>
      <c r="BP1330" s="73"/>
      <c r="BQ1330" s="73"/>
    </row>
    <row r="1331" spans="1:69" ht="22.5" customHeight="1" x14ac:dyDescent="0.15">
      <c r="A1331" s="125" t="s">
        <v>3153</v>
      </c>
      <c r="B1331" s="126" t="s">
        <v>3136</v>
      </c>
      <c r="C1331" s="136" t="s">
        <v>1405</v>
      </c>
      <c r="D1331" s="129">
        <v>6</v>
      </c>
      <c r="E1331" s="130" t="s">
        <v>3561</v>
      </c>
      <c r="F1331" s="19">
        <v>273182</v>
      </c>
      <c r="G1331" s="20">
        <v>26387</v>
      </c>
      <c r="H1331" s="20">
        <v>21432</v>
      </c>
      <c r="I1331" s="20">
        <v>509</v>
      </c>
      <c r="J1331" s="20">
        <v>27180</v>
      </c>
      <c r="K1331" s="20">
        <v>0</v>
      </c>
      <c r="L1331" s="20">
        <v>0</v>
      </c>
      <c r="M1331" s="20">
        <v>12652</v>
      </c>
      <c r="N1331" s="20">
        <v>6905</v>
      </c>
      <c r="O1331" s="20">
        <v>4136</v>
      </c>
      <c r="P1331" s="20">
        <v>113478</v>
      </c>
      <c r="Q1331" s="20">
        <v>30712</v>
      </c>
      <c r="R1331" s="20">
        <v>35346</v>
      </c>
      <c r="S1331" s="20">
        <v>31084</v>
      </c>
      <c r="T1331" s="21">
        <v>38124</v>
      </c>
      <c r="U1331" s="54">
        <v>15642</v>
      </c>
      <c r="V1331" s="20">
        <v>14350</v>
      </c>
      <c r="W1331" s="20">
        <v>11029</v>
      </c>
      <c r="X1331" s="20">
        <v>0</v>
      </c>
      <c r="Y1331" s="21">
        <v>0</v>
      </c>
      <c r="Z1331" s="20">
        <v>102606</v>
      </c>
      <c r="AA1331" s="21">
        <v>0</v>
      </c>
      <c r="AB1331" s="32">
        <v>88510</v>
      </c>
      <c r="AC1331" s="20">
        <v>114857</v>
      </c>
      <c r="AD1331" s="20">
        <v>152941</v>
      </c>
      <c r="AE1331" s="20">
        <v>336285</v>
      </c>
      <c r="AF1331" s="20">
        <v>325027</v>
      </c>
      <c r="AG1331" s="20">
        <v>168951</v>
      </c>
      <c r="AH1331" s="20">
        <v>74789</v>
      </c>
      <c r="AI1331" s="20">
        <v>8832</v>
      </c>
      <c r="AJ1331" s="21">
        <v>11025</v>
      </c>
      <c r="AK1331" s="25">
        <v>35489</v>
      </c>
      <c r="AL1331" s="25">
        <v>41410</v>
      </c>
      <c r="AM1331" s="25">
        <v>8599</v>
      </c>
      <c r="AN1331" s="22">
        <v>21761</v>
      </c>
      <c r="AO1331" s="20">
        <v>224904</v>
      </c>
      <c r="AP1331" s="20">
        <v>4209</v>
      </c>
      <c r="AQ1331" s="54">
        <v>2382343</v>
      </c>
      <c r="AR1331" s="25">
        <v>59495</v>
      </c>
      <c r="AS1331" s="25">
        <v>127310</v>
      </c>
      <c r="AT1331" s="54">
        <v>30521</v>
      </c>
      <c r="AU1331" s="54">
        <v>29366</v>
      </c>
      <c r="AV1331" s="54">
        <v>26229</v>
      </c>
      <c r="AW1331" s="54">
        <v>38784</v>
      </c>
      <c r="AX1331" s="54">
        <v>28229</v>
      </c>
      <c r="AY1331" s="25">
        <f t="shared" si="40"/>
        <v>339934</v>
      </c>
      <c r="AZ1331" s="165">
        <v>506124</v>
      </c>
      <c r="BA1331" s="98">
        <f t="shared" si="41"/>
        <v>3228401</v>
      </c>
      <c r="BB1331" s="73"/>
      <c r="BC1331" s="20">
        <v>459373</v>
      </c>
      <c r="BD1331" s="20">
        <v>12826</v>
      </c>
      <c r="BE1331" s="19">
        <v>472199</v>
      </c>
      <c r="BF1331" s="19">
        <v>3700600</v>
      </c>
      <c r="BH1331" s="20">
        <v>18770</v>
      </c>
      <c r="BI1331" s="21">
        <v>3681830</v>
      </c>
      <c r="BK1331" s="73"/>
      <c r="BL1331" s="73"/>
      <c r="BM1331" s="73"/>
      <c r="BN1331" s="73"/>
      <c r="BO1331" s="73"/>
      <c r="BP1331" s="73"/>
      <c r="BQ1331" s="73"/>
    </row>
    <row r="1332" spans="1:69" ht="22.5" customHeight="1" x14ac:dyDescent="0.15">
      <c r="A1332" s="125" t="s">
        <v>3154</v>
      </c>
      <c r="B1332" s="126" t="s">
        <v>3136</v>
      </c>
      <c r="C1332" s="136" t="s">
        <v>1406</v>
      </c>
      <c r="D1332" s="129">
        <v>6</v>
      </c>
      <c r="E1332" s="130" t="s">
        <v>3561</v>
      </c>
      <c r="F1332" s="19">
        <v>222631</v>
      </c>
      <c r="G1332" s="20">
        <v>134453</v>
      </c>
      <c r="H1332" s="20">
        <v>47000</v>
      </c>
      <c r="I1332" s="20">
        <v>0</v>
      </c>
      <c r="J1332" s="20">
        <v>0</v>
      </c>
      <c r="K1332" s="20">
        <v>0</v>
      </c>
      <c r="L1332" s="20">
        <v>0</v>
      </c>
      <c r="M1332" s="20">
        <v>0</v>
      </c>
      <c r="N1332" s="20">
        <v>3088</v>
      </c>
      <c r="O1332" s="20">
        <v>0</v>
      </c>
      <c r="P1332" s="20">
        <v>106313</v>
      </c>
      <c r="Q1332" s="20">
        <v>20246</v>
      </c>
      <c r="R1332" s="20">
        <v>34268</v>
      </c>
      <c r="S1332" s="20">
        <v>18814</v>
      </c>
      <c r="T1332" s="21">
        <v>49561</v>
      </c>
      <c r="U1332" s="54">
        <v>16258</v>
      </c>
      <c r="V1332" s="20">
        <v>15375</v>
      </c>
      <c r="W1332" s="20">
        <v>22058</v>
      </c>
      <c r="X1332" s="20">
        <v>0</v>
      </c>
      <c r="Y1332" s="21">
        <v>0</v>
      </c>
      <c r="Z1332" s="20">
        <v>110615</v>
      </c>
      <c r="AA1332" s="21">
        <v>0</v>
      </c>
      <c r="AB1332" s="32">
        <v>49309</v>
      </c>
      <c r="AC1332" s="20">
        <v>84509</v>
      </c>
      <c r="AD1332" s="20">
        <v>338279</v>
      </c>
      <c r="AE1332" s="20">
        <v>204315</v>
      </c>
      <c r="AF1332" s="20">
        <v>337284</v>
      </c>
      <c r="AG1332" s="20">
        <v>155792</v>
      </c>
      <c r="AH1332" s="20">
        <v>46708</v>
      </c>
      <c r="AI1332" s="20">
        <v>91448</v>
      </c>
      <c r="AJ1332" s="21">
        <v>162225</v>
      </c>
      <c r="AK1332" s="25">
        <v>22756</v>
      </c>
      <c r="AL1332" s="25">
        <v>42139</v>
      </c>
      <c r="AM1332" s="25">
        <v>11637</v>
      </c>
      <c r="AN1332" s="22">
        <v>15934</v>
      </c>
      <c r="AO1332" s="20">
        <v>407705</v>
      </c>
      <c r="AP1332" s="20">
        <v>47350</v>
      </c>
      <c r="AQ1332" s="54">
        <v>2818070</v>
      </c>
      <c r="AR1332" s="25">
        <v>51119</v>
      </c>
      <c r="AS1332" s="25">
        <v>137625</v>
      </c>
      <c r="AT1332" s="54">
        <v>101823</v>
      </c>
      <c r="AU1332" s="54">
        <v>71980</v>
      </c>
      <c r="AV1332" s="54">
        <v>26245</v>
      </c>
      <c r="AW1332" s="54">
        <v>34311</v>
      </c>
      <c r="AX1332" s="54">
        <v>24224</v>
      </c>
      <c r="AY1332" s="25">
        <f t="shared" si="40"/>
        <v>447327</v>
      </c>
      <c r="AZ1332" s="165">
        <v>920494</v>
      </c>
      <c r="BA1332" s="98">
        <f t="shared" si="41"/>
        <v>4185891</v>
      </c>
      <c r="BB1332" s="73"/>
      <c r="BC1332" s="20">
        <v>329606</v>
      </c>
      <c r="BD1332" s="20">
        <v>198088</v>
      </c>
      <c r="BE1332" s="19">
        <v>527694</v>
      </c>
      <c r="BF1332" s="19">
        <v>4713585</v>
      </c>
      <c r="BH1332" s="20">
        <v>8784</v>
      </c>
      <c r="BI1332" s="21">
        <v>4704801</v>
      </c>
      <c r="BK1332" s="73"/>
      <c r="BL1332" s="73"/>
      <c r="BM1332" s="73"/>
      <c r="BN1332" s="73"/>
      <c r="BO1332" s="73"/>
      <c r="BP1332" s="73"/>
      <c r="BQ1332" s="73"/>
    </row>
    <row r="1333" spans="1:69" ht="22.5" customHeight="1" x14ac:dyDescent="0.15">
      <c r="A1333" s="125" t="s">
        <v>3155</v>
      </c>
      <c r="B1333" s="126" t="s">
        <v>3136</v>
      </c>
      <c r="C1333" s="136" t="s">
        <v>1407</v>
      </c>
      <c r="D1333" s="129">
        <v>6</v>
      </c>
      <c r="E1333" s="130" t="s">
        <v>3561</v>
      </c>
      <c r="F1333" s="19">
        <v>473074</v>
      </c>
      <c r="G1333" s="20">
        <v>420615</v>
      </c>
      <c r="H1333" s="20">
        <v>142504</v>
      </c>
      <c r="I1333" s="20">
        <v>0</v>
      </c>
      <c r="J1333" s="20">
        <v>0</v>
      </c>
      <c r="K1333" s="20">
        <v>0</v>
      </c>
      <c r="L1333" s="20">
        <v>0</v>
      </c>
      <c r="M1333" s="20">
        <v>6599</v>
      </c>
      <c r="N1333" s="20">
        <v>9556</v>
      </c>
      <c r="O1333" s="20">
        <v>4399</v>
      </c>
      <c r="P1333" s="20">
        <v>293189</v>
      </c>
      <c r="Q1333" s="20">
        <v>37734</v>
      </c>
      <c r="R1333" s="20">
        <v>35089</v>
      </c>
      <c r="S1333" s="20">
        <v>57260</v>
      </c>
      <c r="T1333" s="21">
        <v>109289</v>
      </c>
      <c r="U1333" s="54">
        <v>16211</v>
      </c>
      <c r="V1333" s="20">
        <v>30750</v>
      </c>
      <c r="W1333" s="20">
        <v>44116</v>
      </c>
      <c r="X1333" s="20">
        <v>0</v>
      </c>
      <c r="Y1333" s="21">
        <v>0</v>
      </c>
      <c r="Z1333" s="20">
        <v>239856</v>
      </c>
      <c r="AA1333" s="21">
        <v>0</v>
      </c>
      <c r="AB1333" s="32">
        <v>96648</v>
      </c>
      <c r="AC1333" s="20">
        <v>181745</v>
      </c>
      <c r="AD1333" s="20">
        <v>416921</v>
      </c>
      <c r="AE1333" s="20">
        <v>479226</v>
      </c>
      <c r="AF1333" s="20">
        <v>732103</v>
      </c>
      <c r="AG1333" s="20">
        <v>334591</v>
      </c>
      <c r="AH1333" s="20">
        <v>131343</v>
      </c>
      <c r="AI1333" s="20">
        <v>217304</v>
      </c>
      <c r="AJ1333" s="21">
        <v>206325</v>
      </c>
      <c r="AK1333" s="25">
        <v>43943</v>
      </c>
      <c r="AL1333" s="25">
        <v>68351</v>
      </c>
      <c r="AM1333" s="25">
        <v>20649</v>
      </c>
      <c r="AN1333" s="22">
        <v>32909</v>
      </c>
      <c r="AO1333" s="20">
        <v>754114</v>
      </c>
      <c r="AP1333" s="20">
        <v>95867</v>
      </c>
      <c r="AQ1333" s="54">
        <v>5732280</v>
      </c>
      <c r="AR1333" s="25">
        <v>83275</v>
      </c>
      <c r="AS1333" s="25">
        <v>146639</v>
      </c>
      <c r="AT1333" s="54">
        <v>141287</v>
      </c>
      <c r="AU1333" s="54">
        <v>92082</v>
      </c>
      <c r="AV1333" s="54">
        <v>34876</v>
      </c>
      <c r="AW1333" s="54">
        <v>61070</v>
      </c>
      <c r="AX1333" s="54">
        <v>52306</v>
      </c>
      <c r="AY1333" s="25">
        <f t="shared" si="40"/>
        <v>611535</v>
      </c>
      <c r="AZ1333" s="165">
        <v>1486600</v>
      </c>
      <c r="BA1333" s="98">
        <f t="shared" si="41"/>
        <v>7830415</v>
      </c>
      <c r="BB1333" s="73"/>
      <c r="BC1333" s="20">
        <v>532763</v>
      </c>
      <c r="BD1333" s="20">
        <v>416174</v>
      </c>
      <c r="BE1333" s="19">
        <v>948937</v>
      </c>
      <c r="BF1333" s="19">
        <v>8779352</v>
      </c>
      <c r="BH1333" s="20">
        <v>22727</v>
      </c>
      <c r="BI1333" s="21">
        <v>8756625</v>
      </c>
      <c r="BK1333" s="73"/>
      <c r="BL1333" s="73"/>
      <c r="BM1333" s="73"/>
      <c r="BN1333" s="73"/>
      <c r="BO1333" s="73"/>
      <c r="BP1333" s="73"/>
      <c r="BQ1333" s="73"/>
    </row>
    <row r="1334" spans="1:69" ht="22.5" customHeight="1" x14ac:dyDescent="0.15">
      <c r="A1334" s="125" t="s">
        <v>3156</v>
      </c>
      <c r="B1334" s="126" t="s">
        <v>3136</v>
      </c>
      <c r="C1334" s="136" t="s">
        <v>1408</v>
      </c>
      <c r="D1334" s="129">
        <v>6</v>
      </c>
      <c r="E1334" s="130" t="s">
        <v>3561</v>
      </c>
      <c r="F1334" s="19">
        <v>220707</v>
      </c>
      <c r="G1334" s="20">
        <v>57664</v>
      </c>
      <c r="H1334" s="20">
        <v>29892</v>
      </c>
      <c r="I1334" s="20">
        <v>0</v>
      </c>
      <c r="J1334" s="20">
        <v>51891</v>
      </c>
      <c r="K1334" s="20">
        <v>0</v>
      </c>
      <c r="L1334" s="20">
        <v>11580</v>
      </c>
      <c r="M1334" s="20">
        <v>0</v>
      </c>
      <c r="N1334" s="20">
        <v>3851</v>
      </c>
      <c r="O1334" s="20">
        <v>0</v>
      </c>
      <c r="P1334" s="20">
        <v>70710</v>
      </c>
      <c r="Q1334" s="20">
        <v>25309</v>
      </c>
      <c r="R1334" s="20">
        <v>21084</v>
      </c>
      <c r="S1334" s="20">
        <v>17996</v>
      </c>
      <c r="T1334" s="21">
        <v>38124</v>
      </c>
      <c r="U1334" s="54">
        <v>3745</v>
      </c>
      <c r="V1334" s="20">
        <v>5125</v>
      </c>
      <c r="W1334" s="20">
        <v>11029</v>
      </c>
      <c r="X1334" s="20">
        <v>0</v>
      </c>
      <c r="Y1334" s="21">
        <v>0</v>
      </c>
      <c r="Z1334" s="20">
        <v>86782</v>
      </c>
      <c r="AA1334" s="21">
        <v>0</v>
      </c>
      <c r="AB1334" s="32">
        <v>73309</v>
      </c>
      <c r="AC1334" s="20">
        <v>105793</v>
      </c>
      <c r="AD1334" s="20">
        <v>225825</v>
      </c>
      <c r="AE1334" s="20">
        <v>171879</v>
      </c>
      <c r="AF1334" s="20">
        <v>311688</v>
      </c>
      <c r="AG1334" s="20">
        <v>169291</v>
      </c>
      <c r="AH1334" s="20">
        <v>42069</v>
      </c>
      <c r="AI1334" s="20">
        <v>60352</v>
      </c>
      <c r="AJ1334" s="21">
        <v>6825</v>
      </c>
      <c r="AK1334" s="25">
        <v>25496</v>
      </c>
      <c r="AL1334" s="25">
        <v>41447</v>
      </c>
      <c r="AM1334" s="25">
        <v>9927</v>
      </c>
      <c r="AN1334" s="22">
        <v>17980</v>
      </c>
      <c r="AO1334" s="20">
        <v>430293</v>
      </c>
      <c r="AP1334" s="20">
        <v>8172</v>
      </c>
      <c r="AQ1334" s="54">
        <v>2355835</v>
      </c>
      <c r="AR1334" s="25">
        <v>60723</v>
      </c>
      <c r="AS1334" s="25">
        <v>128816</v>
      </c>
      <c r="AT1334" s="54">
        <v>92375</v>
      </c>
      <c r="AU1334" s="54">
        <v>64367</v>
      </c>
      <c r="AV1334" s="54">
        <v>22361</v>
      </c>
      <c r="AW1334" s="54">
        <v>29516</v>
      </c>
      <c r="AX1334" s="54">
        <v>24249</v>
      </c>
      <c r="AY1334" s="25">
        <f t="shared" si="40"/>
        <v>422407</v>
      </c>
      <c r="AZ1334" s="165">
        <v>858208</v>
      </c>
      <c r="BA1334" s="98">
        <f t="shared" si="41"/>
        <v>3636450</v>
      </c>
      <c r="BB1334" s="73"/>
      <c r="BC1334" s="20">
        <v>370909</v>
      </c>
      <c r="BD1334" s="20">
        <v>41140</v>
      </c>
      <c r="BE1334" s="19">
        <v>412049</v>
      </c>
      <c r="BF1334" s="19">
        <v>4048499</v>
      </c>
      <c r="BH1334" s="20">
        <v>10977</v>
      </c>
      <c r="BI1334" s="21">
        <v>4037522</v>
      </c>
      <c r="BK1334" s="73"/>
      <c r="BL1334" s="73"/>
      <c r="BM1334" s="73"/>
      <c r="BN1334" s="73"/>
      <c r="BO1334" s="73"/>
      <c r="BP1334" s="73"/>
      <c r="BQ1334" s="73"/>
    </row>
    <row r="1335" spans="1:69" ht="22.5" customHeight="1" x14ac:dyDescent="0.15">
      <c r="A1335" s="125" t="s">
        <v>3157</v>
      </c>
      <c r="B1335" s="126" t="s">
        <v>3136</v>
      </c>
      <c r="C1335" s="136" t="s">
        <v>1409</v>
      </c>
      <c r="D1335" s="129">
        <v>6</v>
      </c>
      <c r="E1335" s="130" t="s">
        <v>3561</v>
      </c>
      <c r="F1335" s="19">
        <v>390320</v>
      </c>
      <c r="G1335" s="20">
        <v>264161</v>
      </c>
      <c r="H1335" s="20">
        <v>147016</v>
      </c>
      <c r="I1335" s="20">
        <v>0</v>
      </c>
      <c r="J1335" s="20">
        <v>0</v>
      </c>
      <c r="K1335" s="20">
        <v>0</v>
      </c>
      <c r="L1335" s="20">
        <v>0</v>
      </c>
      <c r="M1335" s="20">
        <v>6015</v>
      </c>
      <c r="N1335" s="20">
        <v>8137</v>
      </c>
      <c r="O1335" s="20">
        <v>0</v>
      </c>
      <c r="P1335" s="20">
        <v>64197</v>
      </c>
      <c r="Q1335" s="20">
        <v>40764</v>
      </c>
      <c r="R1335" s="20">
        <v>111424</v>
      </c>
      <c r="S1335" s="20">
        <v>40082</v>
      </c>
      <c r="T1335" s="21">
        <v>50832</v>
      </c>
      <c r="U1335" s="54">
        <v>15737</v>
      </c>
      <c r="V1335" s="20">
        <v>25625</v>
      </c>
      <c r="W1335" s="20">
        <v>33087</v>
      </c>
      <c r="X1335" s="20">
        <v>0</v>
      </c>
      <c r="Y1335" s="21">
        <v>0</v>
      </c>
      <c r="Z1335" s="20">
        <v>189194</v>
      </c>
      <c r="AA1335" s="21">
        <v>0</v>
      </c>
      <c r="AB1335" s="32">
        <v>81155</v>
      </c>
      <c r="AC1335" s="20">
        <v>179104</v>
      </c>
      <c r="AD1335" s="20">
        <v>503892</v>
      </c>
      <c r="AE1335" s="20">
        <v>432639</v>
      </c>
      <c r="AF1335" s="20">
        <v>584803</v>
      </c>
      <c r="AG1335" s="20">
        <v>301820</v>
      </c>
      <c r="AH1335" s="20">
        <v>100837</v>
      </c>
      <c r="AI1335" s="20">
        <v>198168</v>
      </c>
      <c r="AJ1335" s="21">
        <v>82425</v>
      </c>
      <c r="AK1335" s="25">
        <v>39454</v>
      </c>
      <c r="AL1335" s="25">
        <v>59542</v>
      </c>
      <c r="AM1335" s="25">
        <v>16651</v>
      </c>
      <c r="AN1335" s="22">
        <v>27381</v>
      </c>
      <c r="AO1335" s="20">
        <v>532588</v>
      </c>
      <c r="AP1335" s="20">
        <v>48302</v>
      </c>
      <c r="AQ1335" s="54">
        <v>4575352</v>
      </c>
      <c r="AR1335" s="25">
        <v>90346</v>
      </c>
      <c r="AS1335" s="25">
        <v>161527</v>
      </c>
      <c r="AT1335" s="54">
        <v>133431</v>
      </c>
      <c r="AU1335" s="54">
        <v>101306</v>
      </c>
      <c r="AV1335" s="54">
        <v>37610</v>
      </c>
      <c r="AW1335" s="54">
        <v>51750</v>
      </c>
      <c r="AX1335" s="54">
        <v>40660</v>
      </c>
      <c r="AY1335" s="25">
        <f t="shared" si="40"/>
        <v>616630</v>
      </c>
      <c r="AZ1335" s="165">
        <v>970668</v>
      </c>
      <c r="BA1335" s="98">
        <f t="shared" si="41"/>
        <v>6162650</v>
      </c>
      <c r="BB1335" s="73"/>
      <c r="BC1335" s="20">
        <v>495592</v>
      </c>
      <c r="BD1335" s="20">
        <v>212080</v>
      </c>
      <c r="BE1335" s="19">
        <v>707672</v>
      </c>
      <c r="BF1335" s="19">
        <v>6870322</v>
      </c>
      <c r="BH1335" s="20">
        <v>17086</v>
      </c>
      <c r="BI1335" s="21">
        <v>6853236</v>
      </c>
      <c r="BK1335" s="73"/>
      <c r="BL1335" s="73"/>
      <c r="BM1335" s="73"/>
      <c r="BN1335" s="73"/>
      <c r="BO1335" s="73"/>
      <c r="BP1335" s="73"/>
      <c r="BQ1335" s="73"/>
    </row>
    <row r="1336" spans="1:69" ht="22.5" customHeight="1" x14ac:dyDescent="0.15">
      <c r="A1336" s="125" t="s">
        <v>3158</v>
      </c>
      <c r="B1336" s="126" t="s">
        <v>3136</v>
      </c>
      <c r="C1336" s="136" t="s">
        <v>1410</v>
      </c>
      <c r="D1336" s="129">
        <v>6</v>
      </c>
      <c r="E1336" s="130" t="s">
        <v>3561</v>
      </c>
      <c r="F1336" s="19">
        <v>283684</v>
      </c>
      <c r="G1336" s="20">
        <v>282855</v>
      </c>
      <c r="H1336" s="20">
        <v>245340</v>
      </c>
      <c r="I1336" s="20">
        <v>0</v>
      </c>
      <c r="J1336" s="20">
        <v>0</v>
      </c>
      <c r="K1336" s="20">
        <v>0</v>
      </c>
      <c r="L1336" s="20">
        <v>0</v>
      </c>
      <c r="M1336" s="20">
        <v>0</v>
      </c>
      <c r="N1336" s="20">
        <v>4439</v>
      </c>
      <c r="O1336" s="20">
        <v>0</v>
      </c>
      <c r="P1336" s="20">
        <v>75522</v>
      </c>
      <c r="Q1336" s="20">
        <v>21930</v>
      </c>
      <c r="R1336" s="20">
        <v>86902</v>
      </c>
      <c r="S1336" s="20">
        <v>35174</v>
      </c>
      <c r="T1336" s="21">
        <v>63540</v>
      </c>
      <c r="U1336" s="54">
        <v>43987</v>
      </c>
      <c r="V1336" s="20">
        <v>12300</v>
      </c>
      <c r="W1336" s="20">
        <v>22058</v>
      </c>
      <c r="X1336" s="20">
        <v>0</v>
      </c>
      <c r="Y1336" s="21">
        <v>0</v>
      </c>
      <c r="Z1336" s="20">
        <v>136308</v>
      </c>
      <c r="AA1336" s="21">
        <v>0</v>
      </c>
      <c r="AB1336" s="32">
        <v>62625</v>
      </c>
      <c r="AC1336" s="20">
        <v>104932</v>
      </c>
      <c r="AD1336" s="20">
        <v>378393</v>
      </c>
      <c r="AE1336" s="20">
        <v>281271</v>
      </c>
      <c r="AF1336" s="20">
        <v>401453</v>
      </c>
      <c r="AG1336" s="20">
        <v>205967</v>
      </c>
      <c r="AH1336" s="20">
        <v>63685</v>
      </c>
      <c r="AI1336" s="20">
        <v>157228</v>
      </c>
      <c r="AJ1336" s="21">
        <v>134925</v>
      </c>
      <c r="AK1336" s="25">
        <v>27556</v>
      </c>
      <c r="AL1336" s="25">
        <v>47817</v>
      </c>
      <c r="AM1336" s="25">
        <v>13395</v>
      </c>
      <c r="AN1336" s="22">
        <v>18724</v>
      </c>
      <c r="AO1336" s="20">
        <v>608739</v>
      </c>
      <c r="AP1336" s="20">
        <v>51077</v>
      </c>
      <c r="AQ1336" s="54">
        <v>3871826</v>
      </c>
      <c r="AR1336" s="25">
        <v>70445</v>
      </c>
      <c r="AS1336" s="25">
        <v>157614</v>
      </c>
      <c r="AT1336" s="54">
        <v>128523</v>
      </c>
      <c r="AU1336" s="54">
        <v>90169</v>
      </c>
      <c r="AV1336" s="54">
        <v>30297</v>
      </c>
      <c r="AW1336" s="54">
        <v>39155</v>
      </c>
      <c r="AX1336" s="54">
        <v>32826</v>
      </c>
      <c r="AY1336" s="25">
        <f t="shared" si="40"/>
        <v>549029</v>
      </c>
      <c r="AZ1336" s="165">
        <v>1049562</v>
      </c>
      <c r="BA1336" s="98">
        <f t="shared" si="41"/>
        <v>5470417</v>
      </c>
      <c r="BB1336" s="73"/>
      <c r="BC1336" s="20">
        <v>398845</v>
      </c>
      <c r="BD1336" s="20">
        <v>239602</v>
      </c>
      <c r="BE1336" s="19">
        <v>638447</v>
      </c>
      <c r="BF1336" s="19">
        <v>6108864</v>
      </c>
      <c r="BH1336" s="20">
        <v>11590</v>
      </c>
      <c r="BI1336" s="21">
        <v>6097274</v>
      </c>
      <c r="BK1336" s="73"/>
      <c r="BL1336" s="73"/>
      <c r="BM1336" s="73"/>
      <c r="BN1336" s="73"/>
      <c r="BO1336" s="73"/>
      <c r="BP1336" s="73"/>
      <c r="BQ1336" s="73"/>
    </row>
    <row r="1337" spans="1:69" ht="22.5" customHeight="1" x14ac:dyDescent="0.15">
      <c r="A1337" s="125" t="s">
        <v>3159</v>
      </c>
      <c r="B1337" s="126" t="s">
        <v>3160</v>
      </c>
      <c r="C1337" s="136" t="s">
        <v>1411</v>
      </c>
      <c r="D1337" s="129">
        <v>3</v>
      </c>
      <c r="E1337" s="130" t="s">
        <v>3561</v>
      </c>
      <c r="F1337" s="19">
        <v>2979500</v>
      </c>
      <c r="G1337" s="20">
        <v>762643</v>
      </c>
      <c r="H1337" s="20">
        <v>753504</v>
      </c>
      <c r="I1337" s="20">
        <v>168498</v>
      </c>
      <c r="J1337" s="20">
        <v>227781</v>
      </c>
      <c r="K1337" s="20">
        <v>85730</v>
      </c>
      <c r="L1337" s="20">
        <v>76229</v>
      </c>
      <c r="M1337" s="20">
        <v>255064</v>
      </c>
      <c r="N1337" s="20">
        <v>149018</v>
      </c>
      <c r="O1337" s="20">
        <v>136638</v>
      </c>
      <c r="P1337" s="20">
        <v>582232</v>
      </c>
      <c r="Q1337" s="20">
        <v>435331</v>
      </c>
      <c r="R1337" s="20">
        <v>623346</v>
      </c>
      <c r="S1337" s="20">
        <v>442538</v>
      </c>
      <c r="T1337" s="21">
        <v>564108</v>
      </c>
      <c r="U1337" s="54">
        <v>290183</v>
      </c>
      <c r="V1337" s="20">
        <v>259325</v>
      </c>
      <c r="W1337" s="20">
        <v>253667</v>
      </c>
      <c r="X1337" s="20">
        <v>288376</v>
      </c>
      <c r="Y1337" s="21">
        <v>41527</v>
      </c>
      <c r="Z1337" s="20">
        <v>1862340</v>
      </c>
      <c r="AA1337" s="21">
        <v>0</v>
      </c>
      <c r="AB1337" s="32">
        <v>1989042</v>
      </c>
      <c r="AC1337" s="20">
        <v>2042897</v>
      </c>
      <c r="AD1337" s="20">
        <v>3717474</v>
      </c>
      <c r="AE1337" s="20">
        <v>6236616</v>
      </c>
      <c r="AF1337" s="20">
        <v>6121723</v>
      </c>
      <c r="AG1337" s="20">
        <v>4080549</v>
      </c>
      <c r="AH1337" s="20">
        <v>1577959</v>
      </c>
      <c r="AI1337" s="20">
        <v>333500</v>
      </c>
      <c r="AJ1337" s="21">
        <v>321825</v>
      </c>
      <c r="AK1337" s="25">
        <v>344095</v>
      </c>
      <c r="AL1337" s="25">
        <v>340695</v>
      </c>
      <c r="AM1337" s="25">
        <v>130445</v>
      </c>
      <c r="AN1337" s="22">
        <v>201392</v>
      </c>
      <c r="AO1337" s="20">
        <v>2876196</v>
      </c>
      <c r="AP1337" s="20">
        <v>435876</v>
      </c>
      <c r="AQ1337" s="54">
        <v>41987862</v>
      </c>
      <c r="AR1337" s="25">
        <v>503963</v>
      </c>
      <c r="AS1337" s="25">
        <v>577538</v>
      </c>
      <c r="AT1337" s="54">
        <v>468503</v>
      </c>
      <c r="AU1337" s="54">
        <v>254123</v>
      </c>
      <c r="AV1337" s="54">
        <v>257344</v>
      </c>
      <c r="AW1337" s="54">
        <v>371099</v>
      </c>
      <c r="AX1337" s="54">
        <v>434957</v>
      </c>
      <c r="AY1337" s="25">
        <f t="shared" si="40"/>
        <v>2867527</v>
      </c>
      <c r="AZ1337" s="165">
        <v>8342228</v>
      </c>
      <c r="BA1337" s="98">
        <f t="shared" si="41"/>
        <v>53197617</v>
      </c>
      <c r="BB1337" s="73"/>
      <c r="BC1337" s="20">
        <v>4072196</v>
      </c>
      <c r="BD1337" s="20">
        <v>578204</v>
      </c>
      <c r="BE1337" s="19">
        <v>4650400</v>
      </c>
      <c r="BF1337" s="19">
        <v>57848017</v>
      </c>
      <c r="BH1337" s="20">
        <v>591586</v>
      </c>
      <c r="BI1337" s="21">
        <v>57256431</v>
      </c>
      <c r="BK1337" s="73"/>
      <c r="BL1337" s="73"/>
      <c r="BM1337" s="73"/>
      <c r="BN1337" s="73"/>
      <c r="BO1337" s="73"/>
      <c r="BP1337" s="73"/>
      <c r="BQ1337" s="73"/>
    </row>
    <row r="1338" spans="1:69" ht="22.5" customHeight="1" x14ac:dyDescent="0.15">
      <c r="A1338" s="125" t="s">
        <v>3161</v>
      </c>
      <c r="B1338" s="126" t="s">
        <v>3160</v>
      </c>
      <c r="C1338" s="136" t="s">
        <v>1412</v>
      </c>
      <c r="D1338" s="129">
        <v>5</v>
      </c>
      <c r="E1338" s="130" t="s">
        <v>3561</v>
      </c>
      <c r="F1338" s="19">
        <v>1883799</v>
      </c>
      <c r="G1338" s="20">
        <v>374168</v>
      </c>
      <c r="H1338" s="20">
        <v>221652</v>
      </c>
      <c r="I1338" s="20">
        <v>0</v>
      </c>
      <c r="J1338" s="20">
        <v>49785</v>
      </c>
      <c r="K1338" s="20">
        <v>20550</v>
      </c>
      <c r="L1338" s="20">
        <v>17236</v>
      </c>
      <c r="M1338" s="20">
        <v>161168</v>
      </c>
      <c r="N1338" s="20">
        <v>93235</v>
      </c>
      <c r="O1338" s="20">
        <v>92195</v>
      </c>
      <c r="P1338" s="20">
        <v>741053</v>
      </c>
      <c r="Q1338" s="20">
        <v>304491</v>
      </c>
      <c r="R1338" s="20">
        <v>381056</v>
      </c>
      <c r="S1338" s="20">
        <v>333744</v>
      </c>
      <c r="T1338" s="21">
        <v>304992</v>
      </c>
      <c r="U1338" s="54">
        <v>202635</v>
      </c>
      <c r="V1338" s="20">
        <v>173225</v>
      </c>
      <c r="W1338" s="20">
        <v>132348</v>
      </c>
      <c r="X1338" s="20">
        <v>0</v>
      </c>
      <c r="Y1338" s="21">
        <v>0</v>
      </c>
      <c r="Z1338" s="20">
        <v>667544</v>
      </c>
      <c r="AA1338" s="21">
        <v>0</v>
      </c>
      <c r="AB1338" s="32">
        <v>1482443</v>
      </c>
      <c r="AC1338" s="20">
        <v>1367582</v>
      </c>
      <c r="AD1338" s="20">
        <v>1460233</v>
      </c>
      <c r="AE1338" s="20">
        <v>3342816</v>
      </c>
      <c r="AF1338" s="20">
        <v>3855043</v>
      </c>
      <c r="AG1338" s="20">
        <v>2402755</v>
      </c>
      <c r="AH1338" s="20">
        <v>847251</v>
      </c>
      <c r="AI1338" s="20">
        <v>141956</v>
      </c>
      <c r="AJ1338" s="21">
        <v>124425</v>
      </c>
      <c r="AK1338" s="25">
        <v>209377</v>
      </c>
      <c r="AL1338" s="25">
        <v>237778</v>
      </c>
      <c r="AM1338" s="25">
        <v>75944</v>
      </c>
      <c r="AN1338" s="22">
        <v>131392</v>
      </c>
      <c r="AO1338" s="20">
        <v>859647</v>
      </c>
      <c r="AP1338" s="20">
        <v>138107</v>
      </c>
      <c r="AQ1338" s="54">
        <v>22831625</v>
      </c>
      <c r="AR1338" s="25">
        <v>422819</v>
      </c>
      <c r="AS1338" s="25">
        <v>423949</v>
      </c>
      <c r="AT1338" s="54">
        <v>273263</v>
      </c>
      <c r="AU1338" s="54">
        <v>170133</v>
      </c>
      <c r="AV1338" s="54">
        <v>169778</v>
      </c>
      <c r="AW1338" s="54">
        <v>226053</v>
      </c>
      <c r="AX1338" s="54">
        <v>254057</v>
      </c>
      <c r="AY1338" s="25">
        <f t="shared" si="40"/>
        <v>1940052</v>
      </c>
      <c r="AZ1338" s="165">
        <v>4372548</v>
      </c>
      <c r="BA1338" s="98">
        <f t="shared" si="41"/>
        <v>29144225</v>
      </c>
      <c r="BB1338" s="73"/>
      <c r="BC1338" s="20">
        <v>2800623</v>
      </c>
      <c r="BD1338" s="20">
        <v>262658</v>
      </c>
      <c r="BE1338" s="19">
        <v>3063281</v>
      </c>
      <c r="BF1338" s="19">
        <v>32207506</v>
      </c>
      <c r="BH1338" s="20">
        <v>172769</v>
      </c>
      <c r="BI1338" s="21">
        <v>32034737</v>
      </c>
      <c r="BK1338" s="73"/>
      <c r="BL1338" s="73"/>
      <c r="BM1338" s="73"/>
      <c r="BN1338" s="73"/>
      <c r="BO1338" s="73"/>
      <c r="BP1338" s="73"/>
      <c r="BQ1338" s="73"/>
    </row>
    <row r="1339" spans="1:69" ht="22.5" customHeight="1" x14ac:dyDescent="0.15">
      <c r="A1339" s="125" t="s">
        <v>3162</v>
      </c>
      <c r="B1339" s="126" t="s">
        <v>3160</v>
      </c>
      <c r="C1339" s="136" t="s">
        <v>1413</v>
      </c>
      <c r="D1339" s="129">
        <v>5</v>
      </c>
      <c r="E1339" s="130" t="s">
        <v>3561</v>
      </c>
      <c r="F1339" s="19">
        <v>2487924</v>
      </c>
      <c r="G1339" s="20">
        <v>605614</v>
      </c>
      <c r="H1339" s="20">
        <v>462292</v>
      </c>
      <c r="I1339" s="20">
        <v>2745</v>
      </c>
      <c r="J1339" s="20">
        <v>82269</v>
      </c>
      <c r="K1339" s="20">
        <v>20290</v>
      </c>
      <c r="L1339" s="20">
        <v>32310</v>
      </c>
      <c r="M1339" s="20">
        <v>181846</v>
      </c>
      <c r="N1339" s="20">
        <v>112389</v>
      </c>
      <c r="O1339" s="20">
        <v>44180</v>
      </c>
      <c r="P1339" s="20">
        <v>1782144</v>
      </c>
      <c r="Q1339" s="20">
        <v>382024</v>
      </c>
      <c r="R1339" s="20">
        <v>521465</v>
      </c>
      <c r="S1339" s="20">
        <v>415544</v>
      </c>
      <c r="T1339" s="21">
        <v>419618</v>
      </c>
      <c r="U1339" s="54">
        <v>239797</v>
      </c>
      <c r="V1339" s="20">
        <v>205000</v>
      </c>
      <c r="W1339" s="20">
        <v>198522</v>
      </c>
      <c r="X1339" s="20">
        <v>0</v>
      </c>
      <c r="Y1339" s="21">
        <v>0</v>
      </c>
      <c r="Z1339" s="20">
        <v>1023650</v>
      </c>
      <c r="AA1339" s="21">
        <v>0</v>
      </c>
      <c r="AB1339" s="32">
        <v>883459</v>
      </c>
      <c r="AC1339" s="20">
        <v>1378740</v>
      </c>
      <c r="AD1339" s="20">
        <v>1903791</v>
      </c>
      <c r="AE1339" s="20">
        <v>4642482</v>
      </c>
      <c r="AF1339" s="20">
        <v>4066296</v>
      </c>
      <c r="AG1339" s="20">
        <v>2500475</v>
      </c>
      <c r="AH1339" s="20">
        <v>1217053</v>
      </c>
      <c r="AI1339" s="20">
        <v>454112</v>
      </c>
      <c r="AJ1339" s="21">
        <v>534975</v>
      </c>
      <c r="AK1339" s="25">
        <v>244274</v>
      </c>
      <c r="AL1339" s="25">
        <v>311822</v>
      </c>
      <c r="AM1339" s="25">
        <v>90833</v>
      </c>
      <c r="AN1339" s="22">
        <v>167282</v>
      </c>
      <c r="AO1339" s="20">
        <v>2477931</v>
      </c>
      <c r="AP1339" s="20">
        <v>183736</v>
      </c>
      <c r="AQ1339" s="54">
        <v>30276884</v>
      </c>
      <c r="AR1339" s="25">
        <v>407801</v>
      </c>
      <c r="AS1339" s="25">
        <v>420750</v>
      </c>
      <c r="AT1339" s="54">
        <v>303722</v>
      </c>
      <c r="AU1339" s="54">
        <v>196356</v>
      </c>
      <c r="AV1339" s="54">
        <v>191400</v>
      </c>
      <c r="AW1339" s="54">
        <v>286875</v>
      </c>
      <c r="AX1339" s="54">
        <v>302974</v>
      </c>
      <c r="AY1339" s="25">
        <f t="shared" si="40"/>
        <v>2109878</v>
      </c>
      <c r="AZ1339" s="165">
        <v>6405708</v>
      </c>
      <c r="BA1339" s="98">
        <f t="shared" si="41"/>
        <v>38792470</v>
      </c>
      <c r="BB1339" s="73"/>
      <c r="BC1339" s="20">
        <v>3236133</v>
      </c>
      <c r="BD1339" s="20">
        <v>751784</v>
      </c>
      <c r="BE1339" s="19">
        <v>3987917</v>
      </c>
      <c r="BF1339" s="19">
        <v>42780387</v>
      </c>
      <c r="BH1339" s="20">
        <v>201238</v>
      </c>
      <c r="BI1339" s="21">
        <v>42579149</v>
      </c>
      <c r="BK1339" s="73"/>
      <c r="BL1339" s="73"/>
      <c r="BM1339" s="73"/>
      <c r="BN1339" s="73"/>
      <c r="BO1339" s="73"/>
      <c r="BP1339" s="73"/>
      <c r="BQ1339" s="73"/>
    </row>
    <row r="1340" spans="1:69" ht="22.5" customHeight="1" x14ac:dyDescent="0.15">
      <c r="A1340" s="125" t="s">
        <v>3163</v>
      </c>
      <c r="B1340" s="126" t="s">
        <v>3160</v>
      </c>
      <c r="C1340" s="136" t="s">
        <v>1414</v>
      </c>
      <c r="D1340" s="129">
        <v>5</v>
      </c>
      <c r="E1340" s="130" t="s">
        <v>3561</v>
      </c>
      <c r="F1340" s="19">
        <v>838331</v>
      </c>
      <c r="G1340" s="20">
        <v>331603</v>
      </c>
      <c r="H1340" s="20">
        <v>184240</v>
      </c>
      <c r="I1340" s="20">
        <v>1132</v>
      </c>
      <c r="J1340" s="20">
        <v>6614</v>
      </c>
      <c r="K1340" s="20">
        <v>57330</v>
      </c>
      <c r="L1340" s="20">
        <v>31831</v>
      </c>
      <c r="M1340" s="20">
        <v>30300</v>
      </c>
      <c r="N1340" s="20">
        <v>24009</v>
      </c>
      <c r="O1340" s="20">
        <v>19590</v>
      </c>
      <c r="P1340" s="20">
        <v>483028</v>
      </c>
      <c r="Q1340" s="20">
        <v>128006</v>
      </c>
      <c r="R1340" s="20">
        <v>96803</v>
      </c>
      <c r="S1340" s="20">
        <v>107158</v>
      </c>
      <c r="T1340" s="21">
        <v>223661</v>
      </c>
      <c r="U1340" s="54">
        <v>69251</v>
      </c>
      <c r="V1340" s="20">
        <v>77900</v>
      </c>
      <c r="W1340" s="20">
        <v>146686</v>
      </c>
      <c r="X1340" s="20">
        <v>0</v>
      </c>
      <c r="Y1340" s="21">
        <v>0</v>
      </c>
      <c r="Z1340" s="20">
        <v>378714</v>
      </c>
      <c r="AA1340" s="21">
        <v>0</v>
      </c>
      <c r="AB1340" s="32">
        <v>204103</v>
      </c>
      <c r="AC1340" s="20">
        <v>481736</v>
      </c>
      <c r="AD1340" s="20">
        <v>1036864</v>
      </c>
      <c r="AE1340" s="20">
        <v>1008378</v>
      </c>
      <c r="AF1340" s="20">
        <v>1450868</v>
      </c>
      <c r="AG1340" s="20">
        <v>896629</v>
      </c>
      <c r="AH1340" s="20">
        <v>293826</v>
      </c>
      <c r="AI1340" s="20">
        <v>235152</v>
      </c>
      <c r="AJ1340" s="21">
        <v>357525</v>
      </c>
      <c r="AK1340" s="25">
        <v>74226</v>
      </c>
      <c r="AL1340" s="25">
        <v>127279</v>
      </c>
      <c r="AM1340" s="25">
        <v>45771</v>
      </c>
      <c r="AN1340" s="22">
        <v>63670</v>
      </c>
      <c r="AO1340" s="20">
        <v>1613086</v>
      </c>
      <c r="AP1340" s="20">
        <v>112640</v>
      </c>
      <c r="AQ1340" s="54">
        <v>11237940</v>
      </c>
      <c r="AR1340" s="25">
        <v>163711</v>
      </c>
      <c r="AS1340" s="25">
        <v>270229</v>
      </c>
      <c r="AT1340" s="54">
        <v>196232</v>
      </c>
      <c r="AU1340" s="54">
        <v>120401</v>
      </c>
      <c r="AV1340" s="54">
        <v>74640</v>
      </c>
      <c r="AW1340" s="54">
        <v>101279</v>
      </c>
      <c r="AX1340" s="54">
        <v>97806</v>
      </c>
      <c r="AY1340" s="25">
        <f t="shared" si="40"/>
        <v>1024298</v>
      </c>
      <c r="AZ1340" s="165">
        <v>2531162</v>
      </c>
      <c r="BA1340" s="98">
        <f t="shared" si="41"/>
        <v>14793400</v>
      </c>
      <c r="BB1340" s="73"/>
      <c r="BC1340" s="20">
        <v>1016385</v>
      </c>
      <c r="BD1340" s="20">
        <v>476740</v>
      </c>
      <c r="BE1340" s="19">
        <v>1493125</v>
      </c>
      <c r="BF1340" s="19">
        <v>16286525</v>
      </c>
      <c r="BH1340" s="20">
        <v>40525</v>
      </c>
      <c r="BI1340" s="21">
        <v>16246000</v>
      </c>
      <c r="BK1340" s="73"/>
      <c r="BL1340" s="73"/>
      <c r="BM1340" s="73"/>
      <c r="BN1340" s="73"/>
      <c r="BO1340" s="73"/>
      <c r="BP1340" s="73"/>
      <c r="BQ1340" s="73"/>
    </row>
    <row r="1341" spans="1:69" ht="22.5" customHeight="1" x14ac:dyDescent="0.15">
      <c r="A1341" s="125" t="s">
        <v>3164</v>
      </c>
      <c r="B1341" s="126" t="s">
        <v>3160</v>
      </c>
      <c r="C1341" s="136" t="s">
        <v>1415</v>
      </c>
      <c r="D1341" s="129">
        <v>5</v>
      </c>
      <c r="E1341" s="130" t="s">
        <v>3561</v>
      </c>
      <c r="F1341" s="19">
        <v>1332845</v>
      </c>
      <c r="G1341" s="20">
        <v>294718</v>
      </c>
      <c r="H1341" s="20">
        <v>216764</v>
      </c>
      <c r="I1341" s="20">
        <v>0</v>
      </c>
      <c r="J1341" s="20">
        <v>46795</v>
      </c>
      <c r="K1341" s="20">
        <v>31820</v>
      </c>
      <c r="L1341" s="20">
        <v>29917</v>
      </c>
      <c r="M1341" s="20">
        <v>110261</v>
      </c>
      <c r="N1341" s="20">
        <v>64141</v>
      </c>
      <c r="O1341" s="20">
        <v>37337</v>
      </c>
      <c r="P1341" s="20">
        <v>416862</v>
      </c>
      <c r="Q1341" s="20">
        <v>209758</v>
      </c>
      <c r="R1341" s="20">
        <v>305697</v>
      </c>
      <c r="S1341" s="20">
        <v>274030</v>
      </c>
      <c r="T1341" s="21">
        <v>216036</v>
      </c>
      <c r="U1341" s="54">
        <v>129923</v>
      </c>
      <c r="V1341" s="20">
        <v>140425</v>
      </c>
      <c r="W1341" s="20">
        <v>121319</v>
      </c>
      <c r="X1341" s="20">
        <v>0</v>
      </c>
      <c r="Y1341" s="21">
        <v>0</v>
      </c>
      <c r="Z1341" s="20">
        <v>507314</v>
      </c>
      <c r="AA1341" s="21">
        <v>0</v>
      </c>
      <c r="AB1341" s="32">
        <v>345015</v>
      </c>
      <c r="AC1341" s="20">
        <v>849637</v>
      </c>
      <c r="AD1341" s="20">
        <v>984500</v>
      </c>
      <c r="AE1341" s="20">
        <v>2779638</v>
      </c>
      <c r="AF1341" s="20">
        <v>2427607</v>
      </c>
      <c r="AG1341" s="20">
        <v>1567594</v>
      </c>
      <c r="AH1341" s="20">
        <v>708700</v>
      </c>
      <c r="AI1341" s="20">
        <v>154744</v>
      </c>
      <c r="AJ1341" s="21">
        <v>77700</v>
      </c>
      <c r="AK1341" s="25">
        <v>155477</v>
      </c>
      <c r="AL1341" s="25">
        <v>190826</v>
      </c>
      <c r="AM1341" s="25">
        <v>55879</v>
      </c>
      <c r="AN1341" s="22">
        <v>98232</v>
      </c>
      <c r="AO1341" s="20">
        <v>393275</v>
      </c>
      <c r="AP1341" s="20">
        <v>89190</v>
      </c>
      <c r="AQ1341" s="54">
        <v>15363976</v>
      </c>
      <c r="AR1341" s="25">
        <v>310570</v>
      </c>
      <c r="AS1341" s="25">
        <v>363501</v>
      </c>
      <c r="AT1341" s="54">
        <v>163361</v>
      </c>
      <c r="AU1341" s="54">
        <v>154797</v>
      </c>
      <c r="AV1341" s="54">
        <v>118111</v>
      </c>
      <c r="AW1341" s="54">
        <v>168062</v>
      </c>
      <c r="AX1341" s="54">
        <v>175226</v>
      </c>
      <c r="AY1341" s="25">
        <f t="shared" si="40"/>
        <v>1453628</v>
      </c>
      <c r="AZ1341" s="165">
        <v>2504400</v>
      </c>
      <c r="BA1341" s="98">
        <f t="shared" si="41"/>
        <v>19322004</v>
      </c>
      <c r="BB1341" s="73"/>
      <c r="BC1341" s="20">
        <v>2131594</v>
      </c>
      <c r="BD1341" s="20">
        <v>179916</v>
      </c>
      <c r="BE1341" s="19">
        <v>2311510</v>
      </c>
      <c r="BF1341" s="19">
        <v>21633514</v>
      </c>
      <c r="BH1341" s="20">
        <v>121376</v>
      </c>
      <c r="BI1341" s="21">
        <v>21512138</v>
      </c>
      <c r="BK1341" s="73"/>
      <c r="BL1341" s="73"/>
      <c r="BM1341" s="73"/>
      <c r="BN1341" s="73"/>
      <c r="BO1341" s="73"/>
      <c r="BP1341" s="73"/>
      <c r="BQ1341" s="73"/>
    </row>
    <row r="1342" spans="1:69" ht="22.5" customHeight="1" x14ac:dyDescent="0.15">
      <c r="A1342" s="125" t="s">
        <v>3165</v>
      </c>
      <c r="B1342" s="126" t="s">
        <v>3160</v>
      </c>
      <c r="C1342" s="136" t="s">
        <v>1416</v>
      </c>
      <c r="D1342" s="129">
        <v>5</v>
      </c>
      <c r="E1342" s="130" t="s">
        <v>3561</v>
      </c>
      <c r="F1342" s="19">
        <v>741901</v>
      </c>
      <c r="G1342" s="20">
        <v>134309</v>
      </c>
      <c r="H1342" s="20">
        <v>95316</v>
      </c>
      <c r="I1342" s="20">
        <v>0</v>
      </c>
      <c r="J1342" s="20">
        <v>30191</v>
      </c>
      <c r="K1342" s="20">
        <v>0</v>
      </c>
      <c r="L1342" s="20">
        <v>0</v>
      </c>
      <c r="M1342" s="20">
        <v>54415</v>
      </c>
      <c r="N1342" s="20">
        <v>30308</v>
      </c>
      <c r="O1342" s="20">
        <v>19890</v>
      </c>
      <c r="P1342" s="20">
        <v>142566</v>
      </c>
      <c r="Q1342" s="20">
        <v>88168</v>
      </c>
      <c r="R1342" s="20">
        <v>158517</v>
      </c>
      <c r="S1342" s="20">
        <v>140696</v>
      </c>
      <c r="T1342" s="21">
        <v>92768</v>
      </c>
      <c r="U1342" s="54">
        <v>83566</v>
      </c>
      <c r="V1342" s="20">
        <v>82000</v>
      </c>
      <c r="W1342" s="20">
        <v>33087</v>
      </c>
      <c r="X1342" s="20">
        <v>0</v>
      </c>
      <c r="Y1342" s="21">
        <v>0</v>
      </c>
      <c r="Z1342" s="20">
        <v>282098</v>
      </c>
      <c r="AA1342" s="21">
        <v>0</v>
      </c>
      <c r="AB1342" s="32">
        <v>242955</v>
      </c>
      <c r="AC1342" s="20">
        <v>368907</v>
      </c>
      <c r="AD1342" s="20">
        <v>458651</v>
      </c>
      <c r="AE1342" s="20">
        <v>1531488</v>
      </c>
      <c r="AF1342" s="20">
        <v>1154249</v>
      </c>
      <c r="AG1342" s="20">
        <v>738121</v>
      </c>
      <c r="AH1342" s="20">
        <v>316349</v>
      </c>
      <c r="AI1342" s="20">
        <v>69092</v>
      </c>
      <c r="AJ1342" s="21">
        <v>36750</v>
      </c>
      <c r="AK1342" s="25">
        <v>87255</v>
      </c>
      <c r="AL1342" s="25">
        <v>110597</v>
      </c>
      <c r="AM1342" s="25">
        <v>28347</v>
      </c>
      <c r="AN1342" s="22">
        <v>62510</v>
      </c>
      <c r="AO1342" s="20">
        <v>136821</v>
      </c>
      <c r="AP1342" s="20">
        <v>20675</v>
      </c>
      <c r="AQ1342" s="54">
        <v>7572563</v>
      </c>
      <c r="AR1342" s="25">
        <v>193426</v>
      </c>
      <c r="AS1342" s="25">
        <v>238469</v>
      </c>
      <c r="AT1342" s="54">
        <v>71819</v>
      </c>
      <c r="AU1342" s="54">
        <v>71866</v>
      </c>
      <c r="AV1342" s="54">
        <v>65194</v>
      </c>
      <c r="AW1342" s="54">
        <v>96321</v>
      </c>
      <c r="AX1342" s="54">
        <v>80354</v>
      </c>
      <c r="AY1342" s="25">
        <f t="shared" si="40"/>
        <v>817449</v>
      </c>
      <c r="AZ1342" s="165">
        <v>1130430</v>
      </c>
      <c r="BA1342" s="98">
        <f t="shared" si="41"/>
        <v>9520442</v>
      </c>
      <c r="BB1342" s="73"/>
      <c r="BC1342" s="20">
        <v>1204546</v>
      </c>
      <c r="BD1342" s="20">
        <v>71874</v>
      </c>
      <c r="BE1342" s="19">
        <v>1276420</v>
      </c>
      <c r="BF1342" s="19">
        <v>10796862</v>
      </c>
      <c r="BH1342" s="20">
        <v>59129</v>
      </c>
      <c r="BI1342" s="21">
        <v>10737733</v>
      </c>
      <c r="BK1342" s="73"/>
      <c r="BL1342" s="73"/>
      <c r="BM1342" s="73"/>
      <c r="BN1342" s="73"/>
      <c r="BO1342" s="73"/>
      <c r="BP1342" s="73"/>
      <c r="BQ1342" s="73"/>
    </row>
    <row r="1343" spans="1:69" ht="22.5" customHeight="1" x14ac:dyDescent="0.15">
      <c r="A1343" s="125" t="s">
        <v>3166</v>
      </c>
      <c r="B1343" s="126" t="s">
        <v>3160</v>
      </c>
      <c r="C1343" s="136" t="s">
        <v>1417</v>
      </c>
      <c r="D1343" s="129">
        <v>5</v>
      </c>
      <c r="E1343" s="130" t="s">
        <v>3561</v>
      </c>
      <c r="F1343" s="19">
        <v>1907647</v>
      </c>
      <c r="G1343" s="20">
        <v>518543</v>
      </c>
      <c r="H1343" s="20">
        <v>445936</v>
      </c>
      <c r="I1343" s="20">
        <v>35969</v>
      </c>
      <c r="J1343" s="20">
        <v>62005</v>
      </c>
      <c r="K1343" s="20">
        <v>9640</v>
      </c>
      <c r="L1343" s="20">
        <v>10399</v>
      </c>
      <c r="M1343" s="20">
        <v>115870</v>
      </c>
      <c r="N1343" s="20">
        <v>71623</v>
      </c>
      <c r="O1343" s="20">
        <v>65687</v>
      </c>
      <c r="P1343" s="20">
        <v>592666</v>
      </c>
      <c r="Q1343" s="20">
        <v>239832</v>
      </c>
      <c r="R1343" s="20">
        <v>314726</v>
      </c>
      <c r="S1343" s="20">
        <v>253580</v>
      </c>
      <c r="T1343" s="21">
        <v>405258</v>
      </c>
      <c r="U1343" s="54">
        <v>191306</v>
      </c>
      <c r="V1343" s="20">
        <v>136325</v>
      </c>
      <c r="W1343" s="20">
        <v>154406</v>
      </c>
      <c r="X1343" s="20">
        <v>0</v>
      </c>
      <c r="Y1343" s="21">
        <v>0</v>
      </c>
      <c r="Z1343" s="20">
        <v>753937</v>
      </c>
      <c r="AA1343" s="21">
        <v>0</v>
      </c>
      <c r="AB1343" s="32">
        <v>887665</v>
      </c>
      <c r="AC1343" s="20">
        <v>1013471</v>
      </c>
      <c r="AD1343" s="20">
        <v>1746693</v>
      </c>
      <c r="AE1343" s="20">
        <v>3128802</v>
      </c>
      <c r="AF1343" s="20">
        <v>3284948</v>
      </c>
      <c r="AG1343" s="20">
        <v>2137188</v>
      </c>
      <c r="AH1343" s="20">
        <v>756234</v>
      </c>
      <c r="AI1343" s="20">
        <v>287592</v>
      </c>
      <c r="AJ1343" s="21">
        <v>387450</v>
      </c>
      <c r="AK1343" s="25">
        <v>169289</v>
      </c>
      <c r="AL1343" s="25">
        <v>255057</v>
      </c>
      <c r="AM1343" s="25">
        <v>84239</v>
      </c>
      <c r="AN1343" s="22">
        <v>121759</v>
      </c>
      <c r="AO1343" s="20">
        <v>3058760</v>
      </c>
      <c r="AP1343" s="20">
        <v>157041</v>
      </c>
      <c r="AQ1343" s="54">
        <v>23761543</v>
      </c>
      <c r="AR1343" s="25">
        <v>356743</v>
      </c>
      <c r="AS1343" s="25">
        <v>381075</v>
      </c>
      <c r="AT1343" s="54">
        <v>318519</v>
      </c>
      <c r="AU1343" s="54">
        <v>178900</v>
      </c>
      <c r="AV1343" s="54">
        <v>146457</v>
      </c>
      <c r="AW1343" s="54">
        <v>209763</v>
      </c>
      <c r="AX1343" s="54">
        <v>240589</v>
      </c>
      <c r="AY1343" s="25">
        <f t="shared" si="40"/>
        <v>1832046</v>
      </c>
      <c r="AZ1343" s="165">
        <v>4598639</v>
      </c>
      <c r="BA1343" s="98">
        <f t="shared" si="41"/>
        <v>30192228</v>
      </c>
      <c r="BB1343" s="73"/>
      <c r="BC1343" s="20">
        <v>2342201</v>
      </c>
      <c r="BD1343" s="20">
        <v>591976</v>
      </c>
      <c r="BE1343" s="19">
        <v>2934177</v>
      </c>
      <c r="BF1343" s="19">
        <v>33126405</v>
      </c>
      <c r="BH1343" s="20">
        <v>141311</v>
      </c>
      <c r="BI1343" s="21">
        <v>32985094</v>
      </c>
      <c r="BK1343" s="73"/>
      <c r="BL1343" s="73"/>
      <c r="BM1343" s="73"/>
      <c r="BN1343" s="73"/>
      <c r="BO1343" s="73"/>
      <c r="BP1343" s="73"/>
      <c r="BQ1343" s="73"/>
    </row>
    <row r="1344" spans="1:69" ht="22.5" customHeight="1" x14ac:dyDescent="0.15">
      <c r="A1344" s="125" t="s">
        <v>3167</v>
      </c>
      <c r="B1344" s="126" t="s">
        <v>3160</v>
      </c>
      <c r="C1344" s="136" t="s">
        <v>1418</v>
      </c>
      <c r="D1344" s="129">
        <v>5</v>
      </c>
      <c r="E1344" s="130" t="s">
        <v>3561</v>
      </c>
      <c r="F1344" s="19">
        <v>733346</v>
      </c>
      <c r="G1344" s="20">
        <v>147036</v>
      </c>
      <c r="H1344" s="20">
        <v>81028</v>
      </c>
      <c r="I1344" s="20">
        <v>0</v>
      </c>
      <c r="J1344" s="20">
        <v>12896</v>
      </c>
      <c r="K1344" s="20">
        <v>18010</v>
      </c>
      <c r="L1344" s="20">
        <v>17288</v>
      </c>
      <c r="M1344" s="20">
        <v>48826</v>
      </c>
      <c r="N1344" s="20">
        <v>26791</v>
      </c>
      <c r="O1344" s="20">
        <v>22297</v>
      </c>
      <c r="P1344" s="20">
        <v>250517</v>
      </c>
      <c r="Q1344" s="20">
        <v>79270</v>
      </c>
      <c r="R1344" s="20">
        <v>95982</v>
      </c>
      <c r="S1344" s="20">
        <v>91616</v>
      </c>
      <c r="T1344" s="21">
        <v>139788</v>
      </c>
      <c r="U1344" s="54">
        <v>47827</v>
      </c>
      <c r="V1344" s="20">
        <v>46125</v>
      </c>
      <c r="W1344" s="20">
        <v>55145</v>
      </c>
      <c r="X1344" s="20">
        <v>0</v>
      </c>
      <c r="Y1344" s="21">
        <v>0</v>
      </c>
      <c r="Z1344" s="20">
        <v>257743</v>
      </c>
      <c r="AA1344" s="21">
        <v>0</v>
      </c>
      <c r="AB1344" s="32">
        <v>213665</v>
      </c>
      <c r="AC1344" s="20">
        <v>412096</v>
      </c>
      <c r="AD1344" s="20">
        <v>1080870</v>
      </c>
      <c r="AE1344" s="20">
        <v>1191864</v>
      </c>
      <c r="AF1344" s="20">
        <v>1206089</v>
      </c>
      <c r="AG1344" s="20">
        <v>837878</v>
      </c>
      <c r="AH1344" s="20">
        <v>282138</v>
      </c>
      <c r="AI1344" s="20">
        <v>103960</v>
      </c>
      <c r="AJ1344" s="21">
        <v>36225</v>
      </c>
      <c r="AK1344" s="25">
        <v>79983</v>
      </c>
      <c r="AL1344" s="25">
        <v>98575</v>
      </c>
      <c r="AM1344" s="25">
        <v>28893</v>
      </c>
      <c r="AN1344" s="22">
        <v>57398</v>
      </c>
      <c r="AO1344" s="20">
        <v>380994</v>
      </c>
      <c r="AP1344" s="20">
        <v>30863</v>
      </c>
      <c r="AQ1344" s="54">
        <v>8213022</v>
      </c>
      <c r="AR1344" s="25">
        <v>173361</v>
      </c>
      <c r="AS1344" s="25">
        <v>198604</v>
      </c>
      <c r="AT1344" s="54">
        <v>119344</v>
      </c>
      <c r="AU1344" s="54">
        <v>76337</v>
      </c>
      <c r="AV1344" s="54">
        <v>57488</v>
      </c>
      <c r="AW1344" s="54">
        <v>88815</v>
      </c>
      <c r="AX1344" s="54">
        <v>98134</v>
      </c>
      <c r="AY1344" s="25">
        <f t="shared" si="40"/>
        <v>812083</v>
      </c>
      <c r="AZ1344" s="165">
        <v>1663878</v>
      </c>
      <c r="BA1344" s="98">
        <f t="shared" si="41"/>
        <v>10688983</v>
      </c>
      <c r="BB1344" s="73"/>
      <c r="BC1344" s="20">
        <v>1102308</v>
      </c>
      <c r="BD1344" s="20">
        <v>85052</v>
      </c>
      <c r="BE1344" s="19">
        <v>1187360</v>
      </c>
      <c r="BF1344" s="19">
        <v>11876343</v>
      </c>
      <c r="BH1344" s="20">
        <v>54196</v>
      </c>
      <c r="BI1344" s="21">
        <v>11822147</v>
      </c>
      <c r="BK1344" s="73"/>
      <c r="BL1344" s="73"/>
      <c r="BM1344" s="73"/>
      <c r="BN1344" s="73"/>
      <c r="BO1344" s="73"/>
      <c r="BP1344" s="73"/>
      <c r="BQ1344" s="73"/>
    </row>
    <row r="1345" spans="1:69" ht="22.5" customHeight="1" x14ac:dyDescent="0.15">
      <c r="A1345" s="125" t="s">
        <v>3168</v>
      </c>
      <c r="B1345" s="126" t="s">
        <v>3160</v>
      </c>
      <c r="C1345" s="136" t="s">
        <v>1419</v>
      </c>
      <c r="D1345" s="129">
        <v>5</v>
      </c>
      <c r="E1345" s="130" t="s">
        <v>3561</v>
      </c>
      <c r="F1345" s="19">
        <v>668069</v>
      </c>
      <c r="G1345" s="20">
        <v>215125</v>
      </c>
      <c r="H1345" s="20">
        <v>123892</v>
      </c>
      <c r="I1345" s="20">
        <v>0</v>
      </c>
      <c r="J1345" s="20">
        <v>10977</v>
      </c>
      <c r="K1345" s="20">
        <v>86620</v>
      </c>
      <c r="L1345" s="20">
        <v>48939</v>
      </c>
      <c r="M1345" s="20">
        <v>23223</v>
      </c>
      <c r="N1345" s="20">
        <v>17495</v>
      </c>
      <c r="O1345" s="20">
        <v>6279</v>
      </c>
      <c r="P1345" s="20">
        <v>296433</v>
      </c>
      <c r="Q1345" s="20">
        <v>67696</v>
      </c>
      <c r="R1345" s="20">
        <v>87672</v>
      </c>
      <c r="S1345" s="20">
        <v>76892</v>
      </c>
      <c r="T1345" s="21">
        <v>139788</v>
      </c>
      <c r="U1345" s="54">
        <v>54463</v>
      </c>
      <c r="V1345" s="20">
        <v>36900</v>
      </c>
      <c r="W1345" s="20">
        <v>55145</v>
      </c>
      <c r="X1345" s="20">
        <v>0</v>
      </c>
      <c r="Y1345" s="21">
        <v>0</v>
      </c>
      <c r="Z1345" s="20">
        <v>290916</v>
      </c>
      <c r="AA1345" s="21">
        <v>0</v>
      </c>
      <c r="AB1345" s="32">
        <v>184300</v>
      </c>
      <c r="AC1345" s="20">
        <v>333769</v>
      </c>
      <c r="AD1345" s="20">
        <v>577179</v>
      </c>
      <c r="AE1345" s="20">
        <v>842064</v>
      </c>
      <c r="AF1345" s="20">
        <v>1121083</v>
      </c>
      <c r="AG1345" s="20">
        <v>645834</v>
      </c>
      <c r="AH1345" s="20">
        <v>207396</v>
      </c>
      <c r="AI1345" s="20">
        <v>170568</v>
      </c>
      <c r="AJ1345" s="21">
        <v>189000</v>
      </c>
      <c r="AK1345" s="25">
        <v>60766</v>
      </c>
      <c r="AL1345" s="25">
        <v>94051</v>
      </c>
      <c r="AM1345" s="25">
        <v>31414</v>
      </c>
      <c r="AN1345" s="22">
        <v>51995</v>
      </c>
      <c r="AO1345" s="20">
        <v>856950</v>
      </c>
      <c r="AP1345" s="20">
        <v>66120</v>
      </c>
      <c r="AQ1345" s="54">
        <v>7739013</v>
      </c>
      <c r="AR1345" s="25">
        <v>119378</v>
      </c>
      <c r="AS1345" s="25">
        <v>222346</v>
      </c>
      <c r="AT1345" s="54">
        <v>184213</v>
      </c>
      <c r="AU1345" s="54">
        <v>98487</v>
      </c>
      <c r="AV1345" s="54">
        <v>54258</v>
      </c>
      <c r="AW1345" s="54">
        <v>80582</v>
      </c>
      <c r="AX1345" s="54">
        <v>69343</v>
      </c>
      <c r="AY1345" s="25">
        <f t="shared" si="40"/>
        <v>828607</v>
      </c>
      <c r="AZ1345" s="165">
        <v>2212604</v>
      </c>
      <c r="BA1345" s="98">
        <f t="shared" si="41"/>
        <v>10780224</v>
      </c>
      <c r="BB1345" s="73"/>
      <c r="BC1345" s="20">
        <v>814451</v>
      </c>
      <c r="BD1345" s="20">
        <v>265650</v>
      </c>
      <c r="BE1345" s="19">
        <v>1080101</v>
      </c>
      <c r="BF1345" s="19">
        <v>11860325</v>
      </c>
      <c r="BH1345" s="20">
        <v>29425</v>
      </c>
      <c r="BI1345" s="21">
        <v>11830900</v>
      </c>
      <c r="BK1345" s="73"/>
      <c r="BL1345" s="73"/>
      <c r="BM1345" s="73"/>
      <c r="BN1345" s="73"/>
      <c r="BO1345" s="73"/>
      <c r="BP1345" s="73"/>
      <c r="BQ1345" s="73"/>
    </row>
    <row r="1346" spans="1:69" ht="22.5" customHeight="1" x14ac:dyDescent="0.15">
      <c r="A1346" s="125" t="s">
        <v>3169</v>
      </c>
      <c r="B1346" s="126" t="s">
        <v>3160</v>
      </c>
      <c r="C1346" s="136" t="s">
        <v>1420</v>
      </c>
      <c r="D1346" s="129">
        <v>5</v>
      </c>
      <c r="E1346" s="130" t="s">
        <v>3561</v>
      </c>
      <c r="F1346" s="19">
        <v>540416</v>
      </c>
      <c r="G1346" s="20">
        <v>141715</v>
      </c>
      <c r="H1346" s="20">
        <v>106032</v>
      </c>
      <c r="I1346" s="20">
        <v>0</v>
      </c>
      <c r="J1346" s="20">
        <v>19261</v>
      </c>
      <c r="K1346" s="20">
        <v>32640</v>
      </c>
      <c r="L1346" s="20">
        <v>37917</v>
      </c>
      <c r="M1346" s="20">
        <v>27665</v>
      </c>
      <c r="N1346" s="20">
        <v>16570</v>
      </c>
      <c r="O1346" s="20">
        <v>13010</v>
      </c>
      <c r="P1346" s="20">
        <v>374188</v>
      </c>
      <c r="Q1346" s="20">
        <v>56855</v>
      </c>
      <c r="R1346" s="20">
        <v>86081</v>
      </c>
      <c r="S1346" s="20">
        <v>68712</v>
      </c>
      <c r="T1346" s="21">
        <v>139788</v>
      </c>
      <c r="U1346" s="54">
        <v>69725</v>
      </c>
      <c r="V1346" s="20">
        <v>30750</v>
      </c>
      <c r="W1346" s="20">
        <v>36396</v>
      </c>
      <c r="X1346" s="20">
        <v>0</v>
      </c>
      <c r="Y1346" s="21">
        <v>0</v>
      </c>
      <c r="Z1346" s="20">
        <v>246128</v>
      </c>
      <c r="AA1346" s="21">
        <v>0</v>
      </c>
      <c r="AB1346" s="32">
        <v>238739</v>
      </c>
      <c r="AC1346" s="20">
        <v>281404</v>
      </c>
      <c r="AD1346" s="20">
        <v>576504</v>
      </c>
      <c r="AE1346" s="20">
        <v>738873</v>
      </c>
      <c r="AF1346" s="20">
        <v>944222</v>
      </c>
      <c r="AG1346" s="20">
        <v>554312</v>
      </c>
      <c r="AH1346" s="20">
        <v>215657</v>
      </c>
      <c r="AI1346" s="20">
        <v>135608</v>
      </c>
      <c r="AJ1346" s="21">
        <v>42525</v>
      </c>
      <c r="AK1346" s="25">
        <v>58809</v>
      </c>
      <c r="AL1346" s="25">
        <v>81222</v>
      </c>
      <c r="AM1346" s="25">
        <v>26014</v>
      </c>
      <c r="AN1346" s="22">
        <v>49006</v>
      </c>
      <c r="AO1346" s="20">
        <v>349891</v>
      </c>
      <c r="AP1346" s="20">
        <v>41933</v>
      </c>
      <c r="AQ1346" s="54">
        <v>6378568</v>
      </c>
      <c r="AR1346" s="25">
        <v>85947</v>
      </c>
      <c r="AS1346" s="25">
        <v>179588</v>
      </c>
      <c r="AT1346" s="54">
        <v>126783</v>
      </c>
      <c r="AU1346" s="54">
        <v>80568</v>
      </c>
      <c r="AV1346" s="54">
        <v>52135</v>
      </c>
      <c r="AW1346" s="54">
        <v>70130</v>
      </c>
      <c r="AX1346" s="54">
        <v>59834</v>
      </c>
      <c r="AY1346" s="25">
        <f t="shared" si="40"/>
        <v>654985</v>
      </c>
      <c r="AZ1346" s="165">
        <v>1106599</v>
      </c>
      <c r="BA1346" s="98">
        <f t="shared" si="41"/>
        <v>8140152</v>
      </c>
      <c r="BB1346" s="73"/>
      <c r="BC1346" s="20">
        <v>785719</v>
      </c>
      <c r="BD1346" s="20">
        <v>122804</v>
      </c>
      <c r="BE1346" s="19">
        <v>908523</v>
      </c>
      <c r="BF1346" s="19">
        <v>9048675</v>
      </c>
      <c r="BH1346" s="20">
        <v>33475</v>
      </c>
      <c r="BI1346" s="21">
        <v>9015200</v>
      </c>
      <c r="BK1346" s="73"/>
      <c r="BL1346" s="73"/>
      <c r="BM1346" s="73"/>
      <c r="BN1346" s="73"/>
      <c r="BO1346" s="73"/>
      <c r="BP1346" s="73"/>
      <c r="BQ1346" s="73"/>
    </row>
    <row r="1347" spans="1:69" ht="22.5" customHeight="1" x14ac:dyDescent="0.15">
      <c r="A1347" s="125" t="s">
        <v>3170</v>
      </c>
      <c r="B1347" s="126" t="s">
        <v>3160</v>
      </c>
      <c r="C1347" s="136" t="s">
        <v>1421</v>
      </c>
      <c r="D1347" s="129">
        <v>5</v>
      </c>
      <c r="E1347" s="130" t="s">
        <v>3561</v>
      </c>
      <c r="F1347" s="19">
        <v>525312</v>
      </c>
      <c r="G1347" s="20">
        <v>212968</v>
      </c>
      <c r="H1347" s="20">
        <v>122388</v>
      </c>
      <c r="I1347" s="20">
        <v>0</v>
      </c>
      <c r="J1347" s="20">
        <v>0</v>
      </c>
      <c r="K1347" s="20">
        <v>0</v>
      </c>
      <c r="L1347" s="20">
        <v>0</v>
      </c>
      <c r="M1347" s="20">
        <v>18274</v>
      </c>
      <c r="N1347" s="20">
        <v>12507</v>
      </c>
      <c r="O1347" s="20">
        <v>25042</v>
      </c>
      <c r="P1347" s="20">
        <v>100566</v>
      </c>
      <c r="Q1347" s="20">
        <v>49087</v>
      </c>
      <c r="R1347" s="20">
        <v>93366</v>
      </c>
      <c r="S1347" s="20">
        <v>67894</v>
      </c>
      <c r="T1347" s="21">
        <v>147540</v>
      </c>
      <c r="U1347" s="54">
        <v>56548</v>
      </c>
      <c r="V1347" s="20">
        <v>31775</v>
      </c>
      <c r="W1347" s="20">
        <v>66174</v>
      </c>
      <c r="X1347" s="20">
        <v>0</v>
      </c>
      <c r="Y1347" s="21">
        <v>0</v>
      </c>
      <c r="Z1347" s="20">
        <v>264687</v>
      </c>
      <c r="AA1347" s="21">
        <v>0</v>
      </c>
      <c r="AB1347" s="32">
        <v>127805</v>
      </c>
      <c r="AC1347" s="20">
        <v>254694</v>
      </c>
      <c r="AD1347" s="20">
        <v>732583</v>
      </c>
      <c r="AE1347" s="20">
        <v>502281</v>
      </c>
      <c r="AF1347" s="20">
        <v>732897</v>
      </c>
      <c r="AG1347" s="20">
        <v>450310</v>
      </c>
      <c r="AH1347" s="20">
        <v>156420</v>
      </c>
      <c r="AI1347" s="20">
        <v>195960</v>
      </c>
      <c r="AJ1347" s="21">
        <v>195300</v>
      </c>
      <c r="AK1347" s="25">
        <v>51060</v>
      </c>
      <c r="AL1347" s="25">
        <v>75713</v>
      </c>
      <c r="AM1347" s="25">
        <v>24321</v>
      </c>
      <c r="AN1347" s="22">
        <v>38291</v>
      </c>
      <c r="AO1347" s="20">
        <v>656904</v>
      </c>
      <c r="AP1347" s="20">
        <v>82493</v>
      </c>
      <c r="AQ1347" s="54">
        <v>6071160</v>
      </c>
      <c r="AR1347" s="25">
        <v>85339</v>
      </c>
      <c r="AS1347" s="25">
        <v>173968</v>
      </c>
      <c r="AT1347" s="54">
        <v>179332</v>
      </c>
      <c r="AU1347" s="54">
        <v>72367</v>
      </c>
      <c r="AV1347" s="54">
        <v>41394</v>
      </c>
      <c r="AW1347" s="54">
        <v>68556</v>
      </c>
      <c r="AX1347" s="54">
        <v>55101</v>
      </c>
      <c r="AY1347" s="25">
        <f t="shared" si="40"/>
        <v>676057</v>
      </c>
      <c r="AZ1347" s="165">
        <v>1314150</v>
      </c>
      <c r="BA1347" s="98">
        <f t="shared" si="41"/>
        <v>8061367</v>
      </c>
      <c r="BB1347" s="73"/>
      <c r="BC1347" s="20">
        <v>631839</v>
      </c>
      <c r="BD1347" s="20">
        <v>325226</v>
      </c>
      <c r="BE1347" s="19">
        <v>957065</v>
      </c>
      <c r="BF1347" s="19">
        <v>9018432</v>
      </c>
      <c r="BH1347" s="20">
        <v>26244</v>
      </c>
      <c r="BI1347" s="21">
        <v>8992188</v>
      </c>
      <c r="BK1347" s="73"/>
      <c r="BL1347" s="73"/>
      <c r="BM1347" s="73"/>
      <c r="BN1347" s="73"/>
      <c r="BO1347" s="73"/>
      <c r="BP1347" s="73"/>
      <c r="BQ1347" s="73"/>
    </row>
    <row r="1348" spans="1:69" ht="22.5" customHeight="1" x14ac:dyDescent="0.15">
      <c r="A1348" s="125" t="s">
        <v>3171</v>
      </c>
      <c r="B1348" s="126" t="s">
        <v>3160</v>
      </c>
      <c r="C1348" s="136" t="s">
        <v>1422</v>
      </c>
      <c r="D1348" s="129">
        <v>5</v>
      </c>
      <c r="E1348" s="130" t="s">
        <v>3561</v>
      </c>
      <c r="F1348" s="19">
        <v>1949195</v>
      </c>
      <c r="G1348" s="20">
        <v>457212</v>
      </c>
      <c r="H1348" s="20">
        <v>354004</v>
      </c>
      <c r="I1348" s="20">
        <v>1500</v>
      </c>
      <c r="J1348" s="20">
        <v>48745</v>
      </c>
      <c r="K1348" s="20">
        <v>41180</v>
      </c>
      <c r="L1348" s="20">
        <v>40613</v>
      </c>
      <c r="M1348" s="20">
        <v>128624</v>
      </c>
      <c r="N1348" s="20">
        <v>78806</v>
      </c>
      <c r="O1348" s="20">
        <v>69146</v>
      </c>
      <c r="P1348" s="20">
        <v>596745</v>
      </c>
      <c r="Q1348" s="20">
        <v>237688</v>
      </c>
      <c r="R1348" s="20">
        <v>315239</v>
      </c>
      <c r="S1348" s="20">
        <v>282210</v>
      </c>
      <c r="T1348" s="21">
        <v>343116</v>
      </c>
      <c r="U1348" s="54">
        <v>164241</v>
      </c>
      <c r="V1348" s="20">
        <v>159900</v>
      </c>
      <c r="W1348" s="20">
        <v>149994</v>
      </c>
      <c r="X1348" s="20">
        <v>0</v>
      </c>
      <c r="Y1348" s="21">
        <v>0</v>
      </c>
      <c r="Z1348" s="20">
        <v>1567845</v>
      </c>
      <c r="AA1348" s="21">
        <v>0</v>
      </c>
      <c r="AB1348" s="32">
        <v>658874</v>
      </c>
      <c r="AC1348" s="20">
        <v>935579</v>
      </c>
      <c r="AD1348" s="20">
        <v>1778558</v>
      </c>
      <c r="AE1348" s="20">
        <v>3366825</v>
      </c>
      <c r="AF1348" s="20">
        <v>2828627</v>
      </c>
      <c r="AG1348" s="20">
        <v>1983349</v>
      </c>
      <c r="AH1348" s="20">
        <v>861586</v>
      </c>
      <c r="AI1348" s="20">
        <v>226596</v>
      </c>
      <c r="AJ1348" s="21">
        <v>279825</v>
      </c>
      <c r="AK1348" s="25">
        <v>184810</v>
      </c>
      <c r="AL1348" s="25">
        <v>256318</v>
      </c>
      <c r="AM1348" s="25">
        <v>75766</v>
      </c>
      <c r="AN1348" s="22">
        <v>128173</v>
      </c>
      <c r="AO1348" s="20">
        <v>1570176</v>
      </c>
      <c r="AP1348" s="20">
        <v>123392</v>
      </c>
      <c r="AQ1348" s="54">
        <v>22244457</v>
      </c>
      <c r="AR1348" s="25">
        <v>390430</v>
      </c>
      <c r="AS1348" s="25">
        <v>395151</v>
      </c>
      <c r="AT1348" s="54">
        <v>273835</v>
      </c>
      <c r="AU1348" s="54">
        <v>173520</v>
      </c>
      <c r="AV1348" s="54">
        <v>138082</v>
      </c>
      <c r="AW1348" s="54">
        <v>215594</v>
      </c>
      <c r="AX1348" s="54">
        <v>257441</v>
      </c>
      <c r="AY1348" s="25">
        <f t="shared" si="40"/>
        <v>1844053</v>
      </c>
      <c r="AZ1348" s="165">
        <v>5209132</v>
      </c>
      <c r="BA1348" s="98">
        <f t="shared" si="41"/>
        <v>29297642</v>
      </c>
      <c r="BB1348" s="73"/>
      <c r="BC1348" s="20">
        <v>2457476</v>
      </c>
      <c r="BD1348" s="20">
        <v>460020</v>
      </c>
      <c r="BE1348" s="19">
        <v>2917496</v>
      </c>
      <c r="BF1348" s="19">
        <v>32215138</v>
      </c>
      <c r="BH1348" s="20">
        <v>171306</v>
      </c>
      <c r="BI1348" s="21">
        <v>32043832</v>
      </c>
      <c r="BK1348" s="73"/>
      <c r="BL1348" s="73"/>
      <c r="BM1348" s="73"/>
      <c r="BN1348" s="73"/>
      <c r="BO1348" s="73"/>
      <c r="BP1348" s="73"/>
      <c r="BQ1348" s="73"/>
    </row>
    <row r="1349" spans="1:69" ht="22.5" customHeight="1" x14ac:dyDescent="0.15">
      <c r="A1349" s="125" t="s">
        <v>3172</v>
      </c>
      <c r="B1349" s="126" t="s">
        <v>3160</v>
      </c>
      <c r="C1349" s="136" t="s">
        <v>1423</v>
      </c>
      <c r="D1349" s="129">
        <v>5</v>
      </c>
      <c r="E1349" s="130" t="s">
        <v>3561</v>
      </c>
      <c r="F1349" s="19">
        <v>972379</v>
      </c>
      <c r="G1349" s="20">
        <v>158899</v>
      </c>
      <c r="H1349" s="20">
        <v>70312</v>
      </c>
      <c r="I1349" s="20">
        <v>0</v>
      </c>
      <c r="J1349" s="20">
        <v>22786</v>
      </c>
      <c r="K1349" s="20">
        <v>23710</v>
      </c>
      <c r="L1349" s="20">
        <v>17017</v>
      </c>
      <c r="M1349" s="20">
        <v>59180</v>
      </c>
      <c r="N1349" s="20">
        <v>32455</v>
      </c>
      <c r="O1349" s="20">
        <v>112462</v>
      </c>
      <c r="P1349" s="20">
        <v>461392</v>
      </c>
      <c r="Q1349" s="20">
        <v>118557</v>
      </c>
      <c r="R1349" s="20">
        <v>158671</v>
      </c>
      <c r="S1349" s="20">
        <v>141514</v>
      </c>
      <c r="T1349" s="21">
        <v>163933</v>
      </c>
      <c r="U1349" s="54">
        <v>68588</v>
      </c>
      <c r="V1349" s="20">
        <v>67650</v>
      </c>
      <c r="W1349" s="20">
        <v>77203</v>
      </c>
      <c r="X1349" s="20">
        <v>0</v>
      </c>
      <c r="Y1349" s="21">
        <v>0</v>
      </c>
      <c r="Z1349" s="20">
        <v>3275149</v>
      </c>
      <c r="AA1349" s="21">
        <v>0</v>
      </c>
      <c r="AB1349" s="32">
        <v>366921</v>
      </c>
      <c r="AC1349" s="20">
        <v>466200</v>
      </c>
      <c r="AD1349" s="20">
        <v>885337</v>
      </c>
      <c r="AE1349" s="20">
        <v>1399518</v>
      </c>
      <c r="AF1349" s="20">
        <v>1616049</v>
      </c>
      <c r="AG1349" s="20">
        <v>892469</v>
      </c>
      <c r="AH1349" s="20">
        <v>314084</v>
      </c>
      <c r="AI1349" s="20">
        <v>93932</v>
      </c>
      <c r="AJ1349" s="21">
        <v>36225</v>
      </c>
      <c r="AK1349" s="25">
        <v>91724</v>
      </c>
      <c r="AL1349" s="25">
        <v>115624</v>
      </c>
      <c r="AM1349" s="25">
        <v>35526</v>
      </c>
      <c r="AN1349" s="22">
        <v>64656</v>
      </c>
      <c r="AO1349" s="20">
        <v>473612</v>
      </c>
      <c r="AP1349" s="20">
        <v>51302</v>
      </c>
      <c r="AQ1349" s="54">
        <v>12905036</v>
      </c>
      <c r="AR1349" s="25">
        <v>206195</v>
      </c>
      <c r="AS1349" s="25">
        <v>202031</v>
      </c>
      <c r="AT1349" s="54">
        <v>154809</v>
      </c>
      <c r="AU1349" s="54">
        <v>84085</v>
      </c>
      <c r="AV1349" s="54">
        <v>69094</v>
      </c>
      <c r="AW1349" s="54">
        <v>102344</v>
      </c>
      <c r="AX1349" s="54">
        <v>117260</v>
      </c>
      <c r="AY1349" s="25">
        <f t="shared" si="40"/>
        <v>935818</v>
      </c>
      <c r="AZ1349" s="165">
        <v>2089609</v>
      </c>
      <c r="BA1349" s="98">
        <f t="shared" si="41"/>
        <v>15930463</v>
      </c>
      <c r="BB1349" s="73"/>
      <c r="BC1349" s="20">
        <v>1277994</v>
      </c>
      <c r="BD1349" s="20">
        <v>120846</v>
      </c>
      <c r="BE1349" s="19">
        <v>1398840</v>
      </c>
      <c r="BF1349" s="19">
        <v>17329303</v>
      </c>
      <c r="BH1349" s="20">
        <v>78450</v>
      </c>
      <c r="BI1349" s="21">
        <v>17250853</v>
      </c>
      <c r="BK1349" s="73"/>
      <c r="BL1349" s="73"/>
      <c r="BM1349" s="73"/>
      <c r="BN1349" s="73"/>
      <c r="BO1349" s="73"/>
      <c r="BP1349" s="73"/>
      <c r="BQ1349" s="73"/>
    </row>
    <row r="1350" spans="1:69" ht="22.5" customHeight="1" x14ac:dyDescent="0.15">
      <c r="A1350" s="125" t="s">
        <v>3173</v>
      </c>
      <c r="B1350" s="126" t="s">
        <v>3160</v>
      </c>
      <c r="C1350" s="136" t="s">
        <v>1424</v>
      </c>
      <c r="D1350" s="129">
        <v>6</v>
      </c>
      <c r="E1350" s="130" t="s">
        <v>3561</v>
      </c>
      <c r="F1350" s="19">
        <v>389400</v>
      </c>
      <c r="G1350" s="20">
        <v>144016</v>
      </c>
      <c r="H1350" s="20">
        <v>91744</v>
      </c>
      <c r="I1350" s="20">
        <v>425</v>
      </c>
      <c r="J1350" s="20">
        <v>45313</v>
      </c>
      <c r="K1350" s="20">
        <v>86760</v>
      </c>
      <c r="L1350" s="20">
        <v>89552</v>
      </c>
      <c r="M1350" s="20">
        <v>5282</v>
      </c>
      <c r="N1350" s="20">
        <v>7961</v>
      </c>
      <c r="O1350" s="20">
        <v>0</v>
      </c>
      <c r="P1350" s="20">
        <v>162624</v>
      </c>
      <c r="Q1350" s="20">
        <v>32864</v>
      </c>
      <c r="R1350" s="20">
        <v>48427</v>
      </c>
      <c r="S1350" s="20">
        <v>39264</v>
      </c>
      <c r="T1350" s="21">
        <v>121997</v>
      </c>
      <c r="U1350" s="54">
        <v>63848</v>
      </c>
      <c r="V1350" s="20">
        <v>14350</v>
      </c>
      <c r="W1350" s="20">
        <v>35293</v>
      </c>
      <c r="X1350" s="20">
        <v>0</v>
      </c>
      <c r="Y1350" s="21">
        <v>0</v>
      </c>
      <c r="Z1350" s="20">
        <v>164106</v>
      </c>
      <c r="AA1350" s="21">
        <v>0</v>
      </c>
      <c r="AB1350" s="32">
        <v>156151</v>
      </c>
      <c r="AC1350" s="20">
        <v>165460</v>
      </c>
      <c r="AD1350" s="20">
        <v>1061118</v>
      </c>
      <c r="AE1350" s="20">
        <v>289380</v>
      </c>
      <c r="AF1350" s="20">
        <v>803050</v>
      </c>
      <c r="AG1350" s="20">
        <v>412444</v>
      </c>
      <c r="AH1350" s="20">
        <v>91399</v>
      </c>
      <c r="AI1350" s="20">
        <v>135332</v>
      </c>
      <c r="AJ1350" s="21">
        <v>37800</v>
      </c>
      <c r="AK1350" s="25">
        <v>38903</v>
      </c>
      <c r="AL1350" s="25">
        <v>61359</v>
      </c>
      <c r="AM1350" s="25">
        <v>29590</v>
      </c>
      <c r="AN1350" s="22">
        <v>30418</v>
      </c>
      <c r="AO1350" s="20">
        <v>865640</v>
      </c>
      <c r="AP1350" s="20">
        <v>26788</v>
      </c>
      <c r="AQ1350" s="54">
        <v>5748058</v>
      </c>
      <c r="AR1350" s="25">
        <v>83303</v>
      </c>
      <c r="AS1350" s="25">
        <v>192297</v>
      </c>
      <c r="AT1350" s="54">
        <v>141338</v>
      </c>
      <c r="AU1350" s="54">
        <v>62362</v>
      </c>
      <c r="AV1350" s="54">
        <v>38277</v>
      </c>
      <c r="AW1350" s="54">
        <v>48101</v>
      </c>
      <c r="AX1350" s="54">
        <v>43844</v>
      </c>
      <c r="AY1350" s="25">
        <f t="shared" si="40"/>
        <v>609522</v>
      </c>
      <c r="AZ1350" s="165">
        <v>1483565</v>
      </c>
      <c r="BA1350" s="98">
        <f t="shared" si="41"/>
        <v>7841145</v>
      </c>
      <c r="BB1350" s="73"/>
      <c r="BC1350" s="20">
        <v>490917</v>
      </c>
      <c r="BD1350" s="20">
        <v>134332</v>
      </c>
      <c r="BE1350" s="19">
        <v>625249</v>
      </c>
      <c r="BF1350" s="19">
        <v>8466394</v>
      </c>
      <c r="BH1350" s="20">
        <v>17147</v>
      </c>
      <c r="BI1350" s="21">
        <v>8449247</v>
      </c>
      <c r="BK1350" s="73"/>
      <c r="BL1350" s="73"/>
      <c r="BM1350" s="73"/>
      <c r="BN1350" s="73"/>
      <c r="BO1350" s="73"/>
      <c r="BP1350" s="73"/>
      <c r="BQ1350" s="73"/>
    </row>
    <row r="1351" spans="1:69" ht="22.5" customHeight="1" x14ac:dyDescent="0.15">
      <c r="A1351" s="125" t="s">
        <v>3174</v>
      </c>
      <c r="B1351" s="126" t="s">
        <v>3160</v>
      </c>
      <c r="C1351" s="136" t="s">
        <v>1425</v>
      </c>
      <c r="D1351" s="129">
        <v>6</v>
      </c>
      <c r="E1351" s="130" t="s">
        <v>3561</v>
      </c>
      <c r="F1351" s="19">
        <v>268497</v>
      </c>
      <c r="G1351" s="20">
        <v>17400</v>
      </c>
      <c r="H1351" s="20">
        <v>8460</v>
      </c>
      <c r="I1351" s="20">
        <v>0</v>
      </c>
      <c r="J1351" s="20">
        <v>1836</v>
      </c>
      <c r="K1351" s="20">
        <v>0</v>
      </c>
      <c r="L1351" s="20">
        <v>0</v>
      </c>
      <c r="M1351" s="20">
        <v>5919</v>
      </c>
      <c r="N1351" s="20">
        <v>3246</v>
      </c>
      <c r="O1351" s="20">
        <v>11882</v>
      </c>
      <c r="P1351" s="20">
        <v>32330</v>
      </c>
      <c r="Q1351" s="20">
        <v>21926</v>
      </c>
      <c r="R1351" s="20">
        <v>19853</v>
      </c>
      <c r="S1351" s="20">
        <v>22086</v>
      </c>
      <c r="T1351" s="21">
        <v>12708</v>
      </c>
      <c r="U1351" s="54">
        <v>8911</v>
      </c>
      <c r="V1351" s="20">
        <v>20500</v>
      </c>
      <c r="W1351" s="20">
        <v>11029</v>
      </c>
      <c r="X1351" s="20">
        <v>0</v>
      </c>
      <c r="Y1351" s="21">
        <v>0</v>
      </c>
      <c r="Z1351" s="20">
        <v>56090</v>
      </c>
      <c r="AA1351" s="21">
        <v>0</v>
      </c>
      <c r="AB1351" s="32">
        <v>0</v>
      </c>
      <c r="AC1351" s="20">
        <v>55279</v>
      </c>
      <c r="AD1351" s="20">
        <v>106925</v>
      </c>
      <c r="AE1351" s="20">
        <v>267597</v>
      </c>
      <c r="AF1351" s="20">
        <v>173617</v>
      </c>
      <c r="AG1351" s="20">
        <v>70722</v>
      </c>
      <c r="AH1351" s="20">
        <v>58004</v>
      </c>
      <c r="AI1351" s="20">
        <v>4416</v>
      </c>
      <c r="AJ1351" s="21">
        <v>0</v>
      </c>
      <c r="AK1351" s="25">
        <v>23323</v>
      </c>
      <c r="AL1351" s="25">
        <v>29133</v>
      </c>
      <c r="AM1351" s="25">
        <v>4125</v>
      </c>
      <c r="AN1351" s="22">
        <v>13238</v>
      </c>
      <c r="AO1351" s="20">
        <v>41630</v>
      </c>
      <c r="AP1351" s="20">
        <v>3553</v>
      </c>
      <c r="AQ1351" s="54">
        <v>1374235</v>
      </c>
      <c r="AR1351" s="25">
        <v>51997</v>
      </c>
      <c r="AS1351" s="25">
        <v>88587</v>
      </c>
      <c r="AT1351" s="54">
        <v>33911</v>
      </c>
      <c r="AU1351" s="54">
        <v>24681</v>
      </c>
      <c r="AV1351" s="54">
        <v>19404</v>
      </c>
      <c r="AW1351" s="54">
        <v>24891</v>
      </c>
      <c r="AX1351" s="54">
        <v>19163</v>
      </c>
      <c r="AY1351" s="25">
        <f t="shared" ref="AY1351:AY1414" si="42">SUM(AR1351:AX1351)</f>
        <v>262634</v>
      </c>
      <c r="AZ1351" s="165">
        <v>205298</v>
      </c>
      <c r="BA1351" s="98">
        <f t="shared" ref="BA1351:BA1414" si="43">AQ1351+AY1351+AZ1351</f>
        <v>1842167</v>
      </c>
      <c r="BB1351" s="73"/>
      <c r="BC1351" s="20">
        <v>338181</v>
      </c>
      <c r="BD1351" s="20">
        <v>8778</v>
      </c>
      <c r="BE1351" s="19">
        <v>346959</v>
      </c>
      <c r="BF1351" s="19">
        <v>2189126</v>
      </c>
      <c r="BH1351" s="20">
        <v>13584</v>
      </c>
      <c r="BI1351" s="21">
        <v>2175542</v>
      </c>
      <c r="BK1351" s="73"/>
      <c r="BL1351" s="73"/>
      <c r="BM1351" s="73"/>
      <c r="BN1351" s="73"/>
      <c r="BO1351" s="73"/>
      <c r="BP1351" s="73"/>
      <c r="BQ1351" s="73"/>
    </row>
    <row r="1352" spans="1:69" ht="22.5" customHeight="1" x14ac:dyDescent="0.15">
      <c r="A1352" s="125" t="s">
        <v>3175</v>
      </c>
      <c r="B1352" s="126" t="s">
        <v>3160</v>
      </c>
      <c r="C1352" s="136" t="s">
        <v>1426</v>
      </c>
      <c r="D1352" s="129">
        <v>6</v>
      </c>
      <c r="E1352" s="130" t="s">
        <v>3561</v>
      </c>
      <c r="F1352" s="19">
        <v>93491</v>
      </c>
      <c r="G1352" s="20">
        <v>25812</v>
      </c>
      <c r="H1352" s="20">
        <v>24064</v>
      </c>
      <c r="I1352" s="20">
        <v>311</v>
      </c>
      <c r="J1352" s="20">
        <v>2558</v>
      </c>
      <c r="K1352" s="20">
        <v>39050</v>
      </c>
      <c r="L1352" s="20">
        <v>26315</v>
      </c>
      <c r="M1352" s="20">
        <v>0</v>
      </c>
      <c r="N1352" s="20">
        <v>1260</v>
      </c>
      <c r="O1352" s="20">
        <v>0</v>
      </c>
      <c r="P1352" s="20">
        <v>5768</v>
      </c>
      <c r="Q1352" s="20">
        <v>10279</v>
      </c>
      <c r="R1352" s="20">
        <v>8772</v>
      </c>
      <c r="S1352" s="20">
        <v>9816</v>
      </c>
      <c r="T1352" s="21">
        <v>25416</v>
      </c>
      <c r="U1352" s="54">
        <v>7489</v>
      </c>
      <c r="V1352" s="20">
        <v>5125</v>
      </c>
      <c r="W1352" s="20">
        <v>11029</v>
      </c>
      <c r="X1352" s="20">
        <v>0</v>
      </c>
      <c r="Y1352" s="21">
        <v>0</v>
      </c>
      <c r="Z1352" s="20">
        <v>38706</v>
      </c>
      <c r="AA1352" s="21">
        <v>0</v>
      </c>
      <c r="AB1352" s="32">
        <v>0</v>
      </c>
      <c r="AC1352" s="20">
        <v>33295</v>
      </c>
      <c r="AD1352" s="20">
        <v>160423</v>
      </c>
      <c r="AE1352" s="20">
        <v>55491</v>
      </c>
      <c r="AF1352" s="20">
        <v>170949</v>
      </c>
      <c r="AG1352" s="20">
        <v>69788</v>
      </c>
      <c r="AH1352" s="20">
        <v>15108</v>
      </c>
      <c r="AI1352" s="20">
        <v>19136</v>
      </c>
      <c r="AJ1352" s="21">
        <v>11550</v>
      </c>
      <c r="AK1352" s="25">
        <v>11355</v>
      </c>
      <c r="AL1352" s="25">
        <v>27592</v>
      </c>
      <c r="AM1352" s="25">
        <v>6815</v>
      </c>
      <c r="AN1352" s="22">
        <v>10176</v>
      </c>
      <c r="AO1352" s="20">
        <v>171378</v>
      </c>
      <c r="AP1352" s="20">
        <v>5714</v>
      </c>
      <c r="AQ1352" s="54">
        <v>1104031</v>
      </c>
      <c r="AR1352" s="25">
        <v>46929</v>
      </c>
      <c r="AS1352" s="25">
        <v>151970</v>
      </c>
      <c r="AT1352" s="54">
        <v>53067</v>
      </c>
      <c r="AU1352" s="54">
        <v>53764</v>
      </c>
      <c r="AV1352" s="54">
        <v>17258</v>
      </c>
      <c r="AW1352" s="54">
        <v>15453</v>
      </c>
      <c r="AX1352" s="54">
        <v>8691</v>
      </c>
      <c r="AY1352" s="25">
        <f t="shared" si="42"/>
        <v>347132</v>
      </c>
      <c r="AZ1352" s="165">
        <v>266981</v>
      </c>
      <c r="BA1352" s="98">
        <f t="shared" si="43"/>
        <v>1718144</v>
      </c>
      <c r="BB1352" s="73"/>
      <c r="BC1352" s="20">
        <v>196638</v>
      </c>
      <c r="BD1352" s="20">
        <v>29370</v>
      </c>
      <c r="BE1352" s="19">
        <v>226008</v>
      </c>
      <c r="BF1352" s="19">
        <v>1944152</v>
      </c>
      <c r="BH1352" s="20">
        <v>3168</v>
      </c>
      <c r="BI1352" s="21">
        <v>1940984</v>
      </c>
      <c r="BK1352" s="73"/>
      <c r="BL1352" s="73"/>
      <c r="BM1352" s="73"/>
      <c r="BN1352" s="73"/>
      <c r="BO1352" s="73"/>
      <c r="BP1352" s="73"/>
      <c r="BQ1352" s="73"/>
    </row>
    <row r="1353" spans="1:69" ht="22.5" customHeight="1" x14ac:dyDescent="0.15">
      <c r="A1353" s="125" t="s">
        <v>3176</v>
      </c>
      <c r="B1353" s="126" t="s">
        <v>3160</v>
      </c>
      <c r="C1353" s="136" t="s">
        <v>1427</v>
      </c>
      <c r="D1353" s="129">
        <v>6</v>
      </c>
      <c r="E1353" s="130" t="s">
        <v>3561</v>
      </c>
      <c r="F1353" s="19">
        <v>289501</v>
      </c>
      <c r="G1353" s="20">
        <v>65141</v>
      </c>
      <c r="H1353" s="20">
        <v>32900</v>
      </c>
      <c r="I1353" s="20">
        <v>0</v>
      </c>
      <c r="J1353" s="20">
        <v>10374</v>
      </c>
      <c r="K1353" s="20">
        <v>7370</v>
      </c>
      <c r="L1353" s="20">
        <v>6582</v>
      </c>
      <c r="M1353" s="20">
        <v>14208</v>
      </c>
      <c r="N1353" s="20">
        <v>7792</v>
      </c>
      <c r="O1353" s="20">
        <v>790</v>
      </c>
      <c r="P1353" s="20">
        <v>163089</v>
      </c>
      <c r="Q1353" s="20">
        <v>32082</v>
      </c>
      <c r="R1353" s="20">
        <v>40014</v>
      </c>
      <c r="S1353" s="20">
        <v>41718</v>
      </c>
      <c r="T1353" s="21">
        <v>50832</v>
      </c>
      <c r="U1353" s="54">
        <v>15073</v>
      </c>
      <c r="V1353" s="20">
        <v>14350</v>
      </c>
      <c r="W1353" s="20">
        <v>11029</v>
      </c>
      <c r="X1353" s="20">
        <v>0</v>
      </c>
      <c r="Y1353" s="21">
        <v>0</v>
      </c>
      <c r="Z1353" s="20">
        <v>139040</v>
      </c>
      <c r="AA1353" s="21">
        <v>0</v>
      </c>
      <c r="AB1353" s="32">
        <v>0</v>
      </c>
      <c r="AC1353" s="20">
        <v>138041</v>
      </c>
      <c r="AD1353" s="20">
        <v>206310</v>
      </c>
      <c r="AE1353" s="20">
        <v>317205</v>
      </c>
      <c r="AF1353" s="20">
        <v>418973</v>
      </c>
      <c r="AG1353" s="20">
        <v>239078</v>
      </c>
      <c r="AH1353" s="20">
        <v>82054</v>
      </c>
      <c r="AI1353" s="20">
        <v>74888</v>
      </c>
      <c r="AJ1353" s="21">
        <v>15225</v>
      </c>
      <c r="AK1353" s="25">
        <v>38349</v>
      </c>
      <c r="AL1353" s="25">
        <v>47866</v>
      </c>
      <c r="AM1353" s="25">
        <v>11462</v>
      </c>
      <c r="AN1353" s="22">
        <v>24606</v>
      </c>
      <c r="AO1353" s="20">
        <v>69630</v>
      </c>
      <c r="AP1353" s="20">
        <v>11930</v>
      </c>
      <c r="AQ1353" s="54">
        <v>2637502</v>
      </c>
      <c r="AR1353" s="25">
        <v>49869</v>
      </c>
      <c r="AS1353" s="25">
        <v>117443</v>
      </c>
      <c r="AT1353" s="54">
        <v>90542</v>
      </c>
      <c r="AU1353" s="54">
        <v>44293</v>
      </c>
      <c r="AV1353" s="54">
        <v>29811</v>
      </c>
      <c r="AW1353" s="54">
        <v>42798</v>
      </c>
      <c r="AX1353" s="54">
        <v>24334</v>
      </c>
      <c r="AY1353" s="25">
        <f t="shared" si="42"/>
        <v>399090</v>
      </c>
      <c r="AZ1353" s="165">
        <v>314082</v>
      </c>
      <c r="BA1353" s="98">
        <f t="shared" si="43"/>
        <v>3350674</v>
      </c>
      <c r="BB1353" s="73"/>
      <c r="BC1353" s="20">
        <v>486358</v>
      </c>
      <c r="BD1353" s="20">
        <v>48774</v>
      </c>
      <c r="BE1353" s="19">
        <v>535132</v>
      </c>
      <c r="BF1353" s="19">
        <v>3885806</v>
      </c>
      <c r="BH1353" s="20">
        <v>13697</v>
      </c>
      <c r="BI1353" s="21">
        <v>3872109</v>
      </c>
      <c r="BK1353" s="73"/>
      <c r="BL1353" s="73"/>
      <c r="BM1353" s="73"/>
      <c r="BN1353" s="73"/>
      <c r="BO1353" s="73"/>
      <c r="BP1353" s="73"/>
      <c r="BQ1353" s="73"/>
    </row>
    <row r="1354" spans="1:69" ht="22.5" customHeight="1" x14ac:dyDescent="0.15">
      <c r="A1354" s="125" t="s">
        <v>3177</v>
      </c>
      <c r="B1354" s="126" t="s">
        <v>3160</v>
      </c>
      <c r="C1354" s="136" t="s">
        <v>1428</v>
      </c>
      <c r="D1354" s="129">
        <v>6</v>
      </c>
      <c r="E1354" s="130" t="s">
        <v>3561</v>
      </c>
      <c r="F1354" s="19">
        <v>263459</v>
      </c>
      <c r="G1354" s="20">
        <v>40264</v>
      </c>
      <c r="H1354" s="20">
        <v>27260</v>
      </c>
      <c r="I1354" s="20">
        <v>2660</v>
      </c>
      <c r="J1354" s="20">
        <v>10525</v>
      </c>
      <c r="K1354" s="20">
        <v>15200</v>
      </c>
      <c r="L1354" s="20">
        <v>24535</v>
      </c>
      <c r="M1354" s="20">
        <v>11688</v>
      </c>
      <c r="N1354" s="20">
        <v>6410</v>
      </c>
      <c r="O1354" s="20">
        <v>150</v>
      </c>
      <c r="P1354" s="20">
        <v>187522</v>
      </c>
      <c r="Q1354" s="20">
        <v>28252</v>
      </c>
      <c r="R1354" s="20">
        <v>20212</v>
      </c>
      <c r="S1354" s="20">
        <v>20450</v>
      </c>
      <c r="T1354" s="21">
        <v>25416</v>
      </c>
      <c r="U1354" s="54">
        <v>11186</v>
      </c>
      <c r="V1354" s="20">
        <v>10250</v>
      </c>
      <c r="W1354" s="20">
        <v>11029</v>
      </c>
      <c r="X1354" s="20">
        <v>0</v>
      </c>
      <c r="Y1354" s="21">
        <v>0</v>
      </c>
      <c r="Z1354" s="20">
        <v>110531</v>
      </c>
      <c r="AA1354" s="21">
        <v>0</v>
      </c>
      <c r="AB1354" s="32">
        <v>0</v>
      </c>
      <c r="AC1354" s="20">
        <v>106840</v>
      </c>
      <c r="AD1354" s="20">
        <v>187341</v>
      </c>
      <c r="AE1354" s="20">
        <v>236433</v>
      </c>
      <c r="AF1354" s="20">
        <v>372685</v>
      </c>
      <c r="AG1354" s="20">
        <v>253342</v>
      </c>
      <c r="AH1354" s="20">
        <v>65104</v>
      </c>
      <c r="AI1354" s="20">
        <v>50140</v>
      </c>
      <c r="AJ1354" s="21">
        <v>11025</v>
      </c>
      <c r="AK1354" s="25">
        <v>33978</v>
      </c>
      <c r="AL1354" s="25">
        <v>41925</v>
      </c>
      <c r="AM1354" s="25">
        <v>10105</v>
      </c>
      <c r="AN1354" s="22">
        <v>20781</v>
      </c>
      <c r="AO1354" s="20">
        <v>76454</v>
      </c>
      <c r="AP1354" s="20">
        <v>10025</v>
      </c>
      <c r="AQ1354" s="54">
        <v>2303177</v>
      </c>
      <c r="AR1354" s="25">
        <v>45365</v>
      </c>
      <c r="AS1354" s="25">
        <v>118242</v>
      </c>
      <c r="AT1354" s="54">
        <v>80709</v>
      </c>
      <c r="AU1354" s="54">
        <v>46324</v>
      </c>
      <c r="AV1354" s="54">
        <v>29157</v>
      </c>
      <c r="AW1354" s="54">
        <v>38172</v>
      </c>
      <c r="AX1354" s="54">
        <v>20776</v>
      </c>
      <c r="AY1354" s="25">
        <f t="shared" si="42"/>
        <v>378745</v>
      </c>
      <c r="AZ1354" s="165">
        <v>240853</v>
      </c>
      <c r="BA1354" s="98">
        <f t="shared" si="43"/>
        <v>2922775</v>
      </c>
      <c r="BB1354" s="73"/>
      <c r="BC1354" s="20">
        <v>450022</v>
      </c>
      <c r="BD1354" s="20">
        <v>32428</v>
      </c>
      <c r="BE1354" s="19">
        <v>482450</v>
      </c>
      <c r="BF1354" s="19">
        <v>3405225</v>
      </c>
      <c r="BH1354" s="20">
        <v>10078</v>
      </c>
      <c r="BI1354" s="21">
        <v>3395147</v>
      </c>
      <c r="BK1354" s="73"/>
      <c r="BL1354" s="73"/>
      <c r="BM1354" s="73"/>
      <c r="BN1354" s="73"/>
      <c r="BO1354" s="73"/>
      <c r="BP1354" s="73"/>
      <c r="BQ1354" s="73"/>
    </row>
    <row r="1355" spans="1:69" ht="22.5" customHeight="1" x14ac:dyDescent="0.15">
      <c r="A1355" s="125" t="s">
        <v>3178</v>
      </c>
      <c r="B1355" s="126" t="s">
        <v>3160</v>
      </c>
      <c r="C1355" s="136" t="s">
        <v>1429</v>
      </c>
      <c r="D1355" s="129">
        <v>6</v>
      </c>
      <c r="E1355" s="130" t="s">
        <v>3561</v>
      </c>
      <c r="F1355" s="19">
        <v>136774</v>
      </c>
      <c r="G1355" s="20">
        <v>44722</v>
      </c>
      <c r="H1355" s="20">
        <v>24816</v>
      </c>
      <c r="I1355" s="20">
        <v>0</v>
      </c>
      <c r="J1355" s="20">
        <v>0</v>
      </c>
      <c r="K1355" s="20">
        <v>21160</v>
      </c>
      <c r="L1355" s="20">
        <v>11886</v>
      </c>
      <c r="M1355" s="20">
        <v>0</v>
      </c>
      <c r="N1355" s="20">
        <v>1644</v>
      </c>
      <c r="O1355" s="20">
        <v>0</v>
      </c>
      <c r="P1355" s="20">
        <v>24451</v>
      </c>
      <c r="Q1355" s="20">
        <v>12723</v>
      </c>
      <c r="R1355" s="20">
        <v>4771</v>
      </c>
      <c r="S1355" s="20">
        <v>8998</v>
      </c>
      <c r="T1355" s="21">
        <v>25416</v>
      </c>
      <c r="U1355" s="54">
        <v>14836</v>
      </c>
      <c r="V1355" s="20">
        <v>7175</v>
      </c>
      <c r="W1355" s="20">
        <v>11029</v>
      </c>
      <c r="X1355" s="20">
        <v>0</v>
      </c>
      <c r="Y1355" s="21">
        <v>0</v>
      </c>
      <c r="Z1355" s="20">
        <v>59820</v>
      </c>
      <c r="AA1355" s="21">
        <v>0</v>
      </c>
      <c r="AB1355" s="32">
        <v>0</v>
      </c>
      <c r="AC1355" s="20">
        <v>44806</v>
      </c>
      <c r="AD1355" s="20">
        <v>103464</v>
      </c>
      <c r="AE1355" s="20">
        <v>125133</v>
      </c>
      <c r="AF1355" s="20">
        <v>255811</v>
      </c>
      <c r="AG1355" s="20">
        <v>71995</v>
      </c>
      <c r="AH1355" s="20">
        <v>23158</v>
      </c>
      <c r="AI1355" s="20">
        <v>44252</v>
      </c>
      <c r="AJ1355" s="21">
        <v>48300</v>
      </c>
      <c r="AK1355" s="25">
        <v>14812</v>
      </c>
      <c r="AL1355" s="25">
        <v>29755</v>
      </c>
      <c r="AM1355" s="25">
        <v>5348</v>
      </c>
      <c r="AN1355" s="22">
        <v>10818</v>
      </c>
      <c r="AO1355" s="20">
        <v>85004</v>
      </c>
      <c r="AP1355" s="20">
        <v>16312</v>
      </c>
      <c r="AQ1355" s="54">
        <v>1289189</v>
      </c>
      <c r="AR1355" s="25">
        <v>37378</v>
      </c>
      <c r="AS1355" s="25">
        <v>147444</v>
      </c>
      <c r="AT1355" s="54">
        <v>59619</v>
      </c>
      <c r="AU1355" s="54">
        <v>59336</v>
      </c>
      <c r="AV1355" s="54">
        <v>16835</v>
      </c>
      <c r="AW1355" s="54">
        <v>22409</v>
      </c>
      <c r="AX1355" s="54">
        <v>10137</v>
      </c>
      <c r="AY1355" s="25">
        <f t="shared" si="42"/>
        <v>353158</v>
      </c>
      <c r="AZ1355" s="165">
        <v>233843</v>
      </c>
      <c r="BA1355" s="98">
        <f t="shared" si="43"/>
        <v>1876190</v>
      </c>
      <c r="BB1355" s="73"/>
      <c r="BC1355" s="20">
        <v>232024</v>
      </c>
      <c r="BD1355" s="20">
        <v>76076</v>
      </c>
      <c r="BE1355" s="19">
        <v>308100</v>
      </c>
      <c r="BF1355" s="19">
        <v>2184290</v>
      </c>
      <c r="BH1355" s="20">
        <v>3920</v>
      </c>
      <c r="BI1355" s="21">
        <v>2180370</v>
      </c>
      <c r="BK1355" s="73"/>
      <c r="BL1355" s="73"/>
      <c r="BM1355" s="73"/>
      <c r="BN1355" s="73"/>
      <c r="BO1355" s="73"/>
      <c r="BP1355" s="73"/>
      <c r="BQ1355" s="73"/>
    </row>
    <row r="1356" spans="1:69" ht="22.5" customHeight="1" x14ac:dyDescent="0.15">
      <c r="A1356" s="125" t="s">
        <v>3179</v>
      </c>
      <c r="B1356" s="126" t="s">
        <v>3180</v>
      </c>
      <c r="C1356" s="136" t="s">
        <v>1430</v>
      </c>
      <c r="D1356" s="129">
        <v>5</v>
      </c>
      <c r="E1356" s="130" t="s">
        <v>3561</v>
      </c>
      <c r="F1356" s="19">
        <v>2641678</v>
      </c>
      <c r="G1356" s="20">
        <v>522929</v>
      </c>
      <c r="H1356" s="20">
        <v>778132</v>
      </c>
      <c r="I1356" s="20">
        <v>0</v>
      </c>
      <c r="J1356" s="20">
        <v>18346</v>
      </c>
      <c r="K1356" s="20">
        <v>0</v>
      </c>
      <c r="L1356" s="20">
        <v>0</v>
      </c>
      <c r="M1356" s="20">
        <v>266908</v>
      </c>
      <c r="N1356" s="20">
        <v>153167</v>
      </c>
      <c r="O1356" s="20">
        <v>83848</v>
      </c>
      <c r="P1356" s="20">
        <v>950805</v>
      </c>
      <c r="Q1356" s="20">
        <v>410721</v>
      </c>
      <c r="R1356" s="20">
        <v>575996</v>
      </c>
      <c r="S1356" s="20">
        <v>508796</v>
      </c>
      <c r="T1356" s="21">
        <v>381240</v>
      </c>
      <c r="U1356" s="54">
        <v>260321</v>
      </c>
      <c r="V1356" s="20">
        <v>246000</v>
      </c>
      <c r="W1356" s="20">
        <v>165435</v>
      </c>
      <c r="X1356" s="20">
        <v>441674</v>
      </c>
      <c r="Y1356" s="21">
        <v>74732</v>
      </c>
      <c r="Z1356" s="20">
        <v>998434</v>
      </c>
      <c r="AA1356" s="21">
        <v>0</v>
      </c>
      <c r="AB1356" s="32">
        <v>3241629</v>
      </c>
      <c r="AC1356" s="20">
        <v>2226799</v>
      </c>
      <c r="AD1356" s="20">
        <v>2732751</v>
      </c>
      <c r="AE1356" s="20">
        <v>7238316</v>
      </c>
      <c r="AF1356" s="20">
        <v>5151401</v>
      </c>
      <c r="AG1356" s="20">
        <v>3173732</v>
      </c>
      <c r="AH1356" s="20">
        <v>1525038</v>
      </c>
      <c r="AI1356" s="20">
        <v>243248</v>
      </c>
      <c r="AJ1356" s="21">
        <v>134400</v>
      </c>
      <c r="AK1356" s="25">
        <v>319910</v>
      </c>
      <c r="AL1356" s="25">
        <v>334816</v>
      </c>
      <c r="AM1356" s="25">
        <v>108339</v>
      </c>
      <c r="AN1356" s="22">
        <v>207063</v>
      </c>
      <c r="AO1356" s="20">
        <v>1028514</v>
      </c>
      <c r="AP1356" s="20">
        <v>98120</v>
      </c>
      <c r="AQ1356" s="54">
        <v>37243238</v>
      </c>
      <c r="AR1356" s="25">
        <v>538936</v>
      </c>
      <c r="AS1356" s="25">
        <v>585245</v>
      </c>
      <c r="AT1356" s="54">
        <v>332701</v>
      </c>
      <c r="AU1356" s="54">
        <v>259529</v>
      </c>
      <c r="AV1356" s="54">
        <v>247013</v>
      </c>
      <c r="AW1356" s="54">
        <v>351707</v>
      </c>
      <c r="AX1356" s="54">
        <v>392699</v>
      </c>
      <c r="AY1356" s="25">
        <f t="shared" si="42"/>
        <v>2707830</v>
      </c>
      <c r="AZ1356" s="165">
        <v>4238329</v>
      </c>
      <c r="BA1356" s="98">
        <f t="shared" si="43"/>
        <v>44189397</v>
      </c>
      <c r="BB1356" s="73"/>
      <c r="BC1356" s="20">
        <v>4034618</v>
      </c>
      <c r="BD1356" s="20">
        <v>213774</v>
      </c>
      <c r="BE1356" s="19">
        <v>4248392</v>
      </c>
      <c r="BF1356" s="19">
        <v>48437789</v>
      </c>
      <c r="BH1356" s="20">
        <v>276402</v>
      </c>
      <c r="BI1356" s="21">
        <v>48161387</v>
      </c>
      <c r="BK1356" s="73"/>
      <c r="BL1356" s="73"/>
      <c r="BM1356" s="73"/>
      <c r="BN1356" s="73"/>
      <c r="BO1356" s="73"/>
      <c r="BP1356" s="73"/>
      <c r="BQ1356" s="73"/>
    </row>
    <row r="1357" spans="1:69" ht="22.5" customHeight="1" x14ac:dyDescent="0.15">
      <c r="A1357" s="125" t="s">
        <v>3181</v>
      </c>
      <c r="B1357" s="126" t="s">
        <v>3180</v>
      </c>
      <c r="C1357" s="136" t="s">
        <v>1431</v>
      </c>
      <c r="D1357" s="129">
        <v>5</v>
      </c>
      <c r="E1357" s="130" t="s">
        <v>3561</v>
      </c>
      <c r="F1357" s="19">
        <v>745087</v>
      </c>
      <c r="G1357" s="20">
        <v>214693</v>
      </c>
      <c r="H1357" s="20">
        <v>146264</v>
      </c>
      <c r="I1357" s="20">
        <v>1019</v>
      </c>
      <c r="J1357" s="20">
        <v>0</v>
      </c>
      <c r="K1357" s="20">
        <v>20340</v>
      </c>
      <c r="L1357" s="20">
        <v>28770</v>
      </c>
      <c r="M1357" s="20">
        <v>52217</v>
      </c>
      <c r="N1357" s="20">
        <v>29387</v>
      </c>
      <c r="O1357" s="20">
        <v>13536</v>
      </c>
      <c r="P1357" s="20">
        <v>239891</v>
      </c>
      <c r="Q1357" s="20">
        <v>89741</v>
      </c>
      <c r="R1357" s="20">
        <v>131944</v>
      </c>
      <c r="S1357" s="20">
        <v>121882</v>
      </c>
      <c r="T1357" s="21">
        <v>165204</v>
      </c>
      <c r="U1357" s="54">
        <v>58918</v>
      </c>
      <c r="V1357" s="20">
        <v>76875</v>
      </c>
      <c r="W1357" s="20">
        <v>66174</v>
      </c>
      <c r="X1357" s="20">
        <v>0</v>
      </c>
      <c r="Y1357" s="21">
        <v>0</v>
      </c>
      <c r="Z1357" s="20">
        <v>290681</v>
      </c>
      <c r="AA1357" s="21">
        <v>0</v>
      </c>
      <c r="AB1357" s="32">
        <v>425972</v>
      </c>
      <c r="AC1357" s="20">
        <v>478838</v>
      </c>
      <c r="AD1357" s="20">
        <v>546707</v>
      </c>
      <c r="AE1357" s="20">
        <v>1522584</v>
      </c>
      <c r="AF1357" s="20">
        <v>1450292</v>
      </c>
      <c r="AG1357" s="20">
        <v>832190</v>
      </c>
      <c r="AH1357" s="20">
        <v>293408</v>
      </c>
      <c r="AI1357" s="20">
        <v>131008</v>
      </c>
      <c r="AJ1357" s="21">
        <v>31500</v>
      </c>
      <c r="AK1357" s="25">
        <v>85428</v>
      </c>
      <c r="AL1357" s="25">
        <v>106102</v>
      </c>
      <c r="AM1357" s="25">
        <v>34424</v>
      </c>
      <c r="AN1357" s="22">
        <v>59883</v>
      </c>
      <c r="AO1357" s="20">
        <v>249772</v>
      </c>
      <c r="AP1357" s="20">
        <v>42998</v>
      </c>
      <c r="AQ1357" s="54">
        <v>8783729</v>
      </c>
      <c r="AR1357" s="25">
        <v>175230</v>
      </c>
      <c r="AS1357" s="25">
        <v>208743</v>
      </c>
      <c r="AT1357" s="54">
        <v>166374</v>
      </c>
      <c r="AU1357" s="54">
        <v>92988</v>
      </c>
      <c r="AV1357" s="54">
        <v>68740</v>
      </c>
      <c r="AW1357" s="54">
        <v>97500</v>
      </c>
      <c r="AX1357" s="54">
        <v>91768</v>
      </c>
      <c r="AY1357" s="25">
        <f t="shared" si="42"/>
        <v>901343</v>
      </c>
      <c r="AZ1357" s="165">
        <v>1134537</v>
      </c>
      <c r="BA1357" s="98">
        <f t="shared" si="43"/>
        <v>10819609</v>
      </c>
      <c r="BB1357" s="73"/>
      <c r="BC1357" s="20">
        <v>1182585</v>
      </c>
      <c r="BD1357" s="20">
        <v>122452</v>
      </c>
      <c r="BE1357" s="19">
        <v>1305037</v>
      </c>
      <c r="BF1357" s="19">
        <v>12124646</v>
      </c>
      <c r="BH1357" s="20">
        <v>45985</v>
      </c>
      <c r="BI1357" s="21">
        <v>12078661</v>
      </c>
      <c r="BK1357" s="73"/>
      <c r="BL1357" s="73"/>
      <c r="BM1357" s="73"/>
      <c r="BN1357" s="73"/>
      <c r="BO1357" s="73"/>
      <c r="BP1357" s="73"/>
      <c r="BQ1357" s="73"/>
    </row>
    <row r="1358" spans="1:69" ht="22.5" customHeight="1" x14ac:dyDescent="0.15">
      <c r="A1358" s="125" t="s">
        <v>3182</v>
      </c>
      <c r="B1358" s="126" t="s">
        <v>3180</v>
      </c>
      <c r="C1358" s="136" t="s">
        <v>1432</v>
      </c>
      <c r="D1358" s="129">
        <v>5</v>
      </c>
      <c r="E1358" s="130" t="s">
        <v>3561</v>
      </c>
      <c r="F1358" s="19">
        <v>542588</v>
      </c>
      <c r="G1358" s="20">
        <v>81247</v>
      </c>
      <c r="H1358" s="20">
        <v>73132</v>
      </c>
      <c r="I1358" s="20">
        <v>0</v>
      </c>
      <c r="J1358" s="20">
        <v>0</v>
      </c>
      <c r="K1358" s="20">
        <v>0</v>
      </c>
      <c r="L1358" s="20">
        <v>0</v>
      </c>
      <c r="M1358" s="20">
        <v>35462</v>
      </c>
      <c r="N1358" s="20">
        <v>19448</v>
      </c>
      <c r="O1358" s="20">
        <v>677</v>
      </c>
      <c r="P1358" s="20">
        <v>84039</v>
      </c>
      <c r="Q1358" s="20">
        <v>64164</v>
      </c>
      <c r="R1358" s="20">
        <v>66485</v>
      </c>
      <c r="S1358" s="20">
        <v>91616</v>
      </c>
      <c r="T1358" s="21">
        <v>139788</v>
      </c>
      <c r="U1358" s="54">
        <v>33986</v>
      </c>
      <c r="V1358" s="20">
        <v>62525</v>
      </c>
      <c r="W1358" s="20">
        <v>22058</v>
      </c>
      <c r="X1358" s="20">
        <v>0</v>
      </c>
      <c r="Y1358" s="21">
        <v>0</v>
      </c>
      <c r="Z1358" s="20">
        <v>208991</v>
      </c>
      <c r="AA1358" s="21">
        <v>0</v>
      </c>
      <c r="AB1358" s="32">
        <v>356567</v>
      </c>
      <c r="AC1358" s="20">
        <v>367531</v>
      </c>
      <c r="AD1358" s="20">
        <v>363890</v>
      </c>
      <c r="AE1358" s="20">
        <v>922200</v>
      </c>
      <c r="AF1358" s="20">
        <v>1004425</v>
      </c>
      <c r="AG1358" s="20">
        <v>557284</v>
      </c>
      <c r="AH1358" s="20">
        <v>215626</v>
      </c>
      <c r="AI1358" s="20">
        <v>124752</v>
      </c>
      <c r="AJ1358" s="21">
        <v>27825</v>
      </c>
      <c r="AK1358" s="25">
        <v>64796</v>
      </c>
      <c r="AL1358" s="25">
        <v>75483</v>
      </c>
      <c r="AM1358" s="25">
        <v>22310</v>
      </c>
      <c r="AN1358" s="22">
        <v>47531</v>
      </c>
      <c r="AO1358" s="20">
        <v>153600</v>
      </c>
      <c r="AP1358" s="20">
        <v>14807</v>
      </c>
      <c r="AQ1358" s="54">
        <v>5844833</v>
      </c>
      <c r="AR1358" s="25">
        <v>114505</v>
      </c>
      <c r="AS1358" s="25">
        <v>196649</v>
      </c>
      <c r="AT1358" s="54">
        <v>110670</v>
      </c>
      <c r="AU1358" s="54">
        <v>68903</v>
      </c>
      <c r="AV1358" s="54">
        <v>54912</v>
      </c>
      <c r="AW1358" s="54">
        <v>72063</v>
      </c>
      <c r="AX1358" s="54">
        <v>55862</v>
      </c>
      <c r="AY1358" s="25">
        <f t="shared" si="42"/>
        <v>673564</v>
      </c>
      <c r="AZ1358" s="165">
        <v>655281</v>
      </c>
      <c r="BA1358" s="98">
        <f t="shared" si="43"/>
        <v>7173678</v>
      </c>
      <c r="BB1358" s="73"/>
      <c r="BC1358" s="20">
        <v>874513</v>
      </c>
      <c r="BD1358" s="20">
        <v>64394</v>
      </c>
      <c r="BE1358" s="19">
        <v>938907</v>
      </c>
      <c r="BF1358" s="19">
        <v>8112585</v>
      </c>
      <c r="BH1358" s="20">
        <v>35809</v>
      </c>
      <c r="BI1358" s="21">
        <v>8076776</v>
      </c>
      <c r="BK1358" s="73"/>
      <c r="BL1358" s="73"/>
      <c r="BM1358" s="73"/>
      <c r="BN1358" s="73"/>
      <c r="BO1358" s="73"/>
      <c r="BP1358" s="73"/>
      <c r="BQ1358" s="73"/>
    </row>
    <row r="1359" spans="1:69" ht="22.5" customHeight="1" x14ac:dyDescent="0.15">
      <c r="A1359" s="125" t="s">
        <v>3183</v>
      </c>
      <c r="B1359" s="126" t="s">
        <v>3180</v>
      </c>
      <c r="C1359" s="136" t="s">
        <v>1433</v>
      </c>
      <c r="D1359" s="129">
        <v>5</v>
      </c>
      <c r="E1359" s="130" t="s">
        <v>3561</v>
      </c>
      <c r="F1359" s="19">
        <v>1091901</v>
      </c>
      <c r="G1359" s="20">
        <v>248630</v>
      </c>
      <c r="H1359" s="20">
        <v>197212</v>
      </c>
      <c r="I1359" s="20">
        <v>0</v>
      </c>
      <c r="J1359" s="20">
        <v>4758</v>
      </c>
      <c r="K1359" s="20">
        <v>8500</v>
      </c>
      <c r="L1359" s="20">
        <v>20277</v>
      </c>
      <c r="M1359" s="20">
        <v>57037</v>
      </c>
      <c r="N1359" s="20">
        <v>37375</v>
      </c>
      <c r="O1359" s="20">
        <v>11543</v>
      </c>
      <c r="P1359" s="20">
        <v>170097</v>
      </c>
      <c r="Q1359" s="20">
        <v>102791</v>
      </c>
      <c r="R1359" s="20">
        <v>167648</v>
      </c>
      <c r="S1359" s="20">
        <v>170144</v>
      </c>
      <c r="T1359" s="21">
        <v>278305</v>
      </c>
      <c r="U1359" s="54">
        <v>79253</v>
      </c>
      <c r="V1359" s="20">
        <v>89175</v>
      </c>
      <c r="W1359" s="20">
        <v>109187</v>
      </c>
      <c r="X1359" s="20">
        <v>0</v>
      </c>
      <c r="Y1359" s="21">
        <v>0</v>
      </c>
      <c r="Z1359" s="20">
        <v>417907</v>
      </c>
      <c r="AA1359" s="21">
        <v>0</v>
      </c>
      <c r="AB1359" s="32">
        <v>576494</v>
      </c>
      <c r="AC1359" s="20">
        <v>679468</v>
      </c>
      <c r="AD1359" s="20">
        <v>791588</v>
      </c>
      <c r="AE1359" s="20">
        <v>2449872</v>
      </c>
      <c r="AF1359" s="20">
        <v>1924565</v>
      </c>
      <c r="AG1359" s="20">
        <v>1028139</v>
      </c>
      <c r="AH1359" s="20">
        <v>397537</v>
      </c>
      <c r="AI1359" s="20">
        <v>315100</v>
      </c>
      <c r="AJ1359" s="21">
        <v>100275</v>
      </c>
      <c r="AK1359" s="25">
        <v>101943</v>
      </c>
      <c r="AL1359" s="25">
        <v>137468</v>
      </c>
      <c r="AM1359" s="25">
        <v>44228</v>
      </c>
      <c r="AN1359" s="22">
        <v>71741</v>
      </c>
      <c r="AO1359" s="20">
        <v>782200</v>
      </c>
      <c r="AP1359" s="20">
        <v>54262</v>
      </c>
      <c r="AQ1359" s="54">
        <v>12716620</v>
      </c>
      <c r="AR1359" s="25">
        <v>174178</v>
      </c>
      <c r="AS1359" s="25">
        <v>248479</v>
      </c>
      <c r="AT1359" s="54">
        <v>229887</v>
      </c>
      <c r="AU1359" s="54">
        <v>101952</v>
      </c>
      <c r="AV1359" s="54">
        <v>83075</v>
      </c>
      <c r="AW1359" s="54">
        <v>121815</v>
      </c>
      <c r="AX1359" s="54">
        <v>103215</v>
      </c>
      <c r="AY1359" s="25">
        <f t="shared" si="42"/>
        <v>1062601</v>
      </c>
      <c r="AZ1359" s="165">
        <v>2273678</v>
      </c>
      <c r="BA1359" s="98">
        <f t="shared" si="43"/>
        <v>16052899</v>
      </c>
      <c r="BB1359" s="73"/>
      <c r="BC1359" s="20">
        <v>1431274</v>
      </c>
      <c r="BD1359" s="20">
        <v>246048</v>
      </c>
      <c r="BE1359" s="19">
        <v>1677322</v>
      </c>
      <c r="BF1359" s="19">
        <v>17730221</v>
      </c>
      <c r="BH1359" s="20">
        <v>110281</v>
      </c>
      <c r="BI1359" s="21">
        <v>17619940</v>
      </c>
      <c r="BK1359" s="73"/>
      <c r="BL1359" s="73"/>
      <c r="BM1359" s="73"/>
      <c r="BN1359" s="73"/>
      <c r="BO1359" s="73"/>
      <c r="BP1359" s="73"/>
      <c r="BQ1359" s="73"/>
    </row>
    <row r="1360" spans="1:69" ht="22.5" customHeight="1" x14ac:dyDescent="0.15">
      <c r="A1360" s="125" t="s">
        <v>3184</v>
      </c>
      <c r="B1360" s="126" t="s">
        <v>3180</v>
      </c>
      <c r="C1360" s="136" t="s">
        <v>1434</v>
      </c>
      <c r="D1360" s="129">
        <v>5</v>
      </c>
      <c r="E1360" s="130" t="s">
        <v>3561</v>
      </c>
      <c r="F1360" s="19">
        <v>705026</v>
      </c>
      <c r="G1360" s="20">
        <v>195137</v>
      </c>
      <c r="H1360" s="20">
        <v>208492</v>
      </c>
      <c r="I1360" s="20">
        <v>0</v>
      </c>
      <c r="J1360" s="20">
        <v>0</v>
      </c>
      <c r="K1360" s="20">
        <v>0</v>
      </c>
      <c r="L1360" s="20">
        <v>0</v>
      </c>
      <c r="M1360" s="20">
        <v>21721</v>
      </c>
      <c r="N1360" s="20">
        <v>20859</v>
      </c>
      <c r="O1360" s="20">
        <v>5038</v>
      </c>
      <c r="P1360" s="20">
        <v>356955</v>
      </c>
      <c r="Q1360" s="20">
        <v>65187</v>
      </c>
      <c r="R1360" s="20">
        <v>103883</v>
      </c>
      <c r="S1360" s="20">
        <v>105522</v>
      </c>
      <c r="T1360" s="21">
        <v>139788</v>
      </c>
      <c r="U1360" s="54">
        <v>42565</v>
      </c>
      <c r="V1360" s="20">
        <v>48175</v>
      </c>
      <c r="W1360" s="20">
        <v>44116</v>
      </c>
      <c r="X1360" s="20">
        <v>0</v>
      </c>
      <c r="Y1360" s="21">
        <v>0</v>
      </c>
      <c r="Z1360" s="20">
        <v>274880</v>
      </c>
      <c r="AA1360" s="21">
        <v>0</v>
      </c>
      <c r="AB1360" s="32">
        <v>399257</v>
      </c>
      <c r="AC1360" s="20">
        <v>404810</v>
      </c>
      <c r="AD1360" s="20">
        <v>536719</v>
      </c>
      <c r="AE1360" s="20">
        <v>1069593</v>
      </c>
      <c r="AF1360" s="20">
        <v>1327073</v>
      </c>
      <c r="AG1360" s="20">
        <v>659928</v>
      </c>
      <c r="AH1360" s="20">
        <v>221668</v>
      </c>
      <c r="AI1360" s="20">
        <v>189796</v>
      </c>
      <c r="AJ1360" s="21">
        <v>50400</v>
      </c>
      <c r="AK1360" s="25">
        <v>67705</v>
      </c>
      <c r="AL1360" s="25">
        <v>85441</v>
      </c>
      <c r="AM1360" s="25">
        <v>28837</v>
      </c>
      <c r="AN1360" s="22">
        <v>50626</v>
      </c>
      <c r="AO1360" s="20">
        <v>795055</v>
      </c>
      <c r="AP1360" s="20">
        <v>29850</v>
      </c>
      <c r="AQ1360" s="54">
        <v>8254102</v>
      </c>
      <c r="AR1360" s="25">
        <v>144392</v>
      </c>
      <c r="AS1360" s="25">
        <v>220279</v>
      </c>
      <c r="AT1360" s="54">
        <v>144331</v>
      </c>
      <c r="AU1360" s="54">
        <v>75670</v>
      </c>
      <c r="AV1360" s="54">
        <v>64535</v>
      </c>
      <c r="AW1360" s="54">
        <v>79386</v>
      </c>
      <c r="AX1360" s="54">
        <v>71082</v>
      </c>
      <c r="AY1360" s="25">
        <f t="shared" si="42"/>
        <v>799675</v>
      </c>
      <c r="AZ1360" s="165">
        <v>1607159</v>
      </c>
      <c r="BA1360" s="98">
        <f t="shared" si="43"/>
        <v>10660936</v>
      </c>
      <c r="BB1360" s="73"/>
      <c r="BC1360" s="20">
        <v>918415</v>
      </c>
      <c r="BD1360" s="20">
        <v>129800</v>
      </c>
      <c r="BE1360" s="19">
        <v>1048215</v>
      </c>
      <c r="BF1360" s="19">
        <v>11709151</v>
      </c>
      <c r="BH1360" s="20">
        <v>32923</v>
      </c>
      <c r="BI1360" s="21">
        <v>11676228</v>
      </c>
      <c r="BK1360" s="73"/>
      <c r="BL1360" s="73"/>
      <c r="BM1360" s="73"/>
      <c r="BN1360" s="73"/>
      <c r="BO1360" s="73"/>
      <c r="BP1360" s="73"/>
      <c r="BQ1360" s="73"/>
    </row>
    <row r="1361" spans="1:69" ht="22.5" customHeight="1" x14ac:dyDescent="0.15">
      <c r="A1361" s="125" t="s">
        <v>3185</v>
      </c>
      <c r="B1361" s="126" t="s">
        <v>3180</v>
      </c>
      <c r="C1361" s="136" t="s">
        <v>1435</v>
      </c>
      <c r="D1361" s="129">
        <v>5</v>
      </c>
      <c r="E1361" s="130" t="s">
        <v>3561</v>
      </c>
      <c r="F1361" s="19">
        <v>701663</v>
      </c>
      <c r="G1361" s="20">
        <v>288175</v>
      </c>
      <c r="H1361" s="20">
        <v>225036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18676</v>
      </c>
      <c r="O1361" s="20">
        <v>0</v>
      </c>
      <c r="P1361" s="20">
        <v>51239</v>
      </c>
      <c r="Q1361" s="20">
        <v>62060</v>
      </c>
      <c r="R1361" s="20">
        <v>84183</v>
      </c>
      <c r="S1361" s="20">
        <v>88344</v>
      </c>
      <c r="T1361" s="21">
        <v>127080</v>
      </c>
      <c r="U1361" s="54">
        <v>36688</v>
      </c>
      <c r="V1361" s="20">
        <v>46125</v>
      </c>
      <c r="W1361" s="20">
        <v>44116</v>
      </c>
      <c r="X1361" s="20">
        <v>0</v>
      </c>
      <c r="Y1361" s="21">
        <v>0</v>
      </c>
      <c r="Z1361" s="20">
        <v>273107</v>
      </c>
      <c r="AA1361" s="21">
        <v>0</v>
      </c>
      <c r="AB1361" s="32">
        <v>283155</v>
      </c>
      <c r="AC1361" s="20">
        <v>343993</v>
      </c>
      <c r="AD1361" s="20">
        <v>546585</v>
      </c>
      <c r="AE1361" s="20">
        <v>1097100</v>
      </c>
      <c r="AF1361" s="20">
        <v>1111782</v>
      </c>
      <c r="AG1361" s="20">
        <v>562293</v>
      </c>
      <c r="AH1361" s="20">
        <v>209568</v>
      </c>
      <c r="AI1361" s="20">
        <v>294584</v>
      </c>
      <c r="AJ1361" s="21">
        <v>45150</v>
      </c>
      <c r="AK1361" s="25">
        <v>63214</v>
      </c>
      <c r="AL1361" s="25">
        <v>79874</v>
      </c>
      <c r="AM1361" s="25">
        <v>27216</v>
      </c>
      <c r="AN1361" s="22">
        <v>47573</v>
      </c>
      <c r="AO1361" s="20">
        <v>905526</v>
      </c>
      <c r="AP1361" s="20">
        <v>40366</v>
      </c>
      <c r="AQ1361" s="54">
        <v>7704471</v>
      </c>
      <c r="AR1361" s="25">
        <v>119879</v>
      </c>
      <c r="AS1361" s="25">
        <v>201113</v>
      </c>
      <c r="AT1361" s="54">
        <v>165705</v>
      </c>
      <c r="AU1361" s="54">
        <v>79225</v>
      </c>
      <c r="AV1361" s="54">
        <v>56833</v>
      </c>
      <c r="AW1361" s="54">
        <v>77115</v>
      </c>
      <c r="AX1361" s="54">
        <v>67761</v>
      </c>
      <c r="AY1361" s="25">
        <f t="shared" si="42"/>
        <v>767631</v>
      </c>
      <c r="AZ1361" s="165">
        <v>1558349</v>
      </c>
      <c r="BA1361" s="98">
        <f t="shared" si="43"/>
        <v>10030451</v>
      </c>
      <c r="BB1361" s="73"/>
      <c r="BC1361" s="20">
        <v>850554</v>
      </c>
      <c r="BD1361" s="20">
        <v>171996</v>
      </c>
      <c r="BE1361" s="19">
        <v>1022550</v>
      </c>
      <c r="BF1361" s="19">
        <v>11053001</v>
      </c>
      <c r="BH1361" s="20">
        <v>29218</v>
      </c>
      <c r="BI1361" s="21">
        <v>11023783</v>
      </c>
      <c r="BK1361" s="73"/>
      <c r="BL1361" s="73"/>
      <c r="BM1361" s="73"/>
      <c r="BN1361" s="73"/>
      <c r="BO1361" s="73"/>
      <c r="BP1361" s="73"/>
      <c r="BQ1361" s="73"/>
    </row>
    <row r="1362" spans="1:69" ht="22.5" customHeight="1" x14ac:dyDescent="0.15">
      <c r="A1362" s="125" t="s">
        <v>3186</v>
      </c>
      <c r="B1362" s="126" t="s">
        <v>3180</v>
      </c>
      <c r="C1362" s="136" t="s">
        <v>1436</v>
      </c>
      <c r="D1362" s="129">
        <v>5</v>
      </c>
      <c r="E1362" s="130" t="s">
        <v>3561</v>
      </c>
      <c r="F1362" s="19">
        <v>611122</v>
      </c>
      <c r="G1362" s="20">
        <v>280051</v>
      </c>
      <c r="H1362" s="20">
        <v>261696</v>
      </c>
      <c r="I1362" s="20">
        <v>0</v>
      </c>
      <c r="J1362" s="20">
        <v>0</v>
      </c>
      <c r="K1362" s="20">
        <v>0</v>
      </c>
      <c r="L1362" s="20">
        <v>0</v>
      </c>
      <c r="M1362" s="20">
        <v>13320</v>
      </c>
      <c r="N1362" s="20">
        <v>15094</v>
      </c>
      <c r="O1362" s="20">
        <v>1429</v>
      </c>
      <c r="P1362" s="20">
        <v>76243</v>
      </c>
      <c r="Q1362" s="20">
        <v>52506</v>
      </c>
      <c r="R1362" s="20">
        <v>102446</v>
      </c>
      <c r="S1362" s="20">
        <v>62168</v>
      </c>
      <c r="T1362" s="21">
        <v>101664</v>
      </c>
      <c r="U1362" s="54">
        <v>33370</v>
      </c>
      <c r="V1362" s="20">
        <v>39975</v>
      </c>
      <c r="W1362" s="20">
        <v>77203</v>
      </c>
      <c r="X1362" s="20">
        <v>0</v>
      </c>
      <c r="Y1362" s="21">
        <v>0</v>
      </c>
      <c r="Z1362" s="20">
        <v>273302</v>
      </c>
      <c r="AA1362" s="21">
        <v>0</v>
      </c>
      <c r="AB1362" s="32">
        <v>253978</v>
      </c>
      <c r="AC1362" s="20">
        <v>356382</v>
      </c>
      <c r="AD1362" s="20">
        <v>497545</v>
      </c>
      <c r="AE1362" s="20">
        <v>887538</v>
      </c>
      <c r="AF1362" s="20">
        <v>949990</v>
      </c>
      <c r="AG1362" s="20">
        <v>489024</v>
      </c>
      <c r="AH1362" s="20">
        <v>178784</v>
      </c>
      <c r="AI1362" s="20">
        <v>211692</v>
      </c>
      <c r="AJ1362" s="21">
        <v>172200</v>
      </c>
      <c r="AK1362" s="25">
        <v>55935</v>
      </c>
      <c r="AL1362" s="25">
        <v>81716</v>
      </c>
      <c r="AM1362" s="25">
        <v>27700</v>
      </c>
      <c r="AN1362" s="22">
        <v>43781</v>
      </c>
      <c r="AO1362" s="20">
        <v>961816</v>
      </c>
      <c r="AP1362" s="20">
        <v>57825</v>
      </c>
      <c r="AQ1362" s="54">
        <v>7227495</v>
      </c>
      <c r="AR1362" s="25">
        <v>107818</v>
      </c>
      <c r="AS1362" s="25">
        <v>205176</v>
      </c>
      <c r="AT1362" s="54">
        <v>150829</v>
      </c>
      <c r="AU1362" s="54">
        <v>79232</v>
      </c>
      <c r="AV1362" s="54">
        <v>49133</v>
      </c>
      <c r="AW1362" s="54">
        <v>73518</v>
      </c>
      <c r="AX1362" s="54">
        <v>60350</v>
      </c>
      <c r="AY1362" s="25">
        <f t="shared" si="42"/>
        <v>726056</v>
      </c>
      <c r="AZ1362" s="165">
        <v>2087051</v>
      </c>
      <c r="BA1362" s="98">
        <f t="shared" si="43"/>
        <v>10040602</v>
      </c>
      <c r="BB1362" s="73"/>
      <c r="BC1362" s="20">
        <v>731496</v>
      </c>
      <c r="BD1362" s="20">
        <v>253836</v>
      </c>
      <c r="BE1362" s="19">
        <v>985332</v>
      </c>
      <c r="BF1362" s="19">
        <v>11025934</v>
      </c>
      <c r="BH1362" s="20">
        <v>26152</v>
      </c>
      <c r="BI1362" s="21">
        <v>10999782</v>
      </c>
      <c r="BK1362" s="73"/>
      <c r="BL1362" s="73"/>
      <c r="BM1362" s="73"/>
      <c r="BN1362" s="73"/>
      <c r="BO1362" s="73"/>
      <c r="BP1362" s="73"/>
      <c r="BQ1362" s="73"/>
    </row>
    <row r="1363" spans="1:69" ht="22.5" customHeight="1" x14ac:dyDescent="0.15">
      <c r="A1363" s="125" t="s">
        <v>3187</v>
      </c>
      <c r="B1363" s="126" t="s">
        <v>3180</v>
      </c>
      <c r="C1363" s="136" t="s">
        <v>1437</v>
      </c>
      <c r="D1363" s="129">
        <v>5</v>
      </c>
      <c r="E1363" s="130" t="s">
        <v>3561</v>
      </c>
      <c r="F1363" s="19">
        <v>595511</v>
      </c>
      <c r="G1363" s="20">
        <v>293568</v>
      </c>
      <c r="H1363" s="20">
        <v>308132</v>
      </c>
      <c r="I1363" s="20">
        <v>0</v>
      </c>
      <c r="J1363" s="20">
        <v>0</v>
      </c>
      <c r="K1363" s="20">
        <v>0</v>
      </c>
      <c r="L1363" s="20">
        <v>0</v>
      </c>
      <c r="M1363" s="20">
        <v>8582</v>
      </c>
      <c r="N1363" s="20">
        <v>12699</v>
      </c>
      <c r="O1363" s="20">
        <v>5602</v>
      </c>
      <c r="P1363" s="20">
        <v>22292</v>
      </c>
      <c r="Q1363" s="20">
        <v>53899</v>
      </c>
      <c r="R1363" s="20">
        <v>46324</v>
      </c>
      <c r="S1363" s="20">
        <v>69530</v>
      </c>
      <c r="T1363" s="21">
        <v>176641</v>
      </c>
      <c r="U1363" s="54">
        <v>123667</v>
      </c>
      <c r="V1363" s="20">
        <v>31775</v>
      </c>
      <c r="W1363" s="20">
        <v>66174</v>
      </c>
      <c r="X1363" s="20">
        <v>0</v>
      </c>
      <c r="Y1363" s="21">
        <v>0</v>
      </c>
      <c r="Z1363" s="20">
        <v>282328</v>
      </c>
      <c r="AA1363" s="21">
        <v>0</v>
      </c>
      <c r="AB1363" s="32">
        <v>221926</v>
      </c>
      <c r="AC1363" s="20">
        <v>331209</v>
      </c>
      <c r="AD1363" s="20">
        <v>669801</v>
      </c>
      <c r="AE1363" s="20">
        <v>685767</v>
      </c>
      <c r="AF1363" s="20">
        <v>1260020</v>
      </c>
      <c r="AG1363" s="20">
        <v>529436</v>
      </c>
      <c r="AH1363" s="20">
        <v>168696</v>
      </c>
      <c r="AI1363" s="20">
        <v>173788</v>
      </c>
      <c r="AJ1363" s="21">
        <v>402675</v>
      </c>
      <c r="AK1363" s="25">
        <v>51428</v>
      </c>
      <c r="AL1363" s="25">
        <v>80653</v>
      </c>
      <c r="AM1363" s="25">
        <v>31183</v>
      </c>
      <c r="AN1363" s="22">
        <v>41497</v>
      </c>
      <c r="AO1363" s="20">
        <v>1362505</v>
      </c>
      <c r="AP1363" s="20">
        <v>95959</v>
      </c>
      <c r="AQ1363" s="54">
        <v>8203267</v>
      </c>
      <c r="AR1363" s="25">
        <v>106123</v>
      </c>
      <c r="AS1363" s="25">
        <v>232023</v>
      </c>
      <c r="AT1363" s="54">
        <v>165155</v>
      </c>
      <c r="AU1363" s="54">
        <v>83599</v>
      </c>
      <c r="AV1363" s="54">
        <v>50472</v>
      </c>
      <c r="AW1363" s="54">
        <v>71487</v>
      </c>
      <c r="AX1363" s="54">
        <v>71459</v>
      </c>
      <c r="AY1363" s="25">
        <f t="shared" si="42"/>
        <v>780318</v>
      </c>
      <c r="AZ1363" s="165">
        <v>2638364</v>
      </c>
      <c r="BA1363" s="98">
        <f t="shared" si="43"/>
        <v>11621949</v>
      </c>
      <c r="BB1363" s="73"/>
      <c r="BC1363" s="20">
        <v>639288</v>
      </c>
      <c r="BD1363" s="20">
        <v>429858</v>
      </c>
      <c r="BE1363" s="19">
        <v>1069146</v>
      </c>
      <c r="BF1363" s="19">
        <v>12691095</v>
      </c>
      <c r="BH1363" s="20">
        <v>25170</v>
      </c>
      <c r="BI1363" s="21">
        <v>12665925</v>
      </c>
      <c r="BK1363" s="73"/>
      <c r="BL1363" s="73"/>
      <c r="BM1363" s="73"/>
      <c r="BN1363" s="73"/>
      <c r="BO1363" s="73"/>
      <c r="BP1363" s="73"/>
      <c r="BQ1363" s="73"/>
    </row>
    <row r="1364" spans="1:69" ht="22.5" customHeight="1" x14ac:dyDescent="0.15">
      <c r="A1364" s="125" t="s">
        <v>3188</v>
      </c>
      <c r="B1364" s="126" t="s">
        <v>3180</v>
      </c>
      <c r="C1364" s="136" t="s">
        <v>1438</v>
      </c>
      <c r="D1364" s="129">
        <v>6</v>
      </c>
      <c r="E1364" s="130" t="s">
        <v>3561</v>
      </c>
      <c r="F1364" s="19">
        <v>175171</v>
      </c>
      <c r="G1364" s="20">
        <v>50114</v>
      </c>
      <c r="H1364" s="20">
        <v>55648</v>
      </c>
      <c r="I1364" s="20">
        <v>0</v>
      </c>
      <c r="J1364" s="20">
        <v>0</v>
      </c>
      <c r="K1364" s="20">
        <v>0</v>
      </c>
      <c r="L1364" s="20">
        <v>0</v>
      </c>
      <c r="M1364" s="20">
        <v>0</v>
      </c>
      <c r="N1364" s="20">
        <v>2602</v>
      </c>
      <c r="O1364" s="20">
        <v>0</v>
      </c>
      <c r="P1364" s="20">
        <v>6646</v>
      </c>
      <c r="Q1364" s="20">
        <v>18133</v>
      </c>
      <c r="R1364" s="20">
        <v>15082</v>
      </c>
      <c r="S1364" s="20">
        <v>13906</v>
      </c>
      <c r="T1364" s="21">
        <v>25416</v>
      </c>
      <c r="U1364" s="54">
        <v>3839</v>
      </c>
      <c r="V1364" s="20">
        <v>5125</v>
      </c>
      <c r="W1364" s="20">
        <v>11029</v>
      </c>
      <c r="X1364" s="20">
        <v>0</v>
      </c>
      <c r="Y1364" s="21">
        <v>0</v>
      </c>
      <c r="Z1364" s="20">
        <v>74764</v>
      </c>
      <c r="AA1364" s="21">
        <v>0</v>
      </c>
      <c r="AB1364" s="32">
        <v>0</v>
      </c>
      <c r="AC1364" s="20">
        <v>53267</v>
      </c>
      <c r="AD1364" s="20">
        <v>209003</v>
      </c>
      <c r="AE1364" s="20">
        <v>111141</v>
      </c>
      <c r="AF1364" s="20">
        <v>231369</v>
      </c>
      <c r="AG1364" s="20">
        <v>102474</v>
      </c>
      <c r="AH1364" s="20">
        <v>31151</v>
      </c>
      <c r="AI1364" s="20">
        <v>83260</v>
      </c>
      <c r="AJ1364" s="21">
        <v>26250</v>
      </c>
      <c r="AK1364" s="25">
        <v>21011</v>
      </c>
      <c r="AL1364" s="25">
        <v>33055</v>
      </c>
      <c r="AM1364" s="25">
        <v>5942</v>
      </c>
      <c r="AN1364" s="22">
        <v>12561</v>
      </c>
      <c r="AO1364" s="20">
        <v>81286</v>
      </c>
      <c r="AP1364" s="20">
        <v>10691</v>
      </c>
      <c r="AQ1364" s="54">
        <v>1469936</v>
      </c>
      <c r="AR1364" s="25">
        <v>51961</v>
      </c>
      <c r="AS1364" s="25">
        <v>106389</v>
      </c>
      <c r="AT1364" s="54">
        <v>72458</v>
      </c>
      <c r="AU1364" s="54">
        <v>56935</v>
      </c>
      <c r="AV1364" s="54">
        <v>20650</v>
      </c>
      <c r="AW1364" s="54">
        <v>27977</v>
      </c>
      <c r="AX1364" s="54">
        <v>12164</v>
      </c>
      <c r="AY1364" s="25">
        <f t="shared" si="42"/>
        <v>348534</v>
      </c>
      <c r="AZ1364" s="165">
        <v>288311</v>
      </c>
      <c r="BA1364" s="98">
        <f t="shared" si="43"/>
        <v>2106781</v>
      </c>
      <c r="BB1364" s="73"/>
      <c r="BC1364" s="20">
        <v>303377</v>
      </c>
      <c r="BD1364" s="20">
        <v>52294</v>
      </c>
      <c r="BE1364" s="19">
        <v>355671</v>
      </c>
      <c r="BF1364" s="19">
        <v>2462452</v>
      </c>
      <c r="BH1364" s="20">
        <v>5110</v>
      </c>
      <c r="BI1364" s="21">
        <v>2457342</v>
      </c>
      <c r="BK1364" s="73"/>
      <c r="BL1364" s="73"/>
      <c r="BM1364" s="73"/>
      <c r="BN1364" s="73"/>
      <c r="BO1364" s="73"/>
      <c r="BP1364" s="73"/>
      <c r="BQ1364" s="73"/>
    </row>
    <row r="1365" spans="1:69" ht="22.5" customHeight="1" x14ac:dyDescent="0.15">
      <c r="A1365" s="125" t="s">
        <v>3189</v>
      </c>
      <c r="B1365" s="126" t="s">
        <v>3180</v>
      </c>
      <c r="C1365" s="136" t="s">
        <v>1439</v>
      </c>
      <c r="D1365" s="129">
        <v>6</v>
      </c>
      <c r="E1365" s="130" t="s">
        <v>3561</v>
      </c>
      <c r="F1365" s="19">
        <v>69006</v>
      </c>
      <c r="G1365" s="20">
        <v>53853</v>
      </c>
      <c r="H1365" s="20">
        <v>40984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742</v>
      </c>
      <c r="O1365" s="20">
        <v>0</v>
      </c>
      <c r="P1365" s="20">
        <v>37</v>
      </c>
      <c r="Q1365" s="20">
        <v>6035</v>
      </c>
      <c r="R1365" s="20">
        <v>20674</v>
      </c>
      <c r="S1365" s="20">
        <v>5726</v>
      </c>
      <c r="T1365" s="21">
        <v>12708</v>
      </c>
      <c r="U1365" s="54">
        <v>7110</v>
      </c>
      <c r="V1365" s="20">
        <v>8200</v>
      </c>
      <c r="W1365" s="20">
        <v>11029</v>
      </c>
      <c r="X1365" s="20">
        <v>0</v>
      </c>
      <c r="Y1365" s="21">
        <v>0</v>
      </c>
      <c r="Z1365" s="20">
        <v>32372</v>
      </c>
      <c r="AA1365" s="21">
        <v>0</v>
      </c>
      <c r="AB1365" s="32">
        <v>0</v>
      </c>
      <c r="AC1365" s="20">
        <v>19948</v>
      </c>
      <c r="AD1365" s="20">
        <v>59407</v>
      </c>
      <c r="AE1365" s="20">
        <v>74889</v>
      </c>
      <c r="AF1365" s="20">
        <v>183711</v>
      </c>
      <c r="AG1365" s="20">
        <v>45337</v>
      </c>
      <c r="AH1365" s="20">
        <v>12461</v>
      </c>
      <c r="AI1365" s="20">
        <v>45264</v>
      </c>
      <c r="AJ1365" s="21">
        <v>71400</v>
      </c>
      <c r="AK1365" s="25">
        <v>6691</v>
      </c>
      <c r="AL1365" s="25">
        <v>17222</v>
      </c>
      <c r="AM1365" s="25">
        <v>3086</v>
      </c>
      <c r="AN1365" s="22">
        <v>6053</v>
      </c>
      <c r="AO1365" s="20">
        <v>52877</v>
      </c>
      <c r="AP1365" s="20">
        <v>15432</v>
      </c>
      <c r="AQ1365" s="54">
        <v>882254</v>
      </c>
      <c r="AR1365" s="25">
        <v>44065</v>
      </c>
      <c r="AS1365" s="25">
        <v>152303</v>
      </c>
      <c r="AT1365" s="54">
        <v>43629</v>
      </c>
      <c r="AU1365" s="54">
        <v>59760</v>
      </c>
      <c r="AV1365" s="54">
        <v>12745</v>
      </c>
      <c r="AW1365" s="54">
        <v>10368</v>
      </c>
      <c r="AX1365" s="54">
        <v>6922</v>
      </c>
      <c r="AY1365" s="25">
        <f t="shared" si="42"/>
        <v>329792</v>
      </c>
      <c r="AZ1365" s="165">
        <v>300369</v>
      </c>
      <c r="BA1365" s="98">
        <f t="shared" si="43"/>
        <v>1512415</v>
      </c>
      <c r="BB1365" s="73"/>
      <c r="BC1365" s="20">
        <v>142590</v>
      </c>
      <c r="BD1365" s="20">
        <v>64988</v>
      </c>
      <c r="BE1365" s="19">
        <v>207578</v>
      </c>
      <c r="BF1365" s="19">
        <v>1719993</v>
      </c>
      <c r="BH1365" s="20">
        <v>2844</v>
      </c>
      <c r="BI1365" s="21">
        <v>1717149</v>
      </c>
      <c r="BK1365" s="73"/>
      <c r="BL1365" s="73"/>
      <c r="BM1365" s="73"/>
      <c r="BN1365" s="73"/>
      <c r="BO1365" s="73"/>
      <c r="BP1365" s="73"/>
      <c r="BQ1365" s="73"/>
    </row>
    <row r="1366" spans="1:69" ht="22.5" customHeight="1" x14ac:dyDescent="0.15">
      <c r="A1366" s="125" t="s">
        <v>3190</v>
      </c>
      <c r="B1366" s="126" t="s">
        <v>3180</v>
      </c>
      <c r="C1366" s="136" t="s">
        <v>1440</v>
      </c>
      <c r="D1366" s="129">
        <v>6</v>
      </c>
      <c r="E1366" s="130" t="s">
        <v>3561</v>
      </c>
      <c r="F1366" s="19">
        <v>87910</v>
      </c>
      <c r="G1366" s="20">
        <v>55794</v>
      </c>
      <c r="H1366" s="20">
        <v>59032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1107</v>
      </c>
      <c r="O1366" s="20">
        <v>0</v>
      </c>
      <c r="P1366" s="20">
        <v>73142</v>
      </c>
      <c r="Q1366" s="20">
        <v>8571</v>
      </c>
      <c r="R1366" s="20">
        <v>3642</v>
      </c>
      <c r="S1366" s="20">
        <v>6544</v>
      </c>
      <c r="T1366" s="21">
        <v>12708</v>
      </c>
      <c r="U1366" s="54">
        <v>1943</v>
      </c>
      <c r="V1366" s="20">
        <v>4100</v>
      </c>
      <c r="W1366" s="20">
        <v>11029</v>
      </c>
      <c r="X1366" s="20">
        <v>0</v>
      </c>
      <c r="Y1366" s="21">
        <v>0</v>
      </c>
      <c r="Z1366" s="20">
        <v>36531</v>
      </c>
      <c r="AA1366" s="21">
        <v>0</v>
      </c>
      <c r="AB1366" s="32">
        <v>0</v>
      </c>
      <c r="AC1366" s="20">
        <v>27764</v>
      </c>
      <c r="AD1366" s="20">
        <v>74737</v>
      </c>
      <c r="AE1366" s="20">
        <v>75366</v>
      </c>
      <c r="AF1366" s="20">
        <v>122426</v>
      </c>
      <c r="AG1366" s="20">
        <v>45422</v>
      </c>
      <c r="AH1366" s="20">
        <v>13839</v>
      </c>
      <c r="AI1366" s="20">
        <v>65780</v>
      </c>
      <c r="AJ1366" s="21">
        <v>0</v>
      </c>
      <c r="AK1366" s="25">
        <v>9978</v>
      </c>
      <c r="AL1366" s="25">
        <v>19982</v>
      </c>
      <c r="AM1366" s="25">
        <v>3153</v>
      </c>
      <c r="AN1366" s="22">
        <v>7139</v>
      </c>
      <c r="AO1366" s="20">
        <v>66774</v>
      </c>
      <c r="AP1366" s="20">
        <v>5806</v>
      </c>
      <c r="AQ1366" s="54">
        <v>900219</v>
      </c>
      <c r="AR1366" s="25">
        <v>49699</v>
      </c>
      <c r="AS1366" s="25">
        <v>142106</v>
      </c>
      <c r="AT1366" s="54">
        <v>52133</v>
      </c>
      <c r="AU1366" s="54">
        <v>36070</v>
      </c>
      <c r="AV1366" s="54">
        <v>13340</v>
      </c>
      <c r="AW1366" s="54">
        <v>14148</v>
      </c>
      <c r="AX1366" s="54">
        <v>7388</v>
      </c>
      <c r="AY1366" s="25">
        <f t="shared" si="42"/>
        <v>314884</v>
      </c>
      <c r="AZ1366" s="165">
        <v>182392</v>
      </c>
      <c r="BA1366" s="98">
        <f t="shared" si="43"/>
        <v>1397495</v>
      </c>
      <c r="BB1366" s="73"/>
      <c r="BC1366" s="20">
        <v>182496</v>
      </c>
      <c r="BD1366" s="20">
        <v>28050</v>
      </c>
      <c r="BE1366" s="19">
        <v>210546</v>
      </c>
      <c r="BF1366" s="19">
        <v>1608041</v>
      </c>
      <c r="BH1366" s="20">
        <v>2826</v>
      </c>
      <c r="BI1366" s="21">
        <v>1605215</v>
      </c>
      <c r="BK1366" s="73"/>
      <c r="BL1366" s="73"/>
      <c r="BM1366" s="73"/>
      <c r="BN1366" s="73"/>
      <c r="BO1366" s="73"/>
      <c r="BP1366" s="73"/>
      <c r="BQ1366" s="73"/>
    </row>
    <row r="1367" spans="1:69" ht="22.5" customHeight="1" x14ac:dyDescent="0.15">
      <c r="A1367" s="125" t="s">
        <v>3191</v>
      </c>
      <c r="B1367" s="126" t="s">
        <v>3180</v>
      </c>
      <c r="C1367" s="136" t="s">
        <v>1441</v>
      </c>
      <c r="D1367" s="129">
        <v>6</v>
      </c>
      <c r="E1367" s="130" t="s">
        <v>3561</v>
      </c>
      <c r="F1367" s="19">
        <v>409366</v>
      </c>
      <c r="G1367" s="20">
        <v>77005</v>
      </c>
      <c r="H1367" s="20">
        <v>88360</v>
      </c>
      <c r="I1367" s="20">
        <v>0</v>
      </c>
      <c r="J1367" s="20">
        <v>0</v>
      </c>
      <c r="K1367" s="20">
        <v>0</v>
      </c>
      <c r="L1367" s="20">
        <v>0</v>
      </c>
      <c r="M1367" s="20">
        <v>24361</v>
      </c>
      <c r="N1367" s="20">
        <v>13360</v>
      </c>
      <c r="O1367" s="20">
        <v>4550</v>
      </c>
      <c r="P1367" s="20">
        <v>1364</v>
      </c>
      <c r="Q1367" s="20">
        <v>46688</v>
      </c>
      <c r="R1367" s="20">
        <v>62330</v>
      </c>
      <c r="S1367" s="20">
        <v>65440</v>
      </c>
      <c r="T1367" s="21">
        <v>63540</v>
      </c>
      <c r="U1367" s="54">
        <v>29435</v>
      </c>
      <c r="V1367" s="20">
        <v>25625</v>
      </c>
      <c r="W1367" s="20">
        <v>22058</v>
      </c>
      <c r="X1367" s="20">
        <v>0</v>
      </c>
      <c r="Y1367" s="21">
        <v>0</v>
      </c>
      <c r="Z1367" s="20">
        <v>164535</v>
      </c>
      <c r="AA1367" s="21">
        <v>0</v>
      </c>
      <c r="AB1367" s="32">
        <v>0</v>
      </c>
      <c r="AC1367" s="20">
        <v>272468</v>
      </c>
      <c r="AD1367" s="20">
        <v>257468</v>
      </c>
      <c r="AE1367" s="20">
        <v>1030797</v>
      </c>
      <c r="AF1367" s="20">
        <v>675072</v>
      </c>
      <c r="AG1367" s="20">
        <v>358787</v>
      </c>
      <c r="AH1367" s="20">
        <v>128138</v>
      </c>
      <c r="AI1367" s="20">
        <v>126776</v>
      </c>
      <c r="AJ1367" s="21">
        <v>12075</v>
      </c>
      <c r="AK1367" s="25">
        <v>52652</v>
      </c>
      <c r="AL1367" s="25">
        <v>56028</v>
      </c>
      <c r="AM1367" s="25">
        <v>14634</v>
      </c>
      <c r="AN1367" s="22">
        <v>33933</v>
      </c>
      <c r="AO1367" s="20">
        <v>82011</v>
      </c>
      <c r="AP1367" s="20">
        <v>8888</v>
      </c>
      <c r="AQ1367" s="54">
        <v>4207744</v>
      </c>
      <c r="AR1367" s="25">
        <v>89089</v>
      </c>
      <c r="AS1367" s="25">
        <v>145309</v>
      </c>
      <c r="AT1367" s="54">
        <v>81450</v>
      </c>
      <c r="AU1367" s="54">
        <v>58431</v>
      </c>
      <c r="AV1367" s="54">
        <v>45171</v>
      </c>
      <c r="AW1367" s="54">
        <v>56471</v>
      </c>
      <c r="AX1367" s="54">
        <v>36135</v>
      </c>
      <c r="AY1367" s="25">
        <f t="shared" si="42"/>
        <v>512056</v>
      </c>
      <c r="AZ1367" s="165">
        <v>365888</v>
      </c>
      <c r="BA1367" s="98">
        <f t="shared" si="43"/>
        <v>5085688</v>
      </c>
      <c r="BB1367" s="73"/>
      <c r="BC1367" s="20">
        <v>664838</v>
      </c>
      <c r="BD1367" s="20">
        <v>40766</v>
      </c>
      <c r="BE1367" s="19">
        <v>705604</v>
      </c>
      <c r="BF1367" s="19">
        <v>5791292</v>
      </c>
      <c r="BH1367" s="20">
        <v>23011</v>
      </c>
      <c r="BI1367" s="21">
        <v>5768281</v>
      </c>
      <c r="BK1367" s="73"/>
      <c r="BL1367" s="73"/>
      <c r="BM1367" s="73"/>
      <c r="BN1367" s="73"/>
      <c r="BO1367" s="73"/>
      <c r="BP1367" s="73"/>
      <c r="BQ1367" s="73"/>
    </row>
    <row r="1368" spans="1:69" ht="22.5" customHeight="1" x14ac:dyDescent="0.15">
      <c r="A1368" s="125" t="s">
        <v>3192</v>
      </c>
      <c r="B1368" s="126" t="s">
        <v>3180</v>
      </c>
      <c r="C1368" s="136" t="s">
        <v>1442</v>
      </c>
      <c r="D1368" s="129">
        <v>6</v>
      </c>
      <c r="E1368" s="130" t="s">
        <v>3561</v>
      </c>
      <c r="F1368" s="19">
        <v>189897</v>
      </c>
      <c r="G1368" s="20">
        <v>100804</v>
      </c>
      <c r="H1368" s="20">
        <v>100392</v>
      </c>
      <c r="I1368" s="20">
        <v>0</v>
      </c>
      <c r="J1368" s="20">
        <v>0</v>
      </c>
      <c r="K1368" s="20">
        <v>0</v>
      </c>
      <c r="L1368" s="20">
        <v>0</v>
      </c>
      <c r="M1368" s="20">
        <v>0</v>
      </c>
      <c r="N1368" s="20">
        <v>2500</v>
      </c>
      <c r="O1368" s="20">
        <v>0</v>
      </c>
      <c r="P1368" s="20">
        <v>129</v>
      </c>
      <c r="Q1368" s="20">
        <v>17361</v>
      </c>
      <c r="R1368" s="20">
        <v>31344</v>
      </c>
      <c r="S1368" s="20">
        <v>11452</v>
      </c>
      <c r="T1368" s="21">
        <v>25416</v>
      </c>
      <c r="U1368" s="54">
        <v>21425</v>
      </c>
      <c r="V1368" s="20">
        <v>6150</v>
      </c>
      <c r="W1368" s="20">
        <v>11029</v>
      </c>
      <c r="X1368" s="20">
        <v>0</v>
      </c>
      <c r="Y1368" s="21">
        <v>0</v>
      </c>
      <c r="Z1368" s="20">
        <v>85735</v>
      </c>
      <c r="AA1368" s="21">
        <v>0</v>
      </c>
      <c r="AB1368" s="32">
        <v>0</v>
      </c>
      <c r="AC1368" s="20">
        <v>71677</v>
      </c>
      <c r="AD1368" s="20">
        <v>149947</v>
      </c>
      <c r="AE1368" s="20">
        <v>179988</v>
      </c>
      <c r="AF1368" s="20">
        <v>368143</v>
      </c>
      <c r="AG1368" s="20">
        <v>126586</v>
      </c>
      <c r="AH1368" s="20">
        <v>34025</v>
      </c>
      <c r="AI1368" s="20">
        <v>106904</v>
      </c>
      <c r="AJ1368" s="21">
        <v>100800</v>
      </c>
      <c r="AK1368" s="25">
        <v>20641</v>
      </c>
      <c r="AL1368" s="25">
        <v>36029</v>
      </c>
      <c r="AM1368" s="25">
        <v>9042</v>
      </c>
      <c r="AN1368" s="22">
        <v>13487</v>
      </c>
      <c r="AO1368" s="20">
        <v>121076</v>
      </c>
      <c r="AP1368" s="20">
        <v>25385</v>
      </c>
      <c r="AQ1368" s="54">
        <v>1967364</v>
      </c>
      <c r="AR1368" s="25">
        <v>61299</v>
      </c>
      <c r="AS1368" s="25">
        <v>184827</v>
      </c>
      <c r="AT1368" s="54">
        <v>95772</v>
      </c>
      <c r="AU1368" s="54">
        <v>62423</v>
      </c>
      <c r="AV1368" s="54">
        <v>22477</v>
      </c>
      <c r="AW1368" s="54">
        <v>30476</v>
      </c>
      <c r="AX1368" s="54">
        <v>14697</v>
      </c>
      <c r="AY1368" s="25">
        <f t="shared" si="42"/>
        <v>471971</v>
      </c>
      <c r="AZ1368" s="165">
        <v>432043</v>
      </c>
      <c r="BA1368" s="98">
        <f t="shared" si="43"/>
        <v>2871378</v>
      </c>
      <c r="BB1368" s="73"/>
      <c r="BC1368" s="20">
        <v>297771</v>
      </c>
      <c r="BD1368" s="20">
        <v>111166</v>
      </c>
      <c r="BE1368" s="19">
        <v>408937</v>
      </c>
      <c r="BF1368" s="19">
        <v>3280315</v>
      </c>
      <c r="BH1368" s="20">
        <v>6275</v>
      </c>
      <c r="BI1368" s="21">
        <v>3274040</v>
      </c>
      <c r="BK1368" s="73"/>
      <c r="BL1368" s="73"/>
      <c r="BM1368" s="73"/>
      <c r="BN1368" s="73"/>
      <c r="BO1368" s="73"/>
      <c r="BP1368" s="73"/>
      <c r="BQ1368" s="73"/>
    </row>
    <row r="1369" spans="1:69" ht="22.5" customHeight="1" x14ac:dyDescent="0.15">
      <c r="A1369" s="125" t="s">
        <v>3193</v>
      </c>
      <c r="B1369" s="126" t="s">
        <v>3180</v>
      </c>
      <c r="C1369" s="136" t="s">
        <v>1443</v>
      </c>
      <c r="D1369" s="129">
        <v>6</v>
      </c>
      <c r="E1369" s="130" t="s">
        <v>3561</v>
      </c>
      <c r="F1369" s="19">
        <v>289560</v>
      </c>
      <c r="G1369" s="20">
        <v>119354</v>
      </c>
      <c r="H1369" s="20">
        <v>94564</v>
      </c>
      <c r="I1369" s="20">
        <v>0</v>
      </c>
      <c r="J1369" s="20">
        <v>0</v>
      </c>
      <c r="K1369" s="20">
        <v>0</v>
      </c>
      <c r="L1369" s="20">
        <v>0</v>
      </c>
      <c r="M1369" s="20">
        <v>0</v>
      </c>
      <c r="N1369" s="20">
        <v>3963</v>
      </c>
      <c r="O1369" s="20">
        <v>0</v>
      </c>
      <c r="P1369" s="20">
        <v>28351</v>
      </c>
      <c r="Q1369" s="20">
        <v>20305</v>
      </c>
      <c r="R1369" s="20">
        <v>54327</v>
      </c>
      <c r="S1369" s="20">
        <v>19632</v>
      </c>
      <c r="T1369" s="21">
        <v>50832</v>
      </c>
      <c r="U1369" s="54">
        <v>11423</v>
      </c>
      <c r="V1369" s="20">
        <v>14350</v>
      </c>
      <c r="W1369" s="20">
        <v>33087</v>
      </c>
      <c r="X1369" s="20">
        <v>0</v>
      </c>
      <c r="Y1369" s="21">
        <v>0</v>
      </c>
      <c r="Z1369" s="20">
        <v>153073</v>
      </c>
      <c r="AA1369" s="21">
        <v>0</v>
      </c>
      <c r="AB1369" s="32">
        <v>0</v>
      </c>
      <c r="AC1369" s="20">
        <v>78818</v>
      </c>
      <c r="AD1369" s="20">
        <v>368413</v>
      </c>
      <c r="AE1369" s="20">
        <v>264417</v>
      </c>
      <c r="AF1369" s="20">
        <v>375353</v>
      </c>
      <c r="AG1369" s="20">
        <v>194336</v>
      </c>
      <c r="AH1369" s="20">
        <v>68349</v>
      </c>
      <c r="AI1369" s="20">
        <v>118312</v>
      </c>
      <c r="AJ1369" s="21">
        <v>456750</v>
      </c>
      <c r="AK1369" s="25">
        <v>25900</v>
      </c>
      <c r="AL1369" s="25">
        <v>48620</v>
      </c>
      <c r="AM1369" s="25">
        <v>10884</v>
      </c>
      <c r="AN1369" s="22">
        <v>18570</v>
      </c>
      <c r="AO1369" s="20">
        <v>833771</v>
      </c>
      <c r="AP1369" s="20">
        <v>91156</v>
      </c>
      <c r="AQ1369" s="54">
        <v>3846470</v>
      </c>
      <c r="AR1369" s="25">
        <v>61451</v>
      </c>
      <c r="AS1369" s="25">
        <v>144551</v>
      </c>
      <c r="AT1369" s="54">
        <v>115385</v>
      </c>
      <c r="AU1369" s="54">
        <v>68072</v>
      </c>
      <c r="AV1369" s="54">
        <v>23401</v>
      </c>
      <c r="AW1369" s="54">
        <v>37472</v>
      </c>
      <c r="AX1369" s="54">
        <v>33590</v>
      </c>
      <c r="AY1369" s="25">
        <f t="shared" si="42"/>
        <v>483922</v>
      </c>
      <c r="AZ1369" s="165">
        <v>1094444</v>
      </c>
      <c r="BA1369" s="98">
        <f t="shared" si="43"/>
        <v>5424836</v>
      </c>
      <c r="BB1369" s="73"/>
      <c r="BC1369" s="20">
        <v>377020</v>
      </c>
      <c r="BD1369" s="20">
        <v>390016</v>
      </c>
      <c r="BE1369" s="19">
        <v>767036</v>
      </c>
      <c r="BF1369" s="19">
        <v>6191872</v>
      </c>
      <c r="BH1369" s="20">
        <v>11249</v>
      </c>
      <c r="BI1369" s="21">
        <v>6180623</v>
      </c>
      <c r="BK1369" s="73"/>
      <c r="BL1369" s="73"/>
      <c r="BM1369" s="73"/>
      <c r="BN1369" s="73"/>
      <c r="BO1369" s="73"/>
      <c r="BP1369" s="73"/>
      <c r="BQ1369" s="73"/>
    </row>
    <row r="1370" spans="1:69" ht="22.5" customHeight="1" x14ac:dyDescent="0.15">
      <c r="A1370" s="125" t="s">
        <v>3194</v>
      </c>
      <c r="B1370" s="126" t="s">
        <v>3180</v>
      </c>
      <c r="C1370" s="136" t="s">
        <v>1444</v>
      </c>
      <c r="D1370" s="129">
        <v>6</v>
      </c>
      <c r="E1370" s="130" t="s">
        <v>3561</v>
      </c>
      <c r="F1370" s="19">
        <v>153435</v>
      </c>
      <c r="G1370" s="20">
        <v>27106</v>
      </c>
      <c r="H1370" s="20">
        <v>14852</v>
      </c>
      <c r="I1370" s="20">
        <v>0</v>
      </c>
      <c r="J1370" s="20">
        <v>0</v>
      </c>
      <c r="K1370" s="20">
        <v>4370</v>
      </c>
      <c r="L1370" s="20">
        <v>6771</v>
      </c>
      <c r="M1370" s="20">
        <v>3591</v>
      </c>
      <c r="N1370" s="20">
        <v>2014</v>
      </c>
      <c r="O1370" s="20">
        <v>1805</v>
      </c>
      <c r="P1370" s="20">
        <v>105</v>
      </c>
      <c r="Q1370" s="20">
        <v>19357</v>
      </c>
      <c r="R1370" s="20">
        <v>16724</v>
      </c>
      <c r="S1370" s="20">
        <v>7362</v>
      </c>
      <c r="T1370" s="21">
        <v>12708</v>
      </c>
      <c r="U1370" s="54">
        <v>2275</v>
      </c>
      <c r="V1370" s="20">
        <v>5125</v>
      </c>
      <c r="W1370" s="20">
        <v>11029</v>
      </c>
      <c r="X1370" s="20">
        <v>0</v>
      </c>
      <c r="Y1370" s="21">
        <v>0</v>
      </c>
      <c r="Z1370" s="20">
        <v>62256</v>
      </c>
      <c r="AA1370" s="21">
        <v>0</v>
      </c>
      <c r="AB1370" s="32">
        <v>0</v>
      </c>
      <c r="AC1370" s="20">
        <v>52220</v>
      </c>
      <c r="AD1370" s="20">
        <v>131818</v>
      </c>
      <c r="AE1370" s="20">
        <v>96672</v>
      </c>
      <c r="AF1370" s="20">
        <v>312914</v>
      </c>
      <c r="AG1370" s="20">
        <v>102814</v>
      </c>
      <c r="AH1370" s="20">
        <v>24221</v>
      </c>
      <c r="AI1370" s="20">
        <v>20148</v>
      </c>
      <c r="AJ1370" s="21">
        <v>54075</v>
      </c>
      <c r="AK1370" s="25">
        <v>18148</v>
      </c>
      <c r="AL1370" s="25">
        <v>31951</v>
      </c>
      <c r="AM1370" s="25">
        <v>5562</v>
      </c>
      <c r="AN1370" s="22">
        <v>12053</v>
      </c>
      <c r="AO1370" s="20">
        <v>101508</v>
      </c>
      <c r="AP1370" s="20">
        <v>7987</v>
      </c>
      <c r="AQ1370" s="54">
        <v>1322976</v>
      </c>
      <c r="AR1370" s="25">
        <v>42605</v>
      </c>
      <c r="AS1370" s="25">
        <v>129234</v>
      </c>
      <c r="AT1370" s="54">
        <v>66879</v>
      </c>
      <c r="AU1370" s="54">
        <v>57591</v>
      </c>
      <c r="AV1370" s="54">
        <v>20868</v>
      </c>
      <c r="AW1370" s="54">
        <v>24536</v>
      </c>
      <c r="AX1370" s="54">
        <v>10603</v>
      </c>
      <c r="AY1370" s="25">
        <f t="shared" si="42"/>
        <v>352316</v>
      </c>
      <c r="AZ1370" s="165">
        <v>268723</v>
      </c>
      <c r="BA1370" s="98">
        <f t="shared" si="43"/>
        <v>1944015</v>
      </c>
      <c r="BB1370" s="73"/>
      <c r="BC1370" s="20">
        <v>266207</v>
      </c>
      <c r="BD1370" s="20">
        <v>34122</v>
      </c>
      <c r="BE1370" s="19">
        <v>300329</v>
      </c>
      <c r="BF1370" s="19">
        <v>2244344</v>
      </c>
      <c r="BH1370" s="20">
        <v>3993</v>
      </c>
      <c r="BI1370" s="21">
        <v>2240351</v>
      </c>
      <c r="BK1370" s="73"/>
      <c r="BL1370" s="73"/>
      <c r="BM1370" s="73"/>
      <c r="BN1370" s="73"/>
      <c r="BO1370" s="73"/>
      <c r="BP1370" s="73"/>
      <c r="BQ1370" s="73"/>
    </row>
    <row r="1371" spans="1:69" ht="22.5" customHeight="1" x14ac:dyDescent="0.15">
      <c r="A1371" s="125" t="s">
        <v>3195</v>
      </c>
      <c r="B1371" s="126" t="s">
        <v>3180</v>
      </c>
      <c r="C1371" s="136" t="s">
        <v>1445</v>
      </c>
      <c r="D1371" s="129">
        <v>6</v>
      </c>
      <c r="E1371" s="130" t="s">
        <v>3561</v>
      </c>
      <c r="F1371" s="19">
        <v>211527</v>
      </c>
      <c r="G1371" s="20">
        <v>39473</v>
      </c>
      <c r="H1371" s="20">
        <v>24816</v>
      </c>
      <c r="I1371" s="20">
        <v>0</v>
      </c>
      <c r="J1371" s="20">
        <v>0</v>
      </c>
      <c r="K1371" s="20">
        <v>6680</v>
      </c>
      <c r="L1371" s="20">
        <v>12307</v>
      </c>
      <c r="M1371" s="20">
        <v>2920</v>
      </c>
      <c r="N1371" s="20">
        <v>3347</v>
      </c>
      <c r="O1371" s="20">
        <v>489</v>
      </c>
      <c r="P1371" s="20">
        <v>25416</v>
      </c>
      <c r="Q1371" s="20">
        <v>19066</v>
      </c>
      <c r="R1371" s="20">
        <v>39039</v>
      </c>
      <c r="S1371" s="20">
        <v>15542</v>
      </c>
      <c r="T1371" s="21">
        <v>38124</v>
      </c>
      <c r="U1371" s="54">
        <v>16780</v>
      </c>
      <c r="V1371" s="20">
        <v>27675</v>
      </c>
      <c r="W1371" s="20">
        <v>33087</v>
      </c>
      <c r="X1371" s="20">
        <v>0</v>
      </c>
      <c r="Y1371" s="21">
        <v>0</v>
      </c>
      <c r="Z1371" s="20">
        <v>97492</v>
      </c>
      <c r="AA1371" s="21">
        <v>0</v>
      </c>
      <c r="AB1371" s="32">
        <v>0</v>
      </c>
      <c r="AC1371" s="20">
        <v>77884</v>
      </c>
      <c r="AD1371" s="20">
        <v>260943</v>
      </c>
      <c r="AE1371" s="20">
        <v>233889</v>
      </c>
      <c r="AF1371" s="20">
        <v>346729</v>
      </c>
      <c r="AG1371" s="20">
        <v>158678</v>
      </c>
      <c r="AH1371" s="20">
        <v>42348</v>
      </c>
      <c r="AI1371" s="20">
        <v>42228</v>
      </c>
      <c r="AJ1371" s="21">
        <v>87150</v>
      </c>
      <c r="AK1371" s="25">
        <v>23684</v>
      </c>
      <c r="AL1371" s="25">
        <v>41900</v>
      </c>
      <c r="AM1371" s="25">
        <v>8847</v>
      </c>
      <c r="AN1371" s="22">
        <v>16047</v>
      </c>
      <c r="AO1371" s="20">
        <v>267323</v>
      </c>
      <c r="AP1371" s="20">
        <v>20449</v>
      </c>
      <c r="AQ1371" s="54">
        <v>2241879</v>
      </c>
      <c r="AR1371" s="25">
        <v>40472</v>
      </c>
      <c r="AS1371" s="25">
        <v>136133</v>
      </c>
      <c r="AT1371" s="54">
        <v>93267</v>
      </c>
      <c r="AU1371" s="54">
        <v>52366</v>
      </c>
      <c r="AV1371" s="54">
        <v>25941</v>
      </c>
      <c r="AW1371" s="54">
        <v>32190</v>
      </c>
      <c r="AX1371" s="54">
        <v>18386</v>
      </c>
      <c r="AY1371" s="25">
        <f t="shared" si="42"/>
        <v>398755</v>
      </c>
      <c r="AZ1371" s="165">
        <v>680802</v>
      </c>
      <c r="BA1371" s="98">
        <f t="shared" si="43"/>
        <v>3321436</v>
      </c>
      <c r="BB1371" s="73"/>
      <c r="BC1371" s="20">
        <v>343652</v>
      </c>
      <c r="BD1371" s="20">
        <v>85690</v>
      </c>
      <c r="BE1371" s="19">
        <v>429342</v>
      </c>
      <c r="BF1371" s="19">
        <v>3750778</v>
      </c>
      <c r="BH1371" s="20">
        <v>6704</v>
      </c>
      <c r="BI1371" s="21">
        <v>3744074</v>
      </c>
      <c r="BK1371" s="73"/>
      <c r="BL1371" s="73"/>
      <c r="BM1371" s="73"/>
      <c r="BN1371" s="73"/>
      <c r="BO1371" s="73"/>
      <c r="BP1371" s="73"/>
      <c r="BQ1371" s="73"/>
    </row>
    <row r="1372" spans="1:69" ht="22.5" customHeight="1" x14ac:dyDescent="0.15">
      <c r="A1372" s="125" t="s">
        <v>3196</v>
      </c>
      <c r="B1372" s="126" t="s">
        <v>3180</v>
      </c>
      <c r="C1372" s="136" t="s">
        <v>1446</v>
      </c>
      <c r="D1372" s="129">
        <v>6</v>
      </c>
      <c r="E1372" s="130" t="s">
        <v>3561</v>
      </c>
      <c r="F1372" s="19">
        <v>272297</v>
      </c>
      <c r="G1372" s="20">
        <v>80888</v>
      </c>
      <c r="H1372" s="20">
        <v>53392</v>
      </c>
      <c r="I1372" s="20">
        <v>0</v>
      </c>
      <c r="J1372" s="20">
        <v>0</v>
      </c>
      <c r="K1372" s="20">
        <v>5020</v>
      </c>
      <c r="L1372" s="20">
        <v>5617</v>
      </c>
      <c r="M1372" s="20">
        <v>0</v>
      </c>
      <c r="N1372" s="20">
        <v>4497</v>
      </c>
      <c r="O1372" s="20">
        <v>0</v>
      </c>
      <c r="P1372" s="20">
        <v>50313</v>
      </c>
      <c r="Q1372" s="20">
        <v>21601</v>
      </c>
      <c r="R1372" s="20">
        <v>49915</v>
      </c>
      <c r="S1372" s="20">
        <v>23722</v>
      </c>
      <c r="T1372" s="21">
        <v>38124</v>
      </c>
      <c r="U1372" s="54">
        <v>6683</v>
      </c>
      <c r="V1372" s="20">
        <v>13325</v>
      </c>
      <c r="W1372" s="20">
        <v>22058</v>
      </c>
      <c r="X1372" s="20">
        <v>0</v>
      </c>
      <c r="Y1372" s="21">
        <v>0</v>
      </c>
      <c r="Z1372" s="20">
        <v>132954</v>
      </c>
      <c r="AA1372" s="21">
        <v>0</v>
      </c>
      <c r="AB1372" s="32">
        <v>0</v>
      </c>
      <c r="AC1372" s="20">
        <v>96552</v>
      </c>
      <c r="AD1372" s="20">
        <v>304432</v>
      </c>
      <c r="AE1372" s="20">
        <v>282384</v>
      </c>
      <c r="AF1372" s="20">
        <v>387610</v>
      </c>
      <c r="AG1372" s="20">
        <v>184658</v>
      </c>
      <c r="AH1372" s="20">
        <v>72065</v>
      </c>
      <c r="AI1372" s="20">
        <v>79304</v>
      </c>
      <c r="AJ1372" s="21">
        <v>234675</v>
      </c>
      <c r="AK1372" s="25">
        <v>27747</v>
      </c>
      <c r="AL1372" s="25">
        <v>50853</v>
      </c>
      <c r="AM1372" s="25">
        <v>10952</v>
      </c>
      <c r="AN1372" s="22">
        <v>20877</v>
      </c>
      <c r="AO1372" s="20">
        <v>424217</v>
      </c>
      <c r="AP1372" s="20">
        <v>45046</v>
      </c>
      <c r="AQ1372" s="54">
        <v>3001778</v>
      </c>
      <c r="AR1372" s="25">
        <v>63058</v>
      </c>
      <c r="AS1372" s="25">
        <v>144160</v>
      </c>
      <c r="AT1372" s="54">
        <v>102400</v>
      </c>
      <c r="AU1372" s="54">
        <v>65954</v>
      </c>
      <c r="AV1372" s="54">
        <v>27368</v>
      </c>
      <c r="AW1372" s="54">
        <v>38966</v>
      </c>
      <c r="AX1372" s="54">
        <v>25898</v>
      </c>
      <c r="AY1372" s="25">
        <f t="shared" si="42"/>
        <v>467804</v>
      </c>
      <c r="AZ1372" s="165">
        <v>728698</v>
      </c>
      <c r="BA1372" s="98">
        <f t="shared" si="43"/>
        <v>4198280</v>
      </c>
      <c r="BB1372" s="73"/>
      <c r="BC1372" s="20">
        <v>400338</v>
      </c>
      <c r="BD1372" s="20">
        <v>192742</v>
      </c>
      <c r="BE1372" s="19">
        <v>593080</v>
      </c>
      <c r="BF1372" s="19">
        <v>4791360</v>
      </c>
      <c r="BH1372" s="20">
        <v>8859</v>
      </c>
      <c r="BI1372" s="21">
        <v>4782501</v>
      </c>
      <c r="BK1372" s="73"/>
      <c r="BL1372" s="73"/>
      <c r="BM1372" s="73"/>
      <c r="BN1372" s="73"/>
      <c r="BO1372" s="73"/>
      <c r="BP1372" s="73"/>
      <c r="BQ1372" s="73"/>
    </row>
    <row r="1373" spans="1:69" ht="22.5" customHeight="1" x14ac:dyDescent="0.15">
      <c r="A1373" s="125" t="s">
        <v>3197</v>
      </c>
      <c r="B1373" s="126" t="s">
        <v>3180</v>
      </c>
      <c r="C1373" s="136" t="s">
        <v>1447</v>
      </c>
      <c r="D1373" s="129">
        <v>6</v>
      </c>
      <c r="E1373" s="130" t="s">
        <v>3561</v>
      </c>
      <c r="F1373" s="19">
        <v>285654</v>
      </c>
      <c r="G1373" s="20">
        <v>47454</v>
      </c>
      <c r="H1373" s="20">
        <v>25004</v>
      </c>
      <c r="I1373" s="20">
        <v>0</v>
      </c>
      <c r="J1373" s="20">
        <v>0</v>
      </c>
      <c r="K1373" s="20">
        <v>0</v>
      </c>
      <c r="L1373" s="20">
        <v>1575</v>
      </c>
      <c r="M1373" s="20">
        <v>14306</v>
      </c>
      <c r="N1373" s="20">
        <v>7846</v>
      </c>
      <c r="O1373" s="20">
        <v>1842</v>
      </c>
      <c r="P1373" s="20">
        <v>151474</v>
      </c>
      <c r="Q1373" s="20">
        <v>32243</v>
      </c>
      <c r="R1373" s="20">
        <v>35192</v>
      </c>
      <c r="S1373" s="20">
        <v>31084</v>
      </c>
      <c r="T1373" s="21">
        <v>38124</v>
      </c>
      <c r="U1373" s="54">
        <v>17159</v>
      </c>
      <c r="V1373" s="20">
        <v>14350</v>
      </c>
      <c r="W1373" s="20">
        <v>11029</v>
      </c>
      <c r="X1373" s="20">
        <v>0</v>
      </c>
      <c r="Y1373" s="21">
        <v>0</v>
      </c>
      <c r="Z1373" s="20">
        <v>112025</v>
      </c>
      <c r="AA1373" s="21">
        <v>0</v>
      </c>
      <c r="AB1373" s="32">
        <v>0</v>
      </c>
      <c r="AC1373" s="20">
        <v>123149</v>
      </c>
      <c r="AD1373" s="20">
        <v>158104</v>
      </c>
      <c r="AE1373" s="20">
        <v>352662</v>
      </c>
      <c r="AF1373" s="20">
        <v>297052</v>
      </c>
      <c r="AG1373" s="20">
        <v>170819</v>
      </c>
      <c r="AH1373" s="20">
        <v>75248</v>
      </c>
      <c r="AI1373" s="20">
        <v>31372</v>
      </c>
      <c r="AJ1373" s="21">
        <v>4725</v>
      </c>
      <c r="AK1373" s="25">
        <v>38536</v>
      </c>
      <c r="AL1373" s="25">
        <v>42951</v>
      </c>
      <c r="AM1373" s="25">
        <v>7006</v>
      </c>
      <c r="AN1373" s="22">
        <v>23195</v>
      </c>
      <c r="AO1373" s="20">
        <v>66633</v>
      </c>
      <c r="AP1373" s="20">
        <v>4127</v>
      </c>
      <c r="AQ1373" s="54">
        <v>2221940</v>
      </c>
      <c r="AR1373" s="25">
        <v>55822</v>
      </c>
      <c r="AS1373" s="25">
        <v>89447</v>
      </c>
      <c r="AT1373" s="54">
        <v>46892</v>
      </c>
      <c r="AU1373" s="54">
        <v>38492</v>
      </c>
      <c r="AV1373" s="54">
        <v>26379</v>
      </c>
      <c r="AW1373" s="54">
        <v>40994</v>
      </c>
      <c r="AX1373" s="54">
        <v>27140</v>
      </c>
      <c r="AY1373" s="25">
        <f t="shared" si="42"/>
        <v>325166</v>
      </c>
      <c r="AZ1373" s="165">
        <v>293666</v>
      </c>
      <c r="BA1373" s="98">
        <f t="shared" si="43"/>
        <v>2840772</v>
      </c>
      <c r="BB1373" s="73"/>
      <c r="BC1373" s="20">
        <v>487735</v>
      </c>
      <c r="BD1373" s="20">
        <v>16522</v>
      </c>
      <c r="BE1373" s="19">
        <v>504257</v>
      </c>
      <c r="BF1373" s="19">
        <v>3345029</v>
      </c>
      <c r="BH1373" s="20">
        <v>17992</v>
      </c>
      <c r="BI1373" s="21">
        <v>3327037</v>
      </c>
      <c r="BK1373" s="73"/>
      <c r="BL1373" s="73"/>
      <c r="BM1373" s="73"/>
      <c r="BN1373" s="73"/>
      <c r="BO1373" s="73"/>
      <c r="BP1373" s="73"/>
      <c r="BQ1373" s="73"/>
    </row>
    <row r="1374" spans="1:69" ht="22.5" customHeight="1" x14ac:dyDescent="0.15">
      <c r="A1374" s="125" t="s">
        <v>3198</v>
      </c>
      <c r="B1374" s="126" t="s">
        <v>3180</v>
      </c>
      <c r="C1374" s="136" t="s">
        <v>1448</v>
      </c>
      <c r="D1374" s="129">
        <v>6</v>
      </c>
      <c r="E1374" s="130" t="s">
        <v>3561</v>
      </c>
      <c r="F1374" s="19">
        <v>372526</v>
      </c>
      <c r="G1374" s="20">
        <v>58599</v>
      </c>
      <c r="H1374" s="20">
        <v>31960</v>
      </c>
      <c r="I1374" s="20">
        <v>0</v>
      </c>
      <c r="J1374" s="20">
        <v>0</v>
      </c>
      <c r="K1374" s="20">
        <v>0</v>
      </c>
      <c r="L1374" s="20">
        <v>0</v>
      </c>
      <c r="M1374" s="20">
        <v>22313</v>
      </c>
      <c r="N1374" s="20">
        <v>12237</v>
      </c>
      <c r="O1374" s="20">
        <v>4061</v>
      </c>
      <c r="P1374" s="20">
        <v>82036</v>
      </c>
      <c r="Q1374" s="20">
        <v>49028</v>
      </c>
      <c r="R1374" s="20">
        <v>73667</v>
      </c>
      <c r="S1374" s="20">
        <v>57260</v>
      </c>
      <c r="T1374" s="21">
        <v>38124</v>
      </c>
      <c r="U1374" s="54">
        <v>29578</v>
      </c>
      <c r="V1374" s="20">
        <v>24600</v>
      </c>
      <c r="W1374" s="20">
        <v>11029</v>
      </c>
      <c r="X1374" s="20">
        <v>0</v>
      </c>
      <c r="Y1374" s="21">
        <v>0</v>
      </c>
      <c r="Z1374" s="20">
        <v>155527</v>
      </c>
      <c r="AA1374" s="21">
        <v>0</v>
      </c>
      <c r="AB1374" s="32">
        <v>0</v>
      </c>
      <c r="AC1374" s="20">
        <v>186760</v>
      </c>
      <c r="AD1374" s="20">
        <v>229451</v>
      </c>
      <c r="AE1374" s="20">
        <v>818373</v>
      </c>
      <c r="AF1374" s="20">
        <v>437359</v>
      </c>
      <c r="AG1374" s="20">
        <v>254700</v>
      </c>
      <c r="AH1374" s="20">
        <v>118536</v>
      </c>
      <c r="AI1374" s="20">
        <v>33488</v>
      </c>
      <c r="AJ1374" s="21">
        <v>5775</v>
      </c>
      <c r="AK1374" s="25">
        <v>50544</v>
      </c>
      <c r="AL1374" s="25">
        <v>55105</v>
      </c>
      <c r="AM1374" s="25">
        <v>9949</v>
      </c>
      <c r="AN1374" s="22">
        <v>33154</v>
      </c>
      <c r="AO1374" s="20">
        <v>85128</v>
      </c>
      <c r="AP1374" s="20">
        <v>4618</v>
      </c>
      <c r="AQ1374" s="54">
        <v>3345485</v>
      </c>
      <c r="AR1374" s="25">
        <v>106457</v>
      </c>
      <c r="AS1374" s="25">
        <v>159382</v>
      </c>
      <c r="AT1374" s="54">
        <v>26922</v>
      </c>
      <c r="AU1374" s="54">
        <v>51133</v>
      </c>
      <c r="AV1374" s="54">
        <v>36435</v>
      </c>
      <c r="AW1374" s="54">
        <v>53223</v>
      </c>
      <c r="AX1374" s="54">
        <v>34743</v>
      </c>
      <c r="AY1374" s="25">
        <f t="shared" si="42"/>
        <v>468295</v>
      </c>
      <c r="AZ1374" s="165">
        <v>359281</v>
      </c>
      <c r="BA1374" s="98">
        <f t="shared" si="43"/>
        <v>4173061</v>
      </c>
      <c r="BB1374" s="73"/>
      <c r="BC1374" s="20">
        <v>621731</v>
      </c>
      <c r="BD1374" s="20">
        <v>14014</v>
      </c>
      <c r="BE1374" s="19">
        <v>635745</v>
      </c>
      <c r="BF1374" s="19">
        <v>4808806</v>
      </c>
      <c r="BH1374" s="20">
        <v>28042</v>
      </c>
      <c r="BI1374" s="21">
        <v>4780764</v>
      </c>
      <c r="BK1374" s="73"/>
      <c r="BL1374" s="73"/>
      <c r="BM1374" s="73"/>
      <c r="BN1374" s="73"/>
      <c r="BO1374" s="73"/>
      <c r="BP1374" s="73"/>
      <c r="BQ1374" s="73"/>
    </row>
    <row r="1375" spans="1:69" ht="22.5" customHeight="1" x14ac:dyDescent="0.15">
      <c r="A1375" s="125" t="s">
        <v>3199</v>
      </c>
      <c r="B1375" s="126" t="s">
        <v>3180</v>
      </c>
      <c r="C1375" s="136" t="s">
        <v>1449</v>
      </c>
      <c r="D1375" s="129">
        <v>6</v>
      </c>
      <c r="E1375" s="130" t="s">
        <v>3561</v>
      </c>
      <c r="F1375" s="19">
        <v>526953</v>
      </c>
      <c r="G1375" s="20">
        <v>81391</v>
      </c>
      <c r="H1375" s="20">
        <v>54896</v>
      </c>
      <c r="I1375" s="20">
        <v>0</v>
      </c>
      <c r="J1375" s="20">
        <v>0</v>
      </c>
      <c r="K1375" s="20">
        <v>0</v>
      </c>
      <c r="L1375" s="20">
        <v>0</v>
      </c>
      <c r="M1375" s="20">
        <v>34576</v>
      </c>
      <c r="N1375" s="20">
        <v>18962</v>
      </c>
      <c r="O1375" s="20">
        <v>0</v>
      </c>
      <c r="P1375" s="20">
        <v>109685</v>
      </c>
      <c r="Q1375" s="20">
        <v>61661</v>
      </c>
      <c r="R1375" s="20">
        <v>108346</v>
      </c>
      <c r="S1375" s="20">
        <v>86708</v>
      </c>
      <c r="T1375" s="21">
        <v>50832</v>
      </c>
      <c r="U1375" s="54">
        <v>45172</v>
      </c>
      <c r="V1375" s="20">
        <v>37925</v>
      </c>
      <c r="W1375" s="20">
        <v>22058</v>
      </c>
      <c r="X1375" s="20">
        <v>0</v>
      </c>
      <c r="Y1375" s="21">
        <v>0</v>
      </c>
      <c r="Z1375" s="20">
        <v>205795</v>
      </c>
      <c r="AA1375" s="21">
        <v>0</v>
      </c>
      <c r="AB1375" s="32">
        <v>0</v>
      </c>
      <c r="AC1375" s="20">
        <v>267558</v>
      </c>
      <c r="AD1375" s="20">
        <v>335313</v>
      </c>
      <c r="AE1375" s="20">
        <v>1118406</v>
      </c>
      <c r="AF1375" s="20">
        <v>599800</v>
      </c>
      <c r="AG1375" s="20">
        <v>375003</v>
      </c>
      <c r="AH1375" s="20">
        <v>186962</v>
      </c>
      <c r="AI1375" s="20">
        <v>64308</v>
      </c>
      <c r="AJ1375" s="21">
        <v>6300</v>
      </c>
      <c r="AK1375" s="25">
        <v>63800</v>
      </c>
      <c r="AL1375" s="25">
        <v>71157</v>
      </c>
      <c r="AM1375" s="25">
        <v>14426</v>
      </c>
      <c r="AN1375" s="22">
        <v>45675</v>
      </c>
      <c r="AO1375" s="20">
        <v>86657</v>
      </c>
      <c r="AP1375" s="20">
        <v>7076</v>
      </c>
      <c r="AQ1375" s="54">
        <v>4687401</v>
      </c>
      <c r="AR1375" s="25">
        <v>127785</v>
      </c>
      <c r="AS1375" s="25">
        <v>163815</v>
      </c>
      <c r="AT1375" s="54">
        <v>48110</v>
      </c>
      <c r="AU1375" s="54">
        <v>55449</v>
      </c>
      <c r="AV1375" s="54">
        <v>49410</v>
      </c>
      <c r="AW1375" s="54">
        <v>70950</v>
      </c>
      <c r="AX1375" s="54">
        <v>47731</v>
      </c>
      <c r="AY1375" s="25">
        <f t="shared" si="42"/>
        <v>563250</v>
      </c>
      <c r="AZ1375" s="165">
        <v>507222</v>
      </c>
      <c r="BA1375" s="98">
        <f t="shared" si="43"/>
        <v>5757873</v>
      </c>
      <c r="BB1375" s="73"/>
      <c r="BC1375" s="20">
        <v>859498</v>
      </c>
      <c r="BD1375" s="20">
        <v>25388</v>
      </c>
      <c r="BE1375" s="19">
        <v>884886</v>
      </c>
      <c r="BF1375" s="19">
        <v>6642759</v>
      </c>
      <c r="BH1375" s="20">
        <v>38450</v>
      </c>
      <c r="BI1375" s="21">
        <v>6604309</v>
      </c>
      <c r="BK1375" s="73"/>
      <c r="BL1375" s="73"/>
      <c r="BM1375" s="73"/>
      <c r="BN1375" s="73"/>
      <c r="BO1375" s="73"/>
      <c r="BP1375" s="73"/>
      <c r="BQ1375" s="73"/>
    </row>
    <row r="1376" spans="1:69" ht="22.5" customHeight="1" x14ac:dyDescent="0.15">
      <c r="A1376" s="125" t="s">
        <v>3200</v>
      </c>
      <c r="B1376" s="126" t="s">
        <v>3180</v>
      </c>
      <c r="C1376" s="136" t="s">
        <v>1450</v>
      </c>
      <c r="D1376" s="129">
        <v>6</v>
      </c>
      <c r="E1376" s="130" t="s">
        <v>3561</v>
      </c>
      <c r="F1376" s="19">
        <v>274090</v>
      </c>
      <c r="G1376" s="20">
        <v>87862</v>
      </c>
      <c r="H1376" s="20">
        <v>59408</v>
      </c>
      <c r="I1376" s="20">
        <v>0</v>
      </c>
      <c r="J1376" s="20">
        <v>0</v>
      </c>
      <c r="K1376" s="20">
        <v>0</v>
      </c>
      <c r="L1376" s="20">
        <v>0</v>
      </c>
      <c r="M1376" s="20">
        <v>0</v>
      </c>
      <c r="N1376" s="20">
        <v>7017</v>
      </c>
      <c r="O1376" s="20">
        <v>0</v>
      </c>
      <c r="P1376" s="20">
        <v>71923</v>
      </c>
      <c r="Q1376" s="20">
        <v>29279</v>
      </c>
      <c r="R1376" s="20">
        <v>28523</v>
      </c>
      <c r="S1376" s="20">
        <v>28630</v>
      </c>
      <c r="T1376" s="21">
        <v>50832</v>
      </c>
      <c r="U1376" s="54">
        <v>12514</v>
      </c>
      <c r="V1376" s="20">
        <v>12300</v>
      </c>
      <c r="W1376" s="20">
        <v>11029</v>
      </c>
      <c r="X1376" s="20">
        <v>0</v>
      </c>
      <c r="Y1376" s="21">
        <v>0</v>
      </c>
      <c r="Z1376" s="20">
        <v>115521</v>
      </c>
      <c r="AA1376" s="21">
        <v>0</v>
      </c>
      <c r="AB1376" s="32">
        <v>0</v>
      </c>
      <c r="AC1376" s="20">
        <v>150237</v>
      </c>
      <c r="AD1376" s="20">
        <v>169864</v>
      </c>
      <c r="AE1376" s="20">
        <v>558249</v>
      </c>
      <c r="AF1376" s="20">
        <v>350478</v>
      </c>
      <c r="AG1376" s="20">
        <v>180922</v>
      </c>
      <c r="AH1376" s="20">
        <v>70527</v>
      </c>
      <c r="AI1376" s="20">
        <v>71668</v>
      </c>
      <c r="AJ1376" s="21">
        <v>7350</v>
      </c>
      <c r="AK1376" s="25">
        <v>35900</v>
      </c>
      <c r="AL1376" s="25">
        <v>42230</v>
      </c>
      <c r="AM1376" s="25">
        <v>8933</v>
      </c>
      <c r="AN1376" s="22">
        <v>21232</v>
      </c>
      <c r="AO1376" s="20">
        <v>56846</v>
      </c>
      <c r="AP1376" s="20">
        <v>8899</v>
      </c>
      <c r="AQ1376" s="54">
        <v>2522263</v>
      </c>
      <c r="AR1376" s="25">
        <v>66784</v>
      </c>
      <c r="AS1376" s="25">
        <v>141896</v>
      </c>
      <c r="AT1376" s="54">
        <v>72074</v>
      </c>
      <c r="AU1376" s="54">
        <v>39965</v>
      </c>
      <c r="AV1376" s="54">
        <v>25344</v>
      </c>
      <c r="AW1376" s="54">
        <v>39615</v>
      </c>
      <c r="AX1376" s="54">
        <v>23110</v>
      </c>
      <c r="AY1376" s="25">
        <f t="shared" si="42"/>
        <v>408788</v>
      </c>
      <c r="AZ1376" s="165">
        <v>266018</v>
      </c>
      <c r="BA1376" s="98">
        <f t="shared" si="43"/>
        <v>3197069</v>
      </c>
      <c r="BB1376" s="73"/>
      <c r="BC1376" s="20">
        <v>466046</v>
      </c>
      <c r="BD1376" s="20">
        <v>37510</v>
      </c>
      <c r="BE1376" s="19">
        <v>503556</v>
      </c>
      <c r="BF1376" s="19">
        <v>3700625</v>
      </c>
      <c r="BH1376" s="20">
        <v>12706</v>
      </c>
      <c r="BI1376" s="21">
        <v>3687919</v>
      </c>
      <c r="BK1376" s="73"/>
      <c r="BL1376" s="73"/>
      <c r="BM1376" s="73"/>
      <c r="BN1376" s="73"/>
      <c r="BO1376" s="73"/>
      <c r="BP1376" s="73"/>
      <c r="BQ1376" s="73"/>
    </row>
    <row r="1377" spans="1:69" ht="22.5" customHeight="1" x14ac:dyDescent="0.15">
      <c r="A1377" s="125" t="s">
        <v>3201</v>
      </c>
      <c r="B1377" s="126" t="s">
        <v>3180</v>
      </c>
      <c r="C1377" s="136" t="s">
        <v>1451</v>
      </c>
      <c r="D1377" s="129">
        <v>6</v>
      </c>
      <c r="E1377" s="130" t="s">
        <v>3561</v>
      </c>
      <c r="F1377" s="19">
        <v>254691</v>
      </c>
      <c r="G1377" s="20">
        <v>68449</v>
      </c>
      <c r="H1377" s="20">
        <v>60724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6125</v>
      </c>
      <c r="O1377" s="20">
        <v>0</v>
      </c>
      <c r="P1377" s="20">
        <v>14630</v>
      </c>
      <c r="Q1377" s="20">
        <v>26770</v>
      </c>
      <c r="R1377" s="20">
        <v>23393</v>
      </c>
      <c r="S1377" s="20">
        <v>31902</v>
      </c>
      <c r="T1377" s="21">
        <v>50832</v>
      </c>
      <c r="U1377" s="54">
        <v>12324</v>
      </c>
      <c r="V1377" s="20">
        <v>13325</v>
      </c>
      <c r="W1377" s="20">
        <v>11029</v>
      </c>
      <c r="X1377" s="20">
        <v>0</v>
      </c>
      <c r="Y1377" s="21">
        <v>0</v>
      </c>
      <c r="Z1377" s="20">
        <v>109139</v>
      </c>
      <c r="AA1377" s="21">
        <v>0</v>
      </c>
      <c r="AB1377" s="32">
        <v>0</v>
      </c>
      <c r="AC1377" s="20">
        <v>140762</v>
      </c>
      <c r="AD1377" s="20">
        <v>159303</v>
      </c>
      <c r="AE1377" s="20">
        <v>449334</v>
      </c>
      <c r="AF1377" s="20">
        <v>322431</v>
      </c>
      <c r="AG1377" s="20">
        <v>169376</v>
      </c>
      <c r="AH1377" s="20">
        <v>62854</v>
      </c>
      <c r="AI1377" s="20">
        <v>88780</v>
      </c>
      <c r="AJ1377" s="21">
        <v>5250</v>
      </c>
      <c r="AK1377" s="25">
        <v>33055</v>
      </c>
      <c r="AL1377" s="25">
        <v>40182</v>
      </c>
      <c r="AM1377" s="25">
        <v>8653</v>
      </c>
      <c r="AN1377" s="22">
        <v>19186</v>
      </c>
      <c r="AO1377" s="20">
        <v>61683</v>
      </c>
      <c r="AP1377" s="20">
        <v>7578</v>
      </c>
      <c r="AQ1377" s="54">
        <v>2251760</v>
      </c>
      <c r="AR1377" s="25">
        <v>52621</v>
      </c>
      <c r="AS1377" s="25">
        <v>118864</v>
      </c>
      <c r="AT1377" s="54">
        <v>74389</v>
      </c>
      <c r="AU1377" s="54">
        <v>41070</v>
      </c>
      <c r="AV1377" s="54">
        <v>30803</v>
      </c>
      <c r="AW1377" s="54">
        <v>37022</v>
      </c>
      <c r="AX1377" s="54">
        <v>19753</v>
      </c>
      <c r="AY1377" s="25">
        <f t="shared" si="42"/>
        <v>374522</v>
      </c>
      <c r="AZ1377" s="165">
        <v>224539</v>
      </c>
      <c r="BA1377" s="98">
        <f t="shared" si="43"/>
        <v>2850821</v>
      </c>
      <c r="BB1377" s="73"/>
      <c r="BC1377" s="20">
        <v>442592</v>
      </c>
      <c r="BD1377" s="20">
        <v>37004</v>
      </c>
      <c r="BE1377" s="19">
        <v>479596</v>
      </c>
      <c r="BF1377" s="19">
        <v>3330417</v>
      </c>
      <c r="BH1377" s="20">
        <v>9821</v>
      </c>
      <c r="BI1377" s="21">
        <v>3320596</v>
      </c>
      <c r="BK1377" s="73"/>
      <c r="BL1377" s="73"/>
      <c r="BM1377" s="73"/>
      <c r="BN1377" s="73"/>
      <c r="BO1377" s="73"/>
      <c r="BP1377" s="73"/>
      <c r="BQ1377" s="73"/>
    </row>
    <row r="1378" spans="1:69" ht="22.5" customHeight="1" x14ac:dyDescent="0.15">
      <c r="A1378" s="125" t="s">
        <v>3202</v>
      </c>
      <c r="B1378" s="126" t="s">
        <v>3180</v>
      </c>
      <c r="C1378" s="136" t="s">
        <v>1452</v>
      </c>
      <c r="D1378" s="129">
        <v>6</v>
      </c>
      <c r="E1378" s="130" t="s">
        <v>3561</v>
      </c>
      <c r="F1378" s="19">
        <v>247989</v>
      </c>
      <c r="G1378" s="20">
        <v>104758</v>
      </c>
      <c r="H1378" s="20">
        <v>155100</v>
      </c>
      <c r="I1378" s="20">
        <v>0</v>
      </c>
      <c r="J1378" s="20">
        <v>0</v>
      </c>
      <c r="K1378" s="20">
        <v>0</v>
      </c>
      <c r="L1378" s="20">
        <v>0</v>
      </c>
      <c r="M1378" s="20">
        <v>3164</v>
      </c>
      <c r="N1378" s="20">
        <v>4151</v>
      </c>
      <c r="O1378" s="20">
        <v>38</v>
      </c>
      <c r="P1378" s="20">
        <v>34256</v>
      </c>
      <c r="Q1378" s="20">
        <v>20684</v>
      </c>
      <c r="R1378" s="20">
        <v>12056</v>
      </c>
      <c r="S1378" s="20">
        <v>14724</v>
      </c>
      <c r="T1378" s="21">
        <v>38124</v>
      </c>
      <c r="U1378" s="54">
        <v>6968</v>
      </c>
      <c r="V1378" s="20">
        <v>12300</v>
      </c>
      <c r="W1378" s="20">
        <v>22058</v>
      </c>
      <c r="X1378" s="20">
        <v>0</v>
      </c>
      <c r="Y1378" s="21">
        <v>0</v>
      </c>
      <c r="Z1378" s="20">
        <v>116113</v>
      </c>
      <c r="AA1378" s="21">
        <v>0</v>
      </c>
      <c r="AB1378" s="32">
        <v>0</v>
      </c>
      <c r="AC1378" s="20">
        <v>133469</v>
      </c>
      <c r="AD1378" s="20">
        <v>381000</v>
      </c>
      <c r="AE1378" s="20">
        <v>285882</v>
      </c>
      <c r="AF1378" s="20">
        <v>377011</v>
      </c>
      <c r="AG1378" s="20">
        <v>178715</v>
      </c>
      <c r="AH1378" s="20">
        <v>53148</v>
      </c>
      <c r="AI1378" s="20">
        <v>98072</v>
      </c>
      <c r="AJ1378" s="21">
        <v>101850</v>
      </c>
      <c r="AK1378" s="25">
        <v>26566</v>
      </c>
      <c r="AL1378" s="25">
        <v>47458</v>
      </c>
      <c r="AM1378" s="25">
        <v>12733</v>
      </c>
      <c r="AN1378" s="22">
        <v>18785</v>
      </c>
      <c r="AO1378" s="20">
        <v>484799</v>
      </c>
      <c r="AP1378" s="20">
        <v>28078</v>
      </c>
      <c r="AQ1378" s="54">
        <v>3020049</v>
      </c>
      <c r="AR1378" s="25">
        <v>61740</v>
      </c>
      <c r="AS1378" s="25">
        <v>150409</v>
      </c>
      <c r="AT1378" s="54">
        <v>95952</v>
      </c>
      <c r="AU1378" s="54">
        <v>51950</v>
      </c>
      <c r="AV1378" s="54">
        <v>25909</v>
      </c>
      <c r="AW1378" s="54">
        <v>35285</v>
      </c>
      <c r="AX1378" s="54">
        <v>26207</v>
      </c>
      <c r="AY1378" s="25">
        <f t="shared" si="42"/>
        <v>447452</v>
      </c>
      <c r="AZ1378" s="165">
        <v>976338</v>
      </c>
      <c r="BA1378" s="98">
        <f t="shared" si="43"/>
        <v>4443839</v>
      </c>
      <c r="BB1378" s="73"/>
      <c r="BC1378" s="20">
        <v>387049</v>
      </c>
      <c r="BD1378" s="20">
        <v>124542</v>
      </c>
      <c r="BE1378" s="19">
        <v>511591</v>
      </c>
      <c r="BF1378" s="19">
        <v>4955430</v>
      </c>
      <c r="BH1378" s="20">
        <v>9160</v>
      </c>
      <c r="BI1378" s="21">
        <v>4946270</v>
      </c>
      <c r="BK1378" s="73"/>
      <c r="BL1378" s="73"/>
      <c r="BM1378" s="73"/>
      <c r="BN1378" s="73"/>
      <c r="BO1378" s="73"/>
      <c r="BP1378" s="73"/>
      <c r="BQ1378" s="73"/>
    </row>
    <row r="1379" spans="1:69" ht="22.5" customHeight="1" x14ac:dyDescent="0.15">
      <c r="A1379" s="125" t="s">
        <v>3203</v>
      </c>
      <c r="B1379" s="126" t="s">
        <v>3180</v>
      </c>
      <c r="C1379" s="136" t="s">
        <v>1453</v>
      </c>
      <c r="D1379" s="129">
        <v>6</v>
      </c>
      <c r="E1379" s="130" t="s">
        <v>3561</v>
      </c>
      <c r="F1379" s="19">
        <v>327592</v>
      </c>
      <c r="G1379" s="20">
        <v>115903</v>
      </c>
      <c r="H1379" s="20">
        <v>126900</v>
      </c>
      <c r="I1379" s="20">
        <v>0</v>
      </c>
      <c r="J1379" s="20">
        <v>0</v>
      </c>
      <c r="K1379" s="20">
        <v>0</v>
      </c>
      <c r="L1379" s="20">
        <v>0</v>
      </c>
      <c r="M1379" s="20">
        <v>0</v>
      </c>
      <c r="N1379" s="20">
        <v>7329</v>
      </c>
      <c r="O1379" s="20">
        <v>0</v>
      </c>
      <c r="P1379" s="20">
        <v>32571</v>
      </c>
      <c r="Q1379" s="20">
        <v>30098</v>
      </c>
      <c r="R1379" s="20">
        <v>36218</v>
      </c>
      <c r="S1379" s="20">
        <v>31902</v>
      </c>
      <c r="T1379" s="21">
        <v>50832</v>
      </c>
      <c r="U1379" s="54">
        <v>22041</v>
      </c>
      <c r="V1379" s="20">
        <v>30750</v>
      </c>
      <c r="W1379" s="20">
        <v>22058</v>
      </c>
      <c r="X1379" s="20">
        <v>0</v>
      </c>
      <c r="Y1379" s="21">
        <v>0</v>
      </c>
      <c r="Z1379" s="20">
        <v>153533</v>
      </c>
      <c r="AA1379" s="21">
        <v>0</v>
      </c>
      <c r="AB1379" s="32">
        <v>0</v>
      </c>
      <c r="AC1379" s="20">
        <v>145955</v>
      </c>
      <c r="AD1379" s="20">
        <v>230923</v>
      </c>
      <c r="AE1379" s="20">
        <v>395592</v>
      </c>
      <c r="AF1379" s="20">
        <v>381914</v>
      </c>
      <c r="AG1379" s="20">
        <v>216835</v>
      </c>
      <c r="AH1379" s="20">
        <v>86667</v>
      </c>
      <c r="AI1379" s="20">
        <v>118496</v>
      </c>
      <c r="AJ1379" s="21">
        <v>78750</v>
      </c>
      <c r="AK1379" s="25">
        <v>36885</v>
      </c>
      <c r="AL1379" s="25">
        <v>52031</v>
      </c>
      <c r="AM1379" s="25">
        <v>12051</v>
      </c>
      <c r="AN1379" s="22">
        <v>23924</v>
      </c>
      <c r="AO1379" s="20">
        <v>302962</v>
      </c>
      <c r="AP1379" s="20">
        <v>19323</v>
      </c>
      <c r="AQ1379" s="54">
        <v>3090035</v>
      </c>
      <c r="AR1379" s="25">
        <v>76646</v>
      </c>
      <c r="AS1379" s="25">
        <v>139176</v>
      </c>
      <c r="AT1379" s="54">
        <v>80619</v>
      </c>
      <c r="AU1379" s="54">
        <v>49134</v>
      </c>
      <c r="AV1379" s="54">
        <v>35235</v>
      </c>
      <c r="AW1379" s="54">
        <v>45914</v>
      </c>
      <c r="AX1379" s="54">
        <v>27538</v>
      </c>
      <c r="AY1379" s="25">
        <f t="shared" si="42"/>
        <v>454262</v>
      </c>
      <c r="AZ1379" s="165">
        <v>945214</v>
      </c>
      <c r="BA1379" s="98">
        <f t="shared" si="43"/>
        <v>4489511</v>
      </c>
      <c r="BB1379" s="73"/>
      <c r="BC1379" s="20">
        <v>474097</v>
      </c>
      <c r="BD1379" s="20">
        <v>84766</v>
      </c>
      <c r="BE1379" s="19">
        <v>558863</v>
      </c>
      <c r="BF1379" s="19">
        <v>5048374</v>
      </c>
      <c r="BH1379" s="20">
        <v>12006</v>
      </c>
      <c r="BI1379" s="21">
        <v>5036368</v>
      </c>
      <c r="BK1379" s="73"/>
      <c r="BL1379" s="73"/>
      <c r="BM1379" s="73"/>
      <c r="BN1379" s="73"/>
      <c r="BO1379" s="73"/>
      <c r="BP1379" s="73"/>
      <c r="BQ1379" s="73"/>
    </row>
    <row r="1380" spans="1:69" ht="22.5" customHeight="1" x14ac:dyDescent="0.15">
      <c r="A1380" s="125" t="s">
        <v>3204</v>
      </c>
      <c r="B1380" s="126" t="s">
        <v>3205</v>
      </c>
      <c r="C1380" s="136" t="s">
        <v>1454</v>
      </c>
      <c r="D1380" s="129">
        <v>3</v>
      </c>
      <c r="E1380" s="130" t="s">
        <v>3561</v>
      </c>
      <c r="F1380" s="19">
        <v>4749099</v>
      </c>
      <c r="G1380" s="20">
        <v>852734</v>
      </c>
      <c r="H1380" s="20">
        <v>1102056</v>
      </c>
      <c r="I1380" s="20">
        <v>48761</v>
      </c>
      <c r="J1380" s="20">
        <v>120312</v>
      </c>
      <c r="K1380" s="20">
        <v>68200</v>
      </c>
      <c r="L1380" s="20">
        <v>24809</v>
      </c>
      <c r="M1380" s="20">
        <v>454252</v>
      </c>
      <c r="N1380" s="20">
        <v>254037</v>
      </c>
      <c r="O1380" s="20">
        <v>67379</v>
      </c>
      <c r="P1380" s="20">
        <v>1892754</v>
      </c>
      <c r="Q1380" s="20">
        <v>623079</v>
      </c>
      <c r="R1380" s="20">
        <v>1123727</v>
      </c>
      <c r="S1380" s="20">
        <v>944790</v>
      </c>
      <c r="T1380" s="21">
        <v>622692</v>
      </c>
      <c r="U1380" s="54">
        <v>500639</v>
      </c>
      <c r="V1380" s="20">
        <v>498150</v>
      </c>
      <c r="W1380" s="20">
        <v>264696</v>
      </c>
      <c r="X1380" s="20">
        <v>416572</v>
      </c>
      <c r="Y1380" s="21">
        <v>61780</v>
      </c>
      <c r="Z1380" s="20">
        <v>1673717</v>
      </c>
      <c r="AA1380" s="21">
        <v>0</v>
      </c>
      <c r="AB1380" s="32">
        <v>3606277</v>
      </c>
      <c r="AC1380" s="20">
        <v>3028120</v>
      </c>
      <c r="AD1380" s="20">
        <v>5215861</v>
      </c>
      <c r="AE1380" s="20">
        <v>11527818</v>
      </c>
      <c r="AF1380" s="20">
        <v>8734843</v>
      </c>
      <c r="AG1380" s="20">
        <v>5146214</v>
      </c>
      <c r="AH1380" s="20">
        <v>2602369</v>
      </c>
      <c r="AI1380" s="20">
        <v>578128</v>
      </c>
      <c r="AJ1380" s="21">
        <v>169050</v>
      </c>
      <c r="AK1380" s="25">
        <v>555871</v>
      </c>
      <c r="AL1380" s="25">
        <v>498293</v>
      </c>
      <c r="AM1380" s="25">
        <v>164044</v>
      </c>
      <c r="AN1380" s="22">
        <v>305681</v>
      </c>
      <c r="AO1380" s="20">
        <v>4771278</v>
      </c>
      <c r="AP1380" s="20">
        <v>235663</v>
      </c>
      <c r="AQ1380" s="54">
        <v>63503745</v>
      </c>
      <c r="AR1380" s="25">
        <v>589396</v>
      </c>
      <c r="AS1380" s="25">
        <v>586248</v>
      </c>
      <c r="AT1380" s="54">
        <v>398917</v>
      </c>
      <c r="AU1380" s="54">
        <v>364257</v>
      </c>
      <c r="AV1380" s="54">
        <v>363059</v>
      </c>
      <c r="AW1380" s="54">
        <v>574892</v>
      </c>
      <c r="AX1380" s="54">
        <v>672559</v>
      </c>
      <c r="AY1380" s="25">
        <f t="shared" si="42"/>
        <v>3549328</v>
      </c>
      <c r="AZ1380" s="165">
        <v>11315673</v>
      </c>
      <c r="BA1380" s="98">
        <f t="shared" si="43"/>
        <v>78368746</v>
      </c>
      <c r="BB1380" s="73"/>
      <c r="BC1380" s="20">
        <v>6131254</v>
      </c>
      <c r="BD1380" s="20">
        <v>418198</v>
      </c>
      <c r="BE1380" s="19">
        <v>6549452</v>
      </c>
      <c r="BF1380" s="19">
        <v>84918198</v>
      </c>
      <c r="BH1380" s="20">
        <v>1225796</v>
      </c>
      <c r="BI1380" s="21">
        <v>83692402</v>
      </c>
      <c r="BK1380" s="73"/>
      <c r="BL1380" s="73"/>
      <c r="BM1380" s="73"/>
      <c r="BN1380" s="73"/>
      <c r="BO1380" s="73"/>
      <c r="BP1380" s="73"/>
      <c r="BQ1380" s="73"/>
    </row>
    <row r="1381" spans="1:69" ht="22.5" customHeight="1" x14ac:dyDescent="0.15">
      <c r="A1381" s="125" t="s">
        <v>3206</v>
      </c>
      <c r="B1381" s="126" t="s">
        <v>3205</v>
      </c>
      <c r="C1381" s="136" t="s">
        <v>1455</v>
      </c>
      <c r="D1381" s="129">
        <v>5</v>
      </c>
      <c r="E1381" s="130" t="s">
        <v>3561</v>
      </c>
      <c r="F1381" s="19">
        <v>1430526</v>
      </c>
      <c r="G1381" s="20">
        <v>292130</v>
      </c>
      <c r="H1381" s="20">
        <v>227856</v>
      </c>
      <c r="I1381" s="20">
        <v>77995</v>
      </c>
      <c r="J1381" s="20">
        <v>92430</v>
      </c>
      <c r="K1381" s="20">
        <v>13270</v>
      </c>
      <c r="L1381" s="20">
        <v>6279</v>
      </c>
      <c r="M1381" s="20">
        <v>106912</v>
      </c>
      <c r="N1381" s="20">
        <v>59154</v>
      </c>
      <c r="O1381" s="20">
        <v>133856</v>
      </c>
      <c r="P1381" s="20">
        <v>299488</v>
      </c>
      <c r="Q1381" s="20">
        <v>146645</v>
      </c>
      <c r="R1381" s="20">
        <v>294411</v>
      </c>
      <c r="S1381" s="20">
        <v>249490</v>
      </c>
      <c r="T1381" s="21">
        <v>207140</v>
      </c>
      <c r="U1381" s="54">
        <v>133052</v>
      </c>
      <c r="V1381" s="20">
        <v>101475</v>
      </c>
      <c r="W1381" s="20">
        <v>77203</v>
      </c>
      <c r="X1381" s="20">
        <v>0</v>
      </c>
      <c r="Y1381" s="21">
        <v>0</v>
      </c>
      <c r="Z1381" s="20">
        <v>465170</v>
      </c>
      <c r="AA1381" s="21">
        <v>0</v>
      </c>
      <c r="AB1381" s="32">
        <v>518424</v>
      </c>
      <c r="AC1381" s="20">
        <v>777550</v>
      </c>
      <c r="AD1381" s="20">
        <v>1059151</v>
      </c>
      <c r="AE1381" s="20">
        <v>4198077</v>
      </c>
      <c r="AF1381" s="20">
        <v>2230197</v>
      </c>
      <c r="AG1381" s="20">
        <v>1370456</v>
      </c>
      <c r="AH1381" s="20">
        <v>573565</v>
      </c>
      <c r="AI1381" s="20">
        <v>249596</v>
      </c>
      <c r="AJ1381" s="21">
        <v>32550</v>
      </c>
      <c r="AK1381" s="25">
        <v>145810</v>
      </c>
      <c r="AL1381" s="25">
        <v>184605</v>
      </c>
      <c r="AM1381" s="25">
        <v>52005</v>
      </c>
      <c r="AN1381" s="22">
        <v>94219</v>
      </c>
      <c r="AO1381" s="20">
        <v>875399</v>
      </c>
      <c r="AP1381" s="20">
        <v>57866</v>
      </c>
      <c r="AQ1381" s="54">
        <v>16833952</v>
      </c>
      <c r="AR1381" s="25">
        <v>295355</v>
      </c>
      <c r="AS1381" s="25">
        <v>288939</v>
      </c>
      <c r="AT1381" s="54">
        <v>159309</v>
      </c>
      <c r="AU1381" s="54">
        <v>132003</v>
      </c>
      <c r="AV1381" s="54">
        <v>123549</v>
      </c>
      <c r="AW1381" s="54">
        <v>161313</v>
      </c>
      <c r="AX1381" s="54">
        <v>171241</v>
      </c>
      <c r="AY1381" s="25">
        <f t="shared" si="42"/>
        <v>1331709</v>
      </c>
      <c r="AZ1381" s="165">
        <v>3600251</v>
      </c>
      <c r="BA1381" s="98">
        <f t="shared" si="43"/>
        <v>21765912</v>
      </c>
      <c r="BB1381" s="73"/>
      <c r="BC1381" s="20">
        <v>2071435</v>
      </c>
      <c r="BD1381" s="20">
        <v>139524</v>
      </c>
      <c r="BE1381" s="19">
        <v>2210959</v>
      </c>
      <c r="BF1381" s="19">
        <v>23976871</v>
      </c>
      <c r="BH1381" s="20">
        <v>114784</v>
      </c>
      <c r="BI1381" s="21">
        <v>23862087</v>
      </c>
      <c r="BK1381" s="73"/>
      <c r="BL1381" s="73"/>
      <c r="BM1381" s="73"/>
      <c r="BN1381" s="73"/>
      <c r="BO1381" s="73"/>
      <c r="BP1381" s="73"/>
      <c r="BQ1381" s="73"/>
    </row>
    <row r="1382" spans="1:69" ht="22.5" customHeight="1" x14ac:dyDescent="0.15">
      <c r="A1382" s="125" t="s">
        <v>3207</v>
      </c>
      <c r="B1382" s="126" t="s">
        <v>3205</v>
      </c>
      <c r="C1382" s="136" t="s">
        <v>1456</v>
      </c>
      <c r="D1382" s="129">
        <v>5</v>
      </c>
      <c r="E1382" s="130" t="s">
        <v>3561</v>
      </c>
      <c r="F1382" s="19">
        <v>787921</v>
      </c>
      <c r="G1382" s="20">
        <v>150559</v>
      </c>
      <c r="H1382" s="20">
        <v>115056</v>
      </c>
      <c r="I1382" s="20">
        <v>166149</v>
      </c>
      <c r="J1382" s="20">
        <v>77714</v>
      </c>
      <c r="K1382" s="20">
        <v>40810</v>
      </c>
      <c r="L1382" s="20">
        <v>11524</v>
      </c>
      <c r="M1382" s="20">
        <v>49607</v>
      </c>
      <c r="N1382" s="20">
        <v>27236</v>
      </c>
      <c r="O1382" s="20">
        <v>7445</v>
      </c>
      <c r="P1382" s="20">
        <v>134116</v>
      </c>
      <c r="Q1382" s="20">
        <v>82670</v>
      </c>
      <c r="R1382" s="20">
        <v>100753</v>
      </c>
      <c r="S1382" s="20">
        <v>104704</v>
      </c>
      <c r="T1382" s="21">
        <v>125809</v>
      </c>
      <c r="U1382" s="54">
        <v>48443</v>
      </c>
      <c r="V1382" s="20">
        <v>41000</v>
      </c>
      <c r="W1382" s="20">
        <v>50733</v>
      </c>
      <c r="X1382" s="20">
        <v>0</v>
      </c>
      <c r="Y1382" s="21">
        <v>0</v>
      </c>
      <c r="Z1382" s="20">
        <v>262243</v>
      </c>
      <c r="AA1382" s="21">
        <v>0</v>
      </c>
      <c r="AB1382" s="32">
        <v>316980</v>
      </c>
      <c r="AC1382" s="20">
        <v>446236</v>
      </c>
      <c r="AD1382" s="20">
        <v>776754</v>
      </c>
      <c r="AE1382" s="20">
        <v>1432113</v>
      </c>
      <c r="AF1382" s="20">
        <v>1439837</v>
      </c>
      <c r="AG1382" s="20">
        <v>840680</v>
      </c>
      <c r="AH1382" s="20">
        <v>281597</v>
      </c>
      <c r="AI1382" s="20">
        <v>148856</v>
      </c>
      <c r="AJ1382" s="21">
        <v>17850</v>
      </c>
      <c r="AK1382" s="25">
        <v>81104</v>
      </c>
      <c r="AL1382" s="25">
        <v>99383</v>
      </c>
      <c r="AM1382" s="25">
        <v>33572</v>
      </c>
      <c r="AN1382" s="22">
        <v>57975</v>
      </c>
      <c r="AO1382" s="20">
        <v>236863</v>
      </c>
      <c r="AP1382" s="20">
        <v>27617</v>
      </c>
      <c r="AQ1382" s="54">
        <v>8621909</v>
      </c>
      <c r="AR1382" s="25">
        <v>155744</v>
      </c>
      <c r="AS1382" s="25">
        <v>222037</v>
      </c>
      <c r="AT1382" s="54">
        <v>138204</v>
      </c>
      <c r="AU1382" s="54">
        <v>96724</v>
      </c>
      <c r="AV1382" s="54">
        <v>62584</v>
      </c>
      <c r="AW1382" s="54">
        <v>91352</v>
      </c>
      <c r="AX1382" s="54">
        <v>97436</v>
      </c>
      <c r="AY1382" s="25">
        <f t="shared" si="42"/>
        <v>864081</v>
      </c>
      <c r="AZ1382" s="165">
        <v>1177195</v>
      </c>
      <c r="BA1382" s="98">
        <f t="shared" si="43"/>
        <v>10663185</v>
      </c>
      <c r="BB1382" s="73"/>
      <c r="BC1382" s="20">
        <v>1116645</v>
      </c>
      <c r="BD1382" s="20">
        <v>106304</v>
      </c>
      <c r="BE1382" s="19">
        <v>1222949</v>
      </c>
      <c r="BF1382" s="19">
        <v>11886134</v>
      </c>
      <c r="BH1382" s="20">
        <v>67371</v>
      </c>
      <c r="BI1382" s="21">
        <v>11818763</v>
      </c>
      <c r="BK1382" s="73"/>
      <c r="BL1382" s="73"/>
      <c r="BM1382" s="73"/>
      <c r="BN1382" s="73"/>
      <c r="BO1382" s="73"/>
      <c r="BP1382" s="73"/>
      <c r="BQ1382" s="73"/>
    </row>
    <row r="1383" spans="1:69" ht="22.5" customHeight="1" x14ac:dyDescent="0.15">
      <c r="A1383" s="125" t="s">
        <v>3208</v>
      </c>
      <c r="B1383" s="126" t="s">
        <v>3205</v>
      </c>
      <c r="C1383" s="136" t="s">
        <v>1457</v>
      </c>
      <c r="D1383" s="129">
        <v>5</v>
      </c>
      <c r="E1383" s="130" t="s">
        <v>3561</v>
      </c>
      <c r="F1383" s="19">
        <v>496792</v>
      </c>
      <c r="G1383" s="20">
        <v>95196</v>
      </c>
      <c r="H1383" s="20">
        <v>85540</v>
      </c>
      <c r="I1383" s="20">
        <v>0</v>
      </c>
      <c r="J1383" s="20">
        <v>0</v>
      </c>
      <c r="K1383" s="20">
        <v>0</v>
      </c>
      <c r="L1383" s="20">
        <v>0</v>
      </c>
      <c r="M1383" s="20">
        <v>31030</v>
      </c>
      <c r="N1383" s="20">
        <v>17017</v>
      </c>
      <c r="O1383" s="20">
        <v>10904</v>
      </c>
      <c r="P1383" s="20">
        <v>191959</v>
      </c>
      <c r="Q1383" s="20">
        <v>60322</v>
      </c>
      <c r="R1383" s="20">
        <v>78489</v>
      </c>
      <c r="S1383" s="20">
        <v>73620</v>
      </c>
      <c r="T1383" s="21">
        <v>101664</v>
      </c>
      <c r="U1383" s="54">
        <v>33701</v>
      </c>
      <c r="V1383" s="20">
        <v>46125</v>
      </c>
      <c r="W1383" s="20">
        <v>22058</v>
      </c>
      <c r="X1383" s="20">
        <v>0</v>
      </c>
      <c r="Y1383" s="21">
        <v>0</v>
      </c>
      <c r="Z1383" s="20">
        <v>192796</v>
      </c>
      <c r="AA1383" s="21">
        <v>0</v>
      </c>
      <c r="AB1383" s="32">
        <v>226697</v>
      </c>
      <c r="AC1383" s="20">
        <v>269144</v>
      </c>
      <c r="AD1383" s="20">
        <v>308869</v>
      </c>
      <c r="AE1383" s="20">
        <v>1092012</v>
      </c>
      <c r="AF1383" s="20">
        <v>735276</v>
      </c>
      <c r="AG1383" s="20">
        <v>434009</v>
      </c>
      <c r="AH1383" s="20">
        <v>165012</v>
      </c>
      <c r="AI1383" s="20">
        <v>126408</v>
      </c>
      <c r="AJ1383" s="21">
        <v>9450</v>
      </c>
      <c r="AK1383" s="25">
        <v>59752</v>
      </c>
      <c r="AL1383" s="25">
        <v>68240</v>
      </c>
      <c r="AM1383" s="25">
        <v>18760</v>
      </c>
      <c r="AN1383" s="22">
        <v>43930</v>
      </c>
      <c r="AO1383" s="20">
        <v>106883</v>
      </c>
      <c r="AP1383" s="20">
        <v>12298</v>
      </c>
      <c r="AQ1383" s="54">
        <v>5213953</v>
      </c>
      <c r="AR1383" s="25">
        <v>94991</v>
      </c>
      <c r="AS1383" s="25">
        <v>189924</v>
      </c>
      <c r="AT1383" s="54">
        <v>90732</v>
      </c>
      <c r="AU1383" s="54">
        <v>57936</v>
      </c>
      <c r="AV1383" s="54">
        <v>50605</v>
      </c>
      <c r="AW1383" s="54">
        <v>66473</v>
      </c>
      <c r="AX1383" s="54">
        <v>48071</v>
      </c>
      <c r="AY1383" s="25">
        <f t="shared" si="42"/>
        <v>598732</v>
      </c>
      <c r="AZ1383" s="165">
        <v>694827</v>
      </c>
      <c r="BA1383" s="98">
        <f t="shared" si="43"/>
        <v>6507512</v>
      </c>
      <c r="BB1383" s="73"/>
      <c r="BC1383" s="20">
        <v>799571</v>
      </c>
      <c r="BD1383" s="20">
        <v>51040</v>
      </c>
      <c r="BE1383" s="19">
        <v>850611</v>
      </c>
      <c r="BF1383" s="19">
        <v>7358123</v>
      </c>
      <c r="BH1383" s="20">
        <v>28549</v>
      </c>
      <c r="BI1383" s="21">
        <v>7329574</v>
      </c>
      <c r="BK1383" s="73"/>
      <c r="BL1383" s="73"/>
      <c r="BM1383" s="73"/>
      <c r="BN1383" s="73"/>
      <c r="BO1383" s="73"/>
      <c r="BP1383" s="73"/>
      <c r="BQ1383" s="73"/>
    </row>
    <row r="1384" spans="1:69" ht="22.5" customHeight="1" x14ac:dyDescent="0.15">
      <c r="A1384" s="125" t="s">
        <v>3209</v>
      </c>
      <c r="B1384" s="126" t="s">
        <v>3205</v>
      </c>
      <c r="C1384" s="136" t="s">
        <v>1458</v>
      </c>
      <c r="D1384" s="129">
        <v>5</v>
      </c>
      <c r="E1384" s="130" t="s">
        <v>3561</v>
      </c>
      <c r="F1384" s="19">
        <v>894652</v>
      </c>
      <c r="G1384" s="20">
        <v>194490</v>
      </c>
      <c r="H1384" s="20">
        <v>127840</v>
      </c>
      <c r="I1384" s="20">
        <v>7528</v>
      </c>
      <c r="J1384" s="20">
        <v>45588</v>
      </c>
      <c r="K1384" s="20">
        <v>19250</v>
      </c>
      <c r="L1384" s="20">
        <v>16411</v>
      </c>
      <c r="M1384" s="20">
        <v>32203</v>
      </c>
      <c r="N1384" s="20">
        <v>30902</v>
      </c>
      <c r="O1384" s="20">
        <v>7595</v>
      </c>
      <c r="P1384" s="20">
        <v>286635</v>
      </c>
      <c r="Q1384" s="20">
        <v>101137</v>
      </c>
      <c r="R1384" s="20">
        <v>166212</v>
      </c>
      <c r="S1384" s="20">
        <v>117792</v>
      </c>
      <c r="T1384" s="21">
        <v>127080</v>
      </c>
      <c r="U1384" s="54">
        <v>54036</v>
      </c>
      <c r="V1384" s="20">
        <v>53300</v>
      </c>
      <c r="W1384" s="20">
        <v>55145</v>
      </c>
      <c r="X1384" s="20">
        <v>0</v>
      </c>
      <c r="Y1384" s="21">
        <v>0</v>
      </c>
      <c r="Z1384" s="20">
        <v>285103</v>
      </c>
      <c r="AA1384" s="21">
        <v>0</v>
      </c>
      <c r="AB1384" s="32">
        <v>188487</v>
      </c>
      <c r="AC1384" s="20">
        <v>439256</v>
      </c>
      <c r="AD1384" s="20">
        <v>998020</v>
      </c>
      <c r="AE1384" s="20">
        <v>1883832</v>
      </c>
      <c r="AF1384" s="20">
        <v>1307245</v>
      </c>
      <c r="AG1384" s="20">
        <v>885083</v>
      </c>
      <c r="AH1384" s="20">
        <v>298754</v>
      </c>
      <c r="AI1384" s="20">
        <v>245824</v>
      </c>
      <c r="AJ1384" s="21">
        <v>27300</v>
      </c>
      <c r="AK1384" s="25">
        <v>88505</v>
      </c>
      <c r="AL1384" s="25">
        <v>104092</v>
      </c>
      <c r="AM1384" s="25">
        <v>37057</v>
      </c>
      <c r="AN1384" s="22">
        <v>59757</v>
      </c>
      <c r="AO1384" s="20">
        <v>742670</v>
      </c>
      <c r="AP1384" s="20">
        <v>43141</v>
      </c>
      <c r="AQ1384" s="54">
        <v>9971922</v>
      </c>
      <c r="AR1384" s="25">
        <v>146917</v>
      </c>
      <c r="AS1384" s="25">
        <v>233175</v>
      </c>
      <c r="AT1384" s="54">
        <v>168679</v>
      </c>
      <c r="AU1384" s="54">
        <v>100751</v>
      </c>
      <c r="AV1384" s="54">
        <v>72922</v>
      </c>
      <c r="AW1384" s="54">
        <v>98219</v>
      </c>
      <c r="AX1384" s="54">
        <v>104157</v>
      </c>
      <c r="AY1384" s="25">
        <f t="shared" si="42"/>
        <v>924820</v>
      </c>
      <c r="AZ1384" s="165">
        <v>2140393</v>
      </c>
      <c r="BA1384" s="98">
        <f t="shared" si="43"/>
        <v>13037135</v>
      </c>
      <c r="BB1384" s="73"/>
      <c r="BC1384" s="20">
        <v>1230193</v>
      </c>
      <c r="BD1384" s="20">
        <v>128172</v>
      </c>
      <c r="BE1384" s="19">
        <v>1358365</v>
      </c>
      <c r="BF1384" s="19">
        <v>14395500</v>
      </c>
      <c r="BH1384" s="20">
        <v>66688</v>
      </c>
      <c r="BI1384" s="21">
        <v>14328812</v>
      </c>
      <c r="BK1384" s="73"/>
      <c r="BL1384" s="73"/>
      <c r="BM1384" s="73"/>
      <c r="BN1384" s="73"/>
      <c r="BO1384" s="73"/>
      <c r="BP1384" s="73"/>
      <c r="BQ1384" s="73"/>
    </row>
    <row r="1385" spans="1:69" ht="22.5" customHeight="1" x14ac:dyDescent="0.15">
      <c r="A1385" s="125" t="s">
        <v>3210</v>
      </c>
      <c r="B1385" s="126" t="s">
        <v>3205</v>
      </c>
      <c r="C1385" s="136" t="s">
        <v>1459</v>
      </c>
      <c r="D1385" s="129">
        <v>5</v>
      </c>
      <c r="E1385" s="130" t="s">
        <v>3561</v>
      </c>
      <c r="F1385" s="19">
        <v>880764</v>
      </c>
      <c r="G1385" s="20">
        <v>243813</v>
      </c>
      <c r="H1385" s="20">
        <v>128780</v>
      </c>
      <c r="I1385" s="20">
        <v>4839</v>
      </c>
      <c r="J1385" s="20">
        <v>26499</v>
      </c>
      <c r="K1385" s="20">
        <v>23600</v>
      </c>
      <c r="L1385" s="20">
        <v>10468</v>
      </c>
      <c r="M1385" s="20">
        <v>40578</v>
      </c>
      <c r="N1385" s="20">
        <v>25288</v>
      </c>
      <c r="O1385" s="20">
        <v>40984</v>
      </c>
      <c r="P1385" s="20">
        <v>530828</v>
      </c>
      <c r="Q1385" s="20">
        <v>88636</v>
      </c>
      <c r="R1385" s="20">
        <v>147539</v>
      </c>
      <c r="S1385" s="20">
        <v>77710</v>
      </c>
      <c r="T1385" s="21">
        <v>88956</v>
      </c>
      <c r="U1385" s="54">
        <v>74418</v>
      </c>
      <c r="V1385" s="20">
        <v>41000</v>
      </c>
      <c r="W1385" s="20">
        <v>33087</v>
      </c>
      <c r="X1385" s="20">
        <v>0</v>
      </c>
      <c r="Y1385" s="21">
        <v>0</v>
      </c>
      <c r="Z1385" s="20">
        <v>308304</v>
      </c>
      <c r="AA1385" s="21">
        <v>0</v>
      </c>
      <c r="AB1385" s="32">
        <v>163554</v>
      </c>
      <c r="AC1385" s="20">
        <v>436640</v>
      </c>
      <c r="AD1385" s="20">
        <v>901076</v>
      </c>
      <c r="AE1385" s="20">
        <v>1232250</v>
      </c>
      <c r="AF1385" s="20">
        <v>1395063</v>
      </c>
      <c r="AG1385" s="20">
        <v>796871</v>
      </c>
      <c r="AH1385" s="20">
        <v>265817</v>
      </c>
      <c r="AI1385" s="20">
        <v>245824</v>
      </c>
      <c r="AJ1385" s="21">
        <v>60900</v>
      </c>
      <c r="AK1385" s="25">
        <v>76901</v>
      </c>
      <c r="AL1385" s="25">
        <v>100540</v>
      </c>
      <c r="AM1385" s="25">
        <v>32825</v>
      </c>
      <c r="AN1385" s="22">
        <v>56652</v>
      </c>
      <c r="AO1385" s="20">
        <v>1154316</v>
      </c>
      <c r="AP1385" s="20">
        <v>48783</v>
      </c>
      <c r="AQ1385" s="54">
        <v>9784103</v>
      </c>
      <c r="AR1385" s="25">
        <v>164106</v>
      </c>
      <c r="AS1385" s="25">
        <v>218300</v>
      </c>
      <c r="AT1385" s="54">
        <v>185053</v>
      </c>
      <c r="AU1385" s="54">
        <v>90878</v>
      </c>
      <c r="AV1385" s="54">
        <v>62190</v>
      </c>
      <c r="AW1385" s="54">
        <v>89330</v>
      </c>
      <c r="AX1385" s="54">
        <v>90874</v>
      </c>
      <c r="AY1385" s="25">
        <f t="shared" si="42"/>
        <v>900731</v>
      </c>
      <c r="AZ1385" s="165">
        <v>2211590</v>
      </c>
      <c r="BA1385" s="98">
        <f t="shared" si="43"/>
        <v>12896424</v>
      </c>
      <c r="BB1385" s="73"/>
      <c r="BC1385" s="20">
        <v>1055923</v>
      </c>
      <c r="BD1385" s="20">
        <v>146608</v>
      </c>
      <c r="BE1385" s="19">
        <v>1202531</v>
      </c>
      <c r="BF1385" s="19">
        <v>14098955</v>
      </c>
      <c r="BH1385" s="20">
        <v>40493</v>
      </c>
      <c r="BI1385" s="21">
        <v>14058462</v>
      </c>
      <c r="BK1385" s="73"/>
      <c r="BL1385" s="73"/>
      <c r="BM1385" s="73"/>
      <c r="BN1385" s="73"/>
      <c r="BO1385" s="73"/>
      <c r="BP1385" s="73"/>
      <c r="BQ1385" s="73"/>
    </row>
    <row r="1386" spans="1:69" ht="22.5" customHeight="1" x14ac:dyDescent="0.15">
      <c r="A1386" s="125" t="s">
        <v>3211</v>
      </c>
      <c r="B1386" s="126" t="s">
        <v>3205</v>
      </c>
      <c r="C1386" s="136" t="s">
        <v>1460</v>
      </c>
      <c r="D1386" s="129">
        <v>5</v>
      </c>
      <c r="E1386" s="130" t="s">
        <v>3561</v>
      </c>
      <c r="F1386" s="19">
        <v>567946</v>
      </c>
      <c r="G1386" s="20">
        <v>120073</v>
      </c>
      <c r="H1386" s="20">
        <v>57904</v>
      </c>
      <c r="I1386" s="20">
        <v>764</v>
      </c>
      <c r="J1386" s="20">
        <v>32989</v>
      </c>
      <c r="K1386" s="20">
        <v>18810</v>
      </c>
      <c r="L1386" s="20">
        <v>9105</v>
      </c>
      <c r="M1386" s="20">
        <v>21178</v>
      </c>
      <c r="N1386" s="20">
        <v>15214</v>
      </c>
      <c r="O1386" s="20">
        <v>12220</v>
      </c>
      <c r="P1386" s="20">
        <v>129357</v>
      </c>
      <c r="Q1386" s="20">
        <v>56299</v>
      </c>
      <c r="R1386" s="20">
        <v>110500</v>
      </c>
      <c r="S1386" s="20">
        <v>39264</v>
      </c>
      <c r="T1386" s="21">
        <v>45749</v>
      </c>
      <c r="U1386" s="54">
        <v>23510</v>
      </c>
      <c r="V1386" s="20">
        <v>25625</v>
      </c>
      <c r="W1386" s="20">
        <v>33087</v>
      </c>
      <c r="X1386" s="20">
        <v>0</v>
      </c>
      <c r="Y1386" s="21">
        <v>0</v>
      </c>
      <c r="Z1386" s="20">
        <v>239860</v>
      </c>
      <c r="AA1386" s="21">
        <v>0</v>
      </c>
      <c r="AB1386" s="32">
        <v>147202</v>
      </c>
      <c r="AC1386" s="20">
        <v>247449</v>
      </c>
      <c r="AD1386" s="20">
        <v>419894</v>
      </c>
      <c r="AE1386" s="20">
        <v>723450</v>
      </c>
      <c r="AF1386" s="20">
        <v>1075444</v>
      </c>
      <c r="AG1386" s="20">
        <v>575622</v>
      </c>
      <c r="AH1386" s="20">
        <v>162994</v>
      </c>
      <c r="AI1386" s="20">
        <v>147292</v>
      </c>
      <c r="AJ1386" s="21">
        <v>49350</v>
      </c>
      <c r="AK1386" s="25">
        <v>56190</v>
      </c>
      <c r="AL1386" s="25">
        <v>75206</v>
      </c>
      <c r="AM1386" s="25">
        <v>24479</v>
      </c>
      <c r="AN1386" s="22">
        <v>44137</v>
      </c>
      <c r="AO1386" s="20">
        <v>716087</v>
      </c>
      <c r="AP1386" s="20">
        <v>26921</v>
      </c>
      <c r="AQ1386" s="54">
        <v>6051171</v>
      </c>
      <c r="AR1386" s="25">
        <v>91293</v>
      </c>
      <c r="AS1386" s="25">
        <v>196143</v>
      </c>
      <c r="AT1386" s="54">
        <v>147730</v>
      </c>
      <c r="AU1386" s="54">
        <v>84141</v>
      </c>
      <c r="AV1386" s="54">
        <v>42700</v>
      </c>
      <c r="AW1386" s="54">
        <v>67785</v>
      </c>
      <c r="AX1386" s="54">
        <v>59679</v>
      </c>
      <c r="AY1386" s="25">
        <f t="shared" si="42"/>
        <v>689471</v>
      </c>
      <c r="AZ1386" s="165">
        <v>2453696</v>
      </c>
      <c r="BA1386" s="98">
        <f t="shared" si="43"/>
        <v>9194338</v>
      </c>
      <c r="BB1386" s="73"/>
      <c r="BC1386" s="20">
        <v>736230</v>
      </c>
      <c r="BD1386" s="20">
        <v>120318</v>
      </c>
      <c r="BE1386" s="19">
        <v>856548</v>
      </c>
      <c r="BF1386" s="19">
        <v>10050886</v>
      </c>
      <c r="BH1386" s="20">
        <v>26885</v>
      </c>
      <c r="BI1386" s="21">
        <v>10024001</v>
      </c>
      <c r="BK1386" s="73"/>
      <c r="BL1386" s="73"/>
      <c r="BM1386" s="73"/>
      <c r="BN1386" s="73"/>
      <c r="BO1386" s="73"/>
      <c r="BP1386" s="73"/>
      <c r="BQ1386" s="73"/>
    </row>
    <row r="1387" spans="1:69" ht="22.5" customHeight="1" x14ac:dyDescent="0.15">
      <c r="A1387" s="125" t="s">
        <v>3212</v>
      </c>
      <c r="B1387" s="126" t="s">
        <v>3205</v>
      </c>
      <c r="C1387" s="136" t="s">
        <v>1461</v>
      </c>
      <c r="D1387" s="129">
        <v>5</v>
      </c>
      <c r="E1387" s="130" t="s">
        <v>3561</v>
      </c>
      <c r="F1387" s="19">
        <v>1194136</v>
      </c>
      <c r="G1387" s="20">
        <v>334838</v>
      </c>
      <c r="H1387" s="20">
        <v>206612</v>
      </c>
      <c r="I1387" s="20">
        <v>38856</v>
      </c>
      <c r="J1387" s="20">
        <v>95930</v>
      </c>
      <c r="K1387" s="20">
        <v>25550</v>
      </c>
      <c r="L1387" s="20">
        <v>14266</v>
      </c>
      <c r="M1387" s="20">
        <v>44269</v>
      </c>
      <c r="N1387" s="20">
        <v>33279</v>
      </c>
      <c r="O1387" s="20">
        <v>7031</v>
      </c>
      <c r="P1387" s="20">
        <v>90345</v>
      </c>
      <c r="Q1387" s="20">
        <v>94600</v>
      </c>
      <c r="R1387" s="20">
        <v>192375</v>
      </c>
      <c r="S1387" s="20">
        <v>154602</v>
      </c>
      <c r="T1387" s="21">
        <v>241452</v>
      </c>
      <c r="U1387" s="54">
        <v>81812</v>
      </c>
      <c r="V1387" s="20">
        <v>79950</v>
      </c>
      <c r="W1387" s="20">
        <v>77203</v>
      </c>
      <c r="X1387" s="20">
        <v>0</v>
      </c>
      <c r="Y1387" s="21">
        <v>0</v>
      </c>
      <c r="Z1387" s="20">
        <v>377304</v>
      </c>
      <c r="AA1387" s="21">
        <v>0</v>
      </c>
      <c r="AB1387" s="32">
        <v>215824</v>
      </c>
      <c r="AC1387" s="20">
        <v>486494</v>
      </c>
      <c r="AD1387" s="20">
        <v>1275994</v>
      </c>
      <c r="AE1387" s="20">
        <v>2354631</v>
      </c>
      <c r="AF1387" s="20">
        <v>1658444</v>
      </c>
      <c r="AG1387" s="20">
        <v>1027715</v>
      </c>
      <c r="AH1387" s="20">
        <v>350782</v>
      </c>
      <c r="AI1387" s="20">
        <v>397624</v>
      </c>
      <c r="AJ1387" s="21">
        <v>46200</v>
      </c>
      <c r="AK1387" s="25">
        <v>93463</v>
      </c>
      <c r="AL1387" s="25">
        <v>116023</v>
      </c>
      <c r="AM1387" s="25">
        <v>43816</v>
      </c>
      <c r="AN1387" s="22">
        <v>62957</v>
      </c>
      <c r="AO1387" s="20">
        <v>1690993</v>
      </c>
      <c r="AP1387" s="20">
        <v>97055</v>
      </c>
      <c r="AQ1387" s="54">
        <v>13302425</v>
      </c>
      <c r="AR1387" s="25">
        <v>183261</v>
      </c>
      <c r="AS1387" s="25">
        <v>251114</v>
      </c>
      <c r="AT1387" s="54">
        <v>240398</v>
      </c>
      <c r="AU1387" s="54">
        <v>96797</v>
      </c>
      <c r="AV1387" s="54">
        <v>77594</v>
      </c>
      <c r="AW1387" s="54">
        <v>108744</v>
      </c>
      <c r="AX1387" s="54">
        <v>123630</v>
      </c>
      <c r="AY1387" s="25">
        <f t="shared" si="42"/>
        <v>1081538</v>
      </c>
      <c r="AZ1387" s="165">
        <v>2800183</v>
      </c>
      <c r="BA1387" s="98">
        <f t="shared" si="43"/>
        <v>17184146</v>
      </c>
      <c r="BB1387" s="73"/>
      <c r="BC1387" s="20">
        <v>1303234</v>
      </c>
      <c r="BD1387" s="20">
        <v>251152</v>
      </c>
      <c r="BE1387" s="19">
        <v>1554386</v>
      </c>
      <c r="BF1387" s="19">
        <v>18738532</v>
      </c>
      <c r="BH1387" s="20">
        <v>59022</v>
      </c>
      <c r="BI1387" s="21">
        <v>18679510</v>
      </c>
      <c r="BK1387" s="73"/>
      <c r="BL1387" s="73"/>
      <c r="BM1387" s="73"/>
      <c r="BN1387" s="73"/>
      <c r="BO1387" s="73"/>
      <c r="BP1387" s="73"/>
      <c r="BQ1387" s="73"/>
    </row>
    <row r="1388" spans="1:69" ht="22.5" customHeight="1" x14ac:dyDescent="0.15">
      <c r="A1388" s="125" t="s">
        <v>3213</v>
      </c>
      <c r="B1388" s="126" t="s">
        <v>3205</v>
      </c>
      <c r="C1388" s="136" t="s">
        <v>1462</v>
      </c>
      <c r="D1388" s="129">
        <v>6</v>
      </c>
      <c r="E1388" s="130" t="s">
        <v>3561</v>
      </c>
      <c r="F1388" s="19">
        <v>282551</v>
      </c>
      <c r="G1388" s="20">
        <v>53997</v>
      </c>
      <c r="H1388" s="20">
        <v>55084</v>
      </c>
      <c r="I1388" s="20">
        <v>12848</v>
      </c>
      <c r="J1388" s="20">
        <v>44314</v>
      </c>
      <c r="K1388" s="20">
        <v>52920</v>
      </c>
      <c r="L1388" s="20">
        <v>25862</v>
      </c>
      <c r="M1388" s="20">
        <v>6783</v>
      </c>
      <c r="N1388" s="20">
        <v>6911</v>
      </c>
      <c r="O1388" s="20">
        <v>0</v>
      </c>
      <c r="P1388" s="20">
        <v>3036</v>
      </c>
      <c r="Q1388" s="20">
        <v>34439</v>
      </c>
      <c r="R1388" s="20">
        <v>66690</v>
      </c>
      <c r="S1388" s="20">
        <v>20450</v>
      </c>
      <c r="T1388" s="21">
        <v>25416</v>
      </c>
      <c r="U1388" s="54">
        <v>31189</v>
      </c>
      <c r="V1388" s="20">
        <v>31775</v>
      </c>
      <c r="W1388" s="20">
        <v>22058</v>
      </c>
      <c r="X1388" s="20">
        <v>0</v>
      </c>
      <c r="Y1388" s="21">
        <v>0</v>
      </c>
      <c r="Z1388" s="20">
        <v>137802</v>
      </c>
      <c r="AA1388" s="21">
        <v>0</v>
      </c>
      <c r="AB1388" s="32">
        <v>0</v>
      </c>
      <c r="AC1388" s="20">
        <v>116645</v>
      </c>
      <c r="AD1388" s="20">
        <v>331953</v>
      </c>
      <c r="AE1388" s="20">
        <v>397023</v>
      </c>
      <c r="AF1388" s="20">
        <v>589850</v>
      </c>
      <c r="AG1388" s="20">
        <v>247059</v>
      </c>
      <c r="AH1388" s="20">
        <v>78019</v>
      </c>
      <c r="AI1388" s="20">
        <v>64216</v>
      </c>
      <c r="AJ1388" s="21">
        <v>25200</v>
      </c>
      <c r="AK1388" s="25">
        <v>35569</v>
      </c>
      <c r="AL1388" s="25">
        <v>50627</v>
      </c>
      <c r="AM1388" s="25">
        <v>14250</v>
      </c>
      <c r="AN1388" s="22">
        <v>25093</v>
      </c>
      <c r="AO1388" s="20">
        <v>180939</v>
      </c>
      <c r="AP1388" s="20">
        <v>13865</v>
      </c>
      <c r="AQ1388" s="54">
        <v>3084433</v>
      </c>
      <c r="AR1388" s="25">
        <v>78359</v>
      </c>
      <c r="AS1388" s="25">
        <v>167192</v>
      </c>
      <c r="AT1388" s="54">
        <v>104356</v>
      </c>
      <c r="AU1388" s="54">
        <v>76014</v>
      </c>
      <c r="AV1388" s="54">
        <v>32203</v>
      </c>
      <c r="AW1388" s="54">
        <v>42450</v>
      </c>
      <c r="AX1388" s="54">
        <v>25286</v>
      </c>
      <c r="AY1388" s="25">
        <f t="shared" si="42"/>
        <v>525860</v>
      </c>
      <c r="AZ1388" s="165">
        <v>830339</v>
      </c>
      <c r="BA1388" s="98">
        <f t="shared" si="43"/>
        <v>4440632</v>
      </c>
      <c r="BB1388" s="73"/>
      <c r="BC1388" s="20">
        <v>463291</v>
      </c>
      <c r="BD1388" s="20">
        <v>62282</v>
      </c>
      <c r="BE1388" s="19">
        <v>525573</v>
      </c>
      <c r="BF1388" s="19">
        <v>4966205</v>
      </c>
      <c r="BH1388" s="20">
        <v>13023</v>
      </c>
      <c r="BI1388" s="21">
        <v>4953182</v>
      </c>
      <c r="BK1388" s="73"/>
      <c r="BL1388" s="73"/>
      <c r="BM1388" s="73"/>
      <c r="BN1388" s="73"/>
      <c r="BO1388" s="73"/>
      <c r="BP1388" s="73"/>
      <c r="BQ1388" s="73"/>
    </row>
    <row r="1389" spans="1:69" ht="22.5" customHeight="1" x14ac:dyDescent="0.15">
      <c r="A1389" s="125" t="s">
        <v>3214</v>
      </c>
      <c r="B1389" s="126" t="s">
        <v>3205</v>
      </c>
      <c r="C1389" s="136" t="s">
        <v>1463</v>
      </c>
      <c r="D1389" s="129">
        <v>6</v>
      </c>
      <c r="E1389" s="130" t="s">
        <v>3561</v>
      </c>
      <c r="F1389" s="19">
        <v>338294</v>
      </c>
      <c r="G1389" s="20">
        <v>68449</v>
      </c>
      <c r="H1389" s="20">
        <v>43992</v>
      </c>
      <c r="I1389" s="20">
        <v>19753</v>
      </c>
      <c r="J1389" s="20">
        <v>55489</v>
      </c>
      <c r="K1389" s="20">
        <v>32260</v>
      </c>
      <c r="L1389" s="20">
        <v>23433</v>
      </c>
      <c r="M1389" s="20">
        <v>7762</v>
      </c>
      <c r="N1389" s="20">
        <v>7462</v>
      </c>
      <c r="O1389" s="20">
        <v>2707</v>
      </c>
      <c r="P1389" s="20">
        <v>383</v>
      </c>
      <c r="Q1389" s="20">
        <v>30429</v>
      </c>
      <c r="R1389" s="20">
        <v>62535</v>
      </c>
      <c r="S1389" s="20">
        <v>31084</v>
      </c>
      <c r="T1389" s="21">
        <v>50832</v>
      </c>
      <c r="U1389" s="54">
        <v>43039</v>
      </c>
      <c r="V1389" s="20">
        <v>15375</v>
      </c>
      <c r="W1389" s="20">
        <v>11029</v>
      </c>
      <c r="X1389" s="20">
        <v>0</v>
      </c>
      <c r="Y1389" s="21">
        <v>0</v>
      </c>
      <c r="Z1389" s="20">
        <v>150749</v>
      </c>
      <c r="AA1389" s="21">
        <v>0</v>
      </c>
      <c r="AB1389" s="32">
        <v>0</v>
      </c>
      <c r="AC1389" s="20">
        <v>124051</v>
      </c>
      <c r="AD1389" s="20">
        <v>506499</v>
      </c>
      <c r="AE1389" s="20">
        <v>354570</v>
      </c>
      <c r="AF1389" s="20">
        <v>570239</v>
      </c>
      <c r="AG1389" s="20">
        <v>291886</v>
      </c>
      <c r="AH1389" s="20">
        <v>82663</v>
      </c>
      <c r="AI1389" s="20">
        <v>64952</v>
      </c>
      <c r="AJ1389" s="21">
        <v>17325</v>
      </c>
      <c r="AK1389" s="25">
        <v>37312</v>
      </c>
      <c r="AL1389" s="25">
        <v>53980</v>
      </c>
      <c r="AM1389" s="25">
        <v>14832</v>
      </c>
      <c r="AN1389" s="22">
        <v>26689</v>
      </c>
      <c r="AO1389" s="20">
        <v>316466</v>
      </c>
      <c r="AP1389" s="20">
        <v>16261</v>
      </c>
      <c r="AQ1389" s="54">
        <v>3472781</v>
      </c>
      <c r="AR1389" s="25">
        <v>68042</v>
      </c>
      <c r="AS1389" s="25">
        <v>153357</v>
      </c>
      <c r="AT1389" s="54">
        <v>102859</v>
      </c>
      <c r="AU1389" s="54">
        <v>67422</v>
      </c>
      <c r="AV1389" s="54">
        <v>33761</v>
      </c>
      <c r="AW1389" s="54">
        <v>45126</v>
      </c>
      <c r="AX1389" s="54">
        <v>30279</v>
      </c>
      <c r="AY1389" s="25">
        <f t="shared" si="42"/>
        <v>500846</v>
      </c>
      <c r="AZ1389" s="165">
        <v>952800</v>
      </c>
      <c r="BA1389" s="98">
        <f t="shared" si="43"/>
        <v>4926427</v>
      </c>
      <c r="BB1389" s="73"/>
      <c r="BC1389" s="20">
        <v>477609</v>
      </c>
      <c r="BD1389" s="20">
        <v>69608</v>
      </c>
      <c r="BE1389" s="19">
        <v>547217</v>
      </c>
      <c r="BF1389" s="19">
        <v>5473644</v>
      </c>
      <c r="BH1389" s="20">
        <v>12667</v>
      </c>
      <c r="BI1389" s="21">
        <v>5460977</v>
      </c>
      <c r="BK1389" s="73"/>
      <c r="BL1389" s="73"/>
      <c r="BM1389" s="73"/>
      <c r="BN1389" s="73"/>
      <c r="BO1389" s="73"/>
      <c r="BP1389" s="73"/>
      <c r="BQ1389" s="73"/>
    </row>
    <row r="1390" spans="1:69" ht="22.5" customHeight="1" x14ac:dyDescent="0.15">
      <c r="A1390" s="125" t="s">
        <v>3215</v>
      </c>
      <c r="B1390" s="126" t="s">
        <v>3205</v>
      </c>
      <c r="C1390" s="136" t="s">
        <v>1464</v>
      </c>
      <c r="D1390" s="129">
        <v>6</v>
      </c>
      <c r="E1390" s="130" t="s">
        <v>3561</v>
      </c>
      <c r="F1390" s="19">
        <v>440223</v>
      </c>
      <c r="G1390" s="20">
        <v>78731</v>
      </c>
      <c r="H1390" s="20">
        <v>52640</v>
      </c>
      <c r="I1390" s="20">
        <v>0</v>
      </c>
      <c r="J1390" s="20">
        <v>0</v>
      </c>
      <c r="K1390" s="20">
        <v>0</v>
      </c>
      <c r="L1390" s="20">
        <v>0</v>
      </c>
      <c r="M1390" s="20">
        <v>25181</v>
      </c>
      <c r="N1390" s="20">
        <v>14460</v>
      </c>
      <c r="O1390" s="20">
        <v>0</v>
      </c>
      <c r="P1390" s="20">
        <v>112896</v>
      </c>
      <c r="Q1390" s="20">
        <v>49960</v>
      </c>
      <c r="R1390" s="20">
        <v>91724</v>
      </c>
      <c r="S1390" s="20">
        <v>67894</v>
      </c>
      <c r="T1390" s="21">
        <v>50832</v>
      </c>
      <c r="U1390" s="54">
        <v>34223</v>
      </c>
      <c r="V1390" s="20">
        <v>29725</v>
      </c>
      <c r="W1390" s="20">
        <v>11029</v>
      </c>
      <c r="X1390" s="20">
        <v>0</v>
      </c>
      <c r="Y1390" s="21">
        <v>0</v>
      </c>
      <c r="Z1390" s="20">
        <v>195784</v>
      </c>
      <c r="AA1390" s="21">
        <v>0</v>
      </c>
      <c r="AB1390" s="32">
        <v>0</v>
      </c>
      <c r="AC1390" s="20">
        <v>230431</v>
      </c>
      <c r="AD1390" s="20">
        <v>269982</v>
      </c>
      <c r="AE1390" s="20">
        <v>742848</v>
      </c>
      <c r="AF1390" s="20">
        <v>622295</v>
      </c>
      <c r="AG1390" s="20">
        <v>359382</v>
      </c>
      <c r="AH1390" s="20">
        <v>157416</v>
      </c>
      <c r="AI1390" s="20">
        <v>141496</v>
      </c>
      <c r="AJ1390" s="21">
        <v>19425</v>
      </c>
      <c r="AK1390" s="25">
        <v>54758</v>
      </c>
      <c r="AL1390" s="25">
        <v>64556</v>
      </c>
      <c r="AM1390" s="25">
        <v>16603</v>
      </c>
      <c r="AN1390" s="22">
        <v>38711</v>
      </c>
      <c r="AO1390" s="20">
        <v>104666</v>
      </c>
      <c r="AP1390" s="20">
        <v>15739</v>
      </c>
      <c r="AQ1390" s="54">
        <v>4093610</v>
      </c>
      <c r="AR1390" s="25">
        <v>77046</v>
      </c>
      <c r="AS1390" s="25">
        <v>159742</v>
      </c>
      <c r="AT1390" s="54">
        <v>86689</v>
      </c>
      <c r="AU1390" s="54">
        <v>57973</v>
      </c>
      <c r="AV1390" s="54">
        <v>45607</v>
      </c>
      <c r="AW1390" s="54">
        <v>62129</v>
      </c>
      <c r="AX1390" s="54">
        <v>38431</v>
      </c>
      <c r="AY1390" s="25">
        <f t="shared" si="42"/>
        <v>527617</v>
      </c>
      <c r="AZ1390" s="165">
        <v>428686</v>
      </c>
      <c r="BA1390" s="98">
        <f t="shared" si="43"/>
        <v>5049913</v>
      </c>
      <c r="BB1390" s="73"/>
      <c r="BC1390" s="20">
        <v>707072</v>
      </c>
      <c r="BD1390" s="20">
        <v>70950</v>
      </c>
      <c r="BE1390" s="19">
        <v>778022</v>
      </c>
      <c r="BF1390" s="19">
        <v>5827935</v>
      </c>
      <c r="BH1390" s="20">
        <v>24354</v>
      </c>
      <c r="BI1390" s="21">
        <v>5803581</v>
      </c>
      <c r="BK1390" s="73"/>
      <c r="BL1390" s="73"/>
      <c r="BM1390" s="73"/>
      <c r="BN1390" s="73"/>
      <c r="BO1390" s="73"/>
      <c r="BP1390" s="73"/>
      <c r="BQ1390" s="73"/>
    </row>
    <row r="1391" spans="1:69" ht="22.5" customHeight="1" x14ac:dyDescent="0.15">
      <c r="A1391" s="125" t="s">
        <v>3216</v>
      </c>
      <c r="B1391" s="126" t="s">
        <v>3205</v>
      </c>
      <c r="C1391" s="136" t="s">
        <v>1465</v>
      </c>
      <c r="D1391" s="129">
        <v>6</v>
      </c>
      <c r="E1391" s="130" t="s">
        <v>3561</v>
      </c>
      <c r="F1391" s="19">
        <v>116914</v>
      </c>
      <c r="G1391" s="20">
        <v>8053</v>
      </c>
      <c r="H1391" s="20">
        <v>7896</v>
      </c>
      <c r="I1391" s="20">
        <v>17008</v>
      </c>
      <c r="J1391" s="20">
        <v>16156</v>
      </c>
      <c r="K1391" s="20">
        <v>6940</v>
      </c>
      <c r="L1391" s="20">
        <v>2839</v>
      </c>
      <c r="M1391" s="20">
        <v>0</v>
      </c>
      <c r="N1391" s="20">
        <v>1669</v>
      </c>
      <c r="O1391" s="20">
        <v>0</v>
      </c>
      <c r="P1391" s="20">
        <v>70801</v>
      </c>
      <c r="Q1391" s="20">
        <v>12923</v>
      </c>
      <c r="R1391" s="20">
        <v>5489</v>
      </c>
      <c r="S1391" s="20">
        <v>6544</v>
      </c>
      <c r="T1391" s="21">
        <v>12708</v>
      </c>
      <c r="U1391" s="54">
        <v>2465</v>
      </c>
      <c r="V1391" s="20">
        <v>5125</v>
      </c>
      <c r="W1391" s="20">
        <v>11029</v>
      </c>
      <c r="X1391" s="20">
        <v>0</v>
      </c>
      <c r="Y1391" s="21">
        <v>0</v>
      </c>
      <c r="Z1391" s="20">
        <v>42613</v>
      </c>
      <c r="AA1391" s="21">
        <v>0</v>
      </c>
      <c r="AB1391" s="32">
        <v>0</v>
      </c>
      <c r="AC1391" s="20">
        <v>29197</v>
      </c>
      <c r="AD1391" s="20">
        <v>103866</v>
      </c>
      <c r="AE1391" s="20">
        <v>153276</v>
      </c>
      <c r="AF1391" s="20">
        <v>139225</v>
      </c>
      <c r="AG1391" s="20">
        <v>47289</v>
      </c>
      <c r="AH1391" s="20">
        <v>21120</v>
      </c>
      <c r="AI1391" s="20">
        <v>8832</v>
      </c>
      <c r="AJ1391" s="21">
        <v>10500</v>
      </c>
      <c r="AK1391" s="25">
        <v>15044</v>
      </c>
      <c r="AL1391" s="25">
        <v>26125</v>
      </c>
      <c r="AM1391" s="25">
        <v>2909</v>
      </c>
      <c r="AN1391" s="22">
        <v>10780</v>
      </c>
      <c r="AO1391" s="20">
        <v>47746</v>
      </c>
      <c r="AP1391" s="20">
        <v>2847</v>
      </c>
      <c r="AQ1391" s="54">
        <v>965928</v>
      </c>
      <c r="AR1391" s="25">
        <v>48824</v>
      </c>
      <c r="AS1391" s="25">
        <v>106179</v>
      </c>
      <c r="AT1391" s="54">
        <v>38109</v>
      </c>
      <c r="AU1391" s="54">
        <v>72987</v>
      </c>
      <c r="AV1391" s="54">
        <v>12457</v>
      </c>
      <c r="AW1391" s="54">
        <v>18009</v>
      </c>
      <c r="AX1391" s="54">
        <v>10748</v>
      </c>
      <c r="AY1391" s="25">
        <f t="shared" si="42"/>
        <v>307313</v>
      </c>
      <c r="AZ1391" s="165">
        <v>389678</v>
      </c>
      <c r="BA1391" s="98">
        <f t="shared" si="43"/>
        <v>1662919</v>
      </c>
      <c r="BB1391" s="73"/>
      <c r="BC1391" s="20">
        <v>234410</v>
      </c>
      <c r="BD1391" s="20">
        <v>10142</v>
      </c>
      <c r="BE1391" s="19">
        <v>244552</v>
      </c>
      <c r="BF1391" s="19">
        <v>1907471</v>
      </c>
      <c r="BH1391" s="20">
        <v>6440</v>
      </c>
      <c r="BI1391" s="21">
        <v>1901031</v>
      </c>
      <c r="BK1391" s="73"/>
      <c r="BL1391" s="73"/>
      <c r="BM1391" s="73"/>
      <c r="BN1391" s="73"/>
      <c r="BO1391" s="73"/>
      <c r="BP1391" s="73"/>
      <c r="BQ1391" s="73"/>
    </row>
    <row r="1392" spans="1:69" ht="22.5" customHeight="1" x14ac:dyDescent="0.15">
      <c r="A1392" s="125" t="s">
        <v>3217</v>
      </c>
      <c r="B1392" s="126" t="s">
        <v>3205</v>
      </c>
      <c r="C1392" s="136" t="s">
        <v>1466</v>
      </c>
      <c r="D1392" s="129">
        <v>6</v>
      </c>
      <c r="E1392" s="130" t="s">
        <v>3561</v>
      </c>
      <c r="F1392" s="19">
        <v>322364</v>
      </c>
      <c r="G1392" s="20">
        <v>51912</v>
      </c>
      <c r="H1392" s="20">
        <v>20116</v>
      </c>
      <c r="I1392" s="20">
        <v>651</v>
      </c>
      <c r="J1392" s="20">
        <v>11414</v>
      </c>
      <c r="K1392" s="20">
        <v>11510</v>
      </c>
      <c r="L1392" s="20">
        <v>1193</v>
      </c>
      <c r="M1392" s="20">
        <v>18344</v>
      </c>
      <c r="N1392" s="20">
        <v>10060</v>
      </c>
      <c r="O1392" s="20">
        <v>3572</v>
      </c>
      <c r="P1392" s="20">
        <v>71475</v>
      </c>
      <c r="Q1392" s="20">
        <v>38341</v>
      </c>
      <c r="R1392" s="20">
        <v>49043</v>
      </c>
      <c r="S1392" s="20">
        <v>34356</v>
      </c>
      <c r="T1392" s="21">
        <v>25416</v>
      </c>
      <c r="U1392" s="54">
        <v>21851</v>
      </c>
      <c r="V1392" s="20">
        <v>20500</v>
      </c>
      <c r="W1392" s="20">
        <v>11029</v>
      </c>
      <c r="X1392" s="20">
        <v>0</v>
      </c>
      <c r="Y1392" s="21">
        <v>0</v>
      </c>
      <c r="Z1392" s="20">
        <v>136043</v>
      </c>
      <c r="AA1392" s="21">
        <v>0</v>
      </c>
      <c r="AB1392" s="32">
        <v>0</v>
      </c>
      <c r="AC1392" s="20">
        <v>124332</v>
      </c>
      <c r="AD1392" s="20">
        <v>177224</v>
      </c>
      <c r="AE1392" s="20">
        <v>556659</v>
      </c>
      <c r="AF1392" s="20">
        <v>299503</v>
      </c>
      <c r="AG1392" s="20">
        <v>177356</v>
      </c>
      <c r="AH1392" s="20">
        <v>99480</v>
      </c>
      <c r="AI1392" s="20">
        <v>21344</v>
      </c>
      <c r="AJ1392" s="21">
        <v>4200</v>
      </c>
      <c r="AK1392" s="25">
        <v>45521</v>
      </c>
      <c r="AL1392" s="25">
        <v>52934</v>
      </c>
      <c r="AM1392" s="25">
        <v>7791</v>
      </c>
      <c r="AN1392" s="22">
        <v>31396</v>
      </c>
      <c r="AO1392" s="20">
        <v>59672</v>
      </c>
      <c r="AP1392" s="20">
        <v>3604</v>
      </c>
      <c r="AQ1392" s="54">
        <v>2520206</v>
      </c>
      <c r="AR1392" s="25">
        <v>74228</v>
      </c>
      <c r="AS1392" s="25">
        <v>118317</v>
      </c>
      <c r="AT1392" s="54">
        <v>24139</v>
      </c>
      <c r="AU1392" s="54">
        <v>40516</v>
      </c>
      <c r="AV1392" s="54">
        <v>30482</v>
      </c>
      <c r="AW1392" s="54">
        <v>46841</v>
      </c>
      <c r="AX1392" s="54">
        <v>29595</v>
      </c>
      <c r="AY1392" s="25">
        <f t="shared" si="42"/>
        <v>364118</v>
      </c>
      <c r="AZ1392" s="165">
        <v>359792</v>
      </c>
      <c r="BA1392" s="98">
        <f t="shared" si="43"/>
        <v>3244116</v>
      </c>
      <c r="BB1392" s="73"/>
      <c r="BC1392" s="20">
        <v>545955</v>
      </c>
      <c r="BD1392" s="20">
        <v>10626</v>
      </c>
      <c r="BE1392" s="19">
        <v>556581</v>
      </c>
      <c r="BF1392" s="19">
        <v>3800697</v>
      </c>
      <c r="BH1392" s="20">
        <v>25455</v>
      </c>
      <c r="BI1392" s="21">
        <v>3775242</v>
      </c>
      <c r="BK1392" s="73"/>
      <c r="BL1392" s="73"/>
      <c r="BM1392" s="73"/>
      <c r="BN1392" s="73"/>
      <c r="BO1392" s="73"/>
      <c r="BP1392" s="73"/>
      <c r="BQ1392" s="73"/>
    </row>
    <row r="1393" spans="1:69" ht="22.5" customHeight="1" x14ac:dyDescent="0.15">
      <c r="A1393" s="125" t="s">
        <v>3218</v>
      </c>
      <c r="B1393" s="126" t="s">
        <v>3205</v>
      </c>
      <c r="C1393" s="136" t="s">
        <v>1467</v>
      </c>
      <c r="D1393" s="129">
        <v>6</v>
      </c>
      <c r="E1393" s="130" t="s">
        <v>3561</v>
      </c>
      <c r="F1393" s="19">
        <v>430051</v>
      </c>
      <c r="G1393" s="20">
        <v>122733</v>
      </c>
      <c r="H1393" s="20">
        <v>57340</v>
      </c>
      <c r="I1393" s="20">
        <v>0</v>
      </c>
      <c r="J1393" s="20">
        <v>0</v>
      </c>
      <c r="K1393" s="20">
        <v>0</v>
      </c>
      <c r="L1393" s="20">
        <v>0</v>
      </c>
      <c r="M1393" s="20">
        <v>17461</v>
      </c>
      <c r="N1393" s="20">
        <v>12209</v>
      </c>
      <c r="O1393" s="20">
        <v>0</v>
      </c>
      <c r="P1393" s="20">
        <v>128100</v>
      </c>
      <c r="Q1393" s="20">
        <v>45307</v>
      </c>
      <c r="R1393" s="20">
        <v>74436</v>
      </c>
      <c r="S1393" s="20">
        <v>53170</v>
      </c>
      <c r="T1393" s="21">
        <v>63540</v>
      </c>
      <c r="U1393" s="54">
        <v>30289</v>
      </c>
      <c r="V1393" s="20">
        <v>18450</v>
      </c>
      <c r="W1393" s="20">
        <v>20955</v>
      </c>
      <c r="X1393" s="20">
        <v>0</v>
      </c>
      <c r="Y1393" s="21">
        <v>0</v>
      </c>
      <c r="Z1393" s="20">
        <v>203214</v>
      </c>
      <c r="AA1393" s="21">
        <v>0</v>
      </c>
      <c r="AB1393" s="32">
        <v>0</v>
      </c>
      <c r="AC1393" s="20">
        <v>197660</v>
      </c>
      <c r="AD1393" s="20">
        <v>368887</v>
      </c>
      <c r="AE1393" s="20">
        <v>1005516</v>
      </c>
      <c r="AF1393" s="20">
        <v>645872</v>
      </c>
      <c r="AG1393" s="20">
        <v>352420</v>
      </c>
      <c r="AH1393" s="20">
        <v>134542</v>
      </c>
      <c r="AI1393" s="20">
        <v>172316</v>
      </c>
      <c r="AJ1393" s="21">
        <v>27300</v>
      </c>
      <c r="AK1393" s="25">
        <v>50491</v>
      </c>
      <c r="AL1393" s="25">
        <v>61602</v>
      </c>
      <c r="AM1393" s="25">
        <v>16376</v>
      </c>
      <c r="AN1393" s="22">
        <v>34324</v>
      </c>
      <c r="AO1393" s="20">
        <v>329431</v>
      </c>
      <c r="AP1393" s="20">
        <v>20972</v>
      </c>
      <c r="AQ1393" s="54">
        <v>4694964</v>
      </c>
      <c r="AR1393" s="25">
        <v>74293</v>
      </c>
      <c r="AS1393" s="25">
        <v>145826</v>
      </c>
      <c r="AT1393" s="54">
        <v>113506</v>
      </c>
      <c r="AU1393" s="54">
        <v>55396</v>
      </c>
      <c r="AV1393" s="54">
        <v>37199</v>
      </c>
      <c r="AW1393" s="54">
        <v>57425</v>
      </c>
      <c r="AX1393" s="54">
        <v>43951</v>
      </c>
      <c r="AY1393" s="25">
        <f t="shared" si="42"/>
        <v>527596</v>
      </c>
      <c r="AZ1393" s="165">
        <v>547590</v>
      </c>
      <c r="BA1393" s="98">
        <f t="shared" si="43"/>
        <v>5770150</v>
      </c>
      <c r="BB1393" s="73"/>
      <c r="BC1393" s="20">
        <v>620296</v>
      </c>
      <c r="BD1393" s="20">
        <v>102586</v>
      </c>
      <c r="BE1393" s="19">
        <v>722882</v>
      </c>
      <c r="BF1393" s="19">
        <v>6493032</v>
      </c>
      <c r="BH1393" s="20">
        <v>25055</v>
      </c>
      <c r="BI1393" s="21">
        <v>6467977</v>
      </c>
      <c r="BK1393" s="73"/>
      <c r="BL1393" s="73"/>
      <c r="BM1393" s="73"/>
      <c r="BN1393" s="73"/>
      <c r="BO1393" s="73"/>
      <c r="BP1393" s="73"/>
      <c r="BQ1393" s="73"/>
    </row>
    <row r="1394" spans="1:69" ht="22.5" customHeight="1" x14ac:dyDescent="0.15">
      <c r="A1394" s="125" t="s">
        <v>3219</v>
      </c>
      <c r="B1394" s="126" t="s">
        <v>3205</v>
      </c>
      <c r="C1394" s="136" t="s">
        <v>1468</v>
      </c>
      <c r="D1394" s="129">
        <v>6</v>
      </c>
      <c r="E1394" s="130" t="s">
        <v>3561</v>
      </c>
      <c r="F1394" s="19">
        <v>201638</v>
      </c>
      <c r="G1394" s="20">
        <v>16034</v>
      </c>
      <c r="H1394" s="20">
        <v>16168</v>
      </c>
      <c r="I1394" s="20">
        <v>0</v>
      </c>
      <c r="J1394" s="20">
        <v>0</v>
      </c>
      <c r="K1394" s="20">
        <v>0</v>
      </c>
      <c r="L1394" s="20">
        <v>0</v>
      </c>
      <c r="M1394" s="20">
        <v>8307</v>
      </c>
      <c r="N1394" s="20">
        <v>4556</v>
      </c>
      <c r="O1394" s="20">
        <v>5828</v>
      </c>
      <c r="P1394" s="20">
        <v>55127</v>
      </c>
      <c r="Q1394" s="20">
        <v>22149</v>
      </c>
      <c r="R1394" s="20">
        <v>14826</v>
      </c>
      <c r="S1394" s="20">
        <v>25358</v>
      </c>
      <c r="T1394" s="21">
        <v>38124</v>
      </c>
      <c r="U1394" s="54">
        <v>7442</v>
      </c>
      <c r="V1394" s="20">
        <v>10250</v>
      </c>
      <c r="W1394" s="20">
        <v>11029</v>
      </c>
      <c r="X1394" s="20">
        <v>0</v>
      </c>
      <c r="Y1394" s="21">
        <v>0</v>
      </c>
      <c r="Z1394" s="20">
        <v>72612</v>
      </c>
      <c r="AA1394" s="21">
        <v>0</v>
      </c>
      <c r="AB1394" s="32">
        <v>0</v>
      </c>
      <c r="AC1394" s="20">
        <v>87455</v>
      </c>
      <c r="AD1394" s="20">
        <v>129262</v>
      </c>
      <c r="AE1394" s="20">
        <v>220533</v>
      </c>
      <c r="AF1394" s="20">
        <v>320340</v>
      </c>
      <c r="AG1394" s="20">
        <v>164791</v>
      </c>
      <c r="AH1394" s="20">
        <v>48633</v>
      </c>
      <c r="AI1394" s="20">
        <v>35420</v>
      </c>
      <c r="AJ1394" s="21">
        <v>1575</v>
      </c>
      <c r="AK1394" s="25">
        <v>27938</v>
      </c>
      <c r="AL1394" s="25">
        <v>35444</v>
      </c>
      <c r="AM1394" s="25">
        <v>7954</v>
      </c>
      <c r="AN1394" s="22">
        <v>17052</v>
      </c>
      <c r="AO1394" s="20">
        <v>72993</v>
      </c>
      <c r="AP1394" s="20">
        <v>2744</v>
      </c>
      <c r="AQ1394" s="54">
        <v>1681582</v>
      </c>
      <c r="AR1394" s="25">
        <v>50711</v>
      </c>
      <c r="AS1394" s="25">
        <v>125096</v>
      </c>
      <c r="AT1394" s="54">
        <v>63623</v>
      </c>
      <c r="AU1394" s="54">
        <v>60360</v>
      </c>
      <c r="AV1394" s="54">
        <v>29601</v>
      </c>
      <c r="AW1394" s="54">
        <v>29012</v>
      </c>
      <c r="AX1394" s="54">
        <v>17073</v>
      </c>
      <c r="AY1394" s="25">
        <f t="shared" si="42"/>
        <v>375476</v>
      </c>
      <c r="AZ1394" s="165">
        <v>303192</v>
      </c>
      <c r="BA1394" s="98">
        <f t="shared" si="43"/>
        <v>2360250</v>
      </c>
      <c r="BB1394" s="73"/>
      <c r="BC1394" s="20">
        <v>401987</v>
      </c>
      <c r="BD1394" s="20">
        <v>10736</v>
      </c>
      <c r="BE1394" s="19">
        <v>412723</v>
      </c>
      <c r="BF1394" s="19">
        <v>2772973</v>
      </c>
      <c r="BH1394" s="20">
        <v>8033</v>
      </c>
      <c r="BI1394" s="21">
        <v>2764940</v>
      </c>
      <c r="BK1394" s="73"/>
      <c r="BL1394" s="73"/>
      <c r="BM1394" s="73"/>
      <c r="BN1394" s="73"/>
      <c r="BO1394" s="73"/>
      <c r="BP1394" s="73"/>
      <c r="BQ1394" s="73"/>
    </row>
    <row r="1395" spans="1:69" ht="22.5" customHeight="1" x14ac:dyDescent="0.15">
      <c r="A1395" s="125" t="s">
        <v>3220</v>
      </c>
      <c r="B1395" s="126" t="s">
        <v>3205</v>
      </c>
      <c r="C1395" s="136" t="s">
        <v>1469</v>
      </c>
      <c r="D1395" s="129">
        <v>6</v>
      </c>
      <c r="E1395" s="130" t="s">
        <v>3561</v>
      </c>
      <c r="F1395" s="19">
        <v>368667</v>
      </c>
      <c r="G1395" s="20">
        <v>56513</v>
      </c>
      <c r="H1395" s="20">
        <v>31396</v>
      </c>
      <c r="I1395" s="20">
        <v>21565</v>
      </c>
      <c r="J1395" s="20">
        <v>35604</v>
      </c>
      <c r="K1395" s="20">
        <v>2800</v>
      </c>
      <c r="L1395" s="20">
        <v>1734</v>
      </c>
      <c r="M1395" s="20">
        <v>21938</v>
      </c>
      <c r="N1395" s="20">
        <v>12075</v>
      </c>
      <c r="O1395" s="20">
        <v>564</v>
      </c>
      <c r="P1395" s="20">
        <v>32464</v>
      </c>
      <c r="Q1395" s="20">
        <v>44016</v>
      </c>
      <c r="R1395" s="20">
        <v>50479</v>
      </c>
      <c r="S1395" s="20">
        <v>44990</v>
      </c>
      <c r="T1395" s="21">
        <v>50832</v>
      </c>
      <c r="U1395" s="54">
        <v>23036</v>
      </c>
      <c r="V1395" s="20">
        <v>46125</v>
      </c>
      <c r="W1395" s="20">
        <v>11029</v>
      </c>
      <c r="X1395" s="20">
        <v>0</v>
      </c>
      <c r="Y1395" s="21">
        <v>0</v>
      </c>
      <c r="Z1395" s="20">
        <v>154267</v>
      </c>
      <c r="AA1395" s="21">
        <v>0</v>
      </c>
      <c r="AB1395" s="32">
        <v>0</v>
      </c>
      <c r="AC1395" s="20">
        <v>169662</v>
      </c>
      <c r="AD1395" s="20">
        <v>275252</v>
      </c>
      <c r="AE1395" s="20">
        <v>452355</v>
      </c>
      <c r="AF1395" s="20">
        <v>566129</v>
      </c>
      <c r="AG1395" s="20">
        <v>318120</v>
      </c>
      <c r="AH1395" s="20">
        <v>182411</v>
      </c>
      <c r="AI1395" s="20">
        <v>68264</v>
      </c>
      <c r="AJ1395" s="21">
        <v>6825</v>
      </c>
      <c r="AK1395" s="25">
        <v>50244</v>
      </c>
      <c r="AL1395" s="25">
        <v>56555</v>
      </c>
      <c r="AM1395" s="25">
        <v>14137</v>
      </c>
      <c r="AN1395" s="22">
        <v>34345</v>
      </c>
      <c r="AO1395" s="20">
        <v>86309</v>
      </c>
      <c r="AP1395" s="20">
        <v>9042</v>
      </c>
      <c r="AQ1395" s="54">
        <v>3299744</v>
      </c>
      <c r="AR1395" s="25">
        <v>82511</v>
      </c>
      <c r="AS1395" s="25">
        <v>134157</v>
      </c>
      <c r="AT1395" s="54">
        <v>58999</v>
      </c>
      <c r="AU1395" s="54">
        <v>36590</v>
      </c>
      <c r="AV1395" s="54">
        <v>35069</v>
      </c>
      <c r="AW1395" s="54">
        <v>52757</v>
      </c>
      <c r="AX1395" s="54">
        <v>38357</v>
      </c>
      <c r="AY1395" s="25">
        <f t="shared" si="42"/>
        <v>438440</v>
      </c>
      <c r="AZ1395" s="165">
        <v>677162</v>
      </c>
      <c r="BA1395" s="98">
        <f t="shared" si="43"/>
        <v>4415346</v>
      </c>
      <c r="BB1395" s="73"/>
      <c r="BC1395" s="20">
        <v>615271</v>
      </c>
      <c r="BD1395" s="20">
        <v>33198</v>
      </c>
      <c r="BE1395" s="19">
        <v>648469</v>
      </c>
      <c r="BF1395" s="19">
        <v>5063815</v>
      </c>
      <c r="BH1395" s="20">
        <v>22614</v>
      </c>
      <c r="BI1395" s="21">
        <v>5041201</v>
      </c>
      <c r="BK1395" s="73"/>
      <c r="BL1395" s="73"/>
      <c r="BM1395" s="73"/>
      <c r="BN1395" s="73"/>
      <c r="BO1395" s="73"/>
      <c r="BP1395" s="73"/>
      <c r="BQ1395" s="73"/>
    </row>
    <row r="1396" spans="1:69" ht="22.5" customHeight="1" x14ac:dyDescent="0.15">
      <c r="A1396" s="125" t="s">
        <v>3221</v>
      </c>
      <c r="B1396" s="126" t="s">
        <v>3205</v>
      </c>
      <c r="C1396" s="136" t="s">
        <v>1470</v>
      </c>
      <c r="D1396" s="129">
        <v>6</v>
      </c>
      <c r="E1396" s="130" t="s">
        <v>3561</v>
      </c>
      <c r="F1396" s="19">
        <v>398144</v>
      </c>
      <c r="G1396" s="20">
        <v>116694</v>
      </c>
      <c r="H1396" s="20">
        <v>89112</v>
      </c>
      <c r="I1396" s="20">
        <v>0</v>
      </c>
      <c r="J1396" s="20">
        <v>0</v>
      </c>
      <c r="K1396" s="20">
        <v>0</v>
      </c>
      <c r="L1396" s="20">
        <v>0</v>
      </c>
      <c r="M1396" s="20">
        <v>8962</v>
      </c>
      <c r="N1396" s="20">
        <v>9362</v>
      </c>
      <c r="O1396" s="20">
        <v>7332</v>
      </c>
      <c r="P1396" s="20">
        <v>57141</v>
      </c>
      <c r="Q1396" s="20">
        <v>39510</v>
      </c>
      <c r="R1396" s="20">
        <v>60893</v>
      </c>
      <c r="S1396" s="20">
        <v>45808</v>
      </c>
      <c r="T1396" s="21">
        <v>76248</v>
      </c>
      <c r="U1396" s="54">
        <v>27729</v>
      </c>
      <c r="V1396" s="20">
        <v>17425</v>
      </c>
      <c r="W1396" s="20">
        <v>11029</v>
      </c>
      <c r="X1396" s="20">
        <v>0</v>
      </c>
      <c r="Y1396" s="21">
        <v>0</v>
      </c>
      <c r="Z1396" s="20">
        <v>191359</v>
      </c>
      <c r="AA1396" s="21">
        <v>0</v>
      </c>
      <c r="AB1396" s="32">
        <v>0</v>
      </c>
      <c r="AC1396" s="20">
        <v>145117</v>
      </c>
      <c r="AD1396" s="20">
        <v>322346</v>
      </c>
      <c r="AE1396" s="20">
        <v>730128</v>
      </c>
      <c r="AF1396" s="20">
        <v>568941</v>
      </c>
      <c r="AG1396" s="20">
        <v>300716</v>
      </c>
      <c r="AH1396" s="20">
        <v>110352</v>
      </c>
      <c r="AI1396" s="20">
        <v>189888</v>
      </c>
      <c r="AJ1396" s="21">
        <v>83475</v>
      </c>
      <c r="AK1396" s="25">
        <v>43308</v>
      </c>
      <c r="AL1396" s="25">
        <v>59493</v>
      </c>
      <c r="AM1396" s="25">
        <v>16176</v>
      </c>
      <c r="AN1396" s="22">
        <v>28460</v>
      </c>
      <c r="AO1396" s="20">
        <v>462492</v>
      </c>
      <c r="AP1396" s="20">
        <v>32604</v>
      </c>
      <c r="AQ1396" s="54">
        <v>4250244</v>
      </c>
      <c r="AR1396" s="25">
        <v>75106</v>
      </c>
      <c r="AS1396" s="25">
        <v>172934</v>
      </c>
      <c r="AT1396" s="54">
        <v>114486</v>
      </c>
      <c r="AU1396" s="54">
        <v>68161</v>
      </c>
      <c r="AV1396" s="54">
        <v>36416</v>
      </c>
      <c r="AW1396" s="54">
        <v>53064</v>
      </c>
      <c r="AX1396" s="54">
        <v>38293</v>
      </c>
      <c r="AY1396" s="25">
        <f t="shared" si="42"/>
        <v>558460</v>
      </c>
      <c r="AZ1396" s="165">
        <v>1096375</v>
      </c>
      <c r="BA1396" s="98">
        <f t="shared" si="43"/>
        <v>5905079</v>
      </c>
      <c r="BB1396" s="73"/>
      <c r="BC1396" s="20">
        <v>527641</v>
      </c>
      <c r="BD1396" s="20">
        <v>146322</v>
      </c>
      <c r="BE1396" s="19">
        <v>673963</v>
      </c>
      <c r="BF1396" s="19">
        <v>6579042</v>
      </c>
      <c r="BH1396" s="20">
        <v>17160</v>
      </c>
      <c r="BI1396" s="21">
        <v>6561882</v>
      </c>
      <c r="BK1396" s="73"/>
      <c r="BL1396" s="73"/>
      <c r="BM1396" s="73"/>
      <c r="BN1396" s="73"/>
      <c r="BO1396" s="73"/>
      <c r="BP1396" s="73"/>
      <c r="BQ1396" s="73"/>
    </row>
    <row r="1397" spans="1:69" ht="22.5" customHeight="1" x14ac:dyDescent="0.15">
      <c r="A1397" s="125" t="s">
        <v>3222</v>
      </c>
      <c r="B1397" s="126" t="s">
        <v>3223</v>
      </c>
      <c r="C1397" s="136" t="s">
        <v>1471</v>
      </c>
      <c r="D1397" s="129">
        <v>3</v>
      </c>
      <c r="E1397" s="130" t="s">
        <v>3561</v>
      </c>
      <c r="F1397" s="19">
        <v>5724428</v>
      </c>
      <c r="G1397" s="20">
        <v>707568</v>
      </c>
      <c r="H1397" s="20">
        <v>968576</v>
      </c>
      <c r="I1397" s="20">
        <v>3141</v>
      </c>
      <c r="J1397" s="20">
        <v>108904</v>
      </c>
      <c r="K1397" s="20">
        <v>86750</v>
      </c>
      <c r="L1397" s="20">
        <v>65034</v>
      </c>
      <c r="M1397" s="20">
        <v>568485</v>
      </c>
      <c r="N1397" s="20">
        <v>328100</v>
      </c>
      <c r="O1397" s="20">
        <v>129570</v>
      </c>
      <c r="P1397" s="20">
        <v>4347205</v>
      </c>
      <c r="Q1397" s="20">
        <v>760735</v>
      </c>
      <c r="R1397" s="20">
        <v>1307945</v>
      </c>
      <c r="S1397" s="20">
        <v>889984</v>
      </c>
      <c r="T1397" s="21">
        <v>673524</v>
      </c>
      <c r="U1397" s="54">
        <v>585343</v>
      </c>
      <c r="V1397" s="20">
        <v>483800</v>
      </c>
      <c r="W1397" s="20">
        <v>319841</v>
      </c>
      <c r="X1397" s="20">
        <v>0</v>
      </c>
      <c r="Y1397" s="21">
        <v>0</v>
      </c>
      <c r="Z1397" s="20">
        <v>2087747</v>
      </c>
      <c r="AA1397" s="21">
        <v>0</v>
      </c>
      <c r="AB1397" s="32">
        <v>6165475</v>
      </c>
      <c r="AC1397" s="20">
        <v>4555415</v>
      </c>
      <c r="AD1397" s="20">
        <v>5758791</v>
      </c>
      <c r="AE1397" s="20">
        <v>11510487</v>
      </c>
      <c r="AF1397" s="20">
        <v>10194075</v>
      </c>
      <c r="AG1397" s="20">
        <v>6141242</v>
      </c>
      <c r="AH1397" s="20">
        <v>3988278</v>
      </c>
      <c r="AI1397" s="20">
        <v>378120</v>
      </c>
      <c r="AJ1397" s="21">
        <v>266175</v>
      </c>
      <c r="AK1397" s="25">
        <v>700087</v>
      </c>
      <c r="AL1397" s="25">
        <v>609249</v>
      </c>
      <c r="AM1397" s="25">
        <v>186967</v>
      </c>
      <c r="AN1397" s="22">
        <v>368555</v>
      </c>
      <c r="AO1397" s="20">
        <v>5056661</v>
      </c>
      <c r="AP1397" s="20">
        <v>451604</v>
      </c>
      <c r="AQ1397" s="54">
        <v>76477861</v>
      </c>
      <c r="AR1397" s="25">
        <v>716496</v>
      </c>
      <c r="AS1397" s="25">
        <v>693484</v>
      </c>
      <c r="AT1397" s="54">
        <v>369821</v>
      </c>
      <c r="AU1397" s="54">
        <v>388118</v>
      </c>
      <c r="AV1397" s="54">
        <v>429049</v>
      </c>
      <c r="AW1397" s="54">
        <v>650237</v>
      </c>
      <c r="AX1397" s="54">
        <v>752698</v>
      </c>
      <c r="AY1397" s="25">
        <f t="shared" si="42"/>
        <v>3999903</v>
      </c>
      <c r="AZ1397" s="165">
        <v>9172845</v>
      </c>
      <c r="BA1397" s="98">
        <f t="shared" si="43"/>
        <v>89650609</v>
      </c>
      <c r="BB1397" s="73"/>
      <c r="BC1397" s="20">
        <v>7239498</v>
      </c>
      <c r="BD1397" s="20">
        <v>452210</v>
      </c>
      <c r="BE1397" s="19">
        <v>7691708</v>
      </c>
      <c r="BF1397" s="19">
        <v>97342317</v>
      </c>
      <c r="BH1397" s="20">
        <v>1286034</v>
      </c>
      <c r="BI1397" s="21">
        <v>96056283</v>
      </c>
      <c r="BK1397" s="73"/>
      <c r="BL1397" s="73"/>
      <c r="BM1397" s="73"/>
      <c r="BN1397" s="73"/>
      <c r="BO1397" s="73"/>
      <c r="BP1397" s="73"/>
      <c r="BQ1397" s="73"/>
    </row>
    <row r="1398" spans="1:69" ht="22.5" customHeight="1" x14ac:dyDescent="0.15">
      <c r="A1398" s="125" t="s">
        <v>3224</v>
      </c>
      <c r="B1398" s="126" t="s">
        <v>3223</v>
      </c>
      <c r="C1398" s="136" t="s">
        <v>1472</v>
      </c>
      <c r="D1398" s="129">
        <v>5</v>
      </c>
      <c r="E1398" s="130" t="s">
        <v>3561</v>
      </c>
      <c r="F1398" s="19">
        <v>2298015</v>
      </c>
      <c r="G1398" s="20">
        <v>552264</v>
      </c>
      <c r="H1398" s="20">
        <v>434092</v>
      </c>
      <c r="I1398" s="20">
        <v>254332</v>
      </c>
      <c r="J1398" s="20">
        <v>170914</v>
      </c>
      <c r="K1398" s="20">
        <v>90900</v>
      </c>
      <c r="L1398" s="20">
        <v>78286</v>
      </c>
      <c r="M1398" s="20">
        <v>125514</v>
      </c>
      <c r="N1398" s="20">
        <v>82497</v>
      </c>
      <c r="O1398" s="20">
        <v>67154</v>
      </c>
      <c r="P1398" s="20">
        <v>1105839</v>
      </c>
      <c r="Q1398" s="20">
        <v>265771</v>
      </c>
      <c r="R1398" s="20">
        <v>374644</v>
      </c>
      <c r="S1398" s="20">
        <v>283846</v>
      </c>
      <c r="T1398" s="21">
        <v>330408</v>
      </c>
      <c r="U1398" s="54">
        <v>168886</v>
      </c>
      <c r="V1398" s="20">
        <v>150675</v>
      </c>
      <c r="W1398" s="20">
        <v>165435</v>
      </c>
      <c r="X1398" s="20">
        <v>0</v>
      </c>
      <c r="Y1398" s="21">
        <v>0</v>
      </c>
      <c r="Z1398" s="20">
        <v>655641</v>
      </c>
      <c r="AA1398" s="21">
        <v>0</v>
      </c>
      <c r="AB1398" s="32">
        <v>955419</v>
      </c>
      <c r="AC1398" s="20">
        <v>1371140</v>
      </c>
      <c r="AD1398" s="20">
        <v>2044060</v>
      </c>
      <c r="AE1398" s="20">
        <v>3756375</v>
      </c>
      <c r="AF1398" s="20">
        <v>4082446</v>
      </c>
      <c r="AG1398" s="20">
        <v>2469571</v>
      </c>
      <c r="AH1398" s="20">
        <v>819413</v>
      </c>
      <c r="AI1398" s="20">
        <v>362020</v>
      </c>
      <c r="AJ1398" s="21">
        <v>133350</v>
      </c>
      <c r="AK1398" s="25">
        <v>209368</v>
      </c>
      <c r="AL1398" s="25">
        <v>240690</v>
      </c>
      <c r="AM1398" s="25">
        <v>91447</v>
      </c>
      <c r="AN1398" s="22">
        <v>126527</v>
      </c>
      <c r="AO1398" s="20">
        <v>3149494</v>
      </c>
      <c r="AP1398" s="20">
        <v>317020</v>
      </c>
      <c r="AQ1398" s="54">
        <v>27783453</v>
      </c>
      <c r="AR1398" s="25">
        <v>438219</v>
      </c>
      <c r="AS1398" s="25">
        <v>423378</v>
      </c>
      <c r="AT1398" s="54">
        <v>355799</v>
      </c>
      <c r="AU1398" s="54">
        <v>200225</v>
      </c>
      <c r="AV1398" s="54">
        <v>158091</v>
      </c>
      <c r="AW1398" s="54">
        <v>217497</v>
      </c>
      <c r="AX1398" s="54">
        <v>289551</v>
      </c>
      <c r="AY1398" s="25">
        <f t="shared" si="42"/>
        <v>2082760</v>
      </c>
      <c r="AZ1398" s="165">
        <v>5715600</v>
      </c>
      <c r="BA1398" s="98">
        <f t="shared" si="43"/>
        <v>35581813</v>
      </c>
      <c r="BB1398" s="73"/>
      <c r="BC1398" s="20">
        <v>2651126</v>
      </c>
      <c r="BD1398" s="20">
        <v>405064</v>
      </c>
      <c r="BE1398" s="19">
        <v>3056190</v>
      </c>
      <c r="BF1398" s="19">
        <v>38638003</v>
      </c>
      <c r="BH1398" s="20">
        <v>142621</v>
      </c>
      <c r="BI1398" s="21">
        <v>38495382</v>
      </c>
      <c r="BK1398" s="73"/>
      <c r="BL1398" s="73"/>
      <c r="BM1398" s="73"/>
      <c r="BN1398" s="73"/>
      <c r="BO1398" s="73"/>
      <c r="BP1398" s="73"/>
      <c r="BQ1398" s="73"/>
    </row>
    <row r="1399" spans="1:69" ht="22.5" customHeight="1" x14ac:dyDescent="0.15">
      <c r="A1399" s="125" t="s">
        <v>3225</v>
      </c>
      <c r="B1399" s="126" t="s">
        <v>3223</v>
      </c>
      <c r="C1399" s="136" t="s">
        <v>1473</v>
      </c>
      <c r="D1399" s="129">
        <v>5</v>
      </c>
      <c r="E1399" s="130" t="s">
        <v>3561</v>
      </c>
      <c r="F1399" s="19">
        <v>1140517</v>
      </c>
      <c r="G1399" s="20">
        <v>298888</v>
      </c>
      <c r="H1399" s="20">
        <v>337648</v>
      </c>
      <c r="I1399" s="20">
        <v>11320</v>
      </c>
      <c r="J1399" s="20">
        <v>36624</v>
      </c>
      <c r="K1399" s="20">
        <v>340040</v>
      </c>
      <c r="L1399" s="20">
        <v>161135</v>
      </c>
      <c r="M1399" s="20">
        <v>53851</v>
      </c>
      <c r="N1399" s="20">
        <v>38095</v>
      </c>
      <c r="O1399" s="20">
        <v>48767</v>
      </c>
      <c r="P1399" s="20">
        <v>494669</v>
      </c>
      <c r="Q1399" s="20">
        <v>126792</v>
      </c>
      <c r="R1399" s="20">
        <v>146769</v>
      </c>
      <c r="S1399" s="20">
        <v>155420</v>
      </c>
      <c r="T1399" s="21">
        <v>355824</v>
      </c>
      <c r="U1399" s="54">
        <v>68209</v>
      </c>
      <c r="V1399" s="20">
        <v>56375</v>
      </c>
      <c r="W1399" s="20">
        <v>66174</v>
      </c>
      <c r="X1399" s="20">
        <v>0</v>
      </c>
      <c r="Y1399" s="21">
        <v>0</v>
      </c>
      <c r="Z1399" s="20">
        <v>463517</v>
      </c>
      <c r="AA1399" s="21">
        <v>0</v>
      </c>
      <c r="AB1399" s="32">
        <v>837997</v>
      </c>
      <c r="AC1399" s="20">
        <v>751846</v>
      </c>
      <c r="AD1399" s="20">
        <v>1785020</v>
      </c>
      <c r="AE1399" s="20">
        <v>1825797</v>
      </c>
      <c r="AF1399" s="20">
        <v>2280739</v>
      </c>
      <c r="AG1399" s="20">
        <v>1264501</v>
      </c>
      <c r="AH1399" s="20">
        <v>412872</v>
      </c>
      <c r="AI1399" s="20">
        <v>261372</v>
      </c>
      <c r="AJ1399" s="21">
        <v>316575</v>
      </c>
      <c r="AK1399" s="25">
        <v>103427</v>
      </c>
      <c r="AL1399" s="25">
        <v>164829</v>
      </c>
      <c r="AM1399" s="25">
        <v>57852</v>
      </c>
      <c r="AN1399" s="22">
        <v>80526</v>
      </c>
      <c r="AO1399" s="20">
        <v>1298362</v>
      </c>
      <c r="AP1399" s="20">
        <v>74260</v>
      </c>
      <c r="AQ1399" s="54">
        <v>15916609</v>
      </c>
      <c r="AR1399" s="25">
        <v>266212</v>
      </c>
      <c r="AS1399" s="25">
        <v>333438</v>
      </c>
      <c r="AT1399" s="54">
        <v>273394</v>
      </c>
      <c r="AU1399" s="54">
        <v>169678</v>
      </c>
      <c r="AV1399" s="54">
        <v>95332</v>
      </c>
      <c r="AW1399" s="54">
        <v>129581</v>
      </c>
      <c r="AX1399" s="54">
        <v>130498</v>
      </c>
      <c r="AY1399" s="25">
        <f t="shared" si="42"/>
        <v>1398133</v>
      </c>
      <c r="AZ1399" s="165">
        <v>4510402</v>
      </c>
      <c r="BA1399" s="98">
        <f t="shared" si="43"/>
        <v>21825144</v>
      </c>
      <c r="BB1399" s="73"/>
      <c r="BC1399" s="20">
        <v>1453370</v>
      </c>
      <c r="BD1399" s="20">
        <v>350988</v>
      </c>
      <c r="BE1399" s="19">
        <v>1804358</v>
      </c>
      <c r="BF1399" s="19">
        <v>23629502</v>
      </c>
      <c r="BH1399" s="20">
        <v>61394</v>
      </c>
      <c r="BI1399" s="21">
        <v>23568108</v>
      </c>
      <c r="BK1399" s="73"/>
      <c r="BL1399" s="73"/>
      <c r="BM1399" s="73"/>
      <c r="BN1399" s="73"/>
      <c r="BO1399" s="73"/>
      <c r="BP1399" s="73"/>
      <c r="BQ1399" s="73"/>
    </row>
    <row r="1400" spans="1:69" ht="22.5" customHeight="1" x14ac:dyDescent="0.15">
      <c r="A1400" s="125" t="s">
        <v>3226</v>
      </c>
      <c r="B1400" s="126" t="s">
        <v>3223</v>
      </c>
      <c r="C1400" s="136" t="s">
        <v>1474</v>
      </c>
      <c r="D1400" s="129">
        <v>5</v>
      </c>
      <c r="E1400" s="130" t="s">
        <v>3561</v>
      </c>
      <c r="F1400" s="19">
        <v>565798</v>
      </c>
      <c r="G1400" s="20">
        <v>115400</v>
      </c>
      <c r="H1400" s="20">
        <v>94000</v>
      </c>
      <c r="I1400" s="20">
        <v>61581</v>
      </c>
      <c r="J1400" s="20">
        <v>15397</v>
      </c>
      <c r="K1400" s="20">
        <v>41280</v>
      </c>
      <c r="L1400" s="20">
        <v>34872</v>
      </c>
      <c r="M1400" s="20">
        <v>26429</v>
      </c>
      <c r="N1400" s="20">
        <v>17209</v>
      </c>
      <c r="O1400" s="20">
        <v>4813</v>
      </c>
      <c r="P1400" s="20">
        <v>399563</v>
      </c>
      <c r="Q1400" s="20">
        <v>58321</v>
      </c>
      <c r="R1400" s="20">
        <v>63253</v>
      </c>
      <c r="S1400" s="20">
        <v>80982</v>
      </c>
      <c r="T1400" s="21">
        <v>152496</v>
      </c>
      <c r="U1400" s="54">
        <v>49201</v>
      </c>
      <c r="V1400" s="20">
        <v>32800</v>
      </c>
      <c r="W1400" s="20">
        <v>50733</v>
      </c>
      <c r="X1400" s="20">
        <v>0</v>
      </c>
      <c r="Y1400" s="21">
        <v>0</v>
      </c>
      <c r="Z1400" s="20">
        <v>248126</v>
      </c>
      <c r="AA1400" s="21">
        <v>0</v>
      </c>
      <c r="AB1400" s="32">
        <v>202094</v>
      </c>
      <c r="AC1400" s="20">
        <v>310279</v>
      </c>
      <c r="AD1400" s="20">
        <v>636406</v>
      </c>
      <c r="AE1400" s="20">
        <v>1024755</v>
      </c>
      <c r="AF1400" s="20">
        <v>1207459</v>
      </c>
      <c r="AG1400" s="20">
        <v>614506</v>
      </c>
      <c r="AH1400" s="20">
        <v>182220</v>
      </c>
      <c r="AI1400" s="20">
        <v>172592</v>
      </c>
      <c r="AJ1400" s="21">
        <v>55650</v>
      </c>
      <c r="AK1400" s="25">
        <v>60164</v>
      </c>
      <c r="AL1400" s="25">
        <v>82186</v>
      </c>
      <c r="AM1400" s="25">
        <v>28080</v>
      </c>
      <c r="AN1400" s="22">
        <v>49372</v>
      </c>
      <c r="AO1400" s="20">
        <v>533253</v>
      </c>
      <c r="AP1400" s="20">
        <v>23552</v>
      </c>
      <c r="AQ1400" s="54">
        <v>7294822</v>
      </c>
      <c r="AR1400" s="25">
        <v>111679</v>
      </c>
      <c r="AS1400" s="25">
        <v>222187</v>
      </c>
      <c r="AT1400" s="54">
        <v>140718</v>
      </c>
      <c r="AU1400" s="54">
        <v>101471</v>
      </c>
      <c r="AV1400" s="54">
        <v>53791</v>
      </c>
      <c r="AW1400" s="54">
        <v>71300</v>
      </c>
      <c r="AX1400" s="54">
        <v>57812</v>
      </c>
      <c r="AY1400" s="25">
        <f t="shared" si="42"/>
        <v>758958</v>
      </c>
      <c r="AZ1400" s="165">
        <v>2102203</v>
      </c>
      <c r="BA1400" s="98">
        <f t="shared" si="43"/>
        <v>10155983</v>
      </c>
      <c r="BB1400" s="73"/>
      <c r="BC1400" s="20">
        <v>805469</v>
      </c>
      <c r="BD1400" s="20">
        <v>120032</v>
      </c>
      <c r="BE1400" s="19">
        <v>925501</v>
      </c>
      <c r="BF1400" s="19">
        <v>11081484</v>
      </c>
      <c r="BH1400" s="20">
        <v>28848</v>
      </c>
      <c r="BI1400" s="21">
        <v>11052636</v>
      </c>
      <c r="BK1400" s="73"/>
      <c r="BL1400" s="73"/>
      <c r="BM1400" s="73"/>
      <c r="BN1400" s="73"/>
      <c r="BO1400" s="73"/>
      <c r="BP1400" s="73"/>
      <c r="BQ1400" s="73"/>
    </row>
    <row r="1401" spans="1:69" ht="22.5" customHeight="1" x14ac:dyDescent="0.15">
      <c r="A1401" s="125" t="s">
        <v>3227</v>
      </c>
      <c r="B1401" s="126" t="s">
        <v>3223</v>
      </c>
      <c r="C1401" s="136" t="s">
        <v>1475</v>
      </c>
      <c r="D1401" s="129">
        <v>5</v>
      </c>
      <c r="E1401" s="130" t="s">
        <v>3561</v>
      </c>
      <c r="F1401" s="19">
        <v>1436473</v>
      </c>
      <c r="G1401" s="20">
        <v>204771</v>
      </c>
      <c r="H1401" s="20">
        <v>168448</v>
      </c>
      <c r="I1401" s="20">
        <v>111870</v>
      </c>
      <c r="J1401" s="20">
        <v>81624</v>
      </c>
      <c r="K1401" s="20">
        <v>21610</v>
      </c>
      <c r="L1401" s="20">
        <v>12065</v>
      </c>
      <c r="M1401" s="20">
        <v>115414</v>
      </c>
      <c r="N1401" s="20">
        <v>65805</v>
      </c>
      <c r="O1401" s="20">
        <v>51738</v>
      </c>
      <c r="P1401" s="20">
        <v>1217264</v>
      </c>
      <c r="Q1401" s="20">
        <v>203979</v>
      </c>
      <c r="R1401" s="20">
        <v>280970</v>
      </c>
      <c r="S1401" s="20">
        <v>230676</v>
      </c>
      <c r="T1401" s="21">
        <v>203328</v>
      </c>
      <c r="U1401" s="54">
        <v>136749</v>
      </c>
      <c r="V1401" s="20">
        <v>150675</v>
      </c>
      <c r="W1401" s="20">
        <v>132348</v>
      </c>
      <c r="X1401" s="20">
        <v>0</v>
      </c>
      <c r="Y1401" s="21">
        <v>0</v>
      </c>
      <c r="Z1401" s="20">
        <v>519620</v>
      </c>
      <c r="AA1401" s="21">
        <v>0</v>
      </c>
      <c r="AB1401" s="32">
        <v>625369</v>
      </c>
      <c r="AC1401" s="20">
        <v>966902</v>
      </c>
      <c r="AD1401" s="20">
        <v>1022231</v>
      </c>
      <c r="AE1401" s="20">
        <v>2842284</v>
      </c>
      <c r="AF1401" s="20">
        <v>2892940</v>
      </c>
      <c r="AG1401" s="20">
        <v>1681699</v>
      </c>
      <c r="AH1401" s="20">
        <v>655072</v>
      </c>
      <c r="AI1401" s="20">
        <v>127420</v>
      </c>
      <c r="AJ1401" s="21">
        <v>112350</v>
      </c>
      <c r="AK1401" s="25">
        <v>175335</v>
      </c>
      <c r="AL1401" s="25">
        <v>195754</v>
      </c>
      <c r="AM1401" s="25">
        <v>59203</v>
      </c>
      <c r="AN1401" s="22">
        <v>101447</v>
      </c>
      <c r="AO1401" s="20">
        <v>524302</v>
      </c>
      <c r="AP1401" s="20">
        <v>99021</v>
      </c>
      <c r="AQ1401" s="54">
        <v>17426756</v>
      </c>
      <c r="AR1401" s="25">
        <v>281589</v>
      </c>
      <c r="AS1401" s="25">
        <v>357925</v>
      </c>
      <c r="AT1401" s="54">
        <v>155089</v>
      </c>
      <c r="AU1401" s="54">
        <v>129791</v>
      </c>
      <c r="AV1401" s="54">
        <v>123655</v>
      </c>
      <c r="AW1401" s="54">
        <v>170429</v>
      </c>
      <c r="AX1401" s="54">
        <v>195480</v>
      </c>
      <c r="AY1401" s="25">
        <f t="shared" si="42"/>
        <v>1413958</v>
      </c>
      <c r="AZ1401" s="165">
        <v>2606779</v>
      </c>
      <c r="BA1401" s="98">
        <f t="shared" si="43"/>
        <v>21447493</v>
      </c>
      <c r="BB1401" s="73"/>
      <c r="BC1401" s="20">
        <v>2159220</v>
      </c>
      <c r="BD1401" s="20">
        <v>186692</v>
      </c>
      <c r="BE1401" s="19">
        <v>2345912</v>
      </c>
      <c r="BF1401" s="19">
        <v>23793405</v>
      </c>
      <c r="BH1401" s="20">
        <v>117152</v>
      </c>
      <c r="BI1401" s="21">
        <v>23676253</v>
      </c>
      <c r="BK1401" s="73"/>
      <c r="BL1401" s="73"/>
      <c r="BM1401" s="73"/>
      <c r="BN1401" s="73"/>
      <c r="BO1401" s="73"/>
      <c r="BP1401" s="73"/>
      <c r="BQ1401" s="73"/>
    </row>
    <row r="1402" spans="1:69" ht="22.5" customHeight="1" x14ac:dyDescent="0.15">
      <c r="A1402" s="125" t="s">
        <v>3228</v>
      </c>
      <c r="B1402" s="126" t="s">
        <v>3223</v>
      </c>
      <c r="C1402" s="136" t="s">
        <v>1476</v>
      </c>
      <c r="D1402" s="129">
        <v>5</v>
      </c>
      <c r="E1402" s="130" t="s">
        <v>3561</v>
      </c>
      <c r="F1402" s="19">
        <v>1508571</v>
      </c>
      <c r="G1402" s="20">
        <v>360147</v>
      </c>
      <c r="H1402" s="20">
        <v>241016</v>
      </c>
      <c r="I1402" s="20">
        <v>0</v>
      </c>
      <c r="J1402" s="20">
        <v>35760</v>
      </c>
      <c r="K1402" s="20">
        <v>7960</v>
      </c>
      <c r="L1402" s="20">
        <v>6999</v>
      </c>
      <c r="M1402" s="20">
        <v>101380</v>
      </c>
      <c r="N1402" s="20">
        <v>56378</v>
      </c>
      <c r="O1402" s="20">
        <v>40608</v>
      </c>
      <c r="P1402" s="20">
        <v>776243</v>
      </c>
      <c r="Q1402" s="20">
        <v>184367</v>
      </c>
      <c r="R1402" s="20">
        <v>258398</v>
      </c>
      <c r="S1402" s="20">
        <v>243764</v>
      </c>
      <c r="T1402" s="21">
        <v>317700</v>
      </c>
      <c r="U1402" s="54">
        <v>121581</v>
      </c>
      <c r="V1402" s="20">
        <v>113775</v>
      </c>
      <c r="W1402" s="20">
        <v>110290</v>
      </c>
      <c r="X1402" s="20">
        <v>0</v>
      </c>
      <c r="Y1402" s="21">
        <v>0</v>
      </c>
      <c r="Z1402" s="20">
        <v>591940</v>
      </c>
      <c r="AA1402" s="21">
        <v>0</v>
      </c>
      <c r="AB1402" s="32">
        <v>394287</v>
      </c>
      <c r="AC1402" s="20">
        <v>951542</v>
      </c>
      <c r="AD1402" s="20">
        <v>1409994</v>
      </c>
      <c r="AE1402" s="20">
        <v>3003351</v>
      </c>
      <c r="AF1402" s="20">
        <v>2676424</v>
      </c>
      <c r="AG1402" s="20">
        <v>1552312</v>
      </c>
      <c r="AH1402" s="20">
        <v>602905</v>
      </c>
      <c r="AI1402" s="20">
        <v>311972</v>
      </c>
      <c r="AJ1402" s="21">
        <v>212100</v>
      </c>
      <c r="AK1402" s="25">
        <v>140806</v>
      </c>
      <c r="AL1402" s="25">
        <v>212262</v>
      </c>
      <c r="AM1402" s="25">
        <v>65080</v>
      </c>
      <c r="AN1402" s="22">
        <v>101160</v>
      </c>
      <c r="AO1402" s="20">
        <v>1204513</v>
      </c>
      <c r="AP1402" s="20">
        <v>94085</v>
      </c>
      <c r="AQ1402" s="54">
        <v>18009670</v>
      </c>
      <c r="AR1402" s="25">
        <v>321062</v>
      </c>
      <c r="AS1402" s="25">
        <v>308904</v>
      </c>
      <c r="AT1402" s="54">
        <v>251546</v>
      </c>
      <c r="AU1402" s="54">
        <v>139850</v>
      </c>
      <c r="AV1402" s="54">
        <v>115153</v>
      </c>
      <c r="AW1402" s="54">
        <v>169761</v>
      </c>
      <c r="AX1402" s="54">
        <v>185835</v>
      </c>
      <c r="AY1402" s="25">
        <f t="shared" si="42"/>
        <v>1492111</v>
      </c>
      <c r="AZ1402" s="165">
        <v>3681577</v>
      </c>
      <c r="BA1402" s="98">
        <f t="shared" si="43"/>
        <v>23183358</v>
      </c>
      <c r="BB1402" s="73"/>
      <c r="BC1402" s="20">
        <v>2006523</v>
      </c>
      <c r="BD1402" s="20">
        <v>426514</v>
      </c>
      <c r="BE1402" s="19">
        <v>2433037</v>
      </c>
      <c r="BF1402" s="19">
        <v>25616395</v>
      </c>
      <c r="BH1402" s="20">
        <v>110174</v>
      </c>
      <c r="BI1402" s="21">
        <v>25506221</v>
      </c>
      <c r="BK1402" s="73"/>
      <c r="BL1402" s="73"/>
      <c r="BM1402" s="73"/>
      <c r="BN1402" s="73"/>
      <c r="BO1402" s="73"/>
      <c r="BP1402" s="73"/>
      <c r="BQ1402" s="73"/>
    </row>
    <row r="1403" spans="1:69" ht="22.5" customHeight="1" x14ac:dyDescent="0.15">
      <c r="A1403" s="125" t="s">
        <v>3229</v>
      </c>
      <c r="B1403" s="126" t="s">
        <v>3223</v>
      </c>
      <c r="C1403" s="136" t="s">
        <v>1477</v>
      </c>
      <c r="D1403" s="129">
        <v>5</v>
      </c>
      <c r="E1403" s="130" t="s">
        <v>3561</v>
      </c>
      <c r="F1403" s="19">
        <v>732060</v>
      </c>
      <c r="G1403" s="20">
        <v>486979</v>
      </c>
      <c r="H1403" s="20">
        <v>328624</v>
      </c>
      <c r="I1403" s="20">
        <v>2972</v>
      </c>
      <c r="J1403" s="20">
        <v>17046</v>
      </c>
      <c r="K1403" s="20">
        <v>16110</v>
      </c>
      <c r="L1403" s="20">
        <v>15146</v>
      </c>
      <c r="M1403" s="20">
        <v>31914</v>
      </c>
      <c r="N1403" s="20">
        <v>21829</v>
      </c>
      <c r="O1403" s="20">
        <v>42789</v>
      </c>
      <c r="P1403" s="20">
        <v>101048</v>
      </c>
      <c r="Q1403" s="20">
        <v>75939</v>
      </c>
      <c r="R1403" s="20">
        <v>211972</v>
      </c>
      <c r="S1403" s="20">
        <v>99796</v>
      </c>
      <c r="T1403" s="21">
        <v>152496</v>
      </c>
      <c r="U1403" s="54">
        <v>65744</v>
      </c>
      <c r="V1403" s="20">
        <v>47150</v>
      </c>
      <c r="W1403" s="20">
        <v>91541</v>
      </c>
      <c r="X1403" s="20">
        <v>0</v>
      </c>
      <c r="Y1403" s="21">
        <v>0</v>
      </c>
      <c r="Z1403" s="20">
        <v>332318</v>
      </c>
      <c r="AA1403" s="21">
        <v>0</v>
      </c>
      <c r="AB1403" s="32">
        <v>216947</v>
      </c>
      <c r="AC1403" s="20">
        <v>388686</v>
      </c>
      <c r="AD1403" s="20">
        <v>797949</v>
      </c>
      <c r="AE1403" s="20">
        <v>1402221</v>
      </c>
      <c r="AF1403" s="20">
        <v>1305659</v>
      </c>
      <c r="AG1403" s="20">
        <v>688964</v>
      </c>
      <c r="AH1403" s="20">
        <v>253753</v>
      </c>
      <c r="AI1403" s="20">
        <v>247756</v>
      </c>
      <c r="AJ1403" s="21">
        <v>266175</v>
      </c>
      <c r="AK1403" s="25">
        <v>69750</v>
      </c>
      <c r="AL1403" s="25">
        <v>109526</v>
      </c>
      <c r="AM1403" s="25">
        <v>35781</v>
      </c>
      <c r="AN1403" s="22">
        <v>57703</v>
      </c>
      <c r="AO1403" s="20">
        <v>1173169</v>
      </c>
      <c r="AP1403" s="20">
        <v>67809</v>
      </c>
      <c r="AQ1403" s="54">
        <v>9955321</v>
      </c>
      <c r="AR1403" s="25">
        <v>166507</v>
      </c>
      <c r="AS1403" s="25">
        <v>226661</v>
      </c>
      <c r="AT1403" s="54">
        <v>190683</v>
      </c>
      <c r="AU1403" s="54">
        <v>96304</v>
      </c>
      <c r="AV1403" s="54">
        <v>63766</v>
      </c>
      <c r="AW1403" s="54">
        <v>91416</v>
      </c>
      <c r="AX1403" s="54">
        <v>78663</v>
      </c>
      <c r="AY1403" s="25">
        <f t="shared" si="42"/>
        <v>914000</v>
      </c>
      <c r="AZ1403" s="165">
        <v>2440693</v>
      </c>
      <c r="BA1403" s="98">
        <f t="shared" si="43"/>
        <v>13310014</v>
      </c>
      <c r="BB1403" s="73"/>
      <c r="BC1403" s="20">
        <v>948524</v>
      </c>
      <c r="BD1403" s="20">
        <v>310728</v>
      </c>
      <c r="BE1403" s="19">
        <v>1259252</v>
      </c>
      <c r="BF1403" s="19">
        <v>14569266</v>
      </c>
      <c r="BH1403" s="20">
        <v>39396</v>
      </c>
      <c r="BI1403" s="21">
        <v>14529870</v>
      </c>
      <c r="BK1403" s="73"/>
      <c r="BL1403" s="73"/>
      <c r="BM1403" s="73"/>
      <c r="BN1403" s="73"/>
      <c r="BO1403" s="73"/>
      <c r="BP1403" s="73"/>
      <c r="BQ1403" s="73"/>
    </row>
    <row r="1404" spans="1:69" ht="22.5" customHeight="1" x14ac:dyDescent="0.15">
      <c r="A1404" s="125" t="s">
        <v>3230</v>
      </c>
      <c r="B1404" s="126" t="s">
        <v>3223</v>
      </c>
      <c r="C1404" s="136" t="s">
        <v>1478</v>
      </c>
      <c r="D1404" s="129">
        <v>5</v>
      </c>
      <c r="E1404" s="130" t="s">
        <v>3561</v>
      </c>
      <c r="F1404" s="19">
        <v>647560</v>
      </c>
      <c r="G1404" s="20">
        <v>171050</v>
      </c>
      <c r="H1404" s="20">
        <v>116184</v>
      </c>
      <c r="I1404" s="20">
        <v>991</v>
      </c>
      <c r="J1404" s="20">
        <v>9844</v>
      </c>
      <c r="K1404" s="20">
        <v>13710</v>
      </c>
      <c r="L1404" s="20">
        <v>10044</v>
      </c>
      <c r="M1404" s="20">
        <v>26611</v>
      </c>
      <c r="N1404" s="20">
        <v>18902</v>
      </c>
      <c r="O1404" s="20">
        <v>10302</v>
      </c>
      <c r="P1404" s="20">
        <v>277373</v>
      </c>
      <c r="Q1404" s="20">
        <v>61015</v>
      </c>
      <c r="R1404" s="20">
        <v>96136</v>
      </c>
      <c r="S1404" s="20">
        <v>71166</v>
      </c>
      <c r="T1404" s="21">
        <v>114372</v>
      </c>
      <c r="U1404" s="54">
        <v>67355</v>
      </c>
      <c r="V1404" s="20">
        <v>46125</v>
      </c>
      <c r="W1404" s="20">
        <v>44116</v>
      </c>
      <c r="X1404" s="20">
        <v>0</v>
      </c>
      <c r="Y1404" s="21">
        <v>0</v>
      </c>
      <c r="Z1404" s="20">
        <v>275481</v>
      </c>
      <c r="AA1404" s="21">
        <v>0</v>
      </c>
      <c r="AB1404" s="32">
        <v>169297</v>
      </c>
      <c r="AC1404" s="20">
        <v>368513</v>
      </c>
      <c r="AD1404" s="20">
        <v>502492</v>
      </c>
      <c r="AE1404" s="20">
        <v>1054647</v>
      </c>
      <c r="AF1404" s="20">
        <v>915958</v>
      </c>
      <c r="AG1404" s="20">
        <v>533087</v>
      </c>
      <c r="AH1404" s="20">
        <v>209568</v>
      </c>
      <c r="AI1404" s="20">
        <v>203228</v>
      </c>
      <c r="AJ1404" s="21">
        <v>87675</v>
      </c>
      <c r="AK1404" s="25">
        <v>63644</v>
      </c>
      <c r="AL1404" s="25">
        <v>84773</v>
      </c>
      <c r="AM1404" s="25">
        <v>27472</v>
      </c>
      <c r="AN1404" s="22">
        <v>50225</v>
      </c>
      <c r="AO1404" s="20">
        <v>551895</v>
      </c>
      <c r="AP1404" s="20">
        <v>36444</v>
      </c>
      <c r="AQ1404" s="54">
        <v>6937255</v>
      </c>
      <c r="AR1404" s="25">
        <v>137508</v>
      </c>
      <c r="AS1404" s="25">
        <v>199485</v>
      </c>
      <c r="AT1404" s="54">
        <v>113931</v>
      </c>
      <c r="AU1404" s="54">
        <v>74282</v>
      </c>
      <c r="AV1404" s="54">
        <v>50956</v>
      </c>
      <c r="AW1404" s="54">
        <v>77732</v>
      </c>
      <c r="AX1404" s="54">
        <v>61520</v>
      </c>
      <c r="AY1404" s="25">
        <f t="shared" si="42"/>
        <v>715414</v>
      </c>
      <c r="AZ1404" s="165">
        <v>1461142</v>
      </c>
      <c r="BA1404" s="98">
        <f t="shared" si="43"/>
        <v>9113811</v>
      </c>
      <c r="BB1404" s="73"/>
      <c r="BC1404" s="20">
        <v>857422</v>
      </c>
      <c r="BD1404" s="20">
        <v>185174</v>
      </c>
      <c r="BE1404" s="19">
        <v>1042596</v>
      </c>
      <c r="BF1404" s="19">
        <v>10156407</v>
      </c>
      <c r="BH1404" s="20">
        <v>30939</v>
      </c>
      <c r="BI1404" s="21">
        <v>10125468</v>
      </c>
      <c r="BK1404" s="73"/>
      <c r="BL1404" s="73"/>
      <c r="BM1404" s="73"/>
      <c r="BN1404" s="73"/>
      <c r="BO1404" s="73"/>
      <c r="BP1404" s="73"/>
      <c r="BQ1404" s="73"/>
    </row>
    <row r="1405" spans="1:69" ht="22.5" customHeight="1" x14ac:dyDescent="0.15">
      <c r="A1405" s="125" t="s">
        <v>3231</v>
      </c>
      <c r="B1405" s="126" t="s">
        <v>3223</v>
      </c>
      <c r="C1405" s="136" t="s">
        <v>1479</v>
      </c>
      <c r="D1405" s="129">
        <v>5</v>
      </c>
      <c r="E1405" s="130" t="s">
        <v>3561</v>
      </c>
      <c r="F1405" s="19">
        <v>1223554</v>
      </c>
      <c r="G1405" s="20">
        <v>290692</v>
      </c>
      <c r="H1405" s="20">
        <v>280496</v>
      </c>
      <c r="I1405" s="20">
        <v>19669</v>
      </c>
      <c r="J1405" s="20">
        <v>3947</v>
      </c>
      <c r="K1405" s="20">
        <v>7780</v>
      </c>
      <c r="L1405" s="20">
        <v>10602</v>
      </c>
      <c r="M1405" s="20">
        <v>79639</v>
      </c>
      <c r="N1405" s="20">
        <v>44522</v>
      </c>
      <c r="O1405" s="20">
        <v>21921</v>
      </c>
      <c r="P1405" s="20">
        <v>506553</v>
      </c>
      <c r="Q1405" s="20">
        <v>127499</v>
      </c>
      <c r="R1405" s="20">
        <v>211202</v>
      </c>
      <c r="S1405" s="20">
        <v>187322</v>
      </c>
      <c r="T1405" s="21">
        <v>241452</v>
      </c>
      <c r="U1405" s="54">
        <v>93283</v>
      </c>
      <c r="V1405" s="20">
        <v>97375</v>
      </c>
      <c r="W1405" s="20">
        <v>77203</v>
      </c>
      <c r="X1405" s="20">
        <v>0</v>
      </c>
      <c r="Y1405" s="21">
        <v>0</v>
      </c>
      <c r="Z1405" s="20">
        <v>497449</v>
      </c>
      <c r="AA1405" s="21">
        <v>0</v>
      </c>
      <c r="AB1405" s="32">
        <v>346486</v>
      </c>
      <c r="AC1405" s="20">
        <v>696816</v>
      </c>
      <c r="AD1405" s="20">
        <v>1021980</v>
      </c>
      <c r="AE1405" s="20">
        <v>2512836</v>
      </c>
      <c r="AF1405" s="20">
        <v>2404463</v>
      </c>
      <c r="AG1405" s="20">
        <v>1169413</v>
      </c>
      <c r="AH1405" s="20">
        <v>497894</v>
      </c>
      <c r="AI1405" s="20">
        <v>207276</v>
      </c>
      <c r="AJ1405" s="21">
        <v>212625</v>
      </c>
      <c r="AK1405" s="25">
        <v>116823</v>
      </c>
      <c r="AL1405" s="25">
        <v>175656</v>
      </c>
      <c r="AM1405" s="25">
        <v>53437</v>
      </c>
      <c r="AN1405" s="22">
        <v>86121</v>
      </c>
      <c r="AO1405" s="20">
        <v>1121985</v>
      </c>
      <c r="AP1405" s="20">
        <v>76902</v>
      </c>
      <c r="AQ1405" s="54">
        <v>14722873</v>
      </c>
      <c r="AR1405" s="25">
        <v>221302</v>
      </c>
      <c r="AS1405" s="25">
        <v>278831</v>
      </c>
      <c r="AT1405" s="54">
        <v>203327</v>
      </c>
      <c r="AU1405" s="54">
        <v>106792</v>
      </c>
      <c r="AV1405" s="54">
        <v>94949</v>
      </c>
      <c r="AW1405" s="54">
        <v>140393</v>
      </c>
      <c r="AX1405" s="54">
        <v>159749</v>
      </c>
      <c r="AY1405" s="25">
        <f t="shared" si="42"/>
        <v>1205343</v>
      </c>
      <c r="AZ1405" s="165">
        <v>3140438</v>
      </c>
      <c r="BA1405" s="98">
        <f t="shared" si="43"/>
        <v>19068654</v>
      </c>
      <c r="BB1405" s="73"/>
      <c r="BC1405" s="20">
        <v>1651988</v>
      </c>
      <c r="BD1405" s="20">
        <v>295064</v>
      </c>
      <c r="BE1405" s="19">
        <v>1947052</v>
      </c>
      <c r="BF1405" s="19">
        <v>21015706</v>
      </c>
      <c r="BH1405" s="20">
        <v>106914</v>
      </c>
      <c r="BI1405" s="21">
        <v>20908792</v>
      </c>
      <c r="BK1405" s="73"/>
      <c r="BL1405" s="73"/>
      <c r="BM1405" s="73"/>
      <c r="BN1405" s="73"/>
      <c r="BO1405" s="73"/>
      <c r="BP1405" s="73"/>
      <c r="BQ1405" s="73"/>
    </row>
    <row r="1406" spans="1:69" ht="22.5" customHeight="1" x14ac:dyDescent="0.15">
      <c r="A1406" s="125" t="s">
        <v>3232</v>
      </c>
      <c r="B1406" s="126" t="s">
        <v>3223</v>
      </c>
      <c r="C1406" s="136" t="s">
        <v>1480</v>
      </c>
      <c r="D1406" s="129">
        <v>5</v>
      </c>
      <c r="E1406" s="130" t="s">
        <v>3561</v>
      </c>
      <c r="F1406" s="19">
        <v>771685</v>
      </c>
      <c r="G1406" s="20">
        <v>318517</v>
      </c>
      <c r="H1406" s="20">
        <v>235376</v>
      </c>
      <c r="I1406" s="20">
        <v>13443</v>
      </c>
      <c r="J1406" s="20">
        <v>655</v>
      </c>
      <c r="K1406" s="20">
        <v>81270</v>
      </c>
      <c r="L1406" s="20">
        <v>47902</v>
      </c>
      <c r="M1406" s="20">
        <v>22220</v>
      </c>
      <c r="N1406" s="20">
        <v>19039</v>
      </c>
      <c r="O1406" s="20">
        <v>13198</v>
      </c>
      <c r="P1406" s="20">
        <v>184275</v>
      </c>
      <c r="Q1406" s="20">
        <v>65729</v>
      </c>
      <c r="R1406" s="20">
        <v>165596</v>
      </c>
      <c r="S1406" s="20">
        <v>81800</v>
      </c>
      <c r="T1406" s="21">
        <v>152496</v>
      </c>
      <c r="U1406" s="54">
        <v>66976</v>
      </c>
      <c r="V1406" s="20">
        <v>44075</v>
      </c>
      <c r="W1406" s="20">
        <v>55145</v>
      </c>
      <c r="X1406" s="20">
        <v>0</v>
      </c>
      <c r="Y1406" s="21">
        <v>0</v>
      </c>
      <c r="Z1406" s="20">
        <v>321745</v>
      </c>
      <c r="AA1406" s="21">
        <v>0</v>
      </c>
      <c r="AB1406" s="32">
        <v>222916</v>
      </c>
      <c r="AC1406" s="20">
        <v>380878</v>
      </c>
      <c r="AD1406" s="20">
        <v>982806</v>
      </c>
      <c r="AE1406" s="20">
        <v>917430</v>
      </c>
      <c r="AF1406" s="20">
        <v>1546617</v>
      </c>
      <c r="AG1406" s="20">
        <v>763251</v>
      </c>
      <c r="AH1406" s="20">
        <v>227886</v>
      </c>
      <c r="AI1406" s="20">
        <v>293664</v>
      </c>
      <c r="AJ1406" s="21">
        <v>312900</v>
      </c>
      <c r="AK1406" s="25">
        <v>63962</v>
      </c>
      <c r="AL1406" s="25">
        <v>102324</v>
      </c>
      <c r="AM1406" s="25">
        <v>35485</v>
      </c>
      <c r="AN1406" s="22">
        <v>54689</v>
      </c>
      <c r="AO1406" s="20">
        <v>1269433</v>
      </c>
      <c r="AP1406" s="20">
        <v>84091</v>
      </c>
      <c r="AQ1406" s="54">
        <v>9919474</v>
      </c>
      <c r="AR1406" s="25">
        <v>135461</v>
      </c>
      <c r="AS1406" s="25">
        <v>234743</v>
      </c>
      <c r="AT1406" s="54">
        <v>204536</v>
      </c>
      <c r="AU1406" s="54">
        <v>102604</v>
      </c>
      <c r="AV1406" s="54">
        <v>59832</v>
      </c>
      <c r="AW1406" s="54">
        <v>86471</v>
      </c>
      <c r="AX1406" s="54">
        <v>78226</v>
      </c>
      <c r="AY1406" s="25">
        <f t="shared" si="42"/>
        <v>901873</v>
      </c>
      <c r="AZ1406" s="165">
        <v>3093400</v>
      </c>
      <c r="BA1406" s="98">
        <f t="shared" si="43"/>
        <v>13914747</v>
      </c>
      <c r="BB1406" s="73"/>
      <c r="BC1406" s="20">
        <v>862272</v>
      </c>
      <c r="BD1406" s="20">
        <v>387530</v>
      </c>
      <c r="BE1406" s="19">
        <v>1249802</v>
      </c>
      <c r="BF1406" s="19">
        <v>15164549</v>
      </c>
      <c r="BH1406" s="20">
        <v>31892</v>
      </c>
      <c r="BI1406" s="21">
        <v>15132657</v>
      </c>
      <c r="BK1406" s="73"/>
      <c r="BL1406" s="73"/>
      <c r="BM1406" s="73"/>
      <c r="BN1406" s="73"/>
      <c r="BO1406" s="73"/>
      <c r="BP1406" s="73"/>
      <c r="BQ1406" s="73"/>
    </row>
    <row r="1407" spans="1:69" ht="22.5" customHeight="1" x14ac:dyDescent="0.15">
      <c r="A1407" s="125" t="s">
        <v>3233</v>
      </c>
      <c r="B1407" s="126" t="s">
        <v>3223</v>
      </c>
      <c r="C1407" s="136" t="s">
        <v>1481</v>
      </c>
      <c r="D1407" s="129">
        <v>5</v>
      </c>
      <c r="E1407" s="130" t="s">
        <v>3561</v>
      </c>
      <c r="F1407" s="19">
        <v>606886</v>
      </c>
      <c r="G1407" s="20">
        <v>119857</v>
      </c>
      <c r="H1407" s="20">
        <v>82908</v>
      </c>
      <c r="I1407" s="20">
        <v>0</v>
      </c>
      <c r="J1407" s="20">
        <v>0</v>
      </c>
      <c r="K1407" s="20">
        <v>0</v>
      </c>
      <c r="L1407" s="20">
        <v>0</v>
      </c>
      <c r="M1407" s="20">
        <v>29086</v>
      </c>
      <c r="N1407" s="20">
        <v>18240</v>
      </c>
      <c r="O1407" s="20">
        <v>13536</v>
      </c>
      <c r="P1407" s="20">
        <v>379245</v>
      </c>
      <c r="Q1407" s="20">
        <v>59504</v>
      </c>
      <c r="R1407" s="20">
        <v>84389</v>
      </c>
      <c r="S1407" s="20">
        <v>67076</v>
      </c>
      <c r="T1407" s="21">
        <v>88956</v>
      </c>
      <c r="U1407" s="54">
        <v>38915</v>
      </c>
      <c r="V1407" s="20">
        <v>37925</v>
      </c>
      <c r="W1407" s="20">
        <v>22058</v>
      </c>
      <c r="X1407" s="20">
        <v>0</v>
      </c>
      <c r="Y1407" s="21">
        <v>0</v>
      </c>
      <c r="Z1407" s="20">
        <v>276025</v>
      </c>
      <c r="AA1407" s="21">
        <v>0</v>
      </c>
      <c r="AB1407" s="32">
        <v>159537</v>
      </c>
      <c r="AC1407" s="20">
        <v>371991</v>
      </c>
      <c r="AD1407" s="20">
        <v>557197</v>
      </c>
      <c r="AE1407" s="20">
        <v>1212852</v>
      </c>
      <c r="AF1407" s="20">
        <v>812423</v>
      </c>
      <c r="AG1407" s="20">
        <v>437744</v>
      </c>
      <c r="AH1407" s="20">
        <v>206431</v>
      </c>
      <c r="AI1407" s="20">
        <v>142508</v>
      </c>
      <c r="AJ1407" s="21">
        <v>86625</v>
      </c>
      <c r="AK1407" s="25">
        <v>62292</v>
      </c>
      <c r="AL1407" s="25">
        <v>87385</v>
      </c>
      <c r="AM1407" s="25">
        <v>19342</v>
      </c>
      <c r="AN1407" s="22">
        <v>50919</v>
      </c>
      <c r="AO1407" s="20">
        <v>386393</v>
      </c>
      <c r="AP1407" s="20">
        <v>34294</v>
      </c>
      <c r="AQ1407" s="54">
        <v>6552539</v>
      </c>
      <c r="AR1407" s="25">
        <v>135952</v>
      </c>
      <c r="AS1407" s="25">
        <v>171982</v>
      </c>
      <c r="AT1407" s="54">
        <v>89183</v>
      </c>
      <c r="AU1407" s="54">
        <v>59881</v>
      </c>
      <c r="AV1407" s="54">
        <v>45987</v>
      </c>
      <c r="AW1407" s="54">
        <v>76943</v>
      </c>
      <c r="AX1407" s="54">
        <v>55158</v>
      </c>
      <c r="AY1407" s="25">
        <f t="shared" si="42"/>
        <v>635086</v>
      </c>
      <c r="AZ1407" s="165">
        <v>1044073</v>
      </c>
      <c r="BA1407" s="98">
        <f t="shared" si="43"/>
        <v>8231698</v>
      </c>
      <c r="BB1407" s="73"/>
      <c r="BC1407" s="20">
        <v>837285</v>
      </c>
      <c r="BD1407" s="20">
        <v>152196</v>
      </c>
      <c r="BE1407" s="19">
        <v>989481</v>
      </c>
      <c r="BF1407" s="19">
        <v>9221179</v>
      </c>
      <c r="BH1407" s="20">
        <v>32185</v>
      </c>
      <c r="BI1407" s="21">
        <v>9188994</v>
      </c>
      <c r="BK1407" s="73"/>
      <c r="BL1407" s="73"/>
      <c r="BM1407" s="73"/>
      <c r="BN1407" s="73"/>
      <c r="BO1407" s="73"/>
      <c r="BP1407" s="73"/>
      <c r="BQ1407" s="73"/>
    </row>
    <row r="1408" spans="1:69" ht="22.5" customHeight="1" x14ac:dyDescent="0.15">
      <c r="A1408" s="125" t="s">
        <v>3234</v>
      </c>
      <c r="B1408" s="126" t="s">
        <v>3223</v>
      </c>
      <c r="C1408" s="136" t="s">
        <v>1482</v>
      </c>
      <c r="D1408" s="129">
        <v>6</v>
      </c>
      <c r="E1408" s="130" t="s">
        <v>3561</v>
      </c>
      <c r="F1408" s="19">
        <v>194393</v>
      </c>
      <c r="G1408" s="20">
        <v>28113</v>
      </c>
      <c r="H1408" s="20">
        <v>22936</v>
      </c>
      <c r="I1408" s="20">
        <v>25385</v>
      </c>
      <c r="J1408" s="20">
        <v>25745</v>
      </c>
      <c r="K1408" s="20">
        <v>41400</v>
      </c>
      <c r="L1408" s="20">
        <v>20675</v>
      </c>
      <c r="M1408" s="20">
        <v>0</v>
      </c>
      <c r="N1408" s="20">
        <v>3502</v>
      </c>
      <c r="O1408" s="20">
        <v>0</v>
      </c>
      <c r="P1408" s="20">
        <v>87842</v>
      </c>
      <c r="Q1408" s="20">
        <v>42803</v>
      </c>
      <c r="R1408" s="20">
        <v>21803</v>
      </c>
      <c r="S1408" s="20">
        <v>17178</v>
      </c>
      <c r="T1408" s="21">
        <v>50832</v>
      </c>
      <c r="U1408" s="54">
        <v>10096</v>
      </c>
      <c r="V1408" s="20">
        <v>15375</v>
      </c>
      <c r="W1408" s="20">
        <v>33087</v>
      </c>
      <c r="X1408" s="20">
        <v>0</v>
      </c>
      <c r="Y1408" s="21">
        <v>0</v>
      </c>
      <c r="Z1408" s="20">
        <v>77217</v>
      </c>
      <c r="AA1408" s="21">
        <v>0</v>
      </c>
      <c r="AB1408" s="32">
        <v>0</v>
      </c>
      <c r="AC1408" s="20">
        <v>57686</v>
      </c>
      <c r="AD1408" s="20">
        <v>205729</v>
      </c>
      <c r="AE1408" s="20">
        <v>181896</v>
      </c>
      <c r="AF1408" s="20">
        <v>275710</v>
      </c>
      <c r="AG1408" s="20">
        <v>136944</v>
      </c>
      <c r="AH1408" s="20">
        <v>37245</v>
      </c>
      <c r="AI1408" s="20">
        <v>48484</v>
      </c>
      <c r="AJ1408" s="21">
        <v>13125</v>
      </c>
      <c r="AK1408" s="25">
        <v>24238</v>
      </c>
      <c r="AL1408" s="25">
        <v>38831</v>
      </c>
      <c r="AM1408" s="25">
        <v>7905</v>
      </c>
      <c r="AN1408" s="22">
        <v>16937</v>
      </c>
      <c r="AO1408" s="20">
        <v>666684</v>
      </c>
      <c r="AP1408" s="20">
        <v>6308</v>
      </c>
      <c r="AQ1408" s="54">
        <v>2436104</v>
      </c>
      <c r="AR1408" s="25">
        <v>49831</v>
      </c>
      <c r="AS1408" s="25">
        <v>132053</v>
      </c>
      <c r="AT1408" s="54">
        <v>83593</v>
      </c>
      <c r="AU1408" s="54">
        <v>48603</v>
      </c>
      <c r="AV1408" s="54">
        <v>21287</v>
      </c>
      <c r="AW1408" s="54">
        <v>27641</v>
      </c>
      <c r="AX1408" s="54">
        <v>20755</v>
      </c>
      <c r="AY1408" s="25">
        <f t="shared" si="42"/>
        <v>383763</v>
      </c>
      <c r="AZ1408" s="165">
        <v>775354</v>
      </c>
      <c r="BA1408" s="98">
        <f t="shared" si="43"/>
        <v>3595221</v>
      </c>
      <c r="BB1408" s="73"/>
      <c r="BC1408" s="20">
        <v>352052</v>
      </c>
      <c r="BD1408" s="20">
        <v>30888</v>
      </c>
      <c r="BE1408" s="19">
        <v>382940</v>
      </c>
      <c r="BF1408" s="19">
        <v>3978161</v>
      </c>
      <c r="BH1408" s="20">
        <v>7002</v>
      </c>
      <c r="BI1408" s="21">
        <v>3971159</v>
      </c>
      <c r="BK1408" s="73"/>
      <c r="BL1408" s="73"/>
      <c r="BM1408" s="73"/>
      <c r="BN1408" s="73"/>
      <c r="BO1408" s="73"/>
      <c r="BP1408" s="73"/>
      <c r="BQ1408" s="73"/>
    </row>
    <row r="1409" spans="1:69" ht="22.5" customHeight="1" x14ac:dyDescent="0.15">
      <c r="A1409" s="125" t="s">
        <v>3235</v>
      </c>
      <c r="B1409" s="126" t="s">
        <v>3223</v>
      </c>
      <c r="C1409" s="136" t="s">
        <v>1483</v>
      </c>
      <c r="D1409" s="129">
        <v>6</v>
      </c>
      <c r="E1409" s="130" t="s">
        <v>3561</v>
      </c>
      <c r="F1409" s="19">
        <v>271707</v>
      </c>
      <c r="G1409" s="20">
        <v>103680</v>
      </c>
      <c r="H1409" s="20">
        <v>69184</v>
      </c>
      <c r="I1409" s="20">
        <v>0</v>
      </c>
      <c r="J1409" s="20">
        <v>0</v>
      </c>
      <c r="K1409" s="20">
        <v>0</v>
      </c>
      <c r="L1409" s="20">
        <v>0</v>
      </c>
      <c r="M1409" s="20">
        <v>3485</v>
      </c>
      <c r="N1409" s="20">
        <v>3983</v>
      </c>
      <c r="O1409" s="20">
        <v>5903</v>
      </c>
      <c r="P1409" s="20">
        <v>99026</v>
      </c>
      <c r="Q1409" s="20">
        <v>20344</v>
      </c>
      <c r="R1409" s="20">
        <v>10927</v>
      </c>
      <c r="S1409" s="20">
        <v>35992</v>
      </c>
      <c r="T1409" s="21">
        <v>114372</v>
      </c>
      <c r="U1409" s="54">
        <v>5498</v>
      </c>
      <c r="V1409" s="20">
        <v>13325</v>
      </c>
      <c r="W1409" s="20">
        <v>22058</v>
      </c>
      <c r="X1409" s="20">
        <v>0</v>
      </c>
      <c r="Y1409" s="21">
        <v>0</v>
      </c>
      <c r="Z1409" s="20">
        <v>144879</v>
      </c>
      <c r="AA1409" s="21">
        <v>0</v>
      </c>
      <c r="AB1409" s="32">
        <v>0</v>
      </c>
      <c r="AC1409" s="20">
        <v>121233</v>
      </c>
      <c r="AD1409" s="20">
        <v>424331</v>
      </c>
      <c r="AE1409" s="20">
        <v>220851</v>
      </c>
      <c r="AF1409" s="20">
        <v>500951</v>
      </c>
      <c r="AG1409" s="20">
        <v>201213</v>
      </c>
      <c r="AH1409" s="20">
        <v>67968</v>
      </c>
      <c r="AI1409" s="20">
        <v>132388</v>
      </c>
      <c r="AJ1409" s="21">
        <v>558600</v>
      </c>
      <c r="AK1409" s="25">
        <v>25969</v>
      </c>
      <c r="AL1409" s="25">
        <v>50392</v>
      </c>
      <c r="AM1409" s="25">
        <v>13110</v>
      </c>
      <c r="AN1409" s="22">
        <v>19960</v>
      </c>
      <c r="AO1409" s="20">
        <v>502178</v>
      </c>
      <c r="AP1409" s="20">
        <v>72438</v>
      </c>
      <c r="AQ1409" s="54">
        <v>3835945</v>
      </c>
      <c r="AR1409" s="25">
        <v>67622</v>
      </c>
      <c r="AS1409" s="25">
        <v>156781</v>
      </c>
      <c r="AT1409" s="54">
        <v>109943</v>
      </c>
      <c r="AU1409" s="54">
        <v>72842</v>
      </c>
      <c r="AV1409" s="54">
        <v>29965</v>
      </c>
      <c r="AW1409" s="54">
        <v>37550</v>
      </c>
      <c r="AX1409" s="54">
        <v>30587</v>
      </c>
      <c r="AY1409" s="25">
        <f t="shared" si="42"/>
        <v>505290</v>
      </c>
      <c r="AZ1409" s="165">
        <v>700492</v>
      </c>
      <c r="BA1409" s="98">
        <f t="shared" si="43"/>
        <v>5041727</v>
      </c>
      <c r="BB1409" s="73"/>
      <c r="BC1409" s="20">
        <v>378048</v>
      </c>
      <c r="BD1409" s="20">
        <v>338646</v>
      </c>
      <c r="BE1409" s="19">
        <v>716694</v>
      </c>
      <c r="BF1409" s="19">
        <v>5758421</v>
      </c>
      <c r="BH1409" s="20">
        <v>10493</v>
      </c>
      <c r="BI1409" s="21">
        <v>5747928</v>
      </c>
      <c r="BK1409" s="73"/>
      <c r="BL1409" s="73"/>
      <c r="BM1409" s="73"/>
      <c r="BN1409" s="73"/>
      <c r="BO1409" s="73"/>
      <c r="BP1409" s="73"/>
      <c r="BQ1409" s="73"/>
    </row>
    <row r="1410" spans="1:69" ht="22.5" customHeight="1" x14ac:dyDescent="0.15">
      <c r="A1410" s="125" t="s">
        <v>3236</v>
      </c>
      <c r="B1410" s="126" t="s">
        <v>3223</v>
      </c>
      <c r="C1410" s="136" t="s">
        <v>144</v>
      </c>
      <c r="D1410" s="129">
        <v>6</v>
      </c>
      <c r="E1410" s="130" t="s">
        <v>3561</v>
      </c>
      <c r="F1410" s="19">
        <v>478643</v>
      </c>
      <c r="G1410" s="20">
        <v>67658</v>
      </c>
      <c r="H1410" s="20">
        <v>70312</v>
      </c>
      <c r="I1410" s="20">
        <v>0</v>
      </c>
      <c r="J1410" s="20">
        <v>11716</v>
      </c>
      <c r="K1410" s="20">
        <v>0</v>
      </c>
      <c r="L1410" s="20">
        <v>0</v>
      </c>
      <c r="M1410" s="20">
        <v>29067</v>
      </c>
      <c r="N1410" s="20">
        <v>15941</v>
      </c>
      <c r="O1410" s="20">
        <v>5452</v>
      </c>
      <c r="P1410" s="20">
        <v>152381</v>
      </c>
      <c r="Q1410" s="20">
        <v>55454</v>
      </c>
      <c r="R1410" s="20">
        <v>84850</v>
      </c>
      <c r="S1410" s="20">
        <v>58078</v>
      </c>
      <c r="T1410" s="21">
        <v>38124</v>
      </c>
      <c r="U1410" s="54">
        <v>39389</v>
      </c>
      <c r="V1410" s="20">
        <v>34850</v>
      </c>
      <c r="W1410" s="20">
        <v>33087</v>
      </c>
      <c r="X1410" s="20">
        <v>0</v>
      </c>
      <c r="Y1410" s="21">
        <v>0</v>
      </c>
      <c r="Z1410" s="20">
        <v>185313</v>
      </c>
      <c r="AA1410" s="21">
        <v>0</v>
      </c>
      <c r="AB1410" s="32">
        <v>0</v>
      </c>
      <c r="AC1410" s="20">
        <v>249735</v>
      </c>
      <c r="AD1410" s="20">
        <v>309968</v>
      </c>
      <c r="AE1410" s="20">
        <v>949071</v>
      </c>
      <c r="AF1410" s="20">
        <v>720928</v>
      </c>
      <c r="AG1410" s="20">
        <v>413123</v>
      </c>
      <c r="AH1410" s="20">
        <v>163747</v>
      </c>
      <c r="AI1410" s="20">
        <v>91448</v>
      </c>
      <c r="AJ1410" s="21">
        <v>15225</v>
      </c>
      <c r="AK1410" s="25">
        <v>57544</v>
      </c>
      <c r="AL1410" s="25">
        <v>63872</v>
      </c>
      <c r="AM1410" s="25">
        <v>16243</v>
      </c>
      <c r="AN1410" s="22">
        <v>40383</v>
      </c>
      <c r="AO1410" s="20">
        <v>86614</v>
      </c>
      <c r="AP1410" s="20">
        <v>8192</v>
      </c>
      <c r="AQ1410" s="54">
        <v>4546408</v>
      </c>
      <c r="AR1410" s="25">
        <v>98202</v>
      </c>
      <c r="AS1410" s="25">
        <v>157661</v>
      </c>
      <c r="AT1410" s="54">
        <v>59397</v>
      </c>
      <c r="AU1410" s="54">
        <v>60598</v>
      </c>
      <c r="AV1410" s="54">
        <v>41867</v>
      </c>
      <c r="AW1410" s="54">
        <v>63957</v>
      </c>
      <c r="AX1410" s="54">
        <v>47891</v>
      </c>
      <c r="AY1410" s="25">
        <f t="shared" si="42"/>
        <v>529573</v>
      </c>
      <c r="AZ1410" s="165">
        <v>538972</v>
      </c>
      <c r="BA1410" s="98">
        <f t="shared" si="43"/>
        <v>5614953</v>
      </c>
      <c r="BB1410" s="73"/>
      <c r="BC1410" s="20">
        <v>764515</v>
      </c>
      <c r="BD1410" s="20">
        <v>32538</v>
      </c>
      <c r="BE1410" s="19">
        <v>797053</v>
      </c>
      <c r="BF1410" s="19">
        <v>6412006</v>
      </c>
      <c r="BH1410" s="20">
        <v>39426</v>
      </c>
      <c r="BI1410" s="21">
        <v>6372580</v>
      </c>
      <c r="BK1410" s="73"/>
      <c r="BL1410" s="73"/>
      <c r="BM1410" s="73"/>
      <c r="BN1410" s="73"/>
      <c r="BO1410" s="73"/>
      <c r="BP1410" s="73"/>
      <c r="BQ1410" s="73"/>
    </row>
    <row r="1411" spans="1:69" ht="22.5" customHeight="1" x14ac:dyDescent="0.15">
      <c r="A1411" s="125" t="s">
        <v>3237</v>
      </c>
      <c r="B1411" s="126" t="s">
        <v>3223</v>
      </c>
      <c r="C1411" s="136" t="s">
        <v>1484</v>
      </c>
      <c r="D1411" s="129">
        <v>6</v>
      </c>
      <c r="E1411" s="130" t="s">
        <v>3561</v>
      </c>
      <c r="F1411" s="19">
        <v>366850</v>
      </c>
      <c r="G1411" s="20">
        <v>77580</v>
      </c>
      <c r="H1411" s="20">
        <v>62040</v>
      </c>
      <c r="I1411" s="20">
        <v>0</v>
      </c>
      <c r="J1411" s="20">
        <v>0</v>
      </c>
      <c r="K1411" s="20">
        <v>0</v>
      </c>
      <c r="L1411" s="20">
        <v>0</v>
      </c>
      <c r="M1411" s="20">
        <v>8505</v>
      </c>
      <c r="N1411" s="20">
        <v>11018</v>
      </c>
      <c r="O1411" s="20">
        <v>0</v>
      </c>
      <c r="P1411" s="20">
        <v>108800</v>
      </c>
      <c r="Q1411" s="20">
        <v>39754</v>
      </c>
      <c r="R1411" s="20">
        <v>58379</v>
      </c>
      <c r="S1411" s="20">
        <v>48262</v>
      </c>
      <c r="T1411" s="21">
        <v>50832</v>
      </c>
      <c r="U1411" s="54">
        <v>29530</v>
      </c>
      <c r="V1411" s="20">
        <v>19475</v>
      </c>
      <c r="W1411" s="20">
        <v>11029</v>
      </c>
      <c r="X1411" s="20">
        <v>0</v>
      </c>
      <c r="Y1411" s="21">
        <v>0</v>
      </c>
      <c r="Z1411" s="20">
        <v>191634</v>
      </c>
      <c r="AA1411" s="21">
        <v>0</v>
      </c>
      <c r="AB1411" s="32">
        <v>0</v>
      </c>
      <c r="AC1411" s="20">
        <v>192065</v>
      </c>
      <c r="AD1411" s="20">
        <v>268503</v>
      </c>
      <c r="AE1411" s="20">
        <v>624234</v>
      </c>
      <c r="AF1411" s="20">
        <v>502753</v>
      </c>
      <c r="AG1411" s="20">
        <v>309461</v>
      </c>
      <c r="AH1411" s="20">
        <v>122689</v>
      </c>
      <c r="AI1411" s="20">
        <v>82616</v>
      </c>
      <c r="AJ1411" s="21">
        <v>86100</v>
      </c>
      <c r="AK1411" s="25">
        <v>48213</v>
      </c>
      <c r="AL1411" s="25">
        <v>60317</v>
      </c>
      <c r="AM1411" s="25">
        <v>12655</v>
      </c>
      <c r="AN1411" s="22">
        <v>33237</v>
      </c>
      <c r="AO1411" s="20">
        <v>219905</v>
      </c>
      <c r="AP1411" s="20">
        <v>17930</v>
      </c>
      <c r="AQ1411" s="54">
        <v>3664366</v>
      </c>
      <c r="AR1411" s="25">
        <v>90521</v>
      </c>
      <c r="AS1411" s="25">
        <v>154584</v>
      </c>
      <c r="AT1411" s="54">
        <v>68371</v>
      </c>
      <c r="AU1411" s="54">
        <v>45184</v>
      </c>
      <c r="AV1411" s="54">
        <v>35474</v>
      </c>
      <c r="AW1411" s="54">
        <v>53790</v>
      </c>
      <c r="AX1411" s="54">
        <v>32836</v>
      </c>
      <c r="AY1411" s="25">
        <f t="shared" si="42"/>
        <v>480760</v>
      </c>
      <c r="AZ1411" s="165">
        <v>516959</v>
      </c>
      <c r="BA1411" s="98">
        <f t="shared" si="43"/>
        <v>4662085</v>
      </c>
      <c r="BB1411" s="73"/>
      <c r="BC1411" s="20">
        <v>574512</v>
      </c>
      <c r="BD1411" s="20">
        <v>83974</v>
      </c>
      <c r="BE1411" s="19">
        <v>658486</v>
      </c>
      <c r="BF1411" s="19">
        <v>5320571</v>
      </c>
      <c r="BH1411" s="20">
        <v>17713</v>
      </c>
      <c r="BI1411" s="21">
        <v>5302858</v>
      </c>
      <c r="BK1411" s="73"/>
      <c r="BL1411" s="73"/>
      <c r="BM1411" s="73"/>
      <c r="BN1411" s="73"/>
      <c r="BO1411" s="73"/>
      <c r="BP1411" s="73"/>
      <c r="BQ1411" s="73"/>
    </row>
    <row r="1412" spans="1:69" ht="22.5" customHeight="1" x14ac:dyDescent="0.15">
      <c r="A1412" s="125" t="s">
        <v>3238</v>
      </c>
      <c r="B1412" s="126" t="s">
        <v>3223</v>
      </c>
      <c r="C1412" s="136" t="s">
        <v>1485</v>
      </c>
      <c r="D1412" s="129">
        <v>6</v>
      </c>
      <c r="E1412" s="130" t="s">
        <v>3561</v>
      </c>
      <c r="F1412" s="19">
        <v>397400</v>
      </c>
      <c r="G1412" s="20">
        <v>155232</v>
      </c>
      <c r="H1412" s="20">
        <v>111672</v>
      </c>
      <c r="I1412" s="20">
        <v>0</v>
      </c>
      <c r="J1412" s="20">
        <v>0</v>
      </c>
      <c r="K1412" s="20">
        <v>0</v>
      </c>
      <c r="L1412" s="20">
        <v>0</v>
      </c>
      <c r="M1412" s="20">
        <v>8354</v>
      </c>
      <c r="N1412" s="20">
        <v>8243</v>
      </c>
      <c r="O1412" s="20">
        <v>5414</v>
      </c>
      <c r="P1412" s="20">
        <v>74282</v>
      </c>
      <c r="Q1412" s="20">
        <v>32461</v>
      </c>
      <c r="R1412" s="20">
        <v>67613</v>
      </c>
      <c r="S1412" s="20">
        <v>42536</v>
      </c>
      <c r="T1412" s="21">
        <v>88956</v>
      </c>
      <c r="U1412" s="54">
        <v>35218</v>
      </c>
      <c r="V1412" s="20">
        <v>24600</v>
      </c>
      <c r="W1412" s="20">
        <v>44116</v>
      </c>
      <c r="X1412" s="20">
        <v>0</v>
      </c>
      <c r="Y1412" s="21">
        <v>0</v>
      </c>
      <c r="Z1412" s="20">
        <v>193826</v>
      </c>
      <c r="AA1412" s="21">
        <v>0</v>
      </c>
      <c r="AB1412" s="32">
        <v>0</v>
      </c>
      <c r="AC1412" s="20">
        <v>159849</v>
      </c>
      <c r="AD1412" s="20">
        <v>324206</v>
      </c>
      <c r="AE1412" s="20">
        <v>396705</v>
      </c>
      <c r="AF1412" s="20">
        <v>583361</v>
      </c>
      <c r="AG1412" s="20">
        <v>304367</v>
      </c>
      <c r="AH1412" s="20">
        <v>102462</v>
      </c>
      <c r="AI1412" s="20">
        <v>168268</v>
      </c>
      <c r="AJ1412" s="21">
        <v>227325</v>
      </c>
      <c r="AK1412" s="25">
        <v>39780</v>
      </c>
      <c r="AL1412" s="25">
        <v>60667</v>
      </c>
      <c r="AM1412" s="25">
        <v>17074</v>
      </c>
      <c r="AN1412" s="22">
        <v>28002</v>
      </c>
      <c r="AO1412" s="20">
        <v>613507</v>
      </c>
      <c r="AP1412" s="20">
        <v>41308</v>
      </c>
      <c r="AQ1412" s="54">
        <v>4356804</v>
      </c>
      <c r="AR1412" s="25">
        <v>81484</v>
      </c>
      <c r="AS1412" s="25">
        <v>155139</v>
      </c>
      <c r="AT1412" s="54">
        <v>116553</v>
      </c>
      <c r="AU1412" s="54">
        <v>66328</v>
      </c>
      <c r="AV1412" s="54">
        <v>37992</v>
      </c>
      <c r="AW1412" s="54">
        <v>52677</v>
      </c>
      <c r="AX1412" s="54">
        <v>36370</v>
      </c>
      <c r="AY1412" s="25">
        <f t="shared" si="42"/>
        <v>546543</v>
      </c>
      <c r="AZ1412" s="165">
        <v>796045</v>
      </c>
      <c r="BA1412" s="98">
        <f t="shared" si="43"/>
        <v>5699392</v>
      </c>
      <c r="BB1412" s="73"/>
      <c r="BC1412" s="20">
        <v>498192</v>
      </c>
      <c r="BD1412" s="20">
        <v>206932</v>
      </c>
      <c r="BE1412" s="19">
        <v>705124</v>
      </c>
      <c r="BF1412" s="19">
        <v>6404516</v>
      </c>
      <c r="BH1412" s="20">
        <v>13997</v>
      </c>
      <c r="BI1412" s="21">
        <v>6390519</v>
      </c>
      <c r="BK1412" s="73"/>
      <c r="BL1412" s="73"/>
      <c r="BM1412" s="73"/>
      <c r="BN1412" s="73"/>
      <c r="BO1412" s="73"/>
      <c r="BP1412" s="73"/>
      <c r="BQ1412" s="73"/>
    </row>
    <row r="1413" spans="1:69" ht="22.5" customHeight="1" x14ac:dyDescent="0.15">
      <c r="A1413" s="125" t="s">
        <v>3239</v>
      </c>
      <c r="B1413" s="126" t="s">
        <v>3223</v>
      </c>
      <c r="C1413" s="136" t="s">
        <v>1486</v>
      </c>
      <c r="D1413" s="129">
        <v>6</v>
      </c>
      <c r="E1413" s="130" t="s">
        <v>3561</v>
      </c>
      <c r="F1413" s="19">
        <v>242856</v>
      </c>
      <c r="G1413" s="20">
        <v>115687</v>
      </c>
      <c r="H1413" s="20">
        <v>64108</v>
      </c>
      <c r="I1413" s="20">
        <v>32460</v>
      </c>
      <c r="J1413" s="20">
        <v>34606</v>
      </c>
      <c r="K1413" s="20">
        <v>54630</v>
      </c>
      <c r="L1413" s="20">
        <v>48059</v>
      </c>
      <c r="M1413" s="20">
        <v>0</v>
      </c>
      <c r="N1413" s="20">
        <v>4518</v>
      </c>
      <c r="O1413" s="20">
        <v>0</v>
      </c>
      <c r="P1413" s="20">
        <v>86047</v>
      </c>
      <c r="Q1413" s="20">
        <v>25398</v>
      </c>
      <c r="R1413" s="20">
        <v>53403</v>
      </c>
      <c r="S1413" s="20">
        <v>21268</v>
      </c>
      <c r="T1413" s="21">
        <v>63540</v>
      </c>
      <c r="U1413" s="54">
        <v>30668</v>
      </c>
      <c r="V1413" s="20">
        <v>12300</v>
      </c>
      <c r="W1413" s="20">
        <v>33087</v>
      </c>
      <c r="X1413" s="20">
        <v>0</v>
      </c>
      <c r="Y1413" s="21">
        <v>0</v>
      </c>
      <c r="Z1413" s="20">
        <v>107335</v>
      </c>
      <c r="AA1413" s="21">
        <v>0</v>
      </c>
      <c r="AB1413" s="32">
        <v>0</v>
      </c>
      <c r="AC1413" s="20">
        <v>110253</v>
      </c>
      <c r="AD1413" s="20">
        <v>277098</v>
      </c>
      <c r="AE1413" s="20">
        <v>237228</v>
      </c>
      <c r="AF1413" s="20">
        <v>347162</v>
      </c>
      <c r="AG1413" s="20">
        <v>193657</v>
      </c>
      <c r="AH1413" s="20">
        <v>52730</v>
      </c>
      <c r="AI1413" s="20">
        <v>107456</v>
      </c>
      <c r="AJ1413" s="21">
        <v>22575</v>
      </c>
      <c r="AK1413" s="25">
        <v>27819</v>
      </c>
      <c r="AL1413" s="25">
        <v>48361</v>
      </c>
      <c r="AM1413" s="25">
        <v>14475</v>
      </c>
      <c r="AN1413" s="22">
        <v>20587</v>
      </c>
      <c r="AO1413" s="20">
        <v>577344</v>
      </c>
      <c r="AP1413" s="20">
        <v>16886</v>
      </c>
      <c r="AQ1413" s="54">
        <v>3083601</v>
      </c>
      <c r="AR1413" s="25">
        <v>62332</v>
      </c>
      <c r="AS1413" s="25">
        <v>150827</v>
      </c>
      <c r="AT1413" s="54">
        <v>112589</v>
      </c>
      <c r="AU1413" s="54">
        <v>63370</v>
      </c>
      <c r="AV1413" s="54">
        <v>30328</v>
      </c>
      <c r="AW1413" s="54">
        <v>34008</v>
      </c>
      <c r="AX1413" s="54">
        <v>33073</v>
      </c>
      <c r="AY1413" s="25">
        <f t="shared" si="42"/>
        <v>486527</v>
      </c>
      <c r="AZ1413" s="165">
        <v>634139</v>
      </c>
      <c r="BA1413" s="98">
        <f t="shared" si="43"/>
        <v>4204267</v>
      </c>
      <c r="BB1413" s="73"/>
      <c r="BC1413" s="20">
        <v>400901</v>
      </c>
      <c r="BD1413" s="20">
        <v>94820</v>
      </c>
      <c r="BE1413" s="19">
        <v>495721</v>
      </c>
      <c r="BF1413" s="19">
        <v>4699988</v>
      </c>
      <c r="BH1413" s="20">
        <v>17791</v>
      </c>
      <c r="BI1413" s="21">
        <v>4682197</v>
      </c>
      <c r="BK1413" s="73"/>
      <c r="BL1413" s="73"/>
      <c r="BM1413" s="73"/>
      <c r="BN1413" s="73"/>
      <c r="BO1413" s="73"/>
      <c r="BP1413" s="73"/>
      <c r="BQ1413" s="73"/>
    </row>
    <row r="1414" spans="1:69" ht="22.5" customHeight="1" x14ac:dyDescent="0.15">
      <c r="A1414" s="125" t="s">
        <v>3240</v>
      </c>
      <c r="B1414" s="126" t="s">
        <v>3223</v>
      </c>
      <c r="C1414" s="136" t="s">
        <v>1487</v>
      </c>
      <c r="D1414" s="129">
        <v>6</v>
      </c>
      <c r="E1414" s="130" t="s">
        <v>3561</v>
      </c>
      <c r="F1414" s="19">
        <v>159536</v>
      </c>
      <c r="G1414" s="20">
        <v>51337</v>
      </c>
      <c r="H1414" s="20">
        <v>28576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1977</v>
      </c>
      <c r="O1414" s="20">
        <v>0</v>
      </c>
      <c r="P1414" s="20">
        <v>106</v>
      </c>
      <c r="Q1414" s="20">
        <v>30817</v>
      </c>
      <c r="R1414" s="20">
        <v>12209</v>
      </c>
      <c r="S1414" s="20">
        <v>10634</v>
      </c>
      <c r="T1414" s="21">
        <v>25416</v>
      </c>
      <c r="U1414" s="54">
        <v>2844</v>
      </c>
      <c r="V1414" s="20">
        <v>4100</v>
      </c>
      <c r="W1414" s="20">
        <v>11029</v>
      </c>
      <c r="X1414" s="20">
        <v>0</v>
      </c>
      <c r="Y1414" s="21">
        <v>0</v>
      </c>
      <c r="Z1414" s="20">
        <v>67670</v>
      </c>
      <c r="AA1414" s="21">
        <v>0</v>
      </c>
      <c r="AB1414" s="32">
        <v>0</v>
      </c>
      <c r="AC1414" s="20">
        <v>61905</v>
      </c>
      <c r="AD1414" s="20">
        <v>161126</v>
      </c>
      <c r="AE1414" s="20">
        <v>159954</v>
      </c>
      <c r="AF1414" s="20">
        <v>204692</v>
      </c>
      <c r="AG1414" s="20">
        <v>82947</v>
      </c>
      <c r="AH1414" s="20">
        <v>26218</v>
      </c>
      <c r="AI1414" s="20">
        <v>66424</v>
      </c>
      <c r="AJ1414" s="21">
        <v>48300</v>
      </c>
      <c r="AK1414" s="25">
        <v>17813</v>
      </c>
      <c r="AL1414" s="25">
        <v>31794</v>
      </c>
      <c r="AM1414" s="25">
        <v>4960</v>
      </c>
      <c r="AN1414" s="22">
        <v>11740</v>
      </c>
      <c r="AO1414" s="20">
        <v>82901</v>
      </c>
      <c r="AP1414" s="20">
        <v>13025</v>
      </c>
      <c r="AQ1414" s="54">
        <v>1380050</v>
      </c>
      <c r="AR1414" s="25">
        <v>49431</v>
      </c>
      <c r="AS1414" s="25">
        <v>115896</v>
      </c>
      <c r="AT1414" s="54">
        <v>69229</v>
      </c>
      <c r="AU1414" s="54">
        <v>41096</v>
      </c>
      <c r="AV1414" s="54">
        <v>19336</v>
      </c>
      <c r="AW1414" s="54">
        <v>25935</v>
      </c>
      <c r="AX1414" s="54">
        <v>10306</v>
      </c>
      <c r="AY1414" s="25">
        <f t="shared" si="42"/>
        <v>331229</v>
      </c>
      <c r="AZ1414" s="165">
        <v>388722</v>
      </c>
      <c r="BA1414" s="98">
        <f t="shared" si="43"/>
        <v>2100001</v>
      </c>
      <c r="BB1414" s="73"/>
      <c r="BC1414" s="20">
        <v>262792</v>
      </c>
      <c r="BD1414" s="20">
        <v>63514</v>
      </c>
      <c r="BE1414" s="19">
        <v>326306</v>
      </c>
      <c r="BF1414" s="19">
        <v>2426307</v>
      </c>
      <c r="BH1414" s="20">
        <v>4255</v>
      </c>
      <c r="BI1414" s="21">
        <v>2422052</v>
      </c>
      <c r="BK1414" s="73"/>
      <c r="BL1414" s="73"/>
      <c r="BM1414" s="73"/>
      <c r="BN1414" s="73"/>
      <c r="BO1414" s="73"/>
      <c r="BP1414" s="73"/>
      <c r="BQ1414" s="73"/>
    </row>
    <row r="1415" spans="1:69" ht="22.5" customHeight="1" x14ac:dyDescent="0.15">
      <c r="A1415" s="125" t="s">
        <v>3241</v>
      </c>
      <c r="B1415" s="126" t="s">
        <v>3223</v>
      </c>
      <c r="C1415" s="136" t="s">
        <v>1488</v>
      </c>
      <c r="D1415" s="129">
        <v>6</v>
      </c>
      <c r="E1415" s="130" t="s">
        <v>3561</v>
      </c>
      <c r="F1415" s="19">
        <v>278763</v>
      </c>
      <c r="G1415" s="20">
        <v>83620</v>
      </c>
      <c r="H1415" s="20">
        <v>48316</v>
      </c>
      <c r="I1415" s="20">
        <v>0</v>
      </c>
      <c r="J1415" s="20">
        <v>0</v>
      </c>
      <c r="K1415" s="20">
        <v>0</v>
      </c>
      <c r="L1415" s="20">
        <v>0</v>
      </c>
      <c r="M1415" s="20">
        <v>4776</v>
      </c>
      <c r="N1415" s="20">
        <v>5209</v>
      </c>
      <c r="O1415" s="20">
        <v>6166</v>
      </c>
      <c r="P1415" s="20">
        <v>25083</v>
      </c>
      <c r="Q1415" s="20">
        <v>24472</v>
      </c>
      <c r="R1415" s="20">
        <v>22675</v>
      </c>
      <c r="S1415" s="20">
        <v>29448</v>
      </c>
      <c r="T1415" s="21">
        <v>76248</v>
      </c>
      <c r="U1415" s="54">
        <v>26449</v>
      </c>
      <c r="V1415" s="20">
        <v>12300</v>
      </c>
      <c r="W1415" s="20">
        <v>22058</v>
      </c>
      <c r="X1415" s="20">
        <v>0</v>
      </c>
      <c r="Y1415" s="21">
        <v>0</v>
      </c>
      <c r="Z1415" s="20">
        <v>139469</v>
      </c>
      <c r="AA1415" s="21">
        <v>0</v>
      </c>
      <c r="AB1415" s="32">
        <v>0</v>
      </c>
      <c r="AC1415" s="20">
        <v>125169</v>
      </c>
      <c r="AD1415" s="20">
        <v>296836</v>
      </c>
      <c r="AE1415" s="20">
        <v>342009</v>
      </c>
      <c r="AF1415" s="20">
        <v>435845</v>
      </c>
      <c r="AG1415" s="20">
        <v>217938</v>
      </c>
      <c r="AH1415" s="20">
        <v>66693</v>
      </c>
      <c r="AI1415" s="20">
        <v>126500</v>
      </c>
      <c r="AJ1415" s="21">
        <v>161700</v>
      </c>
      <c r="AK1415" s="25">
        <v>30075</v>
      </c>
      <c r="AL1415" s="25">
        <v>51924</v>
      </c>
      <c r="AM1415" s="25">
        <v>11379</v>
      </c>
      <c r="AN1415" s="22">
        <v>21836</v>
      </c>
      <c r="AO1415" s="20">
        <v>280396</v>
      </c>
      <c r="AP1415" s="20">
        <v>34519</v>
      </c>
      <c r="AQ1415" s="54">
        <v>3007871</v>
      </c>
      <c r="AR1415" s="25">
        <v>75862</v>
      </c>
      <c r="AS1415" s="25">
        <v>145173</v>
      </c>
      <c r="AT1415" s="54">
        <v>111353</v>
      </c>
      <c r="AU1415" s="54">
        <v>58197</v>
      </c>
      <c r="AV1415" s="54">
        <v>30803</v>
      </c>
      <c r="AW1415" s="54">
        <v>40839</v>
      </c>
      <c r="AX1415" s="54">
        <v>23389</v>
      </c>
      <c r="AY1415" s="25">
        <f t="shared" ref="AY1415:AY1478" si="44">SUM(AR1415:AX1415)</f>
        <v>485616</v>
      </c>
      <c r="AZ1415" s="165">
        <v>766955</v>
      </c>
      <c r="BA1415" s="98">
        <f t="shared" ref="BA1415:BA1478" si="45">AQ1415+AY1415+AZ1415</f>
        <v>4260442</v>
      </c>
      <c r="BB1415" s="73"/>
      <c r="BC1415" s="20">
        <v>418865</v>
      </c>
      <c r="BD1415" s="20">
        <v>156970</v>
      </c>
      <c r="BE1415" s="19">
        <v>575835</v>
      </c>
      <c r="BF1415" s="19">
        <v>4836277</v>
      </c>
      <c r="BH1415" s="20">
        <v>9676</v>
      </c>
      <c r="BI1415" s="21">
        <v>4826601</v>
      </c>
      <c r="BK1415" s="73"/>
      <c r="BL1415" s="73"/>
      <c r="BM1415" s="73"/>
      <c r="BN1415" s="73"/>
      <c r="BO1415" s="73"/>
      <c r="BP1415" s="73"/>
      <c r="BQ1415" s="73"/>
    </row>
    <row r="1416" spans="1:69" ht="22.5" customHeight="1" x14ac:dyDescent="0.15">
      <c r="A1416" s="125" t="s">
        <v>3242</v>
      </c>
      <c r="B1416" s="126" t="s">
        <v>3223</v>
      </c>
      <c r="C1416" s="136" t="s">
        <v>1489</v>
      </c>
      <c r="D1416" s="129">
        <v>6</v>
      </c>
      <c r="E1416" s="130" t="s">
        <v>3561</v>
      </c>
      <c r="F1416" s="19">
        <v>468826</v>
      </c>
      <c r="G1416" s="20">
        <v>159402</v>
      </c>
      <c r="H1416" s="20">
        <v>99076</v>
      </c>
      <c r="I1416" s="20">
        <v>0</v>
      </c>
      <c r="J1416" s="20">
        <v>5465</v>
      </c>
      <c r="K1416" s="20">
        <v>150960</v>
      </c>
      <c r="L1416" s="20">
        <v>82468</v>
      </c>
      <c r="M1416" s="20">
        <v>10593</v>
      </c>
      <c r="N1416" s="20">
        <v>10545</v>
      </c>
      <c r="O1416" s="20">
        <v>1278</v>
      </c>
      <c r="P1416" s="20">
        <v>69735</v>
      </c>
      <c r="Q1416" s="20">
        <v>38577</v>
      </c>
      <c r="R1416" s="20">
        <v>67254</v>
      </c>
      <c r="S1416" s="20">
        <v>52352</v>
      </c>
      <c r="T1416" s="21">
        <v>151225</v>
      </c>
      <c r="U1416" s="54">
        <v>39816</v>
      </c>
      <c r="V1416" s="20">
        <v>24600</v>
      </c>
      <c r="W1416" s="20">
        <v>55145</v>
      </c>
      <c r="X1416" s="20">
        <v>0</v>
      </c>
      <c r="Y1416" s="21">
        <v>0</v>
      </c>
      <c r="Z1416" s="20">
        <v>213212</v>
      </c>
      <c r="AA1416" s="21">
        <v>0</v>
      </c>
      <c r="AB1416" s="32">
        <v>0</v>
      </c>
      <c r="AC1416" s="20">
        <v>252617</v>
      </c>
      <c r="AD1416" s="20">
        <v>517621</v>
      </c>
      <c r="AE1416" s="20">
        <v>574944</v>
      </c>
      <c r="AF1416" s="20">
        <v>885821</v>
      </c>
      <c r="AG1416" s="20">
        <v>394445</v>
      </c>
      <c r="AH1416" s="20">
        <v>127942</v>
      </c>
      <c r="AI1416" s="20">
        <v>105708</v>
      </c>
      <c r="AJ1416" s="21">
        <v>168000</v>
      </c>
      <c r="AK1416" s="25">
        <v>47051</v>
      </c>
      <c r="AL1416" s="25">
        <v>70534</v>
      </c>
      <c r="AM1416" s="25">
        <v>21345</v>
      </c>
      <c r="AN1416" s="22">
        <v>36115</v>
      </c>
      <c r="AO1416" s="20">
        <v>1006562</v>
      </c>
      <c r="AP1416" s="20">
        <v>35021</v>
      </c>
      <c r="AQ1416" s="54">
        <v>5944255</v>
      </c>
      <c r="AR1416" s="25">
        <v>91047</v>
      </c>
      <c r="AS1416" s="25">
        <v>191865</v>
      </c>
      <c r="AT1416" s="54">
        <v>149600</v>
      </c>
      <c r="AU1416" s="54">
        <v>93075</v>
      </c>
      <c r="AV1416" s="54">
        <v>42761</v>
      </c>
      <c r="AW1416" s="54">
        <v>57480</v>
      </c>
      <c r="AX1416" s="54">
        <v>50815</v>
      </c>
      <c r="AY1416" s="25">
        <f t="shared" si="44"/>
        <v>676643</v>
      </c>
      <c r="AZ1416" s="165">
        <v>1518675</v>
      </c>
      <c r="BA1416" s="98">
        <f t="shared" si="45"/>
        <v>8139573</v>
      </c>
      <c r="BB1416" s="73"/>
      <c r="BC1416" s="20">
        <v>558972</v>
      </c>
      <c r="BD1416" s="20">
        <v>171336</v>
      </c>
      <c r="BE1416" s="19">
        <v>730308</v>
      </c>
      <c r="BF1416" s="19">
        <v>8869881</v>
      </c>
      <c r="BH1416" s="20">
        <v>17674</v>
      </c>
      <c r="BI1416" s="21">
        <v>8852207</v>
      </c>
      <c r="BK1416" s="73"/>
      <c r="BL1416" s="73"/>
      <c r="BM1416" s="73"/>
      <c r="BN1416" s="73"/>
      <c r="BO1416" s="73"/>
      <c r="BP1416" s="73"/>
      <c r="BQ1416" s="73"/>
    </row>
    <row r="1417" spans="1:69" ht="22.5" customHeight="1" x14ac:dyDescent="0.15">
      <c r="A1417" s="125" t="s">
        <v>3243</v>
      </c>
      <c r="B1417" s="126" t="s">
        <v>3244</v>
      </c>
      <c r="C1417" s="136" t="s">
        <v>1490</v>
      </c>
      <c r="D1417" s="129">
        <v>3</v>
      </c>
      <c r="E1417" s="130" t="s">
        <v>3561</v>
      </c>
      <c r="F1417" s="19">
        <v>3579648</v>
      </c>
      <c r="G1417" s="20">
        <v>701385</v>
      </c>
      <c r="H1417" s="20">
        <v>983240</v>
      </c>
      <c r="I1417" s="20">
        <v>0</v>
      </c>
      <c r="J1417" s="20">
        <v>101681</v>
      </c>
      <c r="K1417" s="20">
        <v>2630</v>
      </c>
      <c r="L1417" s="20">
        <v>2210</v>
      </c>
      <c r="M1417" s="20">
        <v>355016</v>
      </c>
      <c r="N1417" s="20">
        <v>202385</v>
      </c>
      <c r="O1417" s="20">
        <v>66176</v>
      </c>
      <c r="P1417" s="20">
        <v>3024579</v>
      </c>
      <c r="Q1417" s="20">
        <v>642216</v>
      </c>
      <c r="R1417" s="20">
        <v>787865</v>
      </c>
      <c r="S1417" s="20">
        <v>637222</v>
      </c>
      <c r="T1417" s="21">
        <v>521028</v>
      </c>
      <c r="U1417" s="54">
        <v>281082</v>
      </c>
      <c r="V1417" s="20">
        <v>251125</v>
      </c>
      <c r="W1417" s="20">
        <v>209551</v>
      </c>
      <c r="X1417" s="20">
        <v>451702</v>
      </c>
      <c r="Y1417" s="21">
        <v>75910</v>
      </c>
      <c r="Z1417" s="20">
        <v>1431784</v>
      </c>
      <c r="AA1417" s="21">
        <v>0</v>
      </c>
      <c r="AB1417" s="32">
        <v>5736769</v>
      </c>
      <c r="AC1417" s="20">
        <v>2652346</v>
      </c>
      <c r="AD1417" s="20">
        <v>4443006</v>
      </c>
      <c r="AE1417" s="20">
        <v>8257665</v>
      </c>
      <c r="AF1417" s="20">
        <v>7198536</v>
      </c>
      <c r="AG1417" s="20">
        <v>4347559</v>
      </c>
      <c r="AH1417" s="20">
        <v>2118010</v>
      </c>
      <c r="AI1417" s="20">
        <v>193200</v>
      </c>
      <c r="AJ1417" s="21">
        <v>362250</v>
      </c>
      <c r="AK1417" s="25">
        <v>444989</v>
      </c>
      <c r="AL1417" s="25">
        <v>408424</v>
      </c>
      <c r="AM1417" s="25">
        <v>122399</v>
      </c>
      <c r="AN1417" s="22">
        <v>251975</v>
      </c>
      <c r="AO1417" s="20">
        <v>3613110</v>
      </c>
      <c r="AP1417" s="20">
        <v>183665</v>
      </c>
      <c r="AQ1417" s="54">
        <v>54642338</v>
      </c>
      <c r="AR1417" s="25">
        <v>648535</v>
      </c>
      <c r="AS1417" s="25">
        <v>600647</v>
      </c>
      <c r="AT1417" s="54">
        <v>347036</v>
      </c>
      <c r="AU1417" s="54">
        <v>330568</v>
      </c>
      <c r="AV1417" s="54">
        <v>329480</v>
      </c>
      <c r="AW1417" s="54">
        <v>453572</v>
      </c>
      <c r="AX1417" s="54">
        <v>521934</v>
      </c>
      <c r="AY1417" s="25">
        <f t="shared" si="44"/>
        <v>3231772</v>
      </c>
      <c r="AZ1417" s="165">
        <v>7156718</v>
      </c>
      <c r="BA1417" s="98">
        <f t="shared" si="45"/>
        <v>65030828</v>
      </c>
      <c r="BB1417" s="73"/>
      <c r="BC1417" s="20">
        <v>4985625</v>
      </c>
      <c r="BD1417" s="20">
        <v>272206</v>
      </c>
      <c r="BE1417" s="19">
        <v>5257831</v>
      </c>
      <c r="BF1417" s="19">
        <v>70288659</v>
      </c>
      <c r="BH1417" s="20">
        <v>839050</v>
      </c>
      <c r="BI1417" s="21">
        <v>69449609</v>
      </c>
      <c r="BK1417" s="73"/>
      <c r="BL1417" s="73"/>
      <c r="BM1417" s="73"/>
      <c r="BN1417" s="73"/>
      <c r="BO1417" s="73"/>
      <c r="BP1417" s="73"/>
      <c r="BQ1417" s="73"/>
    </row>
    <row r="1418" spans="1:69" ht="22.5" customHeight="1" x14ac:dyDescent="0.15">
      <c r="A1418" s="125" t="s">
        <v>3245</v>
      </c>
      <c r="B1418" s="126" t="s">
        <v>3244</v>
      </c>
      <c r="C1418" s="136" t="s">
        <v>1491</v>
      </c>
      <c r="D1418" s="129">
        <v>5</v>
      </c>
      <c r="E1418" s="130" t="s">
        <v>3561</v>
      </c>
      <c r="F1418" s="19">
        <v>308558</v>
      </c>
      <c r="G1418" s="20">
        <v>51912</v>
      </c>
      <c r="H1418" s="20">
        <v>46060</v>
      </c>
      <c r="I1418" s="20">
        <v>0</v>
      </c>
      <c r="J1418" s="20">
        <v>6776</v>
      </c>
      <c r="K1418" s="20">
        <v>19800</v>
      </c>
      <c r="L1418" s="20">
        <v>15987</v>
      </c>
      <c r="M1418" s="20">
        <v>7187</v>
      </c>
      <c r="N1418" s="20">
        <v>6317</v>
      </c>
      <c r="O1418" s="20">
        <v>17597</v>
      </c>
      <c r="P1418" s="20">
        <v>355</v>
      </c>
      <c r="Q1418" s="20">
        <v>35514</v>
      </c>
      <c r="R1418" s="20">
        <v>22521</v>
      </c>
      <c r="S1418" s="20">
        <v>29448</v>
      </c>
      <c r="T1418" s="21">
        <v>71165</v>
      </c>
      <c r="U1418" s="54">
        <v>15642</v>
      </c>
      <c r="V1418" s="20">
        <v>28700</v>
      </c>
      <c r="W1418" s="20">
        <v>50733</v>
      </c>
      <c r="X1418" s="20">
        <v>0</v>
      </c>
      <c r="Y1418" s="21">
        <v>0</v>
      </c>
      <c r="Z1418" s="20">
        <v>160473</v>
      </c>
      <c r="AA1418" s="21">
        <v>0</v>
      </c>
      <c r="AB1418" s="32">
        <v>354662</v>
      </c>
      <c r="AC1418" s="20">
        <v>143105</v>
      </c>
      <c r="AD1418" s="20">
        <v>222738</v>
      </c>
      <c r="AE1418" s="20">
        <v>318159</v>
      </c>
      <c r="AF1418" s="20">
        <v>502104</v>
      </c>
      <c r="AG1418" s="20">
        <v>275925</v>
      </c>
      <c r="AH1418" s="20">
        <v>79309</v>
      </c>
      <c r="AI1418" s="20">
        <v>66148</v>
      </c>
      <c r="AJ1418" s="21">
        <v>172200</v>
      </c>
      <c r="AK1418" s="25">
        <v>33679</v>
      </c>
      <c r="AL1418" s="25">
        <v>59324</v>
      </c>
      <c r="AM1418" s="25">
        <v>16258</v>
      </c>
      <c r="AN1418" s="22">
        <v>26969</v>
      </c>
      <c r="AO1418" s="20">
        <v>252324</v>
      </c>
      <c r="AP1418" s="20">
        <v>34058</v>
      </c>
      <c r="AQ1418" s="54">
        <v>3451707</v>
      </c>
      <c r="AR1418" s="25">
        <v>70258</v>
      </c>
      <c r="AS1418" s="25">
        <v>202929</v>
      </c>
      <c r="AT1418" s="54">
        <v>125338</v>
      </c>
      <c r="AU1418" s="54">
        <v>59692</v>
      </c>
      <c r="AV1418" s="54">
        <v>34973</v>
      </c>
      <c r="AW1418" s="54">
        <v>46269</v>
      </c>
      <c r="AX1418" s="54">
        <v>25002</v>
      </c>
      <c r="AY1418" s="25">
        <f t="shared" si="44"/>
        <v>564461</v>
      </c>
      <c r="AZ1418" s="165">
        <v>923782</v>
      </c>
      <c r="BA1418" s="98">
        <f t="shared" si="45"/>
        <v>4939950</v>
      </c>
      <c r="BB1418" s="73"/>
      <c r="BC1418" s="20">
        <v>447616</v>
      </c>
      <c r="BD1418" s="20">
        <v>151998</v>
      </c>
      <c r="BE1418" s="19">
        <v>599614</v>
      </c>
      <c r="BF1418" s="19">
        <v>5539564</v>
      </c>
      <c r="BH1418" s="20">
        <v>11309</v>
      </c>
      <c r="BI1418" s="21">
        <v>5528255</v>
      </c>
      <c r="BK1418" s="73"/>
      <c r="BL1418" s="73"/>
      <c r="BM1418" s="73"/>
      <c r="BN1418" s="73"/>
      <c r="BO1418" s="73"/>
      <c r="BP1418" s="73"/>
      <c r="BQ1418" s="73"/>
    </row>
    <row r="1419" spans="1:69" ht="22.5" customHeight="1" x14ac:dyDescent="0.15">
      <c r="A1419" s="125" t="s">
        <v>3246</v>
      </c>
      <c r="B1419" s="126" t="s">
        <v>3244</v>
      </c>
      <c r="C1419" s="136" t="s">
        <v>1492</v>
      </c>
      <c r="D1419" s="129">
        <v>5</v>
      </c>
      <c r="E1419" s="130" t="s">
        <v>3561</v>
      </c>
      <c r="F1419" s="19">
        <v>351133</v>
      </c>
      <c r="G1419" s="20">
        <v>108353</v>
      </c>
      <c r="H1419" s="20">
        <v>119568</v>
      </c>
      <c r="I1419" s="20">
        <v>0</v>
      </c>
      <c r="J1419" s="20">
        <v>0</v>
      </c>
      <c r="K1419" s="20">
        <v>1940</v>
      </c>
      <c r="L1419" s="20">
        <v>9506</v>
      </c>
      <c r="M1419" s="20">
        <v>6175</v>
      </c>
      <c r="N1419" s="20">
        <v>8739</v>
      </c>
      <c r="O1419" s="20">
        <v>3835</v>
      </c>
      <c r="P1419" s="20">
        <v>127803</v>
      </c>
      <c r="Q1419" s="20">
        <v>34966</v>
      </c>
      <c r="R1419" s="20">
        <v>27959</v>
      </c>
      <c r="S1419" s="20">
        <v>43354</v>
      </c>
      <c r="T1419" s="21">
        <v>101664</v>
      </c>
      <c r="U1419" s="54">
        <v>11850</v>
      </c>
      <c r="V1419" s="20">
        <v>15375</v>
      </c>
      <c r="W1419" s="20">
        <v>22058</v>
      </c>
      <c r="X1419" s="20">
        <v>0</v>
      </c>
      <c r="Y1419" s="21">
        <v>0</v>
      </c>
      <c r="Z1419" s="20">
        <v>202816</v>
      </c>
      <c r="AA1419" s="21">
        <v>0</v>
      </c>
      <c r="AB1419" s="32">
        <v>190090</v>
      </c>
      <c r="AC1419" s="20">
        <v>197177</v>
      </c>
      <c r="AD1419" s="20">
        <v>199432</v>
      </c>
      <c r="AE1419" s="20">
        <v>598953</v>
      </c>
      <c r="AF1419" s="20">
        <v>613571</v>
      </c>
      <c r="AG1419" s="20">
        <v>306404</v>
      </c>
      <c r="AH1419" s="20">
        <v>109712</v>
      </c>
      <c r="AI1419" s="20">
        <v>117944</v>
      </c>
      <c r="AJ1419" s="21">
        <v>216300</v>
      </c>
      <c r="AK1419" s="25">
        <v>41354</v>
      </c>
      <c r="AL1419" s="25">
        <v>65627</v>
      </c>
      <c r="AM1419" s="25">
        <v>16447</v>
      </c>
      <c r="AN1419" s="22">
        <v>31413</v>
      </c>
      <c r="AO1419" s="20">
        <v>151517</v>
      </c>
      <c r="AP1419" s="20">
        <v>40878</v>
      </c>
      <c r="AQ1419" s="54">
        <v>4093913</v>
      </c>
      <c r="AR1419" s="25">
        <v>89382</v>
      </c>
      <c r="AS1419" s="25">
        <v>163084</v>
      </c>
      <c r="AT1419" s="54">
        <v>109181</v>
      </c>
      <c r="AU1419" s="54">
        <v>59230</v>
      </c>
      <c r="AV1419" s="54">
        <v>38340</v>
      </c>
      <c r="AW1419" s="54">
        <v>54309</v>
      </c>
      <c r="AX1419" s="54">
        <v>31030</v>
      </c>
      <c r="AY1419" s="25">
        <f t="shared" si="44"/>
        <v>544556</v>
      </c>
      <c r="AZ1419" s="165">
        <v>1162902</v>
      </c>
      <c r="BA1419" s="98">
        <f t="shared" si="45"/>
        <v>5801371</v>
      </c>
      <c r="BB1419" s="73"/>
      <c r="BC1419" s="20">
        <v>511423</v>
      </c>
      <c r="BD1419" s="20">
        <v>189816</v>
      </c>
      <c r="BE1419" s="19">
        <v>701239</v>
      </c>
      <c r="BF1419" s="19">
        <v>6502610</v>
      </c>
      <c r="BH1419" s="20">
        <v>15777</v>
      </c>
      <c r="BI1419" s="21">
        <v>6486833</v>
      </c>
      <c r="BK1419" s="73"/>
      <c r="BL1419" s="73"/>
      <c r="BM1419" s="73"/>
      <c r="BN1419" s="73"/>
      <c r="BO1419" s="73"/>
      <c r="BP1419" s="73"/>
      <c r="BQ1419" s="73"/>
    </row>
    <row r="1420" spans="1:69" ht="22.5" customHeight="1" x14ac:dyDescent="0.15">
      <c r="A1420" s="125" t="s">
        <v>3247</v>
      </c>
      <c r="B1420" s="126" t="s">
        <v>3244</v>
      </c>
      <c r="C1420" s="136" t="s">
        <v>1493</v>
      </c>
      <c r="D1420" s="129">
        <v>5</v>
      </c>
      <c r="E1420" s="130" t="s">
        <v>3561</v>
      </c>
      <c r="F1420" s="19">
        <v>655254</v>
      </c>
      <c r="G1420" s="20">
        <v>153003</v>
      </c>
      <c r="H1420" s="20">
        <v>154724</v>
      </c>
      <c r="I1420" s="20">
        <v>0</v>
      </c>
      <c r="J1420" s="20">
        <v>0</v>
      </c>
      <c r="K1420" s="20">
        <v>0</v>
      </c>
      <c r="L1420" s="20">
        <v>0</v>
      </c>
      <c r="M1420" s="20">
        <v>44742</v>
      </c>
      <c r="N1420" s="20">
        <v>25105</v>
      </c>
      <c r="O1420" s="20">
        <v>639</v>
      </c>
      <c r="P1420" s="20">
        <v>208517</v>
      </c>
      <c r="Q1420" s="20">
        <v>79183</v>
      </c>
      <c r="R1420" s="20">
        <v>136663</v>
      </c>
      <c r="S1420" s="20">
        <v>137424</v>
      </c>
      <c r="T1420" s="21">
        <v>177912</v>
      </c>
      <c r="U1420" s="54">
        <v>45599</v>
      </c>
      <c r="V1420" s="20">
        <v>52275</v>
      </c>
      <c r="W1420" s="20">
        <v>55145</v>
      </c>
      <c r="X1420" s="20">
        <v>0</v>
      </c>
      <c r="Y1420" s="21">
        <v>0</v>
      </c>
      <c r="Z1420" s="20">
        <v>271843</v>
      </c>
      <c r="AA1420" s="21">
        <v>0</v>
      </c>
      <c r="AB1420" s="32">
        <v>507806</v>
      </c>
      <c r="AC1420" s="20">
        <v>386167</v>
      </c>
      <c r="AD1420" s="20">
        <v>461696</v>
      </c>
      <c r="AE1420" s="20">
        <v>1502868</v>
      </c>
      <c r="AF1420" s="20">
        <v>1003199</v>
      </c>
      <c r="AG1420" s="20">
        <v>677672</v>
      </c>
      <c r="AH1420" s="20">
        <v>327227</v>
      </c>
      <c r="AI1420" s="20">
        <v>158792</v>
      </c>
      <c r="AJ1420" s="21">
        <v>93450</v>
      </c>
      <c r="AK1420" s="25">
        <v>76537</v>
      </c>
      <c r="AL1420" s="25">
        <v>96284</v>
      </c>
      <c r="AM1420" s="25">
        <v>25090</v>
      </c>
      <c r="AN1420" s="22">
        <v>55285</v>
      </c>
      <c r="AO1420" s="20">
        <v>230352</v>
      </c>
      <c r="AP1420" s="20">
        <v>39260</v>
      </c>
      <c r="AQ1420" s="54">
        <v>7839713</v>
      </c>
      <c r="AR1420" s="25">
        <v>169416</v>
      </c>
      <c r="AS1420" s="25">
        <v>211966</v>
      </c>
      <c r="AT1420" s="54">
        <v>135673</v>
      </c>
      <c r="AU1420" s="54">
        <v>59899</v>
      </c>
      <c r="AV1420" s="54">
        <v>60752</v>
      </c>
      <c r="AW1420" s="54">
        <v>86516</v>
      </c>
      <c r="AX1420" s="54">
        <v>71222</v>
      </c>
      <c r="AY1420" s="25">
        <f t="shared" si="44"/>
        <v>795444</v>
      </c>
      <c r="AZ1420" s="165">
        <v>991509</v>
      </c>
      <c r="BA1420" s="98">
        <f t="shared" si="45"/>
        <v>9626666</v>
      </c>
      <c r="BB1420" s="73"/>
      <c r="BC1420" s="20">
        <v>1050122</v>
      </c>
      <c r="BD1420" s="20">
        <v>121792</v>
      </c>
      <c r="BE1420" s="19">
        <v>1171914</v>
      </c>
      <c r="BF1420" s="19">
        <v>10798580</v>
      </c>
      <c r="BH1420" s="20">
        <v>50359</v>
      </c>
      <c r="BI1420" s="21">
        <v>10748221</v>
      </c>
      <c r="BK1420" s="73"/>
      <c r="BL1420" s="73"/>
      <c r="BM1420" s="73"/>
      <c r="BN1420" s="73"/>
      <c r="BO1420" s="73"/>
      <c r="BP1420" s="73"/>
      <c r="BQ1420" s="73"/>
    </row>
    <row r="1421" spans="1:69" ht="22.5" customHeight="1" x14ac:dyDescent="0.15">
      <c r="A1421" s="125" t="s">
        <v>3248</v>
      </c>
      <c r="B1421" s="126" t="s">
        <v>3244</v>
      </c>
      <c r="C1421" s="136" t="s">
        <v>1494</v>
      </c>
      <c r="D1421" s="129">
        <v>5</v>
      </c>
      <c r="E1421" s="130" t="s">
        <v>3561</v>
      </c>
      <c r="F1421" s="19">
        <v>430865</v>
      </c>
      <c r="G1421" s="20">
        <v>95771</v>
      </c>
      <c r="H1421" s="20">
        <v>111672</v>
      </c>
      <c r="I1421" s="20">
        <v>0</v>
      </c>
      <c r="J1421" s="20">
        <v>0</v>
      </c>
      <c r="K1421" s="20">
        <v>0</v>
      </c>
      <c r="L1421" s="20">
        <v>27420</v>
      </c>
      <c r="M1421" s="20">
        <v>25243</v>
      </c>
      <c r="N1421" s="20">
        <v>13844</v>
      </c>
      <c r="O1421" s="20">
        <v>4362</v>
      </c>
      <c r="P1421" s="20">
        <v>6917</v>
      </c>
      <c r="Q1421" s="20">
        <v>54005</v>
      </c>
      <c r="R1421" s="20">
        <v>58636</v>
      </c>
      <c r="S1421" s="20">
        <v>71984</v>
      </c>
      <c r="T1421" s="21">
        <v>114372</v>
      </c>
      <c r="U1421" s="54">
        <v>19624</v>
      </c>
      <c r="V1421" s="20">
        <v>24600</v>
      </c>
      <c r="W1421" s="20">
        <v>33087</v>
      </c>
      <c r="X1421" s="20">
        <v>0</v>
      </c>
      <c r="Y1421" s="21">
        <v>0</v>
      </c>
      <c r="Z1421" s="20">
        <v>210865</v>
      </c>
      <c r="AA1421" s="21">
        <v>0</v>
      </c>
      <c r="AB1421" s="32">
        <v>223972</v>
      </c>
      <c r="AC1421" s="20">
        <v>226825</v>
      </c>
      <c r="AD1421" s="20">
        <v>526186</v>
      </c>
      <c r="AE1421" s="20">
        <v>1329717</v>
      </c>
      <c r="AF1421" s="20">
        <v>646809</v>
      </c>
      <c r="AG1421" s="20">
        <v>436726</v>
      </c>
      <c r="AH1421" s="20">
        <v>146322</v>
      </c>
      <c r="AI1421" s="20">
        <v>111504</v>
      </c>
      <c r="AJ1421" s="21">
        <v>34125</v>
      </c>
      <c r="AK1421" s="25">
        <v>53579</v>
      </c>
      <c r="AL1421" s="25">
        <v>64272</v>
      </c>
      <c r="AM1421" s="25">
        <v>19607</v>
      </c>
      <c r="AN1421" s="22">
        <v>37292</v>
      </c>
      <c r="AO1421" s="20">
        <v>150574</v>
      </c>
      <c r="AP1421" s="20">
        <v>22487</v>
      </c>
      <c r="AQ1421" s="54">
        <v>5333264</v>
      </c>
      <c r="AR1421" s="25">
        <v>101104</v>
      </c>
      <c r="AS1421" s="25">
        <v>228783</v>
      </c>
      <c r="AT1421" s="54">
        <v>110742</v>
      </c>
      <c r="AU1421" s="54">
        <v>46447</v>
      </c>
      <c r="AV1421" s="54">
        <v>47404</v>
      </c>
      <c r="AW1421" s="54">
        <v>60677</v>
      </c>
      <c r="AX1421" s="54">
        <v>37995</v>
      </c>
      <c r="AY1421" s="25">
        <f t="shared" si="44"/>
        <v>633152</v>
      </c>
      <c r="AZ1421" s="165">
        <v>613619</v>
      </c>
      <c r="BA1421" s="98">
        <f t="shared" si="45"/>
        <v>6580035</v>
      </c>
      <c r="BB1421" s="73"/>
      <c r="BC1421" s="20">
        <v>683404</v>
      </c>
      <c r="BD1421" s="20">
        <v>81972</v>
      </c>
      <c r="BE1421" s="19">
        <v>765376</v>
      </c>
      <c r="BF1421" s="19">
        <v>7345411</v>
      </c>
      <c r="BH1421" s="20">
        <v>21162</v>
      </c>
      <c r="BI1421" s="21">
        <v>7324249</v>
      </c>
      <c r="BK1421" s="73"/>
      <c r="BL1421" s="73"/>
      <c r="BM1421" s="73"/>
      <c r="BN1421" s="73"/>
      <c r="BO1421" s="73"/>
      <c r="BP1421" s="73"/>
      <c r="BQ1421" s="73"/>
    </row>
    <row r="1422" spans="1:69" ht="22.5" customHeight="1" x14ac:dyDescent="0.15">
      <c r="A1422" s="125" t="s">
        <v>3249</v>
      </c>
      <c r="B1422" s="126" t="s">
        <v>3244</v>
      </c>
      <c r="C1422" s="136" t="s">
        <v>1495</v>
      </c>
      <c r="D1422" s="129">
        <v>5</v>
      </c>
      <c r="E1422" s="130" t="s">
        <v>3561</v>
      </c>
      <c r="F1422" s="19">
        <v>355935</v>
      </c>
      <c r="G1422" s="20">
        <v>105190</v>
      </c>
      <c r="H1422" s="20">
        <v>93812</v>
      </c>
      <c r="I1422" s="20">
        <v>0</v>
      </c>
      <c r="J1422" s="20">
        <v>32037</v>
      </c>
      <c r="K1422" s="20">
        <v>35580</v>
      </c>
      <c r="L1422" s="20">
        <v>20098</v>
      </c>
      <c r="M1422" s="20">
        <v>12251</v>
      </c>
      <c r="N1422" s="20">
        <v>11077</v>
      </c>
      <c r="O1422" s="20">
        <v>3046</v>
      </c>
      <c r="P1422" s="20">
        <v>127629</v>
      </c>
      <c r="Q1422" s="20">
        <v>42278</v>
      </c>
      <c r="R1422" s="20">
        <v>54122</v>
      </c>
      <c r="S1422" s="20">
        <v>54806</v>
      </c>
      <c r="T1422" s="21">
        <v>101664</v>
      </c>
      <c r="U1422" s="54">
        <v>15595</v>
      </c>
      <c r="V1422" s="20">
        <v>32800</v>
      </c>
      <c r="W1422" s="20">
        <v>55145</v>
      </c>
      <c r="X1422" s="20">
        <v>0</v>
      </c>
      <c r="Y1422" s="21">
        <v>0</v>
      </c>
      <c r="Z1422" s="20">
        <v>203037</v>
      </c>
      <c r="AA1422" s="21">
        <v>0</v>
      </c>
      <c r="AB1422" s="32">
        <v>292415</v>
      </c>
      <c r="AC1422" s="20">
        <v>226913</v>
      </c>
      <c r="AD1422" s="20">
        <v>285620</v>
      </c>
      <c r="AE1422" s="20">
        <v>466824</v>
      </c>
      <c r="AF1422" s="20">
        <v>615085</v>
      </c>
      <c r="AG1422" s="20">
        <v>398011</v>
      </c>
      <c r="AH1422" s="20">
        <v>119949</v>
      </c>
      <c r="AI1422" s="20">
        <v>117208</v>
      </c>
      <c r="AJ1422" s="21">
        <v>95025</v>
      </c>
      <c r="AK1422" s="25">
        <v>48332</v>
      </c>
      <c r="AL1422" s="25">
        <v>64342</v>
      </c>
      <c r="AM1422" s="25">
        <v>17885</v>
      </c>
      <c r="AN1422" s="22">
        <v>34642</v>
      </c>
      <c r="AO1422" s="20">
        <v>188914</v>
      </c>
      <c r="AP1422" s="20">
        <v>28826</v>
      </c>
      <c r="AQ1422" s="54">
        <v>4356093</v>
      </c>
      <c r="AR1422" s="25">
        <v>83401</v>
      </c>
      <c r="AS1422" s="25">
        <v>179007</v>
      </c>
      <c r="AT1422" s="54">
        <v>130771</v>
      </c>
      <c r="AU1422" s="54">
        <v>59918</v>
      </c>
      <c r="AV1422" s="54">
        <v>37204</v>
      </c>
      <c r="AW1422" s="54">
        <v>55995</v>
      </c>
      <c r="AX1422" s="54">
        <v>37407</v>
      </c>
      <c r="AY1422" s="25">
        <f t="shared" si="44"/>
        <v>583703</v>
      </c>
      <c r="AZ1422" s="165">
        <v>1087733</v>
      </c>
      <c r="BA1422" s="98">
        <f t="shared" si="45"/>
        <v>6027529</v>
      </c>
      <c r="BB1422" s="73"/>
      <c r="BC1422" s="20">
        <v>576801</v>
      </c>
      <c r="BD1422" s="20">
        <v>95854</v>
      </c>
      <c r="BE1422" s="19">
        <v>672655</v>
      </c>
      <c r="BF1422" s="19">
        <v>6700184</v>
      </c>
      <c r="BH1422" s="20">
        <v>20857</v>
      </c>
      <c r="BI1422" s="21">
        <v>6679327</v>
      </c>
      <c r="BK1422" s="73"/>
      <c r="BL1422" s="73"/>
      <c r="BM1422" s="73"/>
      <c r="BN1422" s="73"/>
      <c r="BO1422" s="73"/>
      <c r="BP1422" s="73"/>
      <c r="BQ1422" s="73"/>
    </row>
    <row r="1423" spans="1:69" ht="22.5" customHeight="1" x14ac:dyDescent="0.15">
      <c r="A1423" s="125" t="s">
        <v>3250</v>
      </c>
      <c r="B1423" s="126" t="s">
        <v>3244</v>
      </c>
      <c r="C1423" s="136" t="s">
        <v>1496</v>
      </c>
      <c r="D1423" s="129">
        <v>5</v>
      </c>
      <c r="E1423" s="130" t="s">
        <v>3561</v>
      </c>
      <c r="F1423" s="19">
        <v>375287</v>
      </c>
      <c r="G1423" s="20">
        <v>126904</v>
      </c>
      <c r="H1423" s="20">
        <v>82156</v>
      </c>
      <c r="I1423" s="20">
        <v>0</v>
      </c>
      <c r="J1423" s="20">
        <v>31242</v>
      </c>
      <c r="K1423" s="20">
        <v>64700</v>
      </c>
      <c r="L1423" s="20">
        <v>8127</v>
      </c>
      <c r="M1423" s="20">
        <v>11769</v>
      </c>
      <c r="N1423" s="20">
        <v>10240</v>
      </c>
      <c r="O1423" s="20">
        <v>20116</v>
      </c>
      <c r="P1423" s="20">
        <v>109758</v>
      </c>
      <c r="Q1423" s="20">
        <v>39540</v>
      </c>
      <c r="R1423" s="20">
        <v>63509</v>
      </c>
      <c r="S1423" s="20">
        <v>71166</v>
      </c>
      <c r="T1423" s="21">
        <v>109289</v>
      </c>
      <c r="U1423" s="54">
        <v>26070</v>
      </c>
      <c r="V1423" s="20">
        <v>32800</v>
      </c>
      <c r="W1423" s="20">
        <v>66174</v>
      </c>
      <c r="X1423" s="20">
        <v>0</v>
      </c>
      <c r="Y1423" s="21">
        <v>0</v>
      </c>
      <c r="Z1423" s="20">
        <v>216288</v>
      </c>
      <c r="AA1423" s="21">
        <v>0</v>
      </c>
      <c r="AB1423" s="32">
        <v>213938</v>
      </c>
      <c r="AC1423" s="20">
        <v>227984</v>
      </c>
      <c r="AD1423" s="20">
        <v>279460</v>
      </c>
      <c r="AE1423" s="20">
        <v>620259</v>
      </c>
      <c r="AF1423" s="20">
        <v>518399</v>
      </c>
      <c r="AG1423" s="20">
        <v>323894</v>
      </c>
      <c r="AH1423" s="20">
        <v>123056</v>
      </c>
      <c r="AI1423" s="20">
        <v>80408</v>
      </c>
      <c r="AJ1423" s="21">
        <v>179025</v>
      </c>
      <c r="AK1423" s="25">
        <v>46101</v>
      </c>
      <c r="AL1423" s="25">
        <v>69719</v>
      </c>
      <c r="AM1423" s="25">
        <v>17176</v>
      </c>
      <c r="AN1423" s="22">
        <v>35066</v>
      </c>
      <c r="AO1423" s="20">
        <v>263450</v>
      </c>
      <c r="AP1423" s="20">
        <v>40786</v>
      </c>
      <c r="AQ1423" s="54">
        <v>4503856</v>
      </c>
      <c r="AR1423" s="25">
        <v>95151</v>
      </c>
      <c r="AS1423" s="25">
        <v>161391</v>
      </c>
      <c r="AT1423" s="54">
        <v>128712</v>
      </c>
      <c r="AU1423" s="54">
        <v>85532</v>
      </c>
      <c r="AV1423" s="54">
        <v>41522</v>
      </c>
      <c r="AW1423" s="54">
        <v>57842</v>
      </c>
      <c r="AX1423" s="54">
        <v>34470</v>
      </c>
      <c r="AY1423" s="25">
        <f t="shared" si="44"/>
        <v>604620</v>
      </c>
      <c r="AZ1423" s="165">
        <v>769199</v>
      </c>
      <c r="BA1423" s="98">
        <f t="shared" si="45"/>
        <v>5877675</v>
      </c>
      <c r="BB1423" s="73"/>
      <c r="BC1423" s="20">
        <v>550902</v>
      </c>
      <c r="BD1423" s="20">
        <v>180686</v>
      </c>
      <c r="BE1423" s="19">
        <v>731588</v>
      </c>
      <c r="BF1423" s="19">
        <v>6609263</v>
      </c>
      <c r="BH1423" s="20">
        <v>18924</v>
      </c>
      <c r="BI1423" s="21">
        <v>6590339</v>
      </c>
      <c r="BK1423" s="73"/>
      <c r="BL1423" s="73"/>
      <c r="BM1423" s="73"/>
      <c r="BN1423" s="73"/>
      <c r="BO1423" s="73"/>
      <c r="BP1423" s="73"/>
      <c r="BQ1423" s="73"/>
    </row>
    <row r="1424" spans="1:69" ht="22.5" customHeight="1" x14ac:dyDescent="0.15">
      <c r="A1424" s="125" t="s">
        <v>3251</v>
      </c>
      <c r="B1424" s="126" t="s">
        <v>3244</v>
      </c>
      <c r="C1424" s="136" t="s">
        <v>1497</v>
      </c>
      <c r="D1424" s="129">
        <v>5</v>
      </c>
      <c r="E1424" s="130" t="s">
        <v>3561</v>
      </c>
      <c r="F1424" s="19">
        <v>321007</v>
      </c>
      <c r="G1424" s="20">
        <v>75495</v>
      </c>
      <c r="H1424" s="20">
        <v>45872</v>
      </c>
      <c r="I1424" s="20">
        <v>0</v>
      </c>
      <c r="J1424" s="20">
        <v>8102</v>
      </c>
      <c r="K1424" s="20">
        <v>28260</v>
      </c>
      <c r="L1424" s="20">
        <v>16007</v>
      </c>
      <c r="M1424" s="20">
        <v>9977</v>
      </c>
      <c r="N1424" s="20">
        <v>6665</v>
      </c>
      <c r="O1424" s="20">
        <v>7520</v>
      </c>
      <c r="P1424" s="20">
        <v>389</v>
      </c>
      <c r="Q1424" s="20">
        <v>28920</v>
      </c>
      <c r="R1424" s="20">
        <v>41348</v>
      </c>
      <c r="S1424" s="20">
        <v>25358</v>
      </c>
      <c r="T1424" s="21">
        <v>76248</v>
      </c>
      <c r="U1424" s="54">
        <v>38394</v>
      </c>
      <c r="V1424" s="20">
        <v>13325</v>
      </c>
      <c r="W1424" s="20">
        <v>11029</v>
      </c>
      <c r="X1424" s="20">
        <v>0</v>
      </c>
      <c r="Y1424" s="21">
        <v>0</v>
      </c>
      <c r="Z1424" s="20">
        <v>167275</v>
      </c>
      <c r="AA1424" s="21">
        <v>0</v>
      </c>
      <c r="AB1424" s="32">
        <v>158056</v>
      </c>
      <c r="AC1424" s="20">
        <v>147492</v>
      </c>
      <c r="AD1424" s="20">
        <v>243000</v>
      </c>
      <c r="AE1424" s="20">
        <v>330720</v>
      </c>
      <c r="AF1424" s="20">
        <v>451274</v>
      </c>
      <c r="AG1424" s="20">
        <v>303687</v>
      </c>
      <c r="AH1424" s="20">
        <v>84954</v>
      </c>
      <c r="AI1424" s="20">
        <v>49588</v>
      </c>
      <c r="AJ1424" s="21">
        <v>129675</v>
      </c>
      <c r="AK1424" s="25">
        <v>34790</v>
      </c>
      <c r="AL1424" s="25">
        <v>60461</v>
      </c>
      <c r="AM1424" s="25">
        <v>15953</v>
      </c>
      <c r="AN1424" s="22">
        <v>27778</v>
      </c>
      <c r="AO1424" s="20">
        <v>199428</v>
      </c>
      <c r="AP1424" s="20">
        <v>34468</v>
      </c>
      <c r="AQ1424" s="54">
        <v>3192515</v>
      </c>
      <c r="AR1424" s="25">
        <v>71928</v>
      </c>
      <c r="AS1424" s="25">
        <v>165991</v>
      </c>
      <c r="AT1424" s="54">
        <v>123416</v>
      </c>
      <c r="AU1424" s="54">
        <v>70169</v>
      </c>
      <c r="AV1424" s="54">
        <v>35934</v>
      </c>
      <c r="AW1424" s="54">
        <v>47700</v>
      </c>
      <c r="AX1424" s="54">
        <v>25324</v>
      </c>
      <c r="AY1424" s="25">
        <f t="shared" si="44"/>
        <v>540462</v>
      </c>
      <c r="AZ1424" s="165">
        <v>1003539</v>
      </c>
      <c r="BA1424" s="98">
        <f t="shared" si="45"/>
        <v>4736516</v>
      </c>
      <c r="BB1424" s="73"/>
      <c r="BC1424" s="20">
        <v>456618</v>
      </c>
      <c r="BD1424" s="20">
        <v>158400</v>
      </c>
      <c r="BE1424" s="19">
        <v>615018</v>
      </c>
      <c r="BF1424" s="19">
        <v>5351534</v>
      </c>
      <c r="BH1424" s="20">
        <v>11916</v>
      </c>
      <c r="BI1424" s="21">
        <v>5339618</v>
      </c>
      <c r="BK1424" s="73"/>
      <c r="BL1424" s="73"/>
      <c r="BM1424" s="73"/>
      <c r="BN1424" s="73"/>
      <c r="BO1424" s="73"/>
      <c r="BP1424" s="73"/>
      <c r="BQ1424" s="73"/>
    </row>
    <row r="1425" spans="1:69" ht="22.5" customHeight="1" x14ac:dyDescent="0.15">
      <c r="A1425" s="125" t="s">
        <v>3252</v>
      </c>
      <c r="B1425" s="126" t="s">
        <v>3244</v>
      </c>
      <c r="C1425" s="136" t="s">
        <v>1498</v>
      </c>
      <c r="D1425" s="129">
        <v>5</v>
      </c>
      <c r="E1425" s="130" t="s">
        <v>3561</v>
      </c>
      <c r="F1425" s="19">
        <v>626132</v>
      </c>
      <c r="G1425" s="20">
        <v>238061</v>
      </c>
      <c r="H1425" s="20">
        <v>139872</v>
      </c>
      <c r="I1425" s="20">
        <v>0</v>
      </c>
      <c r="J1425" s="20">
        <v>11549</v>
      </c>
      <c r="K1425" s="20">
        <v>3550</v>
      </c>
      <c r="L1425" s="20">
        <v>1545</v>
      </c>
      <c r="M1425" s="20">
        <v>23732</v>
      </c>
      <c r="N1425" s="20">
        <v>17589</v>
      </c>
      <c r="O1425" s="20">
        <v>17898</v>
      </c>
      <c r="P1425" s="20">
        <v>220964</v>
      </c>
      <c r="Q1425" s="20">
        <v>60492</v>
      </c>
      <c r="R1425" s="20">
        <v>130969</v>
      </c>
      <c r="S1425" s="20">
        <v>87526</v>
      </c>
      <c r="T1425" s="21">
        <v>172829</v>
      </c>
      <c r="U1425" s="54">
        <v>80153</v>
      </c>
      <c r="V1425" s="20">
        <v>53300</v>
      </c>
      <c r="W1425" s="20">
        <v>108084</v>
      </c>
      <c r="X1425" s="20">
        <v>0</v>
      </c>
      <c r="Y1425" s="21">
        <v>0</v>
      </c>
      <c r="Z1425" s="20">
        <v>326298</v>
      </c>
      <c r="AA1425" s="21">
        <v>0</v>
      </c>
      <c r="AB1425" s="32">
        <v>409121</v>
      </c>
      <c r="AC1425" s="20">
        <v>350827</v>
      </c>
      <c r="AD1425" s="20">
        <v>607751</v>
      </c>
      <c r="AE1425" s="20">
        <v>1233522</v>
      </c>
      <c r="AF1425" s="20">
        <v>934056</v>
      </c>
      <c r="AG1425" s="20">
        <v>547011</v>
      </c>
      <c r="AH1425" s="20">
        <v>261653</v>
      </c>
      <c r="AI1425" s="20">
        <v>148856</v>
      </c>
      <c r="AJ1425" s="21">
        <v>365400</v>
      </c>
      <c r="AK1425" s="25">
        <v>60959</v>
      </c>
      <c r="AL1425" s="25">
        <v>101521</v>
      </c>
      <c r="AM1425" s="25">
        <v>26076</v>
      </c>
      <c r="AN1425" s="22">
        <v>54043</v>
      </c>
      <c r="AO1425" s="20">
        <v>532127</v>
      </c>
      <c r="AP1425" s="20">
        <v>77148</v>
      </c>
      <c r="AQ1425" s="54">
        <v>8030614</v>
      </c>
      <c r="AR1425" s="25">
        <v>133587</v>
      </c>
      <c r="AS1425" s="25">
        <v>192528</v>
      </c>
      <c r="AT1425" s="54">
        <v>138345</v>
      </c>
      <c r="AU1425" s="54">
        <v>81550</v>
      </c>
      <c r="AV1425" s="54">
        <v>59504</v>
      </c>
      <c r="AW1425" s="54">
        <v>84596</v>
      </c>
      <c r="AX1425" s="54">
        <v>60728</v>
      </c>
      <c r="AY1425" s="25">
        <f t="shared" si="44"/>
        <v>750838</v>
      </c>
      <c r="AZ1425" s="165">
        <v>1617231</v>
      </c>
      <c r="BA1425" s="98">
        <f t="shared" si="45"/>
        <v>10398683</v>
      </c>
      <c r="BB1425" s="73"/>
      <c r="BC1425" s="20">
        <v>816934</v>
      </c>
      <c r="BD1425" s="20">
        <v>375914</v>
      </c>
      <c r="BE1425" s="19">
        <v>1192848</v>
      </c>
      <c r="BF1425" s="19">
        <v>11591531</v>
      </c>
      <c r="BH1425" s="20">
        <v>31268</v>
      </c>
      <c r="BI1425" s="21">
        <v>11560263</v>
      </c>
      <c r="BK1425" s="73"/>
      <c r="BL1425" s="73"/>
      <c r="BM1425" s="73"/>
      <c r="BN1425" s="73"/>
      <c r="BO1425" s="73"/>
      <c r="BP1425" s="73"/>
      <c r="BQ1425" s="73"/>
    </row>
    <row r="1426" spans="1:69" ht="22.5" customHeight="1" x14ac:dyDescent="0.15">
      <c r="A1426" s="125" t="s">
        <v>3253</v>
      </c>
      <c r="B1426" s="126" t="s">
        <v>3244</v>
      </c>
      <c r="C1426" s="136" t="s">
        <v>1499</v>
      </c>
      <c r="D1426" s="129">
        <v>5</v>
      </c>
      <c r="E1426" s="130" t="s">
        <v>3561</v>
      </c>
      <c r="F1426" s="19">
        <v>639997</v>
      </c>
      <c r="G1426" s="20">
        <v>123884</v>
      </c>
      <c r="H1426" s="20">
        <v>66364</v>
      </c>
      <c r="I1426" s="20">
        <v>0</v>
      </c>
      <c r="J1426" s="20">
        <v>3817</v>
      </c>
      <c r="K1426" s="20">
        <v>11240</v>
      </c>
      <c r="L1426" s="20">
        <v>5917</v>
      </c>
      <c r="M1426" s="20">
        <v>26803</v>
      </c>
      <c r="N1426" s="20">
        <v>17327</v>
      </c>
      <c r="O1426" s="20">
        <v>0</v>
      </c>
      <c r="P1426" s="20">
        <v>331586</v>
      </c>
      <c r="Q1426" s="20">
        <v>59454</v>
      </c>
      <c r="R1426" s="20">
        <v>118452</v>
      </c>
      <c r="S1426" s="20">
        <v>99796</v>
      </c>
      <c r="T1426" s="21">
        <v>88956</v>
      </c>
      <c r="U1426" s="54">
        <v>33607</v>
      </c>
      <c r="V1426" s="20">
        <v>41000</v>
      </c>
      <c r="W1426" s="20">
        <v>44116</v>
      </c>
      <c r="X1426" s="20">
        <v>0</v>
      </c>
      <c r="Y1426" s="21">
        <v>0</v>
      </c>
      <c r="Z1426" s="20">
        <v>247127</v>
      </c>
      <c r="AA1426" s="21">
        <v>0</v>
      </c>
      <c r="AB1426" s="32">
        <v>256034</v>
      </c>
      <c r="AC1426" s="20">
        <v>260820</v>
      </c>
      <c r="AD1426" s="20">
        <v>550598</v>
      </c>
      <c r="AE1426" s="20">
        <v>1542300</v>
      </c>
      <c r="AF1426" s="20">
        <v>827420</v>
      </c>
      <c r="AG1426" s="20">
        <v>481977</v>
      </c>
      <c r="AH1426" s="20">
        <v>237484</v>
      </c>
      <c r="AI1426" s="20">
        <v>143980</v>
      </c>
      <c r="AJ1426" s="21">
        <v>70350</v>
      </c>
      <c r="AK1426" s="25">
        <v>60402</v>
      </c>
      <c r="AL1426" s="25">
        <v>76475</v>
      </c>
      <c r="AM1426" s="25">
        <v>19626</v>
      </c>
      <c r="AN1426" s="22">
        <v>46488</v>
      </c>
      <c r="AO1426" s="20">
        <v>834774</v>
      </c>
      <c r="AP1426" s="20">
        <v>23398</v>
      </c>
      <c r="AQ1426" s="54">
        <v>7391569</v>
      </c>
      <c r="AR1426" s="25">
        <v>126707</v>
      </c>
      <c r="AS1426" s="25">
        <v>187581</v>
      </c>
      <c r="AT1426" s="54">
        <v>109026</v>
      </c>
      <c r="AU1426" s="54">
        <v>58036</v>
      </c>
      <c r="AV1426" s="54">
        <v>50127</v>
      </c>
      <c r="AW1426" s="54">
        <v>71114</v>
      </c>
      <c r="AX1426" s="54">
        <v>60292</v>
      </c>
      <c r="AY1426" s="25">
        <f t="shared" si="44"/>
        <v>662883</v>
      </c>
      <c r="AZ1426" s="165">
        <v>1354527</v>
      </c>
      <c r="BA1426" s="98">
        <f t="shared" si="45"/>
        <v>9408979</v>
      </c>
      <c r="BB1426" s="73"/>
      <c r="BC1426" s="20">
        <v>809135</v>
      </c>
      <c r="BD1426" s="20">
        <v>109582</v>
      </c>
      <c r="BE1426" s="19">
        <v>918717</v>
      </c>
      <c r="BF1426" s="19">
        <v>10327696</v>
      </c>
      <c r="BH1426" s="20">
        <v>26879</v>
      </c>
      <c r="BI1426" s="21">
        <v>10300817</v>
      </c>
      <c r="BK1426" s="73"/>
      <c r="BL1426" s="73"/>
      <c r="BM1426" s="73"/>
      <c r="BN1426" s="73"/>
      <c r="BO1426" s="73"/>
      <c r="BP1426" s="73"/>
      <c r="BQ1426" s="73"/>
    </row>
    <row r="1427" spans="1:69" ht="22.5" customHeight="1" x14ac:dyDescent="0.15">
      <c r="A1427" s="125" t="s">
        <v>3254</v>
      </c>
      <c r="B1427" s="126" t="s">
        <v>3244</v>
      </c>
      <c r="C1427" s="136" t="s">
        <v>1500</v>
      </c>
      <c r="D1427" s="129">
        <v>5</v>
      </c>
      <c r="E1427" s="130" t="s">
        <v>3561</v>
      </c>
      <c r="F1427" s="19">
        <v>563450</v>
      </c>
      <c r="G1427" s="20">
        <v>121942</v>
      </c>
      <c r="H1427" s="20">
        <v>115996</v>
      </c>
      <c r="I1427" s="20">
        <v>0</v>
      </c>
      <c r="J1427" s="20">
        <v>0</v>
      </c>
      <c r="K1427" s="20">
        <v>0</v>
      </c>
      <c r="L1427" s="20">
        <v>0</v>
      </c>
      <c r="M1427" s="20">
        <v>19793</v>
      </c>
      <c r="N1427" s="20">
        <v>14264</v>
      </c>
      <c r="O1427" s="20">
        <v>4700</v>
      </c>
      <c r="P1427" s="20">
        <v>126329</v>
      </c>
      <c r="Q1427" s="20">
        <v>50788</v>
      </c>
      <c r="R1427" s="20">
        <v>55404</v>
      </c>
      <c r="S1427" s="20">
        <v>60532</v>
      </c>
      <c r="T1427" s="21">
        <v>88956</v>
      </c>
      <c r="U1427" s="54">
        <v>22041</v>
      </c>
      <c r="V1427" s="20">
        <v>26650</v>
      </c>
      <c r="W1427" s="20">
        <v>33087</v>
      </c>
      <c r="X1427" s="20">
        <v>0</v>
      </c>
      <c r="Y1427" s="21">
        <v>0</v>
      </c>
      <c r="Z1427" s="20">
        <v>288516</v>
      </c>
      <c r="AA1427" s="21">
        <v>0</v>
      </c>
      <c r="AB1427" s="32">
        <v>230017</v>
      </c>
      <c r="AC1427" s="20">
        <v>255475</v>
      </c>
      <c r="AD1427" s="20">
        <v>481620</v>
      </c>
      <c r="AE1427" s="20">
        <v>983415</v>
      </c>
      <c r="AF1427" s="20">
        <v>856836</v>
      </c>
      <c r="AG1427" s="20">
        <v>498533</v>
      </c>
      <c r="AH1427" s="20">
        <v>220533</v>
      </c>
      <c r="AI1427" s="20">
        <v>151708</v>
      </c>
      <c r="AJ1427" s="21">
        <v>354900</v>
      </c>
      <c r="AK1427" s="25">
        <v>54376</v>
      </c>
      <c r="AL1427" s="25">
        <v>88147</v>
      </c>
      <c r="AM1427" s="25">
        <v>22177</v>
      </c>
      <c r="AN1427" s="22">
        <v>46879</v>
      </c>
      <c r="AO1427" s="20">
        <v>518946</v>
      </c>
      <c r="AP1427" s="20">
        <v>64983</v>
      </c>
      <c r="AQ1427" s="54">
        <v>6420993</v>
      </c>
      <c r="AR1427" s="25">
        <v>122887</v>
      </c>
      <c r="AS1427" s="25">
        <v>217338</v>
      </c>
      <c r="AT1427" s="54">
        <v>98179</v>
      </c>
      <c r="AU1427" s="54">
        <v>69860</v>
      </c>
      <c r="AV1427" s="54">
        <v>47906</v>
      </c>
      <c r="AW1427" s="54">
        <v>75045</v>
      </c>
      <c r="AX1427" s="54">
        <v>51287</v>
      </c>
      <c r="AY1427" s="25">
        <f t="shared" si="44"/>
        <v>682502</v>
      </c>
      <c r="AZ1427" s="165">
        <v>1643494</v>
      </c>
      <c r="BA1427" s="98">
        <f t="shared" si="45"/>
        <v>8746989</v>
      </c>
      <c r="BB1427" s="73"/>
      <c r="BC1427" s="20">
        <v>699525</v>
      </c>
      <c r="BD1427" s="20">
        <v>312928</v>
      </c>
      <c r="BE1427" s="19">
        <v>1012453</v>
      </c>
      <c r="BF1427" s="19">
        <v>9759442</v>
      </c>
      <c r="BH1427" s="20">
        <v>24287</v>
      </c>
      <c r="BI1427" s="21">
        <v>9735155</v>
      </c>
      <c r="BK1427" s="73"/>
      <c r="BL1427" s="73"/>
      <c r="BM1427" s="73"/>
      <c r="BN1427" s="73"/>
      <c r="BO1427" s="73"/>
      <c r="BP1427" s="73"/>
      <c r="BQ1427" s="73"/>
    </row>
    <row r="1428" spans="1:69" ht="22.5" customHeight="1" x14ac:dyDescent="0.15">
      <c r="A1428" s="125" t="s">
        <v>3255</v>
      </c>
      <c r="B1428" s="126" t="s">
        <v>3244</v>
      </c>
      <c r="C1428" s="136" t="s">
        <v>1501</v>
      </c>
      <c r="D1428" s="129">
        <v>6</v>
      </c>
      <c r="E1428" s="130" t="s">
        <v>3561</v>
      </c>
      <c r="F1428" s="19">
        <v>94447</v>
      </c>
      <c r="G1428" s="20">
        <v>19916</v>
      </c>
      <c r="H1428" s="20">
        <v>13724</v>
      </c>
      <c r="I1428" s="20">
        <v>0</v>
      </c>
      <c r="J1428" s="20">
        <v>2262</v>
      </c>
      <c r="K1428" s="20">
        <v>0</v>
      </c>
      <c r="L1428" s="20">
        <v>1487</v>
      </c>
      <c r="M1428" s="20">
        <v>1347</v>
      </c>
      <c r="N1428" s="20">
        <v>1180</v>
      </c>
      <c r="O1428" s="20">
        <v>0</v>
      </c>
      <c r="P1428" s="20">
        <v>16180</v>
      </c>
      <c r="Q1428" s="20">
        <v>12222</v>
      </c>
      <c r="R1428" s="20">
        <v>2822</v>
      </c>
      <c r="S1428" s="20">
        <v>7362</v>
      </c>
      <c r="T1428" s="21">
        <v>25416</v>
      </c>
      <c r="U1428" s="54">
        <v>1327</v>
      </c>
      <c r="V1428" s="20">
        <v>6150</v>
      </c>
      <c r="W1428" s="20">
        <v>22058</v>
      </c>
      <c r="X1428" s="20">
        <v>0</v>
      </c>
      <c r="Y1428" s="21">
        <v>0</v>
      </c>
      <c r="Z1428" s="20">
        <v>41787</v>
      </c>
      <c r="AA1428" s="21">
        <v>0</v>
      </c>
      <c r="AB1428" s="32">
        <v>0</v>
      </c>
      <c r="AC1428" s="20">
        <v>26831</v>
      </c>
      <c r="AD1428" s="20">
        <v>81881</v>
      </c>
      <c r="AE1428" s="20">
        <v>95718</v>
      </c>
      <c r="AF1428" s="20">
        <v>161792</v>
      </c>
      <c r="AG1428" s="20">
        <v>53657</v>
      </c>
      <c r="AH1428" s="20">
        <v>15769</v>
      </c>
      <c r="AI1428" s="20">
        <v>14628</v>
      </c>
      <c r="AJ1428" s="21">
        <v>54075</v>
      </c>
      <c r="AK1428" s="25">
        <v>10638</v>
      </c>
      <c r="AL1428" s="25">
        <v>28416</v>
      </c>
      <c r="AM1428" s="25">
        <v>4762</v>
      </c>
      <c r="AN1428" s="22">
        <v>10277</v>
      </c>
      <c r="AO1428" s="20">
        <v>121273</v>
      </c>
      <c r="AP1428" s="20">
        <v>9841</v>
      </c>
      <c r="AQ1428" s="54">
        <v>959245</v>
      </c>
      <c r="AR1428" s="25">
        <v>53593</v>
      </c>
      <c r="AS1428" s="25">
        <v>164992</v>
      </c>
      <c r="AT1428" s="54">
        <v>45076</v>
      </c>
      <c r="AU1428" s="54">
        <v>45606</v>
      </c>
      <c r="AV1428" s="54">
        <v>15161</v>
      </c>
      <c r="AW1428" s="54">
        <v>15537</v>
      </c>
      <c r="AX1428" s="54">
        <v>7857</v>
      </c>
      <c r="AY1428" s="25">
        <f t="shared" si="44"/>
        <v>347822</v>
      </c>
      <c r="AZ1428" s="165">
        <v>342632</v>
      </c>
      <c r="BA1428" s="98">
        <f t="shared" si="45"/>
        <v>1649699</v>
      </c>
      <c r="BB1428" s="73"/>
      <c r="BC1428" s="20">
        <v>189286</v>
      </c>
      <c r="BD1428" s="20">
        <v>45144</v>
      </c>
      <c r="BE1428" s="19">
        <v>234430</v>
      </c>
      <c r="BF1428" s="19">
        <v>1884129</v>
      </c>
      <c r="BH1428" s="20">
        <v>3175</v>
      </c>
      <c r="BI1428" s="21">
        <v>1880954</v>
      </c>
      <c r="BK1428" s="73"/>
      <c r="BL1428" s="73"/>
      <c r="BM1428" s="73"/>
      <c r="BN1428" s="73"/>
      <c r="BO1428" s="73"/>
      <c r="BP1428" s="73"/>
      <c r="BQ1428" s="73"/>
    </row>
    <row r="1429" spans="1:69" ht="22.5" customHeight="1" x14ac:dyDescent="0.15">
      <c r="A1429" s="125" t="s">
        <v>3256</v>
      </c>
      <c r="B1429" s="126" t="s">
        <v>3244</v>
      </c>
      <c r="C1429" s="136" t="s">
        <v>1502</v>
      </c>
      <c r="D1429" s="129">
        <v>6</v>
      </c>
      <c r="E1429" s="130" t="s">
        <v>3561</v>
      </c>
      <c r="F1429" s="19">
        <v>115097</v>
      </c>
      <c r="G1429" s="20">
        <v>21139</v>
      </c>
      <c r="H1429" s="20">
        <v>18236</v>
      </c>
      <c r="I1429" s="20">
        <v>0</v>
      </c>
      <c r="J1429" s="20">
        <v>7160</v>
      </c>
      <c r="K1429" s="20">
        <v>0</v>
      </c>
      <c r="L1429" s="20">
        <v>1620</v>
      </c>
      <c r="M1429" s="20">
        <v>0</v>
      </c>
      <c r="N1429" s="20">
        <v>1632</v>
      </c>
      <c r="O1429" s="20">
        <v>0</v>
      </c>
      <c r="P1429" s="20">
        <v>4262</v>
      </c>
      <c r="Q1429" s="20">
        <v>12637</v>
      </c>
      <c r="R1429" s="20">
        <v>5130</v>
      </c>
      <c r="S1429" s="20">
        <v>6544</v>
      </c>
      <c r="T1429" s="21">
        <v>16520</v>
      </c>
      <c r="U1429" s="54">
        <v>1991</v>
      </c>
      <c r="V1429" s="20">
        <v>5125</v>
      </c>
      <c r="W1429" s="20">
        <v>11029</v>
      </c>
      <c r="X1429" s="20">
        <v>0</v>
      </c>
      <c r="Y1429" s="21">
        <v>0</v>
      </c>
      <c r="Z1429" s="20">
        <v>46507</v>
      </c>
      <c r="AA1429" s="21">
        <v>0</v>
      </c>
      <c r="AB1429" s="32">
        <v>0</v>
      </c>
      <c r="AC1429" s="20">
        <v>36297</v>
      </c>
      <c r="AD1429" s="20">
        <v>100929</v>
      </c>
      <c r="AE1429" s="20">
        <v>123861</v>
      </c>
      <c r="AF1429" s="20">
        <v>140667</v>
      </c>
      <c r="AG1429" s="20">
        <v>70382</v>
      </c>
      <c r="AH1429" s="20">
        <v>18628</v>
      </c>
      <c r="AI1429" s="20">
        <v>25852</v>
      </c>
      <c r="AJ1429" s="21">
        <v>22050</v>
      </c>
      <c r="AK1429" s="25">
        <v>14710</v>
      </c>
      <c r="AL1429" s="25">
        <v>28008</v>
      </c>
      <c r="AM1429" s="25">
        <v>3978</v>
      </c>
      <c r="AN1429" s="22">
        <v>10676</v>
      </c>
      <c r="AO1429" s="20">
        <v>65984</v>
      </c>
      <c r="AP1429" s="20">
        <v>3891</v>
      </c>
      <c r="AQ1429" s="54">
        <v>940542</v>
      </c>
      <c r="AR1429" s="25">
        <v>38757</v>
      </c>
      <c r="AS1429" s="25">
        <v>111336</v>
      </c>
      <c r="AT1429" s="54">
        <v>45798</v>
      </c>
      <c r="AU1429" s="54">
        <v>50307</v>
      </c>
      <c r="AV1429" s="54">
        <v>18953</v>
      </c>
      <c r="AW1429" s="54">
        <v>19133</v>
      </c>
      <c r="AX1429" s="54">
        <v>8203</v>
      </c>
      <c r="AY1429" s="25">
        <f t="shared" si="44"/>
        <v>292487</v>
      </c>
      <c r="AZ1429" s="165">
        <v>306201</v>
      </c>
      <c r="BA1429" s="98">
        <f t="shared" si="45"/>
        <v>1539230</v>
      </c>
      <c r="BB1429" s="73"/>
      <c r="BC1429" s="20">
        <v>231015</v>
      </c>
      <c r="BD1429" s="20">
        <v>19316</v>
      </c>
      <c r="BE1429" s="19">
        <v>250331</v>
      </c>
      <c r="BF1429" s="19">
        <v>1789561</v>
      </c>
      <c r="BH1429" s="20">
        <v>3323</v>
      </c>
      <c r="BI1429" s="21">
        <v>1786238</v>
      </c>
      <c r="BK1429" s="73"/>
      <c r="BL1429" s="73"/>
      <c r="BM1429" s="73"/>
      <c r="BN1429" s="73"/>
      <c r="BO1429" s="73"/>
      <c r="BP1429" s="73"/>
      <c r="BQ1429" s="73"/>
    </row>
    <row r="1430" spans="1:69" ht="22.5" customHeight="1" x14ac:dyDescent="0.15">
      <c r="A1430" s="125" t="s">
        <v>3257</v>
      </c>
      <c r="B1430" s="126" t="s">
        <v>3244</v>
      </c>
      <c r="C1430" s="136" t="s">
        <v>1503</v>
      </c>
      <c r="D1430" s="129">
        <v>6</v>
      </c>
      <c r="E1430" s="130" t="s">
        <v>3561</v>
      </c>
      <c r="F1430" s="19">
        <v>90081</v>
      </c>
      <c r="G1430" s="20">
        <v>14236</v>
      </c>
      <c r="H1430" s="20">
        <v>12032</v>
      </c>
      <c r="I1430" s="20">
        <v>0</v>
      </c>
      <c r="J1430" s="20">
        <v>3146</v>
      </c>
      <c r="K1430" s="20">
        <v>0</v>
      </c>
      <c r="L1430" s="20">
        <v>0</v>
      </c>
      <c r="M1430" s="20">
        <v>0</v>
      </c>
      <c r="N1430" s="20">
        <v>1344</v>
      </c>
      <c r="O1430" s="20">
        <v>0</v>
      </c>
      <c r="P1430" s="20">
        <v>71</v>
      </c>
      <c r="Q1430" s="20">
        <v>11866</v>
      </c>
      <c r="R1430" s="20">
        <v>5130</v>
      </c>
      <c r="S1430" s="20">
        <v>6544</v>
      </c>
      <c r="T1430" s="21">
        <v>12708</v>
      </c>
      <c r="U1430" s="54">
        <v>1943</v>
      </c>
      <c r="V1430" s="20">
        <v>5125</v>
      </c>
      <c r="W1430" s="20">
        <v>11029</v>
      </c>
      <c r="X1430" s="20">
        <v>0</v>
      </c>
      <c r="Y1430" s="21">
        <v>0</v>
      </c>
      <c r="Z1430" s="20">
        <v>28673</v>
      </c>
      <c r="AA1430" s="21">
        <v>0</v>
      </c>
      <c r="AB1430" s="32">
        <v>0</v>
      </c>
      <c r="AC1430" s="20">
        <v>32136</v>
      </c>
      <c r="AD1430" s="20">
        <v>85514</v>
      </c>
      <c r="AE1430" s="20">
        <v>126723</v>
      </c>
      <c r="AF1430" s="20">
        <v>135548</v>
      </c>
      <c r="AG1430" s="20">
        <v>53827</v>
      </c>
      <c r="AH1430" s="20">
        <v>13313</v>
      </c>
      <c r="AI1430" s="20">
        <v>26956</v>
      </c>
      <c r="AJ1430" s="21">
        <v>13125</v>
      </c>
      <c r="AK1430" s="25">
        <v>12111</v>
      </c>
      <c r="AL1430" s="25">
        <v>20794</v>
      </c>
      <c r="AM1430" s="25">
        <v>3223</v>
      </c>
      <c r="AN1430" s="22">
        <v>8703</v>
      </c>
      <c r="AO1430" s="20">
        <v>54906</v>
      </c>
      <c r="AP1430" s="20">
        <v>1444</v>
      </c>
      <c r="AQ1430" s="54">
        <v>792251</v>
      </c>
      <c r="AR1430" s="25">
        <v>48581</v>
      </c>
      <c r="AS1430" s="25">
        <v>108926</v>
      </c>
      <c r="AT1430" s="54">
        <v>34540</v>
      </c>
      <c r="AU1430" s="54">
        <v>40793</v>
      </c>
      <c r="AV1430" s="54">
        <v>16003</v>
      </c>
      <c r="AW1430" s="54">
        <v>13725</v>
      </c>
      <c r="AX1430" s="54">
        <v>7149</v>
      </c>
      <c r="AY1430" s="25">
        <f t="shared" si="44"/>
        <v>269717</v>
      </c>
      <c r="AZ1430" s="165">
        <v>222236</v>
      </c>
      <c r="BA1430" s="98">
        <f t="shared" si="45"/>
        <v>1284204</v>
      </c>
      <c r="BB1430" s="73"/>
      <c r="BC1430" s="20">
        <v>204360</v>
      </c>
      <c r="BD1430" s="20">
        <v>6534</v>
      </c>
      <c r="BE1430" s="19">
        <v>210894</v>
      </c>
      <c r="BF1430" s="19">
        <v>1495098</v>
      </c>
      <c r="BH1430" s="20">
        <v>2717</v>
      </c>
      <c r="BI1430" s="21">
        <v>1492381</v>
      </c>
      <c r="BK1430" s="73"/>
      <c r="BL1430" s="73"/>
      <c r="BM1430" s="73"/>
      <c r="BN1430" s="73"/>
      <c r="BO1430" s="73"/>
      <c r="BP1430" s="73"/>
      <c r="BQ1430" s="73"/>
    </row>
    <row r="1431" spans="1:69" ht="22.5" customHeight="1" x14ac:dyDescent="0.15">
      <c r="A1431" s="125" t="s">
        <v>3258</v>
      </c>
      <c r="B1431" s="126" t="s">
        <v>3244</v>
      </c>
      <c r="C1431" s="136" t="s">
        <v>1504</v>
      </c>
      <c r="D1431" s="129">
        <v>6</v>
      </c>
      <c r="E1431" s="130" t="s">
        <v>3561</v>
      </c>
      <c r="F1431" s="19">
        <v>99167</v>
      </c>
      <c r="G1431" s="20">
        <v>29839</v>
      </c>
      <c r="H1431" s="20">
        <v>21244</v>
      </c>
      <c r="I1431" s="20">
        <v>0</v>
      </c>
      <c r="J1431" s="20">
        <v>0</v>
      </c>
      <c r="K1431" s="20">
        <v>4750</v>
      </c>
      <c r="L1431" s="20">
        <v>3201</v>
      </c>
      <c r="M1431" s="20">
        <v>0</v>
      </c>
      <c r="N1431" s="20">
        <v>1275</v>
      </c>
      <c r="O1431" s="20">
        <v>0</v>
      </c>
      <c r="P1431" s="20">
        <v>66</v>
      </c>
      <c r="Q1431" s="20">
        <v>10025</v>
      </c>
      <c r="R1431" s="20">
        <v>11030</v>
      </c>
      <c r="S1431" s="20">
        <v>7362</v>
      </c>
      <c r="T1431" s="21">
        <v>12708</v>
      </c>
      <c r="U1431" s="54">
        <v>1517</v>
      </c>
      <c r="V1431" s="20">
        <v>4100</v>
      </c>
      <c r="W1431" s="20">
        <v>11029</v>
      </c>
      <c r="X1431" s="20">
        <v>0</v>
      </c>
      <c r="Y1431" s="21">
        <v>0</v>
      </c>
      <c r="Z1431" s="20">
        <v>42498</v>
      </c>
      <c r="AA1431" s="21">
        <v>0</v>
      </c>
      <c r="AB1431" s="32">
        <v>0</v>
      </c>
      <c r="AC1431" s="20">
        <v>32264</v>
      </c>
      <c r="AD1431" s="20">
        <v>84860</v>
      </c>
      <c r="AE1431" s="20">
        <v>89676</v>
      </c>
      <c r="AF1431" s="20">
        <v>135909</v>
      </c>
      <c r="AG1431" s="20">
        <v>54761</v>
      </c>
      <c r="AH1431" s="20">
        <v>16094</v>
      </c>
      <c r="AI1431" s="20">
        <v>47932</v>
      </c>
      <c r="AJ1431" s="21">
        <v>28875</v>
      </c>
      <c r="AK1431" s="25">
        <v>11491</v>
      </c>
      <c r="AL1431" s="25">
        <v>26562</v>
      </c>
      <c r="AM1431" s="25">
        <v>4200</v>
      </c>
      <c r="AN1431" s="22">
        <v>9528</v>
      </c>
      <c r="AO1431" s="20">
        <v>74695</v>
      </c>
      <c r="AP1431" s="20">
        <v>7526</v>
      </c>
      <c r="AQ1431" s="54">
        <v>884184</v>
      </c>
      <c r="AR1431" s="25">
        <v>48652</v>
      </c>
      <c r="AS1431" s="25">
        <v>99848</v>
      </c>
      <c r="AT1431" s="54">
        <v>51683</v>
      </c>
      <c r="AU1431" s="54">
        <v>38216</v>
      </c>
      <c r="AV1431" s="54">
        <v>16069</v>
      </c>
      <c r="AW1431" s="54">
        <v>16322</v>
      </c>
      <c r="AX1431" s="54">
        <v>7682</v>
      </c>
      <c r="AY1431" s="25">
        <f t="shared" si="44"/>
        <v>278472</v>
      </c>
      <c r="AZ1431" s="165">
        <v>260125</v>
      </c>
      <c r="BA1431" s="98">
        <f t="shared" si="45"/>
        <v>1422781</v>
      </c>
      <c r="BB1431" s="73"/>
      <c r="BC1431" s="20">
        <v>198035</v>
      </c>
      <c r="BD1431" s="20">
        <v>34716</v>
      </c>
      <c r="BE1431" s="19">
        <v>232751</v>
      </c>
      <c r="BF1431" s="19">
        <v>1655532</v>
      </c>
      <c r="BH1431" s="20">
        <v>2928</v>
      </c>
      <c r="BI1431" s="21">
        <v>1652604</v>
      </c>
      <c r="BK1431" s="73"/>
      <c r="BL1431" s="73"/>
      <c r="BM1431" s="73"/>
      <c r="BN1431" s="73"/>
      <c r="BO1431" s="73"/>
      <c r="BP1431" s="73"/>
      <c r="BQ1431" s="73"/>
    </row>
    <row r="1432" spans="1:69" ht="22.5" customHeight="1" x14ac:dyDescent="0.15">
      <c r="A1432" s="125" t="s">
        <v>3259</v>
      </c>
      <c r="B1432" s="126" t="s">
        <v>3244</v>
      </c>
      <c r="C1432" s="136" t="s">
        <v>1505</v>
      </c>
      <c r="D1432" s="129">
        <v>6</v>
      </c>
      <c r="E1432" s="130" t="s">
        <v>3561</v>
      </c>
      <c r="F1432" s="19">
        <v>68381</v>
      </c>
      <c r="G1432" s="20">
        <v>18406</v>
      </c>
      <c r="H1432" s="20">
        <v>12784</v>
      </c>
      <c r="I1432" s="20">
        <v>0</v>
      </c>
      <c r="J1432" s="20">
        <v>0</v>
      </c>
      <c r="K1432" s="20">
        <v>0</v>
      </c>
      <c r="L1432" s="20">
        <v>0</v>
      </c>
      <c r="M1432" s="20">
        <v>0</v>
      </c>
      <c r="N1432" s="20">
        <v>617</v>
      </c>
      <c r="O1432" s="20">
        <v>0</v>
      </c>
      <c r="P1432" s="20">
        <v>133</v>
      </c>
      <c r="Q1432" s="20">
        <v>4773</v>
      </c>
      <c r="R1432" s="20">
        <v>1693</v>
      </c>
      <c r="S1432" s="20">
        <v>4090</v>
      </c>
      <c r="T1432" s="21">
        <v>12708</v>
      </c>
      <c r="U1432" s="54">
        <v>6778</v>
      </c>
      <c r="V1432" s="20">
        <v>4100</v>
      </c>
      <c r="W1432" s="20">
        <v>11029</v>
      </c>
      <c r="X1432" s="20">
        <v>0</v>
      </c>
      <c r="Y1432" s="21">
        <v>0</v>
      </c>
      <c r="Z1432" s="20">
        <v>37274</v>
      </c>
      <c r="AA1432" s="21">
        <v>0</v>
      </c>
      <c r="AB1432" s="32">
        <v>0</v>
      </c>
      <c r="AC1432" s="20">
        <v>13484</v>
      </c>
      <c r="AD1432" s="20">
        <v>37322</v>
      </c>
      <c r="AE1432" s="20">
        <v>52788</v>
      </c>
      <c r="AF1432" s="20">
        <v>63664</v>
      </c>
      <c r="AG1432" s="20">
        <v>25046</v>
      </c>
      <c r="AH1432" s="20">
        <v>14025</v>
      </c>
      <c r="AI1432" s="20">
        <v>36800</v>
      </c>
      <c r="AJ1432" s="21">
        <v>72975</v>
      </c>
      <c r="AK1432" s="25">
        <v>5556</v>
      </c>
      <c r="AL1432" s="25">
        <v>15755</v>
      </c>
      <c r="AM1432" s="25">
        <v>2714</v>
      </c>
      <c r="AN1432" s="22">
        <v>5407</v>
      </c>
      <c r="AO1432" s="20">
        <v>45116</v>
      </c>
      <c r="AP1432" s="20">
        <v>17091</v>
      </c>
      <c r="AQ1432" s="54">
        <v>590509</v>
      </c>
      <c r="AR1432" s="25">
        <v>43493</v>
      </c>
      <c r="AS1432" s="25">
        <v>84221</v>
      </c>
      <c r="AT1432" s="54">
        <v>34312</v>
      </c>
      <c r="AU1432" s="54">
        <v>39185</v>
      </c>
      <c r="AV1432" s="54">
        <v>9656</v>
      </c>
      <c r="AW1432" s="54">
        <v>8610</v>
      </c>
      <c r="AX1432" s="54">
        <v>6174</v>
      </c>
      <c r="AY1432" s="25">
        <f t="shared" si="44"/>
        <v>225651</v>
      </c>
      <c r="AZ1432" s="165">
        <v>249095</v>
      </c>
      <c r="BA1432" s="98">
        <f t="shared" si="45"/>
        <v>1065255</v>
      </c>
      <c r="BB1432" s="73"/>
      <c r="BC1432" s="20">
        <v>128622</v>
      </c>
      <c r="BD1432" s="20">
        <v>98890</v>
      </c>
      <c r="BE1432" s="19">
        <v>227512</v>
      </c>
      <c r="BF1432" s="19">
        <v>1292767</v>
      </c>
      <c r="BH1432" s="20">
        <v>2429</v>
      </c>
      <c r="BI1432" s="21">
        <v>1290338</v>
      </c>
      <c r="BK1432" s="73"/>
      <c r="BL1432" s="73"/>
      <c r="BM1432" s="73"/>
      <c r="BN1432" s="73"/>
      <c r="BO1432" s="73"/>
      <c r="BP1432" s="73"/>
      <c r="BQ1432" s="73"/>
    </row>
    <row r="1433" spans="1:69" ht="22.5" customHeight="1" x14ac:dyDescent="0.15">
      <c r="A1433" s="125" t="s">
        <v>3260</v>
      </c>
      <c r="B1433" s="126" t="s">
        <v>3244</v>
      </c>
      <c r="C1433" s="136" t="s">
        <v>1506</v>
      </c>
      <c r="D1433" s="129">
        <v>6</v>
      </c>
      <c r="E1433" s="130" t="s">
        <v>3561</v>
      </c>
      <c r="F1433" s="19">
        <v>48887</v>
      </c>
      <c r="G1433" s="20">
        <v>17256</v>
      </c>
      <c r="H1433" s="20">
        <v>12596</v>
      </c>
      <c r="I1433" s="20">
        <v>0</v>
      </c>
      <c r="J1433" s="20">
        <v>0</v>
      </c>
      <c r="K1433" s="20">
        <v>0</v>
      </c>
      <c r="L1433" s="20">
        <v>0</v>
      </c>
      <c r="M1433" s="20">
        <v>0</v>
      </c>
      <c r="N1433" s="20">
        <v>401</v>
      </c>
      <c r="O1433" s="20">
        <v>0</v>
      </c>
      <c r="P1433" s="20">
        <v>20</v>
      </c>
      <c r="Q1433" s="20">
        <v>3103</v>
      </c>
      <c r="R1433" s="20">
        <v>1642</v>
      </c>
      <c r="S1433" s="20">
        <v>6544</v>
      </c>
      <c r="T1433" s="21">
        <v>25416</v>
      </c>
      <c r="U1433" s="54">
        <v>758</v>
      </c>
      <c r="V1433" s="20">
        <v>6150</v>
      </c>
      <c r="W1433" s="20">
        <v>22058</v>
      </c>
      <c r="X1433" s="20">
        <v>0</v>
      </c>
      <c r="Y1433" s="21">
        <v>0</v>
      </c>
      <c r="Z1433" s="20">
        <v>26737</v>
      </c>
      <c r="AA1433" s="21">
        <v>0</v>
      </c>
      <c r="AB1433" s="32">
        <v>0</v>
      </c>
      <c r="AC1433" s="20">
        <v>6545</v>
      </c>
      <c r="AD1433" s="20">
        <v>37989</v>
      </c>
      <c r="AE1433" s="20">
        <v>38319</v>
      </c>
      <c r="AF1433" s="20">
        <v>43548</v>
      </c>
      <c r="AG1433" s="20">
        <v>15961</v>
      </c>
      <c r="AH1433" s="20">
        <v>9840</v>
      </c>
      <c r="AI1433" s="20">
        <v>21252</v>
      </c>
      <c r="AJ1433" s="21">
        <v>60375</v>
      </c>
      <c r="AK1433" s="25">
        <v>3612</v>
      </c>
      <c r="AL1433" s="25">
        <v>11025</v>
      </c>
      <c r="AM1433" s="25">
        <v>1673</v>
      </c>
      <c r="AN1433" s="22">
        <v>3756</v>
      </c>
      <c r="AO1433" s="20">
        <v>44554</v>
      </c>
      <c r="AP1433" s="20">
        <v>10117</v>
      </c>
      <c r="AQ1433" s="54">
        <v>480134</v>
      </c>
      <c r="AR1433" s="25">
        <v>44019</v>
      </c>
      <c r="AS1433" s="25">
        <v>59007</v>
      </c>
      <c r="AT1433" s="54">
        <v>30036</v>
      </c>
      <c r="AU1433" s="54">
        <v>51712</v>
      </c>
      <c r="AV1433" s="54">
        <v>7979</v>
      </c>
      <c r="AW1433" s="54">
        <v>5598</v>
      </c>
      <c r="AX1433" s="54">
        <v>5335</v>
      </c>
      <c r="AY1433" s="25">
        <f t="shared" si="44"/>
        <v>203686</v>
      </c>
      <c r="AZ1433" s="165">
        <v>204067</v>
      </c>
      <c r="BA1433" s="98">
        <f t="shared" si="45"/>
        <v>887887</v>
      </c>
      <c r="BB1433" s="73"/>
      <c r="BC1433" s="20">
        <v>104663</v>
      </c>
      <c r="BD1433" s="20">
        <v>76384</v>
      </c>
      <c r="BE1433" s="19">
        <v>181047</v>
      </c>
      <c r="BF1433" s="19">
        <v>1068934</v>
      </c>
      <c r="BH1433" s="20">
        <v>1929</v>
      </c>
      <c r="BI1433" s="21">
        <v>1067005</v>
      </c>
      <c r="BK1433" s="73"/>
      <c r="BL1433" s="73"/>
      <c r="BM1433" s="73"/>
      <c r="BN1433" s="73"/>
      <c r="BO1433" s="73"/>
      <c r="BP1433" s="73"/>
      <c r="BQ1433" s="73"/>
    </row>
    <row r="1434" spans="1:69" ht="22.5" customHeight="1" x14ac:dyDescent="0.15">
      <c r="A1434" s="125" t="s">
        <v>3261</v>
      </c>
      <c r="B1434" s="126" t="s">
        <v>3244</v>
      </c>
      <c r="C1434" s="136" t="s">
        <v>1507</v>
      </c>
      <c r="D1434" s="129">
        <v>6</v>
      </c>
      <c r="E1434" s="130" t="s">
        <v>3561</v>
      </c>
      <c r="F1434" s="19">
        <v>142096</v>
      </c>
      <c r="G1434" s="20">
        <v>24734</v>
      </c>
      <c r="H1434" s="20">
        <v>25004</v>
      </c>
      <c r="I1434" s="20">
        <v>0</v>
      </c>
      <c r="J1434" s="20">
        <v>0</v>
      </c>
      <c r="K1434" s="20">
        <v>1500</v>
      </c>
      <c r="L1434" s="20">
        <v>655</v>
      </c>
      <c r="M1434" s="20">
        <v>0</v>
      </c>
      <c r="N1434" s="20">
        <v>1987</v>
      </c>
      <c r="O1434" s="20">
        <v>0</v>
      </c>
      <c r="P1434" s="20">
        <v>76502</v>
      </c>
      <c r="Q1434" s="20">
        <v>16256</v>
      </c>
      <c r="R1434" s="20">
        <v>8721</v>
      </c>
      <c r="S1434" s="20">
        <v>7362</v>
      </c>
      <c r="T1434" s="21">
        <v>12708</v>
      </c>
      <c r="U1434" s="54">
        <v>3223</v>
      </c>
      <c r="V1434" s="20">
        <v>5125</v>
      </c>
      <c r="W1434" s="20">
        <v>11029</v>
      </c>
      <c r="X1434" s="20">
        <v>0</v>
      </c>
      <c r="Y1434" s="21">
        <v>0</v>
      </c>
      <c r="Z1434" s="20">
        <v>57800</v>
      </c>
      <c r="AA1434" s="21">
        <v>0</v>
      </c>
      <c r="AB1434" s="32">
        <v>0</v>
      </c>
      <c r="AC1434" s="20">
        <v>44814</v>
      </c>
      <c r="AD1434" s="20">
        <v>116381</v>
      </c>
      <c r="AE1434" s="20">
        <v>207972</v>
      </c>
      <c r="AF1434" s="20">
        <v>149103</v>
      </c>
      <c r="AG1434" s="20">
        <v>70212</v>
      </c>
      <c r="AH1434" s="20">
        <v>25258</v>
      </c>
      <c r="AI1434" s="20">
        <v>53360</v>
      </c>
      <c r="AJ1434" s="21">
        <v>12600</v>
      </c>
      <c r="AK1434" s="25">
        <v>17910</v>
      </c>
      <c r="AL1434" s="25">
        <v>29409</v>
      </c>
      <c r="AM1434" s="25">
        <v>4148</v>
      </c>
      <c r="AN1434" s="22">
        <v>11148</v>
      </c>
      <c r="AO1434" s="20">
        <v>69534</v>
      </c>
      <c r="AP1434" s="20">
        <v>6482</v>
      </c>
      <c r="AQ1434" s="54">
        <v>1213033</v>
      </c>
      <c r="AR1434" s="25">
        <v>50861</v>
      </c>
      <c r="AS1434" s="25">
        <v>110925</v>
      </c>
      <c r="AT1434" s="54">
        <v>49228</v>
      </c>
      <c r="AU1434" s="54">
        <v>27521</v>
      </c>
      <c r="AV1434" s="54">
        <v>18729</v>
      </c>
      <c r="AW1434" s="54">
        <v>23639</v>
      </c>
      <c r="AX1434" s="54">
        <v>9460</v>
      </c>
      <c r="AY1434" s="25">
        <f t="shared" si="44"/>
        <v>290363</v>
      </c>
      <c r="AZ1434" s="165">
        <v>129409</v>
      </c>
      <c r="BA1434" s="98">
        <f t="shared" si="45"/>
        <v>1632805</v>
      </c>
      <c r="BB1434" s="73"/>
      <c r="BC1434" s="20">
        <v>263801</v>
      </c>
      <c r="BD1434" s="20">
        <v>28886</v>
      </c>
      <c r="BE1434" s="19">
        <v>292687</v>
      </c>
      <c r="BF1434" s="19">
        <v>1925492</v>
      </c>
      <c r="BH1434" s="20">
        <v>4120</v>
      </c>
      <c r="BI1434" s="21">
        <v>1921372</v>
      </c>
      <c r="BK1434" s="73"/>
      <c r="BL1434" s="73"/>
      <c r="BM1434" s="73"/>
      <c r="BN1434" s="73"/>
      <c r="BO1434" s="73"/>
      <c r="BP1434" s="73"/>
      <c r="BQ1434" s="73"/>
    </row>
    <row r="1435" spans="1:69" ht="22.5" customHeight="1" x14ac:dyDescent="0.15">
      <c r="A1435" s="125" t="s">
        <v>3262</v>
      </c>
      <c r="B1435" s="126" t="s">
        <v>3244</v>
      </c>
      <c r="C1435" s="136" t="s">
        <v>1508</v>
      </c>
      <c r="D1435" s="129">
        <v>6</v>
      </c>
      <c r="E1435" s="130" t="s">
        <v>3561</v>
      </c>
      <c r="F1435" s="19">
        <v>148338</v>
      </c>
      <c r="G1435" s="20">
        <v>31924</v>
      </c>
      <c r="H1435" s="20">
        <v>25944</v>
      </c>
      <c r="I1435" s="20">
        <v>0</v>
      </c>
      <c r="J1435" s="20">
        <v>0</v>
      </c>
      <c r="K1435" s="20">
        <v>0</v>
      </c>
      <c r="L1435" s="20">
        <v>0</v>
      </c>
      <c r="M1435" s="20">
        <v>2819</v>
      </c>
      <c r="N1435" s="20">
        <v>1754</v>
      </c>
      <c r="O1435" s="20">
        <v>827</v>
      </c>
      <c r="P1435" s="20">
        <v>91</v>
      </c>
      <c r="Q1435" s="20">
        <v>14244</v>
      </c>
      <c r="R1435" s="20">
        <v>24727</v>
      </c>
      <c r="S1435" s="20">
        <v>10634</v>
      </c>
      <c r="T1435" s="21">
        <v>25416</v>
      </c>
      <c r="U1435" s="54">
        <v>3223</v>
      </c>
      <c r="V1435" s="20">
        <v>5125</v>
      </c>
      <c r="W1435" s="20">
        <v>11029</v>
      </c>
      <c r="X1435" s="20">
        <v>0</v>
      </c>
      <c r="Y1435" s="21">
        <v>0</v>
      </c>
      <c r="Z1435" s="20">
        <v>64890</v>
      </c>
      <c r="AA1435" s="21">
        <v>0</v>
      </c>
      <c r="AB1435" s="32">
        <v>0</v>
      </c>
      <c r="AC1435" s="20">
        <v>53130</v>
      </c>
      <c r="AD1435" s="20">
        <v>292815</v>
      </c>
      <c r="AE1435" s="20">
        <v>131970</v>
      </c>
      <c r="AF1435" s="20">
        <v>200654</v>
      </c>
      <c r="AG1435" s="20">
        <v>83542</v>
      </c>
      <c r="AH1435" s="20">
        <v>25036</v>
      </c>
      <c r="AI1435" s="20">
        <v>45080</v>
      </c>
      <c r="AJ1435" s="21">
        <v>114450</v>
      </c>
      <c r="AK1435" s="25">
        <v>15810</v>
      </c>
      <c r="AL1435" s="25">
        <v>31188</v>
      </c>
      <c r="AM1435" s="25">
        <v>5150</v>
      </c>
      <c r="AN1435" s="22">
        <v>11405</v>
      </c>
      <c r="AO1435" s="20">
        <v>77691</v>
      </c>
      <c r="AP1435" s="20">
        <v>15421</v>
      </c>
      <c r="AQ1435" s="54">
        <v>1474327</v>
      </c>
      <c r="AR1435" s="25">
        <v>54403</v>
      </c>
      <c r="AS1435" s="25">
        <v>140876</v>
      </c>
      <c r="AT1435" s="54">
        <v>63145</v>
      </c>
      <c r="AU1435" s="54">
        <v>58413</v>
      </c>
      <c r="AV1435" s="54">
        <v>18418</v>
      </c>
      <c r="AW1435" s="54">
        <v>23709</v>
      </c>
      <c r="AX1435" s="54">
        <v>10728</v>
      </c>
      <c r="AY1435" s="25">
        <f t="shared" si="44"/>
        <v>369692</v>
      </c>
      <c r="AZ1435" s="165">
        <v>472208</v>
      </c>
      <c r="BA1435" s="98">
        <f t="shared" si="45"/>
        <v>2316227</v>
      </c>
      <c r="BB1435" s="73"/>
      <c r="BC1435" s="20">
        <v>242306</v>
      </c>
      <c r="BD1435" s="20">
        <v>75504</v>
      </c>
      <c r="BE1435" s="19">
        <v>317810</v>
      </c>
      <c r="BF1435" s="19">
        <v>2634037</v>
      </c>
      <c r="BH1435" s="20">
        <v>4695</v>
      </c>
      <c r="BI1435" s="21">
        <v>2629342</v>
      </c>
      <c r="BK1435" s="73"/>
      <c r="BL1435" s="73"/>
      <c r="BM1435" s="73"/>
      <c r="BN1435" s="73"/>
      <c r="BO1435" s="73"/>
      <c r="BP1435" s="73"/>
      <c r="BQ1435" s="73"/>
    </row>
    <row r="1436" spans="1:69" ht="22.5" customHeight="1" x14ac:dyDescent="0.15">
      <c r="A1436" s="125" t="s">
        <v>3263</v>
      </c>
      <c r="B1436" s="126" t="s">
        <v>3244</v>
      </c>
      <c r="C1436" s="136" t="s">
        <v>1509</v>
      </c>
      <c r="D1436" s="129">
        <v>6</v>
      </c>
      <c r="E1436" s="130" t="s">
        <v>3561</v>
      </c>
      <c r="F1436" s="19">
        <v>171879</v>
      </c>
      <c r="G1436" s="20">
        <v>95411</v>
      </c>
      <c r="H1436" s="20">
        <v>99640</v>
      </c>
      <c r="I1436" s="20">
        <v>0</v>
      </c>
      <c r="J1436" s="20">
        <v>0</v>
      </c>
      <c r="K1436" s="20">
        <v>0</v>
      </c>
      <c r="L1436" s="20">
        <v>0</v>
      </c>
      <c r="M1436" s="20">
        <v>0</v>
      </c>
      <c r="N1436" s="20">
        <v>1750</v>
      </c>
      <c r="O1436" s="20">
        <v>0</v>
      </c>
      <c r="P1436" s="20">
        <v>88</v>
      </c>
      <c r="Q1436" s="20">
        <v>15479</v>
      </c>
      <c r="R1436" s="20">
        <v>28779</v>
      </c>
      <c r="S1436" s="20">
        <v>6544</v>
      </c>
      <c r="T1436" s="21">
        <v>12708</v>
      </c>
      <c r="U1436" s="54">
        <v>1612</v>
      </c>
      <c r="V1436" s="20">
        <v>4100</v>
      </c>
      <c r="W1436" s="20">
        <v>11029</v>
      </c>
      <c r="X1436" s="20">
        <v>0</v>
      </c>
      <c r="Y1436" s="21">
        <v>0</v>
      </c>
      <c r="Z1436" s="20">
        <v>83856</v>
      </c>
      <c r="AA1436" s="21">
        <v>0</v>
      </c>
      <c r="AB1436" s="32">
        <v>0</v>
      </c>
      <c r="AC1436" s="20">
        <v>66099</v>
      </c>
      <c r="AD1436" s="20">
        <v>132880</v>
      </c>
      <c r="AE1436" s="20">
        <v>82680</v>
      </c>
      <c r="AF1436" s="20">
        <v>315438</v>
      </c>
      <c r="AG1436" s="20">
        <v>100861</v>
      </c>
      <c r="AH1436" s="20">
        <v>31734</v>
      </c>
      <c r="AI1436" s="20">
        <v>83812</v>
      </c>
      <c r="AJ1436" s="21">
        <v>611625</v>
      </c>
      <c r="AK1436" s="25">
        <v>15766</v>
      </c>
      <c r="AL1436" s="25">
        <v>35337</v>
      </c>
      <c r="AM1436" s="25">
        <v>9331</v>
      </c>
      <c r="AN1436" s="22">
        <v>12874</v>
      </c>
      <c r="AO1436" s="20">
        <v>182848</v>
      </c>
      <c r="AP1436" s="20">
        <v>41175</v>
      </c>
      <c r="AQ1436" s="54">
        <v>2255335</v>
      </c>
      <c r="AR1436" s="25">
        <v>72591</v>
      </c>
      <c r="AS1436" s="25">
        <v>175770</v>
      </c>
      <c r="AT1436" s="54">
        <v>81202</v>
      </c>
      <c r="AU1436" s="54">
        <v>65339</v>
      </c>
      <c r="AV1436" s="54">
        <v>20623</v>
      </c>
      <c r="AW1436" s="54">
        <v>24434</v>
      </c>
      <c r="AX1436" s="54">
        <v>14039</v>
      </c>
      <c r="AY1436" s="25">
        <f t="shared" si="44"/>
        <v>453998</v>
      </c>
      <c r="AZ1436" s="165">
        <v>542801</v>
      </c>
      <c r="BA1436" s="98">
        <f t="shared" si="45"/>
        <v>3252134</v>
      </c>
      <c r="BB1436" s="73"/>
      <c r="BC1436" s="20">
        <v>241821</v>
      </c>
      <c r="BD1436" s="20">
        <v>183172</v>
      </c>
      <c r="BE1436" s="19">
        <v>424993</v>
      </c>
      <c r="BF1436" s="19">
        <v>3677127</v>
      </c>
      <c r="BH1436" s="20">
        <v>6614</v>
      </c>
      <c r="BI1436" s="21">
        <v>3670513</v>
      </c>
      <c r="BK1436" s="73"/>
      <c r="BL1436" s="73"/>
      <c r="BM1436" s="73"/>
      <c r="BN1436" s="73"/>
      <c r="BO1436" s="73"/>
      <c r="BP1436" s="73"/>
      <c r="BQ1436" s="73"/>
    </row>
    <row r="1437" spans="1:69" ht="22.5" customHeight="1" x14ac:dyDescent="0.15">
      <c r="A1437" s="125" t="s">
        <v>3264</v>
      </c>
      <c r="B1437" s="126" t="s">
        <v>3244</v>
      </c>
      <c r="C1437" s="136" t="s">
        <v>1510</v>
      </c>
      <c r="D1437" s="129">
        <v>6</v>
      </c>
      <c r="E1437" s="130" t="s">
        <v>3561</v>
      </c>
      <c r="F1437" s="19">
        <v>176516</v>
      </c>
      <c r="G1437" s="20">
        <v>50258</v>
      </c>
      <c r="H1437" s="20">
        <v>37788</v>
      </c>
      <c r="I1437" s="20">
        <v>0</v>
      </c>
      <c r="J1437" s="20">
        <v>0</v>
      </c>
      <c r="K1437" s="20">
        <v>0</v>
      </c>
      <c r="L1437" s="20">
        <v>0</v>
      </c>
      <c r="M1437" s="20">
        <v>1587</v>
      </c>
      <c r="N1437" s="20">
        <v>2019</v>
      </c>
      <c r="O1437" s="20">
        <v>38</v>
      </c>
      <c r="P1437" s="20">
        <v>57015</v>
      </c>
      <c r="Q1437" s="20">
        <v>15631</v>
      </c>
      <c r="R1437" s="20">
        <v>19904</v>
      </c>
      <c r="S1437" s="20">
        <v>6544</v>
      </c>
      <c r="T1437" s="21">
        <v>12708</v>
      </c>
      <c r="U1437" s="54">
        <v>15263</v>
      </c>
      <c r="V1437" s="20">
        <v>5125</v>
      </c>
      <c r="W1437" s="20">
        <v>11029</v>
      </c>
      <c r="X1437" s="20">
        <v>0</v>
      </c>
      <c r="Y1437" s="21">
        <v>0</v>
      </c>
      <c r="Z1437" s="20">
        <v>79940</v>
      </c>
      <c r="AA1437" s="21">
        <v>0</v>
      </c>
      <c r="AB1437" s="32">
        <v>0</v>
      </c>
      <c r="AC1437" s="20">
        <v>50908</v>
      </c>
      <c r="AD1437" s="20">
        <v>126189</v>
      </c>
      <c r="AE1437" s="20">
        <v>173946</v>
      </c>
      <c r="AF1437" s="20">
        <v>210460</v>
      </c>
      <c r="AG1437" s="20">
        <v>97041</v>
      </c>
      <c r="AH1437" s="20">
        <v>30712</v>
      </c>
      <c r="AI1437" s="20">
        <v>55660</v>
      </c>
      <c r="AJ1437" s="21">
        <v>185325</v>
      </c>
      <c r="AK1437" s="25">
        <v>18195</v>
      </c>
      <c r="AL1437" s="25">
        <v>32606</v>
      </c>
      <c r="AM1437" s="25">
        <v>5898</v>
      </c>
      <c r="AN1437" s="22">
        <v>11940</v>
      </c>
      <c r="AO1437" s="20">
        <v>68130</v>
      </c>
      <c r="AP1437" s="20">
        <v>25897</v>
      </c>
      <c r="AQ1437" s="54">
        <v>1584272</v>
      </c>
      <c r="AR1437" s="25">
        <v>52328</v>
      </c>
      <c r="AS1437" s="25">
        <v>146972</v>
      </c>
      <c r="AT1437" s="54">
        <v>61378</v>
      </c>
      <c r="AU1437" s="54">
        <v>71638</v>
      </c>
      <c r="AV1437" s="54">
        <v>21500</v>
      </c>
      <c r="AW1437" s="54">
        <v>28199</v>
      </c>
      <c r="AX1437" s="54">
        <v>12091</v>
      </c>
      <c r="AY1437" s="25">
        <f t="shared" si="44"/>
        <v>394106</v>
      </c>
      <c r="AZ1437" s="165">
        <v>339831</v>
      </c>
      <c r="BA1437" s="98">
        <f t="shared" si="45"/>
        <v>2318209</v>
      </c>
      <c r="BB1437" s="73"/>
      <c r="BC1437" s="20">
        <v>266692</v>
      </c>
      <c r="BD1437" s="20">
        <v>117898</v>
      </c>
      <c r="BE1437" s="19">
        <v>384590</v>
      </c>
      <c r="BF1437" s="19">
        <v>2702799</v>
      </c>
      <c r="BH1437" s="20">
        <v>5059</v>
      </c>
      <c r="BI1437" s="21">
        <v>2697740</v>
      </c>
      <c r="BK1437" s="73"/>
      <c r="BL1437" s="73"/>
      <c r="BM1437" s="73"/>
      <c r="BN1437" s="73"/>
      <c r="BO1437" s="73"/>
      <c r="BP1437" s="73"/>
      <c r="BQ1437" s="73"/>
    </row>
    <row r="1438" spans="1:69" ht="22.5" customHeight="1" x14ac:dyDescent="0.15">
      <c r="A1438" s="125" t="s">
        <v>3265</v>
      </c>
      <c r="B1438" s="126" t="s">
        <v>3244</v>
      </c>
      <c r="C1438" s="136" t="s">
        <v>1511</v>
      </c>
      <c r="D1438" s="129">
        <v>6</v>
      </c>
      <c r="E1438" s="130" t="s">
        <v>3561</v>
      </c>
      <c r="F1438" s="19">
        <v>26456</v>
      </c>
      <c r="G1438" s="20">
        <v>9059</v>
      </c>
      <c r="H1438" s="20">
        <v>7896</v>
      </c>
      <c r="I1438" s="20">
        <v>0</v>
      </c>
      <c r="J1438" s="20">
        <v>0</v>
      </c>
      <c r="K1438" s="20">
        <v>0</v>
      </c>
      <c r="L1438" s="20">
        <v>0</v>
      </c>
      <c r="M1438" s="20">
        <v>0</v>
      </c>
      <c r="N1438" s="20">
        <v>197</v>
      </c>
      <c r="O1438" s="20">
        <v>0</v>
      </c>
      <c r="P1438" s="20">
        <v>10</v>
      </c>
      <c r="Q1438" s="20">
        <v>1524</v>
      </c>
      <c r="R1438" s="20">
        <v>6926</v>
      </c>
      <c r="S1438" s="20">
        <v>3272</v>
      </c>
      <c r="T1438" s="21">
        <v>12708</v>
      </c>
      <c r="U1438" s="54">
        <v>6731</v>
      </c>
      <c r="V1438" s="20">
        <v>4100</v>
      </c>
      <c r="W1438" s="20">
        <v>11029</v>
      </c>
      <c r="X1438" s="20">
        <v>0</v>
      </c>
      <c r="Y1438" s="21">
        <v>0</v>
      </c>
      <c r="Z1438" s="20">
        <v>14984</v>
      </c>
      <c r="AA1438" s="21">
        <v>0</v>
      </c>
      <c r="AB1438" s="32">
        <v>0</v>
      </c>
      <c r="AC1438" s="20">
        <v>4806</v>
      </c>
      <c r="AD1438" s="20">
        <v>16543</v>
      </c>
      <c r="AE1438" s="20">
        <v>16695</v>
      </c>
      <c r="AF1438" s="20">
        <v>19828</v>
      </c>
      <c r="AG1438" s="20">
        <v>8150</v>
      </c>
      <c r="AH1438" s="20">
        <v>5568</v>
      </c>
      <c r="AI1438" s="20">
        <v>12236</v>
      </c>
      <c r="AJ1438" s="21">
        <v>56175</v>
      </c>
      <c r="AK1438" s="25">
        <v>1775</v>
      </c>
      <c r="AL1438" s="25">
        <v>6052</v>
      </c>
      <c r="AM1438" s="25">
        <v>1232</v>
      </c>
      <c r="AN1438" s="22">
        <v>2038</v>
      </c>
      <c r="AO1438" s="20">
        <v>27737</v>
      </c>
      <c r="AP1438" s="20">
        <v>11407</v>
      </c>
      <c r="AQ1438" s="54">
        <v>295134</v>
      </c>
      <c r="AR1438" s="25">
        <v>22251</v>
      </c>
      <c r="AS1438" s="25">
        <v>37631</v>
      </c>
      <c r="AT1438" s="54">
        <v>22271</v>
      </c>
      <c r="AU1438" s="54">
        <v>45034</v>
      </c>
      <c r="AV1438" s="54">
        <v>9110</v>
      </c>
      <c r="AW1438" s="54">
        <v>2750</v>
      </c>
      <c r="AX1438" s="54">
        <v>3583</v>
      </c>
      <c r="AY1438" s="25">
        <f t="shared" si="44"/>
        <v>142630</v>
      </c>
      <c r="AZ1438" s="165">
        <v>181025</v>
      </c>
      <c r="BA1438" s="98">
        <f t="shared" si="45"/>
        <v>618789</v>
      </c>
      <c r="BB1438" s="73"/>
      <c r="BC1438" s="20">
        <v>80219</v>
      </c>
      <c r="BD1438" s="20">
        <v>50908</v>
      </c>
      <c r="BE1438" s="19">
        <v>131127</v>
      </c>
      <c r="BF1438" s="19">
        <v>749916</v>
      </c>
      <c r="BH1438" s="20">
        <v>1222</v>
      </c>
      <c r="BI1438" s="21">
        <v>748694</v>
      </c>
      <c r="BK1438" s="73"/>
      <c r="BL1438" s="73"/>
      <c r="BM1438" s="73"/>
      <c r="BN1438" s="73"/>
      <c r="BO1438" s="73"/>
      <c r="BP1438" s="73"/>
      <c r="BQ1438" s="73"/>
    </row>
    <row r="1439" spans="1:69" ht="22.5" customHeight="1" x14ac:dyDescent="0.15">
      <c r="A1439" s="125" t="s">
        <v>3266</v>
      </c>
      <c r="B1439" s="126" t="s">
        <v>3244</v>
      </c>
      <c r="C1439" s="136" t="s">
        <v>1512</v>
      </c>
      <c r="D1439" s="129">
        <v>6</v>
      </c>
      <c r="E1439" s="130" t="s">
        <v>3561</v>
      </c>
      <c r="F1439" s="19">
        <v>446170</v>
      </c>
      <c r="G1439" s="20">
        <v>125753</v>
      </c>
      <c r="H1439" s="20">
        <v>88172</v>
      </c>
      <c r="I1439" s="20">
        <v>0</v>
      </c>
      <c r="J1439" s="20">
        <v>0</v>
      </c>
      <c r="K1439" s="20">
        <v>0</v>
      </c>
      <c r="L1439" s="20">
        <v>0</v>
      </c>
      <c r="M1439" s="20">
        <v>17289</v>
      </c>
      <c r="N1439" s="20">
        <v>11499</v>
      </c>
      <c r="O1439" s="20">
        <v>3722</v>
      </c>
      <c r="P1439" s="20">
        <v>92500</v>
      </c>
      <c r="Q1439" s="20">
        <v>57879</v>
      </c>
      <c r="R1439" s="20">
        <v>72692</v>
      </c>
      <c r="S1439" s="20">
        <v>51534</v>
      </c>
      <c r="T1439" s="21">
        <v>88956</v>
      </c>
      <c r="U1439" s="54">
        <v>27919</v>
      </c>
      <c r="V1439" s="20">
        <v>31775</v>
      </c>
      <c r="W1439" s="20">
        <v>55145</v>
      </c>
      <c r="X1439" s="20">
        <v>0</v>
      </c>
      <c r="Y1439" s="21">
        <v>0</v>
      </c>
      <c r="Z1439" s="20">
        <v>253659</v>
      </c>
      <c r="AA1439" s="21">
        <v>0</v>
      </c>
      <c r="AB1439" s="32">
        <v>0</v>
      </c>
      <c r="AC1439" s="20">
        <v>229014</v>
      </c>
      <c r="AD1439" s="20">
        <v>529302</v>
      </c>
      <c r="AE1439" s="20">
        <v>737124</v>
      </c>
      <c r="AF1439" s="20">
        <v>548393</v>
      </c>
      <c r="AG1439" s="20">
        <v>376277</v>
      </c>
      <c r="AH1439" s="20">
        <v>145584</v>
      </c>
      <c r="AI1439" s="20">
        <v>91172</v>
      </c>
      <c r="AJ1439" s="21">
        <v>264075</v>
      </c>
      <c r="AK1439" s="25">
        <v>49126</v>
      </c>
      <c r="AL1439" s="25">
        <v>74436</v>
      </c>
      <c r="AM1439" s="25">
        <v>20834</v>
      </c>
      <c r="AN1439" s="22">
        <v>37361</v>
      </c>
      <c r="AO1439" s="20">
        <v>549828</v>
      </c>
      <c r="AP1439" s="20">
        <v>56351</v>
      </c>
      <c r="AQ1439" s="54">
        <v>5133541</v>
      </c>
      <c r="AR1439" s="25">
        <v>114751</v>
      </c>
      <c r="AS1439" s="25">
        <v>195850</v>
      </c>
      <c r="AT1439" s="54">
        <v>113660</v>
      </c>
      <c r="AU1439" s="54">
        <v>63483</v>
      </c>
      <c r="AV1439" s="54">
        <v>43758</v>
      </c>
      <c r="AW1439" s="54">
        <v>64956</v>
      </c>
      <c r="AX1439" s="54">
        <v>45999</v>
      </c>
      <c r="AY1439" s="25">
        <f t="shared" si="44"/>
        <v>642457</v>
      </c>
      <c r="AZ1439" s="165">
        <v>1197612</v>
      </c>
      <c r="BA1439" s="98">
        <f t="shared" si="45"/>
        <v>6973610</v>
      </c>
      <c r="BB1439" s="73"/>
      <c r="BC1439" s="20">
        <v>592961</v>
      </c>
      <c r="BD1439" s="20">
        <v>263384</v>
      </c>
      <c r="BE1439" s="19">
        <v>856345</v>
      </c>
      <c r="BF1439" s="19">
        <v>7829955</v>
      </c>
      <c r="BH1439" s="20">
        <v>20449</v>
      </c>
      <c r="BI1439" s="21">
        <v>7809506</v>
      </c>
      <c r="BK1439" s="73"/>
      <c r="BL1439" s="73"/>
      <c r="BM1439" s="73"/>
      <c r="BN1439" s="73"/>
      <c r="BO1439" s="73"/>
      <c r="BP1439" s="73"/>
      <c r="BQ1439" s="73"/>
    </row>
    <row r="1440" spans="1:69" ht="22.5" customHeight="1" x14ac:dyDescent="0.15">
      <c r="A1440" s="125" t="s">
        <v>3267</v>
      </c>
      <c r="B1440" s="126" t="s">
        <v>3244</v>
      </c>
      <c r="C1440" s="136" t="s">
        <v>1513</v>
      </c>
      <c r="D1440" s="129">
        <v>6</v>
      </c>
      <c r="E1440" s="130" t="s">
        <v>3561</v>
      </c>
      <c r="F1440" s="19">
        <v>211716</v>
      </c>
      <c r="G1440" s="20">
        <v>107994</v>
      </c>
      <c r="H1440" s="20">
        <v>103024</v>
      </c>
      <c r="I1440" s="20">
        <v>0</v>
      </c>
      <c r="J1440" s="20">
        <v>0</v>
      </c>
      <c r="K1440" s="20">
        <v>0</v>
      </c>
      <c r="L1440" s="20">
        <v>0</v>
      </c>
      <c r="M1440" s="20">
        <v>0</v>
      </c>
      <c r="N1440" s="20">
        <v>2597</v>
      </c>
      <c r="O1440" s="20">
        <v>0</v>
      </c>
      <c r="P1440" s="20">
        <v>11641</v>
      </c>
      <c r="Q1440" s="20">
        <v>17554</v>
      </c>
      <c r="R1440" s="20">
        <v>36731</v>
      </c>
      <c r="S1440" s="20">
        <v>13906</v>
      </c>
      <c r="T1440" s="21">
        <v>38124</v>
      </c>
      <c r="U1440" s="54">
        <v>22373</v>
      </c>
      <c r="V1440" s="20">
        <v>10250</v>
      </c>
      <c r="W1440" s="20">
        <v>22058</v>
      </c>
      <c r="X1440" s="20">
        <v>0</v>
      </c>
      <c r="Y1440" s="21">
        <v>0</v>
      </c>
      <c r="Z1440" s="20">
        <v>103755</v>
      </c>
      <c r="AA1440" s="21">
        <v>0</v>
      </c>
      <c r="AB1440" s="32">
        <v>0</v>
      </c>
      <c r="AC1440" s="20">
        <v>64545</v>
      </c>
      <c r="AD1440" s="20">
        <v>211272</v>
      </c>
      <c r="AE1440" s="20">
        <v>120681</v>
      </c>
      <c r="AF1440" s="20">
        <v>354299</v>
      </c>
      <c r="AG1440" s="20">
        <v>147726</v>
      </c>
      <c r="AH1440" s="20">
        <v>41347</v>
      </c>
      <c r="AI1440" s="20">
        <v>84732</v>
      </c>
      <c r="AJ1440" s="21">
        <v>226275</v>
      </c>
      <c r="AK1440" s="25">
        <v>20988</v>
      </c>
      <c r="AL1440" s="25">
        <v>41229</v>
      </c>
      <c r="AM1440" s="25">
        <v>11087</v>
      </c>
      <c r="AN1440" s="22">
        <v>15495</v>
      </c>
      <c r="AO1440" s="20">
        <v>410837</v>
      </c>
      <c r="AP1440" s="20">
        <v>43008</v>
      </c>
      <c r="AQ1440" s="54">
        <v>2495244</v>
      </c>
      <c r="AR1440" s="25">
        <v>71624</v>
      </c>
      <c r="AS1440" s="25">
        <v>166712</v>
      </c>
      <c r="AT1440" s="54">
        <v>92565</v>
      </c>
      <c r="AU1440" s="54">
        <v>63579</v>
      </c>
      <c r="AV1440" s="54">
        <v>24757</v>
      </c>
      <c r="AW1440" s="54">
        <v>31910</v>
      </c>
      <c r="AX1440" s="54">
        <v>21397</v>
      </c>
      <c r="AY1440" s="25">
        <f t="shared" si="44"/>
        <v>472544</v>
      </c>
      <c r="AZ1440" s="165">
        <v>832779</v>
      </c>
      <c r="BA1440" s="98">
        <f t="shared" si="45"/>
        <v>3800567</v>
      </c>
      <c r="BB1440" s="73"/>
      <c r="BC1440" s="20">
        <v>303028</v>
      </c>
      <c r="BD1440" s="20">
        <v>193028</v>
      </c>
      <c r="BE1440" s="19">
        <v>496056</v>
      </c>
      <c r="BF1440" s="19">
        <v>4296623</v>
      </c>
      <c r="BH1440" s="20">
        <v>7748</v>
      </c>
      <c r="BI1440" s="21">
        <v>4288875</v>
      </c>
      <c r="BK1440" s="73"/>
      <c r="BL1440" s="73"/>
      <c r="BM1440" s="73"/>
      <c r="BN1440" s="73"/>
      <c r="BO1440" s="73"/>
      <c r="BP1440" s="73"/>
      <c r="BQ1440" s="73"/>
    </row>
    <row r="1441" spans="1:69" ht="22.5" customHeight="1" x14ac:dyDescent="0.15">
      <c r="A1441" s="125" t="s">
        <v>3268</v>
      </c>
      <c r="B1441" s="126" t="s">
        <v>3244</v>
      </c>
      <c r="C1441" s="136" t="s">
        <v>1514</v>
      </c>
      <c r="D1441" s="129">
        <v>6</v>
      </c>
      <c r="E1441" s="130" t="s">
        <v>3561</v>
      </c>
      <c r="F1441" s="19">
        <v>206311</v>
      </c>
      <c r="G1441" s="20">
        <v>50833</v>
      </c>
      <c r="H1441" s="20">
        <v>38352</v>
      </c>
      <c r="I1441" s="20">
        <v>0</v>
      </c>
      <c r="J1441" s="20">
        <v>5990</v>
      </c>
      <c r="K1441" s="20">
        <v>2170</v>
      </c>
      <c r="L1441" s="20">
        <v>4323</v>
      </c>
      <c r="M1441" s="20">
        <v>3788</v>
      </c>
      <c r="N1441" s="20">
        <v>3229</v>
      </c>
      <c r="O1441" s="20">
        <v>790</v>
      </c>
      <c r="P1441" s="20">
        <v>10547</v>
      </c>
      <c r="Q1441" s="20">
        <v>19918</v>
      </c>
      <c r="R1441" s="20">
        <v>15698</v>
      </c>
      <c r="S1441" s="20">
        <v>13906</v>
      </c>
      <c r="T1441" s="21">
        <v>38124</v>
      </c>
      <c r="U1441" s="54">
        <v>5214</v>
      </c>
      <c r="V1441" s="20">
        <v>10250</v>
      </c>
      <c r="W1441" s="20">
        <v>28675</v>
      </c>
      <c r="X1441" s="20">
        <v>0</v>
      </c>
      <c r="Y1441" s="21">
        <v>0</v>
      </c>
      <c r="Z1441" s="20">
        <v>99989</v>
      </c>
      <c r="AA1441" s="21">
        <v>0</v>
      </c>
      <c r="AB1441" s="32">
        <v>0</v>
      </c>
      <c r="AC1441" s="20">
        <v>89629</v>
      </c>
      <c r="AD1441" s="20">
        <v>211035</v>
      </c>
      <c r="AE1441" s="20">
        <v>221964</v>
      </c>
      <c r="AF1441" s="20">
        <v>326036</v>
      </c>
      <c r="AG1441" s="20">
        <v>143481</v>
      </c>
      <c r="AH1441" s="20">
        <v>43050</v>
      </c>
      <c r="AI1441" s="20">
        <v>58420</v>
      </c>
      <c r="AJ1441" s="21">
        <v>89775</v>
      </c>
      <c r="AK1441" s="25">
        <v>23264</v>
      </c>
      <c r="AL1441" s="25">
        <v>42415</v>
      </c>
      <c r="AM1441" s="25">
        <v>8869</v>
      </c>
      <c r="AN1441" s="22">
        <v>16218</v>
      </c>
      <c r="AO1441" s="20">
        <v>227272</v>
      </c>
      <c r="AP1441" s="20">
        <v>45363</v>
      </c>
      <c r="AQ1441" s="54">
        <v>2104898</v>
      </c>
      <c r="AR1441" s="25">
        <v>60998</v>
      </c>
      <c r="AS1441" s="25">
        <v>127174</v>
      </c>
      <c r="AT1441" s="54">
        <v>87206</v>
      </c>
      <c r="AU1441" s="54">
        <v>51947</v>
      </c>
      <c r="AV1441" s="54">
        <v>25521</v>
      </c>
      <c r="AW1441" s="54">
        <v>32240</v>
      </c>
      <c r="AX1441" s="54">
        <v>18050</v>
      </c>
      <c r="AY1441" s="25">
        <f t="shared" si="44"/>
        <v>403136</v>
      </c>
      <c r="AZ1441" s="165">
        <v>912340</v>
      </c>
      <c r="BA1441" s="98">
        <f t="shared" si="45"/>
        <v>3420374</v>
      </c>
      <c r="BB1441" s="73"/>
      <c r="BC1441" s="20">
        <v>337211</v>
      </c>
      <c r="BD1441" s="20">
        <v>112508</v>
      </c>
      <c r="BE1441" s="19">
        <v>449719</v>
      </c>
      <c r="BF1441" s="19">
        <v>3870093</v>
      </c>
      <c r="BH1441" s="20">
        <v>7123</v>
      </c>
      <c r="BI1441" s="21">
        <v>3862970</v>
      </c>
      <c r="BK1441" s="73"/>
      <c r="BL1441" s="73"/>
      <c r="BM1441" s="73"/>
      <c r="BN1441" s="73"/>
      <c r="BO1441" s="73"/>
      <c r="BP1441" s="73"/>
      <c r="BQ1441" s="73"/>
    </row>
    <row r="1442" spans="1:69" ht="22.5" customHeight="1" x14ac:dyDescent="0.15">
      <c r="A1442" s="125" t="s">
        <v>3269</v>
      </c>
      <c r="B1442" s="126" t="s">
        <v>3244</v>
      </c>
      <c r="C1442" s="136" t="s">
        <v>1515</v>
      </c>
      <c r="D1442" s="129">
        <v>6</v>
      </c>
      <c r="E1442" s="130" t="s">
        <v>3561</v>
      </c>
      <c r="F1442" s="19">
        <v>281371</v>
      </c>
      <c r="G1442" s="20">
        <v>80097</v>
      </c>
      <c r="H1442" s="20">
        <v>82532</v>
      </c>
      <c r="I1442" s="20">
        <v>0</v>
      </c>
      <c r="J1442" s="20">
        <v>0</v>
      </c>
      <c r="K1442" s="20">
        <v>0</v>
      </c>
      <c r="L1442" s="20">
        <v>0</v>
      </c>
      <c r="M1442" s="20">
        <v>11871</v>
      </c>
      <c r="N1442" s="20">
        <v>6630</v>
      </c>
      <c r="O1442" s="20">
        <v>0</v>
      </c>
      <c r="P1442" s="20">
        <v>11548</v>
      </c>
      <c r="Q1442" s="20">
        <v>44622</v>
      </c>
      <c r="R1442" s="20">
        <v>25291</v>
      </c>
      <c r="S1442" s="20">
        <v>31902</v>
      </c>
      <c r="T1442" s="21">
        <v>50832</v>
      </c>
      <c r="U1442" s="54">
        <v>17348</v>
      </c>
      <c r="V1442" s="20">
        <v>22550</v>
      </c>
      <c r="W1442" s="20">
        <v>22058</v>
      </c>
      <c r="X1442" s="20">
        <v>0</v>
      </c>
      <c r="Y1442" s="21">
        <v>0</v>
      </c>
      <c r="Z1442" s="20">
        <v>140799</v>
      </c>
      <c r="AA1442" s="21">
        <v>0</v>
      </c>
      <c r="AB1442" s="32">
        <v>0</v>
      </c>
      <c r="AC1442" s="20">
        <v>131940</v>
      </c>
      <c r="AD1442" s="20">
        <v>365685</v>
      </c>
      <c r="AE1442" s="20">
        <v>336126</v>
      </c>
      <c r="AF1442" s="20">
        <v>402967</v>
      </c>
      <c r="AG1442" s="20">
        <v>243748</v>
      </c>
      <c r="AH1442" s="20">
        <v>74015</v>
      </c>
      <c r="AI1442" s="20">
        <v>101292</v>
      </c>
      <c r="AJ1442" s="21">
        <v>61425</v>
      </c>
      <c r="AK1442" s="25">
        <v>34692</v>
      </c>
      <c r="AL1442" s="25">
        <v>51006</v>
      </c>
      <c r="AM1442" s="25">
        <v>11383</v>
      </c>
      <c r="AN1442" s="22">
        <v>23671</v>
      </c>
      <c r="AO1442" s="20">
        <v>96704</v>
      </c>
      <c r="AP1442" s="20">
        <v>18299</v>
      </c>
      <c r="AQ1442" s="54">
        <v>2782404</v>
      </c>
      <c r="AR1442" s="25">
        <v>74390</v>
      </c>
      <c r="AS1442" s="25">
        <v>130135</v>
      </c>
      <c r="AT1442" s="54">
        <v>96527</v>
      </c>
      <c r="AU1442" s="54">
        <v>44542</v>
      </c>
      <c r="AV1442" s="54">
        <v>33306</v>
      </c>
      <c r="AW1442" s="54">
        <v>43235</v>
      </c>
      <c r="AX1442" s="54">
        <v>20971</v>
      </c>
      <c r="AY1442" s="25">
        <f t="shared" si="44"/>
        <v>443106</v>
      </c>
      <c r="AZ1442" s="165">
        <v>335683</v>
      </c>
      <c r="BA1442" s="98">
        <f t="shared" si="45"/>
        <v>3561193</v>
      </c>
      <c r="BB1442" s="73"/>
      <c r="BC1442" s="20">
        <v>455900</v>
      </c>
      <c r="BD1442" s="20">
        <v>76274</v>
      </c>
      <c r="BE1442" s="19">
        <v>532174</v>
      </c>
      <c r="BF1442" s="19">
        <v>4093367</v>
      </c>
      <c r="BH1442" s="20">
        <v>10502</v>
      </c>
      <c r="BI1442" s="21">
        <v>4082865</v>
      </c>
      <c r="BK1442" s="73"/>
      <c r="BL1442" s="73"/>
      <c r="BM1442" s="73"/>
      <c r="BN1442" s="73"/>
      <c r="BO1442" s="73"/>
      <c r="BP1442" s="73"/>
      <c r="BQ1442" s="73"/>
    </row>
    <row r="1443" spans="1:69" ht="22.5" customHeight="1" x14ac:dyDescent="0.15">
      <c r="A1443" s="125" t="s">
        <v>3270</v>
      </c>
      <c r="B1443" s="126" t="s">
        <v>3244</v>
      </c>
      <c r="C1443" s="136" t="s">
        <v>1516</v>
      </c>
      <c r="D1443" s="129">
        <v>6</v>
      </c>
      <c r="E1443" s="130" t="s">
        <v>3561</v>
      </c>
      <c r="F1443" s="19">
        <v>190169</v>
      </c>
      <c r="G1443" s="20">
        <v>63416</v>
      </c>
      <c r="H1443" s="20">
        <v>49820</v>
      </c>
      <c r="I1443" s="20">
        <v>0</v>
      </c>
      <c r="J1443" s="20">
        <v>0</v>
      </c>
      <c r="K1443" s="20">
        <v>0</v>
      </c>
      <c r="L1443" s="20">
        <v>0</v>
      </c>
      <c r="M1443" s="20">
        <v>3680</v>
      </c>
      <c r="N1443" s="20">
        <v>2791</v>
      </c>
      <c r="O1443" s="20">
        <v>1504</v>
      </c>
      <c r="P1443" s="20">
        <v>37231</v>
      </c>
      <c r="Q1443" s="20">
        <v>19113</v>
      </c>
      <c r="R1443" s="20">
        <v>19853</v>
      </c>
      <c r="S1443" s="20">
        <v>8180</v>
      </c>
      <c r="T1443" s="21">
        <v>12708</v>
      </c>
      <c r="U1443" s="54">
        <v>15879</v>
      </c>
      <c r="V1443" s="20">
        <v>4100</v>
      </c>
      <c r="W1443" s="20">
        <v>11029</v>
      </c>
      <c r="X1443" s="20">
        <v>0</v>
      </c>
      <c r="Y1443" s="21">
        <v>0</v>
      </c>
      <c r="Z1443" s="20">
        <v>85125</v>
      </c>
      <c r="AA1443" s="21">
        <v>0</v>
      </c>
      <c r="AB1443" s="32">
        <v>0</v>
      </c>
      <c r="AC1443" s="20">
        <v>55996</v>
      </c>
      <c r="AD1443" s="20">
        <v>143011</v>
      </c>
      <c r="AE1443" s="20">
        <v>198432</v>
      </c>
      <c r="AF1443" s="20">
        <v>262588</v>
      </c>
      <c r="AG1443" s="20">
        <v>127010</v>
      </c>
      <c r="AH1443" s="20">
        <v>86502</v>
      </c>
      <c r="AI1443" s="20">
        <v>54280</v>
      </c>
      <c r="AJ1443" s="21">
        <v>55650</v>
      </c>
      <c r="AK1443" s="25">
        <v>21685</v>
      </c>
      <c r="AL1443" s="25">
        <v>38633</v>
      </c>
      <c r="AM1443" s="25">
        <v>7738</v>
      </c>
      <c r="AN1443" s="22">
        <v>14666</v>
      </c>
      <c r="AO1443" s="20">
        <v>90092</v>
      </c>
      <c r="AP1443" s="20">
        <v>16445</v>
      </c>
      <c r="AQ1443" s="54">
        <v>1697326</v>
      </c>
      <c r="AR1443" s="25">
        <v>45735</v>
      </c>
      <c r="AS1443" s="25">
        <v>127279</v>
      </c>
      <c r="AT1443" s="54">
        <v>68780</v>
      </c>
      <c r="AU1443" s="54">
        <v>49525</v>
      </c>
      <c r="AV1443" s="54">
        <v>23884</v>
      </c>
      <c r="AW1443" s="54">
        <v>29823</v>
      </c>
      <c r="AX1443" s="54">
        <v>13529</v>
      </c>
      <c r="AY1443" s="25">
        <f t="shared" si="44"/>
        <v>358555</v>
      </c>
      <c r="AZ1443" s="165">
        <v>489959</v>
      </c>
      <c r="BA1443" s="98">
        <f t="shared" si="45"/>
        <v>2545840</v>
      </c>
      <c r="BB1443" s="73"/>
      <c r="BC1443" s="20">
        <v>313562</v>
      </c>
      <c r="BD1443" s="20">
        <v>71390</v>
      </c>
      <c r="BE1443" s="19">
        <v>384952</v>
      </c>
      <c r="BF1443" s="19">
        <v>2930792</v>
      </c>
      <c r="BH1443" s="20">
        <v>5454</v>
      </c>
      <c r="BI1443" s="21">
        <v>2925338</v>
      </c>
      <c r="BK1443" s="73"/>
      <c r="BL1443" s="73"/>
      <c r="BM1443" s="73"/>
      <c r="BN1443" s="73"/>
      <c r="BO1443" s="73"/>
      <c r="BP1443" s="73"/>
      <c r="BQ1443" s="73"/>
    </row>
    <row r="1444" spans="1:69" ht="22.5" customHeight="1" x14ac:dyDescent="0.15">
      <c r="A1444" s="125" t="s">
        <v>3271</v>
      </c>
      <c r="B1444" s="126" t="s">
        <v>3244</v>
      </c>
      <c r="C1444" s="136" t="s">
        <v>1517</v>
      </c>
      <c r="D1444" s="129">
        <v>6</v>
      </c>
      <c r="E1444" s="130" t="s">
        <v>3561</v>
      </c>
      <c r="F1444" s="19">
        <v>163041</v>
      </c>
      <c r="G1444" s="20">
        <v>61331</v>
      </c>
      <c r="H1444" s="20">
        <v>78020</v>
      </c>
      <c r="I1444" s="20">
        <v>0</v>
      </c>
      <c r="J1444" s="20">
        <v>0</v>
      </c>
      <c r="K1444" s="20">
        <v>0</v>
      </c>
      <c r="L1444" s="20">
        <v>0</v>
      </c>
      <c r="M1444" s="20">
        <v>0</v>
      </c>
      <c r="N1444" s="20">
        <v>1779</v>
      </c>
      <c r="O1444" s="20">
        <v>0</v>
      </c>
      <c r="P1444" s="20">
        <v>21425</v>
      </c>
      <c r="Q1444" s="20">
        <v>13778</v>
      </c>
      <c r="R1444" s="20">
        <v>24881</v>
      </c>
      <c r="S1444" s="20">
        <v>6544</v>
      </c>
      <c r="T1444" s="21">
        <v>12708</v>
      </c>
      <c r="U1444" s="54">
        <v>14931</v>
      </c>
      <c r="V1444" s="20">
        <v>4100</v>
      </c>
      <c r="W1444" s="20">
        <v>11029</v>
      </c>
      <c r="X1444" s="20">
        <v>0</v>
      </c>
      <c r="Y1444" s="21">
        <v>0</v>
      </c>
      <c r="Z1444" s="20">
        <v>75746</v>
      </c>
      <c r="AA1444" s="21">
        <v>0</v>
      </c>
      <c r="AB1444" s="32">
        <v>0</v>
      </c>
      <c r="AC1444" s="20">
        <v>52607</v>
      </c>
      <c r="AD1444" s="20">
        <v>200925</v>
      </c>
      <c r="AE1444" s="20">
        <v>138966</v>
      </c>
      <c r="AF1444" s="20">
        <v>186306</v>
      </c>
      <c r="AG1444" s="20">
        <v>76580</v>
      </c>
      <c r="AH1444" s="20">
        <v>28328</v>
      </c>
      <c r="AI1444" s="20">
        <v>61272</v>
      </c>
      <c r="AJ1444" s="21">
        <v>186375</v>
      </c>
      <c r="AK1444" s="25">
        <v>16033</v>
      </c>
      <c r="AL1444" s="25">
        <v>31922</v>
      </c>
      <c r="AM1444" s="25">
        <v>5593</v>
      </c>
      <c r="AN1444" s="22">
        <v>11587</v>
      </c>
      <c r="AO1444" s="20">
        <v>94795</v>
      </c>
      <c r="AP1444" s="20">
        <v>28027</v>
      </c>
      <c r="AQ1444" s="54">
        <v>1608629</v>
      </c>
      <c r="AR1444" s="25">
        <v>54157</v>
      </c>
      <c r="AS1444" s="25">
        <v>109898</v>
      </c>
      <c r="AT1444" s="54">
        <v>71735</v>
      </c>
      <c r="AU1444" s="54">
        <v>54974</v>
      </c>
      <c r="AV1444" s="54">
        <v>20201</v>
      </c>
      <c r="AW1444" s="54">
        <v>24848</v>
      </c>
      <c r="AX1444" s="54">
        <v>12901</v>
      </c>
      <c r="AY1444" s="25">
        <f t="shared" si="44"/>
        <v>348714</v>
      </c>
      <c r="AZ1444" s="165">
        <v>775759</v>
      </c>
      <c r="BA1444" s="98">
        <f t="shared" si="45"/>
        <v>2733102</v>
      </c>
      <c r="BB1444" s="73"/>
      <c r="BC1444" s="20">
        <v>244556</v>
      </c>
      <c r="BD1444" s="20">
        <v>130262</v>
      </c>
      <c r="BE1444" s="19">
        <v>374818</v>
      </c>
      <c r="BF1444" s="19">
        <v>3107920</v>
      </c>
      <c r="BH1444" s="20">
        <v>5368</v>
      </c>
      <c r="BI1444" s="21">
        <v>3102552</v>
      </c>
      <c r="BK1444" s="73"/>
      <c r="BL1444" s="73"/>
      <c r="BM1444" s="73"/>
      <c r="BN1444" s="73"/>
      <c r="BO1444" s="73"/>
      <c r="BP1444" s="73"/>
      <c r="BQ1444" s="73"/>
    </row>
    <row r="1445" spans="1:69" ht="22.5" customHeight="1" x14ac:dyDescent="0.15">
      <c r="A1445" s="125" t="s">
        <v>3272</v>
      </c>
      <c r="B1445" s="126" t="s">
        <v>3244</v>
      </c>
      <c r="C1445" s="136" t="s">
        <v>1518</v>
      </c>
      <c r="D1445" s="129">
        <v>6</v>
      </c>
      <c r="E1445" s="130" t="s">
        <v>3561</v>
      </c>
      <c r="F1445" s="19">
        <v>163300</v>
      </c>
      <c r="G1445" s="20">
        <v>36957</v>
      </c>
      <c r="H1445" s="20">
        <v>24252</v>
      </c>
      <c r="I1445" s="20">
        <v>0</v>
      </c>
      <c r="J1445" s="20">
        <v>0</v>
      </c>
      <c r="K1445" s="20">
        <v>0</v>
      </c>
      <c r="L1445" s="20">
        <v>0</v>
      </c>
      <c r="M1445" s="20">
        <v>0</v>
      </c>
      <c r="N1445" s="20">
        <v>2589</v>
      </c>
      <c r="O1445" s="20">
        <v>0</v>
      </c>
      <c r="P1445" s="20">
        <v>155</v>
      </c>
      <c r="Q1445" s="20">
        <v>18592</v>
      </c>
      <c r="R1445" s="20">
        <v>11594</v>
      </c>
      <c r="S1445" s="20">
        <v>18814</v>
      </c>
      <c r="T1445" s="21">
        <v>38124</v>
      </c>
      <c r="U1445" s="54">
        <v>10855</v>
      </c>
      <c r="V1445" s="20">
        <v>18450</v>
      </c>
      <c r="W1445" s="20">
        <v>22058</v>
      </c>
      <c r="X1445" s="20">
        <v>0</v>
      </c>
      <c r="Y1445" s="21">
        <v>0</v>
      </c>
      <c r="Z1445" s="20">
        <v>69275</v>
      </c>
      <c r="AA1445" s="21">
        <v>0</v>
      </c>
      <c r="AB1445" s="32">
        <v>0</v>
      </c>
      <c r="AC1445" s="20">
        <v>56358</v>
      </c>
      <c r="AD1445" s="20">
        <v>156064</v>
      </c>
      <c r="AE1445" s="20">
        <v>126564</v>
      </c>
      <c r="AF1445" s="20">
        <v>206567</v>
      </c>
      <c r="AG1445" s="20">
        <v>97550</v>
      </c>
      <c r="AH1445" s="20">
        <v>29546</v>
      </c>
      <c r="AI1445" s="20">
        <v>43056</v>
      </c>
      <c r="AJ1445" s="21">
        <v>13650</v>
      </c>
      <c r="AK1445" s="25">
        <v>20962</v>
      </c>
      <c r="AL1445" s="25">
        <v>33129</v>
      </c>
      <c r="AM1445" s="25">
        <v>5606</v>
      </c>
      <c r="AN1445" s="22">
        <v>12945</v>
      </c>
      <c r="AO1445" s="20">
        <v>67578</v>
      </c>
      <c r="AP1445" s="20">
        <v>8796</v>
      </c>
      <c r="AQ1445" s="54">
        <v>1313386</v>
      </c>
      <c r="AR1445" s="25">
        <v>57864</v>
      </c>
      <c r="AS1445" s="25">
        <v>122723</v>
      </c>
      <c r="AT1445" s="54">
        <v>72561</v>
      </c>
      <c r="AU1445" s="54">
        <v>36480</v>
      </c>
      <c r="AV1445" s="54">
        <v>22090</v>
      </c>
      <c r="AW1445" s="54">
        <v>26757</v>
      </c>
      <c r="AX1445" s="54">
        <v>11162</v>
      </c>
      <c r="AY1445" s="25">
        <f t="shared" si="44"/>
        <v>349637</v>
      </c>
      <c r="AZ1445" s="165">
        <v>281539</v>
      </c>
      <c r="BA1445" s="98">
        <f t="shared" si="45"/>
        <v>1944562</v>
      </c>
      <c r="BB1445" s="73"/>
      <c r="BC1445" s="20">
        <v>302562</v>
      </c>
      <c r="BD1445" s="20">
        <v>31284</v>
      </c>
      <c r="BE1445" s="19">
        <v>333846</v>
      </c>
      <c r="BF1445" s="19">
        <v>2278408</v>
      </c>
      <c r="BH1445" s="20">
        <v>5251</v>
      </c>
      <c r="BI1445" s="21">
        <v>2273157</v>
      </c>
      <c r="BK1445" s="73"/>
      <c r="BL1445" s="73"/>
      <c r="BM1445" s="73"/>
      <c r="BN1445" s="73"/>
      <c r="BO1445" s="73"/>
      <c r="BP1445" s="73"/>
      <c r="BQ1445" s="73"/>
    </row>
    <row r="1446" spans="1:69" ht="22.5" customHeight="1" x14ac:dyDescent="0.15">
      <c r="A1446" s="125" t="s">
        <v>3273</v>
      </c>
      <c r="B1446" s="126" t="s">
        <v>3244</v>
      </c>
      <c r="C1446" s="136" t="s">
        <v>1519</v>
      </c>
      <c r="D1446" s="129">
        <v>6</v>
      </c>
      <c r="E1446" s="130" t="s">
        <v>3561</v>
      </c>
      <c r="F1446" s="19">
        <v>201792</v>
      </c>
      <c r="G1446" s="20">
        <v>73769</v>
      </c>
      <c r="H1446" s="20">
        <v>46624</v>
      </c>
      <c r="I1446" s="20">
        <v>0</v>
      </c>
      <c r="J1446" s="20">
        <v>0</v>
      </c>
      <c r="K1446" s="20">
        <v>0</v>
      </c>
      <c r="L1446" s="20">
        <v>0</v>
      </c>
      <c r="M1446" s="20">
        <v>0</v>
      </c>
      <c r="N1446" s="20">
        <v>2847</v>
      </c>
      <c r="O1446" s="20">
        <v>0</v>
      </c>
      <c r="P1446" s="20">
        <v>12744</v>
      </c>
      <c r="Q1446" s="20">
        <v>20001</v>
      </c>
      <c r="R1446" s="20">
        <v>28728</v>
      </c>
      <c r="S1446" s="20">
        <v>17178</v>
      </c>
      <c r="T1446" s="21">
        <v>38124</v>
      </c>
      <c r="U1446" s="54">
        <v>17585</v>
      </c>
      <c r="V1446" s="20">
        <v>11275</v>
      </c>
      <c r="W1446" s="20">
        <v>22058</v>
      </c>
      <c r="X1446" s="20">
        <v>0</v>
      </c>
      <c r="Y1446" s="21">
        <v>0</v>
      </c>
      <c r="Z1446" s="20">
        <v>93757</v>
      </c>
      <c r="AA1446" s="21">
        <v>0</v>
      </c>
      <c r="AB1446" s="32">
        <v>0</v>
      </c>
      <c r="AC1446" s="20">
        <v>77393</v>
      </c>
      <c r="AD1446" s="20">
        <v>209512</v>
      </c>
      <c r="AE1446" s="20">
        <v>242634</v>
      </c>
      <c r="AF1446" s="20">
        <v>226034</v>
      </c>
      <c r="AG1446" s="20">
        <v>121407</v>
      </c>
      <c r="AH1446" s="20">
        <v>38741</v>
      </c>
      <c r="AI1446" s="20">
        <v>94944</v>
      </c>
      <c r="AJ1446" s="21">
        <v>140700</v>
      </c>
      <c r="AK1446" s="25">
        <v>21889</v>
      </c>
      <c r="AL1446" s="25">
        <v>37817</v>
      </c>
      <c r="AM1446" s="25">
        <v>8141</v>
      </c>
      <c r="AN1446" s="22">
        <v>14241</v>
      </c>
      <c r="AO1446" s="20">
        <v>256580</v>
      </c>
      <c r="AP1446" s="20">
        <v>25805</v>
      </c>
      <c r="AQ1446" s="54">
        <v>2102320</v>
      </c>
      <c r="AR1446" s="25">
        <v>60346</v>
      </c>
      <c r="AS1446" s="25">
        <v>137044</v>
      </c>
      <c r="AT1446" s="54">
        <v>91732</v>
      </c>
      <c r="AU1446" s="54">
        <v>45077</v>
      </c>
      <c r="AV1446" s="54">
        <v>23374</v>
      </c>
      <c r="AW1446" s="54">
        <v>31833</v>
      </c>
      <c r="AX1446" s="54">
        <v>17483</v>
      </c>
      <c r="AY1446" s="25">
        <f t="shared" si="44"/>
        <v>406889</v>
      </c>
      <c r="AZ1446" s="165">
        <v>933126</v>
      </c>
      <c r="BA1446" s="98">
        <f t="shared" si="45"/>
        <v>3442335</v>
      </c>
      <c r="BB1446" s="73"/>
      <c r="BC1446" s="20">
        <v>316550</v>
      </c>
      <c r="BD1446" s="20">
        <v>117612</v>
      </c>
      <c r="BE1446" s="19">
        <v>434162</v>
      </c>
      <c r="BF1446" s="19">
        <v>3876497</v>
      </c>
      <c r="BH1446" s="20">
        <v>6975</v>
      </c>
      <c r="BI1446" s="21">
        <v>3869522</v>
      </c>
      <c r="BK1446" s="73"/>
      <c r="BL1446" s="73"/>
      <c r="BM1446" s="73"/>
      <c r="BN1446" s="73"/>
      <c r="BO1446" s="73"/>
      <c r="BP1446" s="73"/>
      <c r="BQ1446" s="73"/>
    </row>
    <row r="1447" spans="1:69" ht="22.5" customHeight="1" x14ac:dyDescent="0.15">
      <c r="A1447" s="125" t="s">
        <v>3274</v>
      </c>
      <c r="B1447" s="126" t="s">
        <v>3244</v>
      </c>
      <c r="C1447" s="136" t="s">
        <v>1520</v>
      </c>
      <c r="D1447" s="129">
        <v>6</v>
      </c>
      <c r="E1447" s="130" t="s">
        <v>3561</v>
      </c>
      <c r="F1447" s="19">
        <v>409578</v>
      </c>
      <c r="G1447" s="20">
        <v>185574</v>
      </c>
      <c r="H1447" s="20">
        <v>134420</v>
      </c>
      <c r="I1447" s="20">
        <v>0</v>
      </c>
      <c r="J1447" s="20">
        <v>0</v>
      </c>
      <c r="K1447" s="20">
        <v>4170</v>
      </c>
      <c r="L1447" s="20">
        <v>4577</v>
      </c>
      <c r="M1447" s="20">
        <v>6344</v>
      </c>
      <c r="N1447" s="20">
        <v>8397</v>
      </c>
      <c r="O1447" s="20">
        <v>113</v>
      </c>
      <c r="P1447" s="20">
        <v>26582</v>
      </c>
      <c r="Q1447" s="20">
        <v>34329</v>
      </c>
      <c r="R1447" s="20">
        <v>104601</v>
      </c>
      <c r="S1447" s="20">
        <v>57260</v>
      </c>
      <c r="T1447" s="21">
        <v>152496</v>
      </c>
      <c r="U1447" s="54">
        <v>55600</v>
      </c>
      <c r="V1447" s="20">
        <v>18450</v>
      </c>
      <c r="W1447" s="20">
        <v>49631</v>
      </c>
      <c r="X1447" s="20">
        <v>0</v>
      </c>
      <c r="Y1447" s="21">
        <v>0</v>
      </c>
      <c r="Z1447" s="20">
        <v>222056</v>
      </c>
      <c r="AA1447" s="21">
        <v>0</v>
      </c>
      <c r="AB1447" s="32">
        <v>0</v>
      </c>
      <c r="AC1447" s="20">
        <v>192347</v>
      </c>
      <c r="AD1447" s="20">
        <v>439940</v>
      </c>
      <c r="AE1447" s="20">
        <v>568266</v>
      </c>
      <c r="AF1447" s="20">
        <v>605352</v>
      </c>
      <c r="AG1447" s="20">
        <v>341213</v>
      </c>
      <c r="AH1447" s="20">
        <v>117096</v>
      </c>
      <c r="AI1447" s="20">
        <v>176364</v>
      </c>
      <c r="AJ1447" s="21">
        <v>647325</v>
      </c>
      <c r="AK1447" s="25">
        <v>40264</v>
      </c>
      <c r="AL1447" s="25">
        <v>66072</v>
      </c>
      <c r="AM1447" s="25">
        <v>19256</v>
      </c>
      <c r="AN1447" s="22">
        <v>31233</v>
      </c>
      <c r="AO1447" s="20">
        <v>643031</v>
      </c>
      <c r="AP1447" s="20">
        <v>78787</v>
      </c>
      <c r="AQ1447" s="54">
        <v>5440724</v>
      </c>
      <c r="AR1447" s="25">
        <v>86040</v>
      </c>
      <c r="AS1447" s="25">
        <v>183654</v>
      </c>
      <c r="AT1447" s="54">
        <v>145839</v>
      </c>
      <c r="AU1447" s="54">
        <v>95460</v>
      </c>
      <c r="AV1447" s="54">
        <v>39612</v>
      </c>
      <c r="AW1447" s="54">
        <v>57005</v>
      </c>
      <c r="AX1447" s="54">
        <v>41975</v>
      </c>
      <c r="AY1447" s="25">
        <f t="shared" si="44"/>
        <v>649585</v>
      </c>
      <c r="AZ1447" s="165">
        <v>1498081</v>
      </c>
      <c r="BA1447" s="98">
        <f t="shared" si="45"/>
        <v>7588390</v>
      </c>
      <c r="BB1447" s="73"/>
      <c r="BC1447" s="20">
        <v>502305</v>
      </c>
      <c r="BD1447" s="20">
        <v>375738</v>
      </c>
      <c r="BE1447" s="19">
        <v>878043</v>
      </c>
      <c r="BF1447" s="19">
        <v>8466433</v>
      </c>
      <c r="BH1447" s="20">
        <v>16899</v>
      </c>
      <c r="BI1447" s="21">
        <v>8449534</v>
      </c>
      <c r="BK1447" s="73"/>
      <c r="BL1447" s="73"/>
      <c r="BM1447" s="73"/>
      <c r="BN1447" s="73"/>
      <c r="BO1447" s="73"/>
      <c r="BP1447" s="73"/>
      <c r="BQ1447" s="73"/>
    </row>
    <row r="1448" spans="1:69" ht="22.5" customHeight="1" x14ac:dyDescent="0.15">
      <c r="A1448" s="125" t="s">
        <v>3275</v>
      </c>
      <c r="B1448" s="126" t="s">
        <v>3244</v>
      </c>
      <c r="C1448" s="136" t="s">
        <v>1521</v>
      </c>
      <c r="D1448" s="129">
        <v>6</v>
      </c>
      <c r="E1448" s="130" t="s">
        <v>3561</v>
      </c>
      <c r="F1448" s="19">
        <v>180092</v>
      </c>
      <c r="G1448" s="20">
        <v>50977</v>
      </c>
      <c r="H1448" s="20">
        <v>45120</v>
      </c>
      <c r="I1448" s="20">
        <v>0</v>
      </c>
      <c r="J1448" s="20">
        <v>0</v>
      </c>
      <c r="K1448" s="20">
        <v>41780</v>
      </c>
      <c r="L1448" s="20">
        <v>13552</v>
      </c>
      <c r="M1448" s="20">
        <v>0</v>
      </c>
      <c r="N1448" s="20">
        <v>2385</v>
      </c>
      <c r="O1448" s="20">
        <v>0</v>
      </c>
      <c r="P1448" s="20">
        <v>2493</v>
      </c>
      <c r="Q1448" s="20">
        <v>17705</v>
      </c>
      <c r="R1448" s="20">
        <v>35756</v>
      </c>
      <c r="S1448" s="20">
        <v>7362</v>
      </c>
      <c r="T1448" s="21">
        <v>12708</v>
      </c>
      <c r="U1448" s="54">
        <v>21662</v>
      </c>
      <c r="V1448" s="20">
        <v>5125</v>
      </c>
      <c r="W1448" s="20">
        <v>11029</v>
      </c>
      <c r="X1448" s="20">
        <v>0</v>
      </c>
      <c r="Y1448" s="21">
        <v>0</v>
      </c>
      <c r="Z1448" s="20">
        <v>77138</v>
      </c>
      <c r="AA1448" s="21">
        <v>0</v>
      </c>
      <c r="AB1448" s="32">
        <v>0</v>
      </c>
      <c r="AC1448" s="20">
        <v>63820</v>
      </c>
      <c r="AD1448" s="20">
        <v>220369</v>
      </c>
      <c r="AE1448" s="20">
        <v>167427</v>
      </c>
      <c r="AF1448" s="20">
        <v>244275</v>
      </c>
      <c r="AG1448" s="20">
        <v>100946</v>
      </c>
      <c r="AH1448" s="20">
        <v>30269</v>
      </c>
      <c r="AI1448" s="20">
        <v>35696</v>
      </c>
      <c r="AJ1448" s="21">
        <v>70350</v>
      </c>
      <c r="AK1448" s="25">
        <v>20231</v>
      </c>
      <c r="AL1448" s="25">
        <v>37364</v>
      </c>
      <c r="AM1448" s="25">
        <v>7738</v>
      </c>
      <c r="AN1448" s="22">
        <v>14126</v>
      </c>
      <c r="AO1448" s="20">
        <v>119848</v>
      </c>
      <c r="AP1448" s="20">
        <v>16671</v>
      </c>
      <c r="AQ1448" s="54">
        <v>1674014</v>
      </c>
      <c r="AR1448" s="25">
        <v>51782</v>
      </c>
      <c r="AS1448" s="25">
        <v>124056</v>
      </c>
      <c r="AT1448" s="54">
        <v>91038</v>
      </c>
      <c r="AU1448" s="54">
        <v>74871</v>
      </c>
      <c r="AV1448" s="54">
        <v>21764</v>
      </c>
      <c r="AW1448" s="54">
        <v>28725</v>
      </c>
      <c r="AX1448" s="54">
        <v>12718</v>
      </c>
      <c r="AY1448" s="25">
        <f t="shared" si="44"/>
        <v>404954</v>
      </c>
      <c r="AZ1448" s="165">
        <v>448636</v>
      </c>
      <c r="BA1448" s="98">
        <f t="shared" si="45"/>
        <v>2527604</v>
      </c>
      <c r="BB1448" s="73"/>
      <c r="BC1448" s="20">
        <v>291601</v>
      </c>
      <c r="BD1448" s="20">
        <v>69014</v>
      </c>
      <c r="BE1448" s="19">
        <v>360615</v>
      </c>
      <c r="BF1448" s="19">
        <v>2888219</v>
      </c>
      <c r="BH1448" s="20">
        <v>5376</v>
      </c>
      <c r="BI1448" s="21">
        <v>2882843</v>
      </c>
      <c r="BK1448" s="73"/>
      <c r="BL1448" s="73"/>
      <c r="BM1448" s="73"/>
      <c r="BN1448" s="73"/>
      <c r="BO1448" s="73"/>
      <c r="BP1448" s="73"/>
      <c r="BQ1448" s="73"/>
    </row>
    <row r="1449" spans="1:69" ht="22.5" customHeight="1" x14ac:dyDescent="0.15">
      <c r="A1449" s="125" t="s">
        <v>3276</v>
      </c>
      <c r="B1449" s="126" t="s">
        <v>3244</v>
      </c>
      <c r="C1449" s="136" t="s">
        <v>1522</v>
      </c>
      <c r="D1449" s="129">
        <v>6</v>
      </c>
      <c r="E1449" s="130" t="s">
        <v>3561</v>
      </c>
      <c r="F1449" s="19">
        <v>66670</v>
      </c>
      <c r="G1449" s="20">
        <v>27106</v>
      </c>
      <c r="H1449" s="20">
        <v>13160</v>
      </c>
      <c r="I1449" s="20">
        <v>0</v>
      </c>
      <c r="J1449" s="20">
        <v>0</v>
      </c>
      <c r="K1449" s="20">
        <v>0</v>
      </c>
      <c r="L1449" s="20">
        <v>0</v>
      </c>
      <c r="M1449" s="20">
        <v>0</v>
      </c>
      <c r="N1449" s="20">
        <v>773</v>
      </c>
      <c r="O1449" s="20">
        <v>0</v>
      </c>
      <c r="P1449" s="20">
        <v>13250</v>
      </c>
      <c r="Q1449" s="20">
        <v>6373</v>
      </c>
      <c r="R1449" s="20">
        <v>20366</v>
      </c>
      <c r="S1449" s="20">
        <v>5726</v>
      </c>
      <c r="T1449" s="21">
        <v>12708</v>
      </c>
      <c r="U1449" s="54">
        <v>758</v>
      </c>
      <c r="V1449" s="20">
        <v>4100</v>
      </c>
      <c r="W1449" s="20">
        <v>11029</v>
      </c>
      <c r="X1449" s="20">
        <v>0</v>
      </c>
      <c r="Y1449" s="21">
        <v>0</v>
      </c>
      <c r="Z1449" s="20">
        <v>31086</v>
      </c>
      <c r="AA1449" s="21">
        <v>0</v>
      </c>
      <c r="AB1449" s="32">
        <v>0</v>
      </c>
      <c r="AC1449" s="20">
        <v>22033</v>
      </c>
      <c r="AD1449" s="20">
        <v>63112</v>
      </c>
      <c r="AE1449" s="20">
        <v>56127</v>
      </c>
      <c r="AF1449" s="20">
        <v>80536</v>
      </c>
      <c r="AG1449" s="20">
        <v>36762</v>
      </c>
      <c r="AH1449" s="20">
        <v>11656</v>
      </c>
      <c r="AI1449" s="20">
        <v>28704</v>
      </c>
      <c r="AJ1449" s="21">
        <v>55650</v>
      </c>
      <c r="AK1449" s="25">
        <v>6967</v>
      </c>
      <c r="AL1449" s="25">
        <v>17539</v>
      </c>
      <c r="AM1449" s="25">
        <v>2438</v>
      </c>
      <c r="AN1449" s="22">
        <v>6195</v>
      </c>
      <c r="AO1449" s="20">
        <v>49512</v>
      </c>
      <c r="AP1449" s="20">
        <v>10189</v>
      </c>
      <c r="AQ1449" s="54">
        <v>660525</v>
      </c>
      <c r="AR1449" s="25">
        <v>43420</v>
      </c>
      <c r="AS1449" s="25">
        <v>103336</v>
      </c>
      <c r="AT1449" s="54">
        <v>40681</v>
      </c>
      <c r="AU1449" s="54">
        <v>53129</v>
      </c>
      <c r="AV1449" s="54">
        <v>11442</v>
      </c>
      <c r="AW1449" s="54">
        <v>10797</v>
      </c>
      <c r="AX1449" s="54">
        <v>5579</v>
      </c>
      <c r="AY1449" s="25">
        <f t="shared" si="44"/>
        <v>268384</v>
      </c>
      <c r="AZ1449" s="165">
        <v>264938</v>
      </c>
      <c r="BA1449" s="98">
        <f t="shared" si="45"/>
        <v>1193847</v>
      </c>
      <c r="BB1449" s="73"/>
      <c r="BC1449" s="20">
        <v>146004</v>
      </c>
      <c r="BD1449" s="20">
        <v>49742</v>
      </c>
      <c r="BE1449" s="19">
        <v>195746</v>
      </c>
      <c r="BF1449" s="19">
        <v>1389593</v>
      </c>
      <c r="BH1449" s="20">
        <v>2335</v>
      </c>
      <c r="BI1449" s="21">
        <v>1387258</v>
      </c>
      <c r="BK1449" s="73"/>
      <c r="BL1449" s="73"/>
      <c r="BM1449" s="73"/>
      <c r="BN1449" s="73"/>
      <c r="BO1449" s="73"/>
      <c r="BP1449" s="73"/>
      <c r="BQ1449" s="73"/>
    </row>
    <row r="1450" spans="1:69" ht="22.5" customHeight="1" x14ac:dyDescent="0.15">
      <c r="A1450" s="125" t="s">
        <v>3277</v>
      </c>
      <c r="B1450" s="126" t="s">
        <v>3244</v>
      </c>
      <c r="C1450" s="136" t="s">
        <v>1523</v>
      </c>
      <c r="D1450" s="129">
        <v>6</v>
      </c>
      <c r="E1450" s="130" t="s">
        <v>3561</v>
      </c>
      <c r="F1450" s="19">
        <v>289655</v>
      </c>
      <c r="G1450" s="20">
        <v>78515</v>
      </c>
      <c r="H1450" s="20">
        <v>46624</v>
      </c>
      <c r="I1450" s="20">
        <v>0</v>
      </c>
      <c r="J1450" s="20">
        <v>5112</v>
      </c>
      <c r="K1450" s="20">
        <v>13870</v>
      </c>
      <c r="L1450" s="20">
        <v>15404</v>
      </c>
      <c r="M1450" s="20">
        <v>8738</v>
      </c>
      <c r="N1450" s="20">
        <v>5521</v>
      </c>
      <c r="O1450" s="20">
        <v>301</v>
      </c>
      <c r="P1450" s="20">
        <v>23687</v>
      </c>
      <c r="Q1450" s="20">
        <v>30019</v>
      </c>
      <c r="R1450" s="20">
        <v>49556</v>
      </c>
      <c r="S1450" s="20">
        <v>34356</v>
      </c>
      <c r="T1450" s="21">
        <v>101664</v>
      </c>
      <c r="U1450" s="54">
        <v>14315</v>
      </c>
      <c r="V1450" s="20">
        <v>15375</v>
      </c>
      <c r="W1450" s="20">
        <v>22058</v>
      </c>
      <c r="X1450" s="20">
        <v>0</v>
      </c>
      <c r="Y1450" s="21">
        <v>0</v>
      </c>
      <c r="Z1450" s="20">
        <v>139610</v>
      </c>
      <c r="AA1450" s="21">
        <v>0</v>
      </c>
      <c r="AB1450" s="32">
        <v>0</v>
      </c>
      <c r="AC1450" s="20">
        <v>117474</v>
      </c>
      <c r="AD1450" s="20">
        <v>270262</v>
      </c>
      <c r="AE1450" s="20">
        <v>400044</v>
      </c>
      <c r="AF1450" s="20">
        <v>387249</v>
      </c>
      <c r="AG1450" s="20">
        <v>208090</v>
      </c>
      <c r="AH1450" s="20">
        <v>68097</v>
      </c>
      <c r="AI1450" s="20">
        <v>81512</v>
      </c>
      <c r="AJ1450" s="21">
        <v>128625</v>
      </c>
      <c r="AK1450" s="25">
        <v>31080</v>
      </c>
      <c r="AL1450" s="25">
        <v>52575</v>
      </c>
      <c r="AM1450" s="25">
        <v>12208</v>
      </c>
      <c r="AN1450" s="22">
        <v>22570</v>
      </c>
      <c r="AO1450" s="20">
        <v>316584</v>
      </c>
      <c r="AP1450" s="20">
        <v>27484</v>
      </c>
      <c r="AQ1450" s="54">
        <v>3018234</v>
      </c>
      <c r="AR1450" s="25">
        <v>68490</v>
      </c>
      <c r="AS1450" s="25">
        <v>173407</v>
      </c>
      <c r="AT1450" s="54">
        <v>107519</v>
      </c>
      <c r="AU1450" s="54">
        <v>61824</v>
      </c>
      <c r="AV1450" s="54">
        <v>31996</v>
      </c>
      <c r="AW1450" s="54">
        <v>41192</v>
      </c>
      <c r="AX1450" s="54">
        <v>25218</v>
      </c>
      <c r="AY1450" s="25">
        <f t="shared" si="44"/>
        <v>509646</v>
      </c>
      <c r="AZ1450" s="165">
        <v>970181</v>
      </c>
      <c r="BA1450" s="98">
        <f t="shared" si="45"/>
        <v>4498061</v>
      </c>
      <c r="BB1450" s="73"/>
      <c r="BC1450" s="20">
        <v>427033</v>
      </c>
      <c r="BD1450" s="20">
        <v>122474</v>
      </c>
      <c r="BE1450" s="19">
        <v>549507</v>
      </c>
      <c r="BF1450" s="19">
        <v>5047568</v>
      </c>
      <c r="BH1450" s="20">
        <v>9347</v>
      </c>
      <c r="BI1450" s="21">
        <v>5038221</v>
      </c>
      <c r="BK1450" s="73"/>
      <c r="BL1450" s="73"/>
      <c r="BM1450" s="73"/>
      <c r="BN1450" s="73"/>
      <c r="BO1450" s="73"/>
      <c r="BP1450" s="73"/>
      <c r="BQ1450" s="73"/>
    </row>
    <row r="1451" spans="1:69" ht="22.5" customHeight="1" x14ac:dyDescent="0.15">
      <c r="A1451" s="125" t="s">
        <v>3278</v>
      </c>
      <c r="B1451" s="126" t="s">
        <v>3279</v>
      </c>
      <c r="C1451" s="136" t="s">
        <v>1524</v>
      </c>
      <c r="D1451" s="129">
        <v>2</v>
      </c>
      <c r="E1451" s="130" t="s">
        <v>3561</v>
      </c>
      <c r="F1451" s="19">
        <v>10360306</v>
      </c>
      <c r="G1451" s="20">
        <v>3980096</v>
      </c>
      <c r="H1451" s="20">
        <v>5336944</v>
      </c>
      <c r="I1451" s="20">
        <v>1425188</v>
      </c>
      <c r="J1451" s="20">
        <v>687216</v>
      </c>
      <c r="K1451" s="20">
        <v>49210</v>
      </c>
      <c r="L1451" s="20">
        <v>49477</v>
      </c>
      <c r="M1451" s="20">
        <v>1107934</v>
      </c>
      <c r="N1451" s="20">
        <v>700709</v>
      </c>
      <c r="O1451" s="20">
        <v>432738</v>
      </c>
      <c r="P1451" s="20">
        <v>1802175</v>
      </c>
      <c r="Q1451" s="20">
        <v>1444095</v>
      </c>
      <c r="R1451" s="20">
        <v>2246017</v>
      </c>
      <c r="S1451" s="20">
        <v>1797146</v>
      </c>
      <c r="T1451" s="21">
        <v>1641238</v>
      </c>
      <c r="U1451" s="54">
        <v>1067543</v>
      </c>
      <c r="V1451" s="20">
        <v>1117250</v>
      </c>
      <c r="W1451" s="20">
        <v>694827</v>
      </c>
      <c r="X1451" s="20">
        <v>334582</v>
      </c>
      <c r="Y1451" s="21">
        <v>48592</v>
      </c>
      <c r="Z1451" s="20">
        <v>42866451</v>
      </c>
      <c r="AA1451" s="21">
        <v>0</v>
      </c>
      <c r="AB1451" s="32">
        <v>14876476</v>
      </c>
      <c r="AC1451" s="20">
        <v>8904717</v>
      </c>
      <c r="AD1451" s="20">
        <v>14880098</v>
      </c>
      <c r="AE1451" s="20">
        <v>23550762</v>
      </c>
      <c r="AF1451" s="20">
        <v>21830078</v>
      </c>
      <c r="AG1451" s="20">
        <v>12856407</v>
      </c>
      <c r="AH1451" s="20">
        <v>7287468</v>
      </c>
      <c r="AI1451" s="20">
        <v>199456</v>
      </c>
      <c r="AJ1451" s="21">
        <v>216300</v>
      </c>
      <c r="AK1451" s="25">
        <v>1400956</v>
      </c>
      <c r="AL1451" s="25">
        <v>1076601</v>
      </c>
      <c r="AM1451" s="25">
        <v>366069</v>
      </c>
      <c r="AN1451" s="22">
        <v>630933</v>
      </c>
      <c r="AO1451" s="20">
        <v>10767470</v>
      </c>
      <c r="AP1451" s="20">
        <v>1081610</v>
      </c>
      <c r="AQ1451" s="54">
        <v>199115135</v>
      </c>
      <c r="AR1451" s="25">
        <v>1256767</v>
      </c>
      <c r="AS1451" s="25">
        <v>1248344</v>
      </c>
      <c r="AT1451" s="54">
        <v>661029</v>
      </c>
      <c r="AU1451" s="54">
        <v>721512</v>
      </c>
      <c r="AV1451" s="54">
        <v>702778</v>
      </c>
      <c r="AW1451" s="54">
        <v>1766313</v>
      </c>
      <c r="AX1451" s="54">
        <v>1994452</v>
      </c>
      <c r="AY1451" s="25">
        <f t="shared" si="44"/>
        <v>8351195</v>
      </c>
      <c r="AZ1451" s="165">
        <v>30406330</v>
      </c>
      <c r="BA1451" s="98">
        <f t="shared" si="45"/>
        <v>237872660</v>
      </c>
      <c r="BB1451" s="73"/>
      <c r="BC1451" s="20">
        <v>12296593</v>
      </c>
      <c r="BD1451" s="20">
        <v>533500</v>
      </c>
      <c r="BE1451" s="19">
        <v>12830093</v>
      </c>
      <c r="BF1451" s="19">
        <v>250702753</v>
      </c>
      <c r="BH1451" s="20">
        <v>6047016</v>
      </c>
      <c r="BI1451" s="21">
        <v>244655737</v>
      </c>
      <c r="BK1451" s="73"/>
      <c r="BL1451" s="73"/>
      <c r="BM1451" s="73"/>
      <c r="BN1451" s="73"/>
      <c r="BO1451" s="73"/>
      <c r="BP1451" s="73"/>
      <c r="BQ1451" s="73"/>
    </row>
    <row r="1452" spans="1:69" ht="22.5" customHeight="1" x14ac:dyDescent="0.15">
      <c r="A1452" s="125" t="s">
        <v>3280</v>
      </c>
      <c r="B1452" s="126" t="s">
        <v>3279</v>
      </c>
      <c r="C1452" s="136" t="s">
        <v>1525</v>
      </c>
      <c r="D1452" s="129">
        <v>2</v>
      </c>
      <c r="E1452" s="130" t="s">
        <v>3561</v>
      </c>
      <c r="F1452" s="19">
        <v>18759864</v>
      </c>
      <c r="G1452" s="20">
        <v>3975423</v>
      </c>
      <c r="H1452" s="20">
        <v>4918644</v>
      </c>
      <c r="I1452" s="20">
        <v>811333</v>
      </c>
      <c r="J1452" s="20">
        <v>693696</v>
      </c>
      <c r="K1452" s="20">
        <v>87830</v>
      </c>
      <c r="L1452" s="20">
        <v>57947</v>
      </c>
      <c r="M1452" s="20">
        <v>7838282</v>
      </c>
      <c r="N1452" s="20">
        <v>1289056</v>
      </c>
      <c r="O1452" s="20">
        <v>342762</v>
      </c>
      <c r="P1452" s="20">
        <v>11068233</v>
      </c>
      <c r="Q1452" s="20">
        <v>2685697</v>
      </c>
      <c r="R1452" s="20">
        <v>4314125</v>
      </c>
      <c r="S1452" s="20">
        <v>3101856</v>
      </c>
      <c r="T1452" s="21">
        <v>1855368</v>
      </c>
      <c r="U1452" s="54">
        <v>1922828</v>
      </c>
      <c r="V1452" s="20">
        <v>1524175</v>
      </c>
      <c r="W1452" s="20">
        <v>772030</v>
      </c>
      <c r="X1452" s="20">
        <v>2129722</v>
      </c>
      <c r="Y1452" s="21">
        <v>440228</v>
      </c>
      <c r="Z1452" s="20">
        <v>65245605</v>
      </c>
      <c r="AA1452" s="21">
        <v>0</v>
      </c>
      <c r="AB1452" s="32">
        <v>24069292</v>
      </c>
      <c r="AC1452" s="20">
        <v>11967331</v>
      </c>
      <c r="AD1452" s="20">
        <v>23813834</v>
      </c>
      <c r="AE1452" s="20">
        <v>41295003</v>
      </c>
      <c r="AF1452" s="20">
        <v>24363527</v>
      </c>
      <c r="AG1452" s="20">
        <v>14591508</v>
      </c>
      <c r="AH1452" s="20">
        <v>13128872</v>
      </c>
      <c r="AI1452" s="20">
        <v>183724</v>
      </c>
      <c r="AJ1452" s="21">
        <v>338625</v>
      </c>
      <c r="AK1452" s="25">
        <v>2936230</v>
      </c>
      <c r="AL1452" s="25">
        <v>2085359</v>
      </c>
      <c r="AM1452" s="25">
        <v>471541</v>
      </c>
      <c r="AN1452" s="22">
        <v>1162086</v>
      </c>
      <c r="AO1452" s="20">
        <v>23931445</v>
      </c>
      <c r="AP1452" s="20">
        <v>957563</v>
      </c>
      <c r="AQ1452" s="54">
        <v>319130644</v>
      </c>
      <c r="AR1452" s="25">
        <v>1329869</v>
      </c>
      <c r="AS1452" s="25">
        <v>2061281</v>
      </c>
      <c r="AT1452" s="54">
        <v>459048</v>
      </c>
      <c r="AU1452" s="54">
        <v>1078368</v>
      </c>
      <c r="AV1452" s="54">
        <v>990137</v>
      </c>
      <c r="AW1452" s="54">
        <v>3095793</v>
      </c>
      <c r="AX1452" s="54">
        <v>2545013</v>
      </c>
      <c r="AY1452" s="25">
        <f t="shared" si="44"/>
        <v>11559509</v>
      </c>
      <c r="AZ1452" s="165">
        <v>36297823</v>
      </c>
      <c r="BA1452" s="98">
        <f t="shared" si="45"/>
        <v>366987976</v>
      </c>
      <c r="BB1452" s="73"/>
      <c r="BC1452" s="20">
        <v>19800494</v>
      </c>
      <c r="BD1452" s="20">
        <v>398288</v>
      </c>
      <c r="BE1452" s="19">
        <v>20198782</v>
      </c>
      <c r="BF1452" s="19">
        <v>387186758</v>
      </c>
      <c r="BH1452" s="20">
        <v>6871669</v>
      </c>
      <c r="BI1452" s="21">
        <v>380315089</v>
      </c>
      <c r="BK1452" s="73"/>
      <c r="BL1452" s="73"/>
      <c r="BM1452" s="73"/>
      <c r="BN1452" s="73"/>
      <c r="BO1452" s="73"/>
      <c r="BP1452" s="73"/>
      <c r="BQ1452" s="73"/>
    </row>
    <row r="1453" spans="1:69" ht="22.5" customHeight="1" x14ac:dyDescent="0.15">
      <c r="A1453" s="125" t="s">
        <v>3281</v>
      </c>
      <c r="B1453" s="126" t="s">
        <v>3279</v>
      </c>
      <c r="C1453" s="136" t="s">
        <v>1526</v>
      </c>
      <c r="D1453" s="129">
        <v>5</v>
      </c>
      <c r="E1453" s="130" t="s">
        <v>3561</v>
      </c>
      <c r="F1453" s="19">
        <v>1353826</v>
      </c>
      <c r="G1453" s="20">
        <v>260997</v>
      </c>
      <c r="H1453" s="20">
        <v>210372</v>
      </c>
      <c r="I1453" s="20">
        <v>142</v>
      </c>
      <c r="J1453" s="20">
        <v>3838</v>
      </c>
      <c r="K1453" s="20">
        <v>2560</v>
      </c>
      <c r="L1453" s="20">
        <v>753</v>
      </c>
      <c r="M1453" s="20">
        <v>111568</v>
      </c>
      <c r="N1453" s="20">
        <v>64180</v>
      </c>
      <c r="O1453" s="20">
        <v>46173</v>
      </c>
      <c r="P1453" s="20">
        <v>218652</v>
      </c>
      <c r="Q1453" s="20">
        <v>200842</v>
      </c>
      <c r="R1453" s="20">
        <v>247779</v>
      </c>
      <c r="S1453" s="20">
        <v>184050</v>
      </c>
      <c r="T1453" s="21">
        <v>241452</v>
      </c>
      <c r="U1453" s="54">
        <v>119969</v>
      </c>
      <c r="V1453" s="20">
        <v>96350</v>
      </c>
      <c r="W1453" s="20">
        <v>99261</v>
      </c>
      <c r="X1453" s="20">
        <v>0</v>
      </c>
      <c r="Y1453" s="21">
        <v>0</v>
      </c>
      <c r="Z1453" s="20">
        <v>617288</v>
      </c>
      <c r="AA1453" s="21">
        <v>0</v>
      </c>
      <c r="AB1453" s="32">
        <v>2007468</v>
      </c>
      <c r="AC1453" s="20">
        <v>1203974</v>
      </c>
      <c r="AD1453" s="20">
        <v>1576419</v>
      </c>
      <c r="AE1453" s="20">
        <v>2255733</v>
      </c>
      <c r="AF1453" s="20">
        <v>2825166</v>
      </c>
      <c r="AG1453" s="20">
        <v>1874677</v>
      </c>
      <c r="AH1453" s="20">
        <v>575933</v>
      </c>
      <c r="AI1453" s="20">
        <v>76820</v>
      </c>
      <c r="AJ1453" s="21">
        <v>23100</v>
      </c>
      <c r="AK1453" s="25">
        <v>155731</v>
      </c>
      <c r="AL1453" s="25">
        <v>191675</v>
      </c>
      <c r="AM1453" s="25">
        <v>68135</v>
      </c>
      <c r="AN1453" s="22">
        <v>98778</v>
      </c>
      <c r="AO1453" s="20">
        <v>602767</v>
      </c>
      <c r="AP1453" s="20">
        <v>38482</v>
      </c>
      <c r="AQ1453" s="54">
        <v>17654910</v>
      </c>
      <c r="AR1453" s="25">
        <v>350519</v>
      </c>
      <c r="AS1453" s="25">
        <v>415055</v>
      </c>
      <c r="AT1453" s="54">
        <v>190525</v>
      </c>
      <c r="AU1453" s="54">
        <v>144198</v>
      </c>
      <c r="AV1453" s="54">
        <v>136109</v>
      </c>
      <c r="AW1453" s="54">
        <v>164919</v>
      </c>
      <c r="AX1453" s="54">
        <v>164580</v>
      </c>
      <c r="AY1453" s="25">
        <f t="shared" si="44"/>
        <v>1565905</v>
      </c>
      <c r="AZ1453" s="165">
        <v>3825693</v>
      </c>
      <c r="BA1453" s="98">
        <f t="shared" si="45"/>
        <v>23046508</v>
      </c>
      <c r="BB1453" s="73"/>
      <c r="BC1453" s="20">
        <v>2096248</v>
      </c>
      <c r="BD1453" s="20">
        <v>97438</v>
      </c>
      <c r="BE1453" s="19">
        <v>2193686</v>
      </c>
      <c r="BF1453" s="19">
        <v>25240194</v>
      </c>
      <c r="BH1453" s="20">
        <v>99679</v>
      </c>
      <c r="BI1453" s="21">
        <v>25140515</v>
      </c>
      <c r="BK1453" s="73"/>
      <c r="BL1453" s="73"/>
      <c r="BM1453" s="73"/>
      <c r="BN1453" s="73"/>
      <c r="BO1453" s="73"/>
      <c r="BP1453" s="73"/>
      <c r="BQ1453" s="73"/>
    </row>
    <row r="1454" spans="1:69" ht="22.5" customHeight="1" x14ac:dyDescent="0.15">
      <c r="A1454" s="125" t="s">
        <v>3282</v>
      </c>
      <c r="B1454" s="126" t="s">
        <v>3279</v>
      </c>
      <c r="C1454" s="136" t="s">
        <v>1527</v>
      </c>
      <c r="D1454" s="129">
        <v>3</v>
      </c>
      <c r="E1454" s="130" t="s">
        <v>3561</v>
      </c>
      <c r="F1454" s="19">
        <v>3564815</v>
      </c>
      <c r="G1454" s="20">
        <v>837060</v>
      </c>
      <c r="H1454" s="20">
        <v>991888</v>
      </c>
      <c r="I1454" s="20">
        <v>0</v>
      </c>
      <c r="J1454" s="20">
        <v>0</v>
      </c>
      <c r="K1454" s="20">
        <v>0</v>
      </c>
      <c r="L1454" s="20">
        <v>0</v>
      </c>
      <c r="M1454" s="20">
        <v>326713</v>
      </c>
      <c r="N1454" s="20">
        <v>183256</v>
      </c>
      <c r="O1454" s="20">
        <v>89563</v>
      </c>
      <c r="P1454" s="20">
        <v>2707892</v>
      </c>
      <c r="Q1454" s="20">
        <v>485409</v>
      </c>
      <c r="R1454" s="20">
        <v>891543</v>
      </c>
      <c r="S1454" s="20">
        <v>735382</v>
      </c>
      <c r="T1454" s="21">
        <v>574275</v>
      </c>
      <c r="U1454" s="54">
        <v>375361</v>
      </c>
      <c r="V1454" s="20">
        <v>331075</v>
      </c>
      <c r="W1454" s="20">
        <v>187493</v>
      </c>
      <c r="X1454" s="20">
        <v>963438</v>
      </c>
      <c r="Y1454" s="21">
        <v>132037</v>
      </c>
      <c r="Z1454" s="20">
        <v>1422436</v>
      </c>
      <c r="AA1454" s="21">
        <v>0</v>
      </c>
      <c r="AB1454" s="32">
        <v>3646845</v>
      </c>
      <c r="AC1454" s="20">
        <v>2998400</v>
      </c>
      <c r="AD1454" s="20">
        <v>3491031</v>
      </c>
      <c r="AE1454" s="20">
        <v>7788933</v>
      </c>
      <c r="AF1454" s="20">
        <v>5817821</v>
      </c>
      <c r="AG1454" s="20">
        <v>3463156</v>
      </c>
      <c r="AH1454" s="20">
        <v>2037772</v>
      </c>
      <c r="AI1454" s="20">
        <v>374992</v>
      </c>
      <c r="AJ1454" s="21">
        <v>85050</v>
      </c>
      <c r="AK1454" s="25">
        <v>407973</v>
      </c>
      <c r="AL1454" s="25">
        <v>349475</v>
      </c>
      <c r="AM1454" s="25">
        <v>130157</v>
      </c>
      <c r="AN1454" s="22">
        <v>217903</v>
      </c>
      <c r="AO1454" s="20">
        <v>3243673</v>
      </c>
      <c r="AP1454" s="20">
        <v>227133</v>
      </c>
      <c r="AQ1454" s="54">
        <v>49079950</v>
      </c>
      <c r="AR1454" s="25">
        <v>532568</v>
      </c>
      <c r="AS1454" s="25">
        <v>581638</v>
      </c>
      <c r="AT1454" s="54">
        <v>310520</v>
      </c>
      <c r="AU1454" s="54">
        <v>275241</v>
      </c>
      <c r="AV1454" s="54">
        <v>298690</v>
      </c>
      <c r="AW1454" s="54">
        <v>438140</v>
      </c>
      <c r="AX1454" s="54">
        <v>464504</v>
      </c>
      <c r="AY1454" s="25">
        <f t="shared" si="44"/>
        <v>2901301</v>
      </c>
      <c r="AZ1454" s="165">
        <v>7197514</v>
      </c>
      <c r="BA1454" s="98">
        <f t="shared" si="45"/>
        <v>59178765</v>
      </c>
      <c r="BB1454" s="73"/>
      <c r="BC1454" s="20">
        <v>4689814</v>
      </c>
      <c r="BD1454" s="20">
        <v>313412</v>
      </c>
      <c r="BE1454" s="19">
        <v>5003226</v>
      </c>
      <c r="BF1454" s="19">
        <v>64181991</v>
      </c>
      <c r="BH1454" s="20">
        <v>787681</v>
      </c>
      <c r="BI1454" s="21">
        <v>63394310</v>
      </c>
      <c r="BK1454" s="73"/>
      <c r="BL1454" s="73"/>
      <c r="BM1454" s="73"/>
      <c r="BN1454" s="73"/>
      <c r="BO1454" s="73"/>
      <c r="BP1454" s="73"/>
      <c r="BQ1454" s="73"/>
    </row>
    <row r="1455" spans="1:69" ht="22.5" customHeight="1" x14ac:dyDescent="0.15">
      <c r="A1455" s="125" t="s">
        <v>3283</v>
      </c>
      <c r="B1455" s="126" t="s">
        <v>3279</v>
      </c>
      <c r="C1455" s="136" t="s">
        <v>1528</v>
      </c>
      <c r="D1455" s="129">
        <v>5</v>
      </c>
      <c r="E1455" s="130" t="s">
        <v>3561</v>
      </c>
      <c r="F1455" s="19">
        <v>738916</v>
      </c>
      <c r="G1455" s="20">
        <v>213831</v>
      </c>
      <c r="H1455" s="20">
        <v>170892</v>
      </c>
      <c r="I1455" s="20">
        <v>0</v>
      </c>
      <c r="J1455" s="20">
        <v>0</v>
      </c>
      <c r="K1455" s="20">
        <v>0</v>
      </c>
      <c r="L1455" s="20">
        <v>0</v>
      </c>
      <c r="M1455" s="20">
        <v>55144</v>
      </c>
      <c r="N1455" s="20">
        <v>30242</v>
      </c>
      <c r="O1455" s="20">
        <v>30005</v>
      </c>
      <c r="P1455" s="20">
        <v>445981</v>
      </c>
      <c r="Q1455" s="20">
        <v>95785</v>
      </c>
      <c r="R1455" s="20">
        <v>151335</v>
      </c>
      <c r="S1455" s="20">
        <v>130062</v>
      </c>
      <c r="T1455" s="21">
        <v>139788</v>
      </c>
      <c r="U1455" s="54">
        <v>74323</v>
      </c>
      <c r="V1455" s="20">
        <v>58425</v>
      </c>
      <c r="W1455" s="20">
        <v>44116</v>
      </c>
      <c r="X1455" s="20">
        <v>0</v>
      </c>
      <c r="Y1455" s="21">
        <v>0</v>
      </c>
      <c r="Z1455" s="20">
        <v>280758</v>
      </c>
      <c r="AA1455" s="21">
        <v>0</v>
      </c>
      <c r="AB1455" s="32">
        <v>789819</v>
      </c>
      <c r="AC1455" s="20">
        <v>608169</v>
      </c>
      <c r="AD1455" s="20">
        <v>548897</v>
      </c>
      <c r="AE1455" s="20">
        <v>1508751</v>
      </c>
      <c r="AF1455" s="20">
        <v>1459304</v>
      </c>
      <c r="AG1455" s="20">
        <v>869291</v>
      </c>
      <c r="AH1455" s="20">
        <v>319930</v>
      </c>
      <c r="AI1455" s="20">
        <v>61548</v>
      </c>
      <c r="AJ1455" s="21">
        <v>15750</v>
      </c>
      <c r="AK1455" s="25">
        <v>87152</v>
      </c>
      <c r="AL1455" s="25">
        <v>106708</v>
      </c>
      <c r="AM1455" s="25">
        <v>33443</v>
      </c>
      <c r="AN1455" s="22">
        <v>60911</v>
      </c>
      <c r="AO1455" s="20">
        <v>144072</v>
      </c>
      <c r="AP1455" s="20">
        <v>21115</v>
      </c>
      <c r="AQ1455" s="54">
        <v>9294463</v>
      </c>
      <c r="AR1455" s="25">
        <v>182322</v>
      </c>
      <c r="AS1455" s="25">
        <v>273493</v>
      </c>
      <c r="AT1455" s="54">
        <v>106435</v>
      </c>
      <c r="AU1455" s="54">
        <v>86467</v>
      </c>
      <c r="AV1455" s="54">
        <v>74260</v>
      </c>
      <c r="AW1455" s="54">
        <v>96713</v>
      </c>
      <c r="AX1455" s="54">
        <v>80797</v>
      </c>
      <c r="AY1455" s="25">
        <f t="shared" si="44"/>
        <v>900487</v>
      </c>
      <c r="AZ1455" s="165">
        <v>980420</v>
      </c>
      <c r="BA1455" s="98">
        <f t="shared" si="45"/>
        <v>11175370</v>
      </c>
      <c r="BB1455" s="73"/>
      <c r="BC1455" s="20">
        <v>1209377</v>
      </c>
      <c r="BD1455" s="20">
        <v>64680</v>
      </c>
      <c r="BE1455" s="19">
        <v>1274057</v>
      </c>
      <c r="BF1455" s="19">
        <v>12449427</v>
      </c>
      <c r="BH1455" s="20">
        <v>53000</v>
      </c>
      <c r="BI1455" s="21">
        <v>12396427</v>
      </c>
      <c r="BK1455" s="73"/>
      <c r="BL1455" s="73"/>
      <c r="BM1455" s="73"/>
      <c r="BN1455" s="73"/>
      <c r="BO1455" s="73"/>
      <c r="BP1455" s="73"/>
      <c r="BQ1455" s="73"/>
    </row>
    <row r="1456" spans="1:69" ht="22.5" customHeight="1" x14ac:dyDescent="0.15">
      <c r="A1456" s="125" t="s">
        <v>3284</v>
      </c>
      <c r="B1456" s="126" t="s">
        <v>3279</v>
      </c>
      <c r="C1456" s="136" t="s">
        <v>1529</v>
      </c>
      <c r="D1456" s="129">
        <v>5</v>
      </c>
      <c r="E1456" s="130" t="s">
        <v>3561</v>
      </c>
      <c r="F1456" s="19">
        <v>1746070</v>
      </c>
      <c r="G1456" s="20">
        <v>458938</v>
      </c>
      <c r="H1456" s="20">
        <v>285008</v>
      </c>
      <c r="I1456" s="20">
        <v>0</v>
      </c>
      <c r="J1456" s="20">
        <v>0</v>
      </c>
      <c r="K1456" s="20">
        <v>0</v>
      </c>
      <c r="L1456" s="20">
        <v>0</v>
      </c>
      <c r="M1456" s="20">
        <v>123499</v>
      </c>
      <c r="N1456" s="20">
        <v>69751</v>
      </c>
      <c r="O1456" s="20">
        <v>47038</v>
      </c>
      <c r="P1456" s="20">
        <v>482220</v>
      </c>
      <c r="Q1456" s="20">
        <v>176566</v>
      </c>
      <c r="R1456" s="20">
        <v>390803</v>
      </c>
      <c r="S1456" s="20">
        <v>301024</v>
      </c>
      <c r="T1456" s="21">
        <v>241452</v>
      </c>
      <c r="U1456" s="54">
        <v>193202</v>
      </c>
      <c r="V1456" s="20">
        <v>130175</v>
      </c>
      <c r="W1456" s="20">
        <v>110290</v>
      </c>
      <c r="X1456" s="20">
        <v>0</v>
      </c>
      <c r="Y1456" s="21">
        <v>0</v>
      </c>
      <c r="Z1456" s="20">
        <v>528367</v>
      </c>
      <c r="AA1456" s="21">
        <v>0</v>
      </c>
      <c r="AB1456" s="32">
        <v>3133938</v>
      </c>
      <c r="AC1456" s="20">
        <v>1337660</v>
      </c>
      <c r="AD1456" s="20">
        <v>1630406</v>
      </c>
      <c r="AE1456" s="20">
        <v>3480351</v>
      </c>
      <c r="AF1456" s="20">
        <v>3018971</v>
      </c>
      <c r="AG1456" s="20">
        <v>1685944</v>
      </c>
      <c r="AH1456" s="20">
        <v>665733</v>
      </c>
      <c r="AI1456" s="20">
        <v>138736</v>
      </c>
      <c r="AJ1456" s="21">
        <v>86100</v>
      </c>
      <c r="AK1456" s="25">
        <v>165840</v>
      </c>
      <c r="AL1456" s="25">
        <v>204467</v>
      </c>
      <c r="AM1456" s="25">
        <v>66030</v>
      </c>
      <c r="AN1456" s="22">
        <v>107219</v>
      </c>
      <c r="AO1456" s="20">
        <v>1639816</v>
      </c>
      <c r="AP1456" s="20">
        <v>92867</v>
      </c>
      <c r="AQ1456" s="54">
        <v>22738481</v>
      </c>
      <c r="AR1456" s="25">
        <v>414012</v>
      </c>
      <c r="AS1456" s="25">
        <v>439090</v>
      </c>
      <c r="AT1456" s="54">
        <v>224232</v>
      </c>
      <c r="AU1456" s="54">
        <v>150586</v>
      </c>
      <c r="AV1456" s="54">
        <v>149707</v>
      </c>
      <c r="AW1456" s="54">
        <v>181206</v>
      </c>
      <c r="AX1456" s="54">
        <v>192078</v>
      </c>
      <c r="AY1456" s="25">
        <f t="shared" si="44"/>
        <v>1750911</v>
      </c>
      <c r="AZ1456" s="165">
        <v>3903112</v>
      </c>
      <c r="BA1456" s="98">
        <f t="shared" si="45"/>
        <v>28392504</v>
      </c>
      <c r="BB1456" s="73"/>
      <c r="BC1456" s="20">
        <v>2301926</v>
      </c>
      <c r="BD1456" s="20">
        <v>197186</v>
      </c>
      <c r="BE1456" s="19">
        <v>2499112</v>
      </c>
      <c r="BF1456" s="19">
        <v>30891616</v>
      </c>
      <c r="BH1456" s="20">
        <v>115360</v>
      </c>
      <c r="BI1456" s="21">
        <v>30776256</v>
      </c>
      <c r="BK1456" s="73"/>
      <c r="BL1456" s="73"/>
      <c r="BM1456" s="73"/>
      <c r="BN1456" s="73"/>
      <c r="BO1456" s="73"/>
      <c r="BP1456" s="73"/>
      <c r="BQ1456" s="73"/>
    </row>
    <row r="1457" spans="1:69" ht="22.5" customHeight="1" x14ac:dyDescent="0.15">
      <c r="A1457" s="125" t="s">
        <v>3285</v>
      </c>
      <c r="B1457" s="126" t="s">
        <v>3279</v>
      </c>
      <c r="C1457" s="136" t="s">
        <v>1530</v>
      </c>
      <c r="D1457" s="129">
        <v>5</v>
      </c>
      <c r="E1457" s="130" t="s">
        <v>3561</v>
      </c>
      <c r="F1457" s="19">
        <v>651513</v>
      </c>
      <c r="G1457" s="20">
        <v>182267</v>
      </c>
      <c r="H1457" s="20">
        <v>81404</v>
      </c>
      <c r="I1457" s="20">
        <v>0</v>
      </c>
      <c r="J1457" s="20">
        <v>0</v>
      </c>
      <c r="K1457" s="20">
        <v>0</v>
      </c>
      <c r="L1457" s="20">
        <v>0</v>
      </c>
      <c r="M1457" s="20">
        <v>45325</v>
      </c>
      <c r="N1457" s="20">
        <v>24857</v>
      </c>
      <c r="O1457" s="20">
        <v>26959</v>
      </c>
      <c r="P1457" s="20">
        <v>4851</v>
      </c>
      <c r="Q1457" s="20">
        <v>93033</v>
      </c>
      <c r="R1457" s="20">
        <v>123479</v>
      </c>
      <c r="S1457" s="20">
        <v>95706</v>
      </c>
      <c r="T1457" s="21">
        <v>114372</v>
      </c>
      <c r="U1457" s="54">
        <v>190785</v>
      </c>
      <c r="V1457" s="20">
        <v>68675</v>
      </c>
      <c r="W1457" s="20">
        <v>88232</v>
      </c>
      <c r="X1457" s="20">
        <v>0</v>
      </c>
      <c r="Y1457" s="21">
        <v>0</v>
      </c>
      <c r="Z1457" s="20">
        <v>245062</v>
      </c>
      <c r="AA1457" s="21">
        <v>0</v>
      </c>
      <c r="AB1457" s="32">
        <v>1172451</v>
      </c>
      <c r="AC1457" s="20">
        <v>512157</v>
      </c>
      <c r="AD1457" s="20">
        <v>1141512</v>
      </c>
      <c r="AE1457" s="20">
        <v>1529421</v>
      </c>
      <c r="AF1457" s="20">
        <v>1218130</v>
      </c>
      <c r="AG1457" s="20">
        <v>698557</v>
      </c>
      <c r="AH1457" s="20">
        <v>264156</v>
      </c>
      <c r="AI1457" s="20">
        <v>60444</v>
      </c>
      <c r="AJ1457" s="21">
        <v>15750</v>
      </c>
      <c r="AK1457" s="25">
        <v>76032</v>
      </c>
      <c r="AL1457" s="25">
        <v>95427</v>
      </c>
      <c r="AM1457" s="25">
        <v>30358</v>
      </c>
      <c r="AN1457" s="22">
        <v>56066</v>
      </c>
      <c r="AO1457" s="20">
        <v>179036</v>
      </c>
      <c r="AP1457" s="20">
        <v>22200</v>
      </c>
      <c r="AQ1457" s="54">
        <v>9108217</v>
      </c>
      <c r="AR1457" s="25">
        <v>148804</v>
      </c>
      <c r="AS1457" s="25">
        <v>269096</v>
      </c>
      <c r="AT1457" s="54">
        <v>122891</v>
      </c>
      <c r="AU1457" s="54">
        <v>91016</v>
      </c>
      <c r="AV1457" s="54">
        <v>72611</v>
      </c>
      <c r="AW1457" s="54">
        <v>84413</v>
      </c>
      <c r="AX1457" s="54">
        <v>66591</v>
      </c>
      <c r="AY1457" s="25">
        <f t="shared" si="44"/>
        <v>855422</v>
      </c>
      <c r="AZ1457" s="165">
        <v>1523298</v>
      </c>
      <c r="BA1457" s="98">
        <f t="shared" si="45"/>
        <v>11486937</v>
      </c>
      <c r="BB1457" s="73"/>
      <c r="BC1457" s="20">
        <v>1042440</v>
      </c>
      <c r="BD1457" s="20">
        <v>57244</v>
      </c>
      <c r="BE1457" s="19">
        <v>1099684</v>
      </c>
      <c r="BF1457" s="19">
        <v>12586621</v>
      </c>
      <c r="BH1457" s="20">
        <v>41693</v>
      </c>
      <c r="BI1457" s="21">
        <v>12544928</v>
      </c>
      <c r="BK1457" s="73"/>
      <c r="BL1457" s="73"/>
      <c r="BM1457" s="73"/>
      <c r="BN1457" s="73"/>
      <c r="BO1457" s="73"/>
      <c r="BP1457" s="73"/>
      <c r="BQ1457" s="73"/>
    </row>
    <row r="1458" spans="1:69" ht="22.5" customHeight="1" x14ac:dyDescent="0.15">
      <c r="A1458" s="125" t="s">
        <v>3286</v>
      </c>
      <c r="B1458" s="126" t="s">
        <v>3279</v>
      </c>
      <c r="C1458" s="136" t="s">
        <v>1531</v>
      </c>
      <c r="D1458" s="129">
        <v>5</v>
      </c>
      <c r="E1458" s="130" t="s">
        <v>3561</v>
      </c>
      <c r="F1458" s="19">
        <v>989052</v>
      </c>
      <c r="G1458" s="20">
        <v>306222</v>
      </c>
      <c r="H1458" s="20">
        <v>220148</v>
      </c>
      <c r="I1458" s="20">
        <v>0</v>
      </c>
      <c r="J1458" s="20">
        <v>0</v>
      </c>
      <c r="K1458" s="20">
        <v>85440</v>
      </c>
      <c r="L1458" s="20">
        <v>6298</v>
      </c>
      <c r="M1458" s="20">
        <v>63250</v>
      </c>
      <c r="N1458" s="20">
        <v>34688</v>
      </c>
      <c r="O1458" s="20">
        <v>0</v>
      </c>
      <c r="P1458" s="20">
        <v>336219</v>
      </c>
      <c r="Q1458" s="20">
        <v>131838</v>
      </c>
      <c r="R1458" s="20">
        <v>153233</v>
      </c>
      <c r="S1458" s="20">
        <v>162782</v>
      </c>
      <c r="T1458" s="21">
        <v>241452</v>
      </c>
      <c r="U1458" s="54">
        <v>73423</v>
      </c>
      <c r="V1458" s="20">
        <v>66625</v>
      </c>
      <c r="W1458" s="20">
        <v>66174</v>
      </c>
      <c r="X1458" s="20">
        <v>0</v>
      </c>
      <c r="Y1458" s="21">
        <v>0</v>
      </c>
      <c r="Z1458" s="20">
        <v>310341</v>
      </c>
      <c r="AA1458" s="21">
        <v>0</v>
      </c>
      <c r="AB1458" s="32">
        <v>485796</v>
      </c>
      <c r="AC1458" s="20">
        <v>624382</v>
      </c>
      <c r="AD1458" s="20">
        <v>795314</v>
      </c>
      <c r="AE1458" s="20">
        <v>1413828</v>
      </c>
      <c r="AF1458" s="20">
        <v>1548131</v>
      </c>
      <c r="AG1458" s="20">
        <v>969134</v>
      </c>
      <c r="AH1458" s="20">
        <v>386917</v>
      </c>
      <c r="AI1458" s="20">
        <v>174064</v>
      </c>
      <c r="AJ1458" s="21">
        <v>56700</v>
      </c>
      <c r="AK1458" s="25">
        <v>96367</v>
      </c>
      <c r="AL1458" s="25">
        <v>108389</v>
      </c>
      <c r="AM1458" s="25">
        <v>42525</v>
      </c>
      <c r="AN1458" s="22">
        <v>61586</v>
      </c>
      <c r="AO1458" s="20">
        <v>765898</v>
      </c>
      <c r="AP1458" s="20">
        <v>26491</v>
      </c>
      <c r="AQ1458" s="54">
        <v>10802707</v>
      </c>
      <c r="AR1458" s="25">
        <v>207002</v>
      </c>
      <c r="AS1458" s="25">
        <v>282129</v>
      </c>
      <c r="AT1458" s="54">
        <v>178657</v>
      </c>
      <c r="AU1458" s="54">
        <v>105156</v>
      </c>
      <c r="AV1458" s="54">
        <v>95465</v>
      </c>
      <c r="AW1458" s="54">
        <v>106868</v>
      </c>
      <c r="AX1458" s="54">
        <v>95623</v>
      </c>
      <c r="AY1458" s="25">
        <f t="shared" si="44"/>
        <v>1070900</v>
      </c>
      <c r="AZ1458" s="165">
        <v>2267515</v>
      </c>
      <c r="BA1458" s="98">
        <f t="shared" si="45"/>
        <v>14141122</v>
      </c>
      <c r="BB1458" s="73"/>
      <c r="BC1458" s="20">
        <v>1347136</v>
      </c>
      <c r="BD1458" s="20">
        <v>121110</v>
      </c>
      <c r="BE1458" s="19">
        <v>1468246</v>
      </c>
      <c r="BF1458" s="19">
        <v>15609368</v>
      </c>
      <c r="BH1458" s="20">
        <v>53899</v>
      </c>
      <c r="BI1458" s="21">
        <v>15555469</v>
      </c>
      <c r="BK1458" s="73"/>
      <c r="BL1458" s="73"/>
      <c r="BM1458" s="73"/>
      <c r="BN1458" s="73"/>
      <c r="BO1458" s="73"/>
      <c r="BP1458" s="73"/>
      <c r="BQ1458" s="73"/>
    </row>
    <row r="1459" spans="1:69" ht="22.5" customHeight="1" x14ac:dyDescent="0.15">
      <c r="A1459" s="125" t="s">
        <v>3287</v>
      </c>
      <c r="B1459" s="126" t="s">
        <v>3279</v>
      </c>
      <c r="C1459" s="136" t="s">
        <v>1532</v>
      </c>
      <c r="D1459" s="129">
        <v>5</v>
      </c>
      <c r="E1459" s="130" t="s">
        <v>3561</v>
      </c>
      <c r="F1459" s="19">
        <v>1075617</v>
      </c>
      <c r="G1459" s="20">
        <v>576854</v>
      </c>
      <c r="H1459" s="20">
        <v>593892</v>
      </c>
      <c r="I1459" s="20">
        <v>0</v>
      </c>
      <c r="J1459" s="20">
        <v>0</v>
      </c>
      <c r="K1459" s="20">
        <v>0</v>
      </c>
      <c r="L1459" s="20">
        <v>0</v>
      </c>
      <c r="M1459" s="20">
        <v>47088</v>
      </c>
      <c r="N1459" s="20">
        <v>32607</v>
      </c>
      <c r="O1459" s="20">
        <v>2745</v>
      </c>
      <c r="P1459" s="20">
        <v>335113</v>
      </c>
      <c r="Q1459" s="20">
        <v>91658</v>
      </c>
      <c r="R1459" s="20">
        <v>283535</v>
      </c>
      <c r="S1459" s="20">
        <v>133334</v>
      </c>
      <c r="T1459" s="21">
        <v>190620</v>
      </c>
      <c r="U1459" s="54">
        <v>69678</v>
      </c>
      <c r="V1459" s="20">
        <v>73800</v>
      </c>
      <c r="W1459" s="20">
        <v>110290</v>
      </c>
      <c r="X1459" s="20">
        <v>0</v>
      </c>
      <c r="Y1459" s="21">
        <v>0</v>
      </c>
      <c r="Z1459" s="20">
        <v>421385</v>
      </c>
      <c r="AA1459" s="21">
        <v>0</v>
      </c>
      <c r="AB1459" s="32">
        <v>286908</v>
      </c>
      <c r="AC1459" s="20">
        <v>733790</v>
      </c>
      <c r="AD1459" s="20">
        <v>1202363</v>
      </c>
      <c r="AE1459" s="20">
        <v>1755042</v>
      </c>
      <c r="AF1459" s="20">
        <v>1730256</v>
      </c>
      <c r="AG1459" s="20">
        <v>1016508</v>
      </c>
      <c r="AH1459" s="20">
        <v>378414</v>
      </c>
      <c r="AI1459" s="20">
        <v>364872</v>
      </c>
      <c r="AJ1459" s="21">
        <v>328125</v>
      </c>
      <c r="AK1459" s="25">
        <v>92071</v>
      </c>
      <c r="AL1459" s="25">
        <v>127316</v>
      </c>
      <c r="AM1459" s="25">
        <v>49044</v>
      </c>
      <c r="AN1459" s="22">
        <v>65517</v>
      </c>
      <c r="AO1459" s="20">
        <v>1501298</v>
      </c>
      <c r="AP1459" s="20">
        <v>101038</v>
      </c>
      <c r="AQ1459" s="54">
        <v>13770778</v>
      </c>
      <c r="AR1459" s="25">
        <v>228320</v>
      </c>
      <c r="AS1459" s="25">
        <v>388644</v>
      </c>
      <c r="AT1459" s="54">
        <v>230108</v>
      </c>
      <c r="AU1459" s="54">
        <v>126901</v>
      </c>
      <c r="AV1459" s="54">
        <v>85639</v>
      </c>
      <c r="AW1459" s="54">
        <v>116367</v>
      </c>
      <c r="AX1459" s="54">
        <v>112088</v>
      </c>
      <c r="AY1459" s="25">
        <f t="shared" si="44"/>
        <v>1288067</v>
      </c>
      <c r="AZ1459" s="165">
        <v>2757917</v>
      </c>
      <c r="BA1459" s="98">
        <f t="shared" si="45"/>
        <v>17816762</v>
      </c>
      <c r="BB1459" s="73"/>
      <c r="BC1459" s="20">
        <v>1282786</v>
      </c>
      <c r="BD1459" s="20">
        <v>436898</v>
      </c>
      <c r="BE1459" s="19">
        <v>1719684</v>
      </c>
      <c r="BF1459" s="19">
        <v>19536446</v>
      </c>
      <c r="BH1459" s="20">
        <v>57051</v>
      </c>
      <c r="BI1459" s="21">
        <v>19479395</v>
      </c>
      <c r="BK1459" s="73"/>
      <c r="BL1459" s="73"/>
      <c r="BM1459" s="73"/>
      <c r="BN1459" s="73"/>
      <c r="BO1459" s="73"/>
      <c r="BP1459" s="73"/>
      <c r="BQ1459" s="73"/>
    </row>
    <row r="1460" spans="1:69" ht="22.5" customHeight="1" x14ac:dyDescent="0.15">
      <c r="A1460" s="125" t="s">
        <v>3288</v>
      </c>
      <c r="B1460" s="126" t="s">
        <v>3279</v>
      </c>
      <c r="C1460" s="136" t="s">
        <v>1533</v>
      </c>
      <c r="D1460" s="129">
        <v>5</v>
      </c>
      <c r="E1460" s="130" t="s">
        <v>3561</v>
      </c>
      <c r="F1460" s="19">
        <v>666617</v>
      </c>
      <c r="G1460" s="20">
        <v>164723</v>
      </c>
      <c r="H1460" s="20">
        <v>113364</v>
      </c>
      <c r="I1460" s="20">
        <v>0</v>
      </c>
      <c r="J1460" s="20">
        <v>0</v>
      </c>
      <c r="K1460" s="20">
        <v>0</v>
      </c>
      <c r="L1460" s="20">
        <v>0</v>
      </c>
      <c r="M1460" s="20">
        <v>47899</v>
      </c>
      <c r="N1460" s="20">
        <v>26269</v>
      </c>
      <c r="O1460" s="20">
        <v>1993</v>
      </c>
      <c r="P1460" s="20">
        <v>309194</v>
      </c>
      <c r="Q1460" s="20">
        <v>83409</v>
      </c>
      <c r="R1460" s="20">
        <v>148873</v>
      </c>
      <c r="S1460" s="20">
        <v>125154</v>
      </c>
      <c r="T1460" s="21">
        <v>152496</v>
      </c>
      <c r="U1460" s="54">
        <v>62663</v>
      </c>
      <c r="V1460" s="20">
        <v>51250</v>
      </c>
      <c r="W1460" s="20">
        <v>33087</v>
      </c>
      <c r="X1460" s="20">
        <v>0</v>
      </c>
      <c r="Y1460" s="21">
        <v>0</v>
      </c>
      <c r="Z1460" s="20">
        <v>254446</v>
      </c>
      <c r="AA1460" s="21">
        <v>0</v>
      </c>
      <c r="AB1460" s="32">
        <v>199369</v>
      </c>
      <c r="AC1460" s="20">
        <v>513727</v>
      </c>
      <c r="AD1460" s="20">
        <v>796161</v>
      </c>
      <c r="AE1460" s="20">
        <v>1435611</v>
      </c>
      <c r="AF1460" s="20">
        <v>981209</v>
      </c>
      <c r="AG1460" s="20">
        <v>572481</v>
      </c>
      <c r="AH1460" s="20">
        <v>276385</v>
      </c>
      <c r="AI1460" s="20">
        <v>107640</v>
      </c>
      <c r="AJ1460" s="21">
        <v>10500</v>
      </c>
      <c r="AK1460" s="25">
        <v>78955</v>
      </c>
      <c r="AL1460" s="25">
        <v>88691</v>
      </c>
      <c r="AM1460" s="25">
        <v>25776</v>
      </c>
      <c r="AN1460" s="22">
        <v>53182</v>
      </c>
      <c r="AO1460" s="20">
        <v>131516</v>
      </c>
      <c r="AP1460" s="20">
        <v>29256</v>
      </c>
      <c r="AQ1460" s="54">
        <v>7541896</v>
      </c>
      <c r="AR1460" s="25">
        <v>168374</v>
      </c>
      <c r="AS1460" s="25">
        <v>222125</v>
      </c>
      <c r="AT1460" s="54">
        <v>77218</v>
      </c>
      <c r="AU1460" s="54">
        <v>68205</v>
      </c>
      <c r="AV1460" s="54">
        <v>62187</v>
      </c>
      <c r="AW1460" s="54">
        <v>87669</v>
      </c>
      <c r="AX1460" s="54">
        <v>67216</v>
      </c>
      <c r="AY1460" s="25">
        <f t="shared" si="44"/>
        <v>752994</v>
      </c>
      <c r="AZ1460" s="165">
        <v>747534</v>
      </c>
      <c r="BA1460" s="98">
        <f t="shared" si="45"/>
        <v>9042424</v>
      </c>
      <c r="BB1460" s="73"/>
      <c r="BC1460" s="20">
        <v>1086497</v>
      </c>
      <c r="BD1460" s="20">
        <v>69608</v>
      </c>
      <c r="BE1460" s="19">
        <v>1156105</v>
      </c>
      <c r="BF1460" s="19">
        <v>10198529</v>
      </c>
      <c r="BH1460" s="20">
        <v>52416</v>
      </c>
      <c r="BI1460" s="21">
        <v>10146113</v>
      </c>
      <c r="BK1460" s="73"/>
      <c r="BL1460" s="73"/>
      <c r="BM1460" s="73"/>
      <c r="BN1460" s="73"/>
      <c r="BO1460" s="73"/>
      <c r="BP1460" s="73"/>
      <c r="BQ1460" s="73"/>
    </row>
    <row r="1461" spans="1:69" ht="22.5" customHeight="1" x14ac:dyDescent="0.15">
      <c r="A1461" s="125" t="s">
        <v>3289</v>
      </c>
      <c r="B1461" s="126" t="s">
        <v>3279</v>
      </c>
      <c r="C1461" s="136" t="s">
        <v>1534</v>
      </c>
      <c r="D1461" s="129">
        <v>5</v>
      </c>
      <c r="E1461" s="130" t="s">
        <v>3561</v>
      </c>
      <c r="F1461" s="19">
        <v>507589</v>
      </c>
      <c r="G1461" s="20">
        <v>117844</v>
      </c>
      <c r="H1461" s="20">
        <v>100016</v>
      </c>
      <c r="I1461" s="20">
        <v>0</v>
      </c>
      <c r="J1461" s="20">
        <v>0</v>
      </c>
      <c r="K1461" s="20">
        <v>22130</v>
      </c>
      <c r="L1461" s="20">
        <v>440</v>
      </c>
      <c r="M1461" s="20">
        <v>32361</v>
      </c>
      <c r="N1461" s="20">
        <v>17748</v>
      </c>
      <c r="O1461" s="20">
        <v>11919</v>
      </c>
      <c r="P1461" s="20">
        <v>187807</v>
      </c>
      <c r="Q1461" s="20">
        <v>58788</v>
      </c>
      <c r="R1461" s="20">
        <v>67716</v>
      </c>
      <c r="S1461" s="20">
        <v>81800</v>
      </c>
      <c r="T1461" s="21">
        <v>101664</v>
      </c>
      <c r="U1461" s="54">
        <v>43418</v>
      </c>
      <c r="V1461" s="20">
        <v>56375</v>
      </c>
      <c r="W1461" s="20">
        <v>28675</v>
      </c>
      <c r="X1461" s="20">
        <v>0</v>
      </c>
      <c r="Y1461" s="21">
        <v>0</v>
      </c>
      <c r="Z1461" s="20">
        <v>197715</v>
      </c>
      <c r="AA1461" s="21">
        <v>0</v>
      </c>
      <c r="AB1461" s="32">
        <v>212779</v>
      </c>
      <c r="AC1461" s="20">
        <v>384524</v>
      </c>
      <c r="AD1461" s="20">
        <v>374466</v>
      </c>
      <c r="AE1461" s="20">
        <v>797862</v>
      </c>
      <c r="AF1461" s="20">
        <v>956407</v>
      </c>
      <c r="AG1461" s="20">
        <v>550322</v>
      </c>
      <c r="AH1461" s="20">
        <v>176008</v>
      </c>
      <c r="AI1461" s="20">
        <v>112884</v>
      </c>
      <c r="AJ1461" s="21">
        <v>13650</v>
      </c>
      <c r="AK1461" s="25">
        <v>61284</v>
      </c>
      <c r="AL1461" s="25">
        <v>67498</v>
      </c>
      <c r="AM1461" s="25">
        <v>24177</v>
      </c>
      <c r="AN1461" s="22">
        <v>43355</v>
      </c>
      <c r="AO1461" s="20">
        <v>162612</v>
      </c>
      <c r="AP1461" s="20">
        <v>22364</v>
      </c>
      <c r="AQ1461" s="54">
        <v>5594197</v>
      </c>
      <c r="AR1461" s="25">
        <v>112087</v>
      </c>
      <c r="AS1461" s="25">
        <v>203119</v>
      </c>
      <c r="AT1461" s="54">
        <v>111092</v>
      </c>
      <c r="AU1461" s="54">
        <v>78472</v>
      </c>
      <c r="AV1461" s="54">
        <v>52809</v>
      </c>
      <c r="AW1461" s="54">
        <v>68136</v>
      </c>
      <c r="AX1461" s="54">
        <v>50602</v>
      </c>
      <c r="AY1461" s="25">
        <f t="shared" si="44"/>
        <v>676317</v>
      </c>
      <c r="AZ1461" s="165">
        <v>625154</v>
      </c>
      <c r="BA1461" s="98">
        <f t="shared" si="45"/>
        <v>6895668</v>
      </c>
      <c r="BB1461" s="73"/>
      <c r="BC1461" s="20">
        <v>821726</v>
      </c>
      <c r="BD1461" s="20">
        <v>48532</v>
      </c>
      <c r="BE1461" s="19">
        <v>870258</v>
      </c>
      <c r="BF1461" s="19">
        <v>7765926</v>
      </c>
      <c r="BH1461" s="20">
        <v>30144</v>
      </c>
      <c r="BI1461" s="21">
        <v>7735782</v>
      </c>
      <c r="BK1461" s="73"/>
      <c r="BL1461" s="73"/>
      <c r="BM1461" s="73"/>
      <c r="BN1461" s="73"/>
      <c r="BO1461" s="73"/>
      <c r="BP1461" s="73"/>
      <c r="BQ1461" s="73"/>
    </row>
    <row r="1462" spans="1:69" ht="22.5" customHeight="1" x14ac:dyDescent="0.15">
      <c r="A1462" s="125" t="s">
        <v>3290</v>
      </c>
      <c r="B1462" s="126" t="s">
        <v>3279</v>
      </c>
      <c r="C1462" s="136" t="s">
        <v>1535</v>
      </c>
      <c r="D1462" s="129">
        <v>5</v>
      </c>
      <c r="E1462" s="130" t="s">
        <v>3561</v>
      </c>
      <c r="F1462" s="19">
        <v>895927</v>
      </c>
      <c r="G1462" s="20">
        <v>204340</v>
      </c>
      <c r="H1462" s="20">
        <v>148896</v>
      </c>
      <c r="I1462" s="20">
        <v>0</v>
      </c>
      <c r="J1462" s="20">
        <v>0</v>
      </c>
      <c r="K1462" s="20">
        <v>24170</v>
      </c>
      <c r="L1462" s="20">
        <v>32835</v>
      </c>
      <c r="M1462" s="20">
        <v>70069</v>
      </c>
      <c r="N1462" s="20">
        <v>38427</v>
      </c>
      <c r="O1462" s="20">
        <v>11844</v>
      </c>
      <c r="P1462" s="20">
        <v>153512</v>
      </c>
      <c r="Q1462" s="20">
        <v>106395</v>
      </c>
      <c r="R1462" s="20">
        <v>205918</v>
      </c>
      <c r="S1462" s="20">
        <v>175870</v>
      </c>
      <c r="T1462" s="21">
        <v>139788</v>
      </c>
      <c r="U1462" s="54">
        <v>83092</v>
      </c>
      <c r="V1462" s="20">
        <v>95325</v>
      </c>
      <c r="W1462" s="20">
        <v>66174</v>
      </c>
      <c r="X1462" s="20">
        <v>0</v>
      </c>
      <c r="Y1462" s="21">
        <v>0</v>
      </c>
      <c r="Z1462" s="20">
        <v>335275</v>
      </c>
      <c r="AA1462" s="21">
        <v>0</v>
      </c>
      <c r="AB1462" s="32">
        <v>698471</v>
      </c>
      <c r="AC1462" s="20">
        <v>699175</v>
      </c>
      <c r="AD1462" s="20">
        <v>664638</v>
      </c>
      <c r="AE1462" s="20">
        <v>1785411</v>
      </c>
      <c r="AF1462" s="20">
        <v>1465649</v>
      </c>
      <c r="AG1462" s="20">
        <v>944428</v>
      </c>
      <c r="AH1462" s="20">
        <v>378878</v>
      </c>
      <c r="AI1462" s="20">
        <v>132112</v>
      </c>
      <c r="AJ1462" s="21">
        <v>27300</v>
      </c>
      <c r="AK1462" s="25">
        <v>104134</v>
      </c>
      <c r="AL1462" s="25">
        <v>131716</v>
      </c>
      <c r="AM1462" s="25">
        <v>34124</v>
      </c>
      <c r="AN1462" s="22">
        <v>71340</v>
      </c>
      <c r="AO1462" s="20">
        <v>158831</v>
      </c>
      <c r="AP1462" s="20">
        <v>27003</v>
      </c>
      <c r="AQ1462" s="54">
        <v>10111067</v>
      </c>
      <c r="AR1462" s="25">
        <v>152336</v>
      </c>
      <c r="AS1462" s="25">
        <v>271017</v>
      </c>
      <c r="AT1462" s="54">
        <v>112121</v>
      </c>
      <c r="AU1462" s="54">
        <v>92500</v>
      </c>
      <c r="AV1462" s="54">
        <v>91041</v>
      </c>
      <c r="AW1462" s="54">
        <v>115389</v>
      </c>
      <c r="AX1462" s="54">
        <v>92369</v>
      </c>
      <c r="AY1462" s="25">
        <f t="shared" si="44"/>
        <v>926773</v>
      </c>
      <c r="AZ1462" s="165">
        <v>1034751</v>
      </c>
      <c r="BA1462" s="98">
        <f t="shared" si="45"/>
        <v>12072591</v>
      </c>
      <c r="BB1462" s="73"/>
      <c r="BC1462" s="20">
        <v>1463264</v>
      </c>
      <c r="BD1462" s="20">
        <v>92752</v>
      </c>
      <c r="BE1462" s="19">
        <v>1556016</v>
      </c>
      <c r="BF1462" s="19">
        <v>13628607</v>
      </c>
      <c r="BH1462" s="20">
        <v>67749</v>
      </c>
      <c r="BI1462" s="21">
        <v>13560858</v>
      </c>
      <c r="BK1462" s="73"/>
      <c r="BL1462" s="73"/>
      <c r="BM1462" s="73"/>
      <c r="BN1462" s="73"/>
      <c r="BO1462" s="73"/>
      <c r="BP1462" s="73"/>
      <c r="BQ1462" s="73"/>
    </row>
    <row r="1463" spans="1:69" ht="22.5" customHeight="1" x14ac:dyDescent="0.15">
      <c r="A1463" s="125" t="s">
        <v>3291</v>
      </c>
      <c r="B1463" s="126" t="s">
        <v>3279</v>
      </c>
      <c r="C1463" s="136" t="s">
        <v>1536</v>
      </c>
      <c r="D1463" s="129">
        <v>5</v>
      </c>
      <c r="E1463" s="130" t="s">
        <v>3561</v>
      </c>
      <c r="F1463" s="19">
        <v>416174</v>
      </c>
      <c r="G1463" s="20">
        <v>119210</v>
      </c>
      <c r="H1463" s="20">
        <v>75576</v>
      </c>
      <c r="I1463" s="20">
        <v>0</v>
      </c>
      <c r="J1463" s="20">
        <v>0</v>
      </c>
      <c r="K1463" s="20">
        <v>7590</v>
      </c>
      <c r="L1463" s="20">
        <v>8186</v>
      </c>
      <c r="M1463" s="20">
        <v>21642</v>
      </c>
      <c r="N1463" s="20">
        <v>13122</v>
      </c>
      <c r="O1463" s="20">
        <v>8836</v>
      </c>
      <c r="P1463" s="20">
        <v>163490</v>
      </c>
      <c r="Q1463" s="20">
        <v>51918</v>
      </c>
      <c r="R1463" s="20">
        <v>81670</v>
      </c>
      <c r="S1463" s="20">
        <v>74438</v>
      </c>
      <c r="T1463" s="21">
        <v>127080</v>
      </c>
      <c r="U1463" s="54">
        <v>24221</v>
      </c>
      <c r="V1463" s="20">
        <v>26650</v>
      </c>
      <c r="W1463" s="20">
        <v>44116</v>
      </c>
      <c r="X1463" s="20">
        <v>0</v>
      </c>
      <c r="Y1463" s="21">
        <v>0</v>
      </c>
      <c r="Z1463" s="20">
        <v>210980</v>
      </c>
      <c r="AA1463" s="21">
        <v>0</v>
      </c>
      <c r="AB1463" s="32">
        <v>162385</v>
      </c>
      <c r="AC1463" s="20">
        <v>279794</v>
      </c>
      <c r="AD1463" s="20">
        <v>330819</v>
      </c>
      <c r="AE1463" s="20">
        <v>630117</v>
      </c>
      <c r="AF1463" s="20">
        <v>711988</v>
      </c>
      <c r="AG1463" s="20">
        <v>418727</v>
      </c>
      <c r="AH1463" s="20">
        <v>139449</v>
      </c>
      <c r="AI1463" s="20">
        <v>128156</v>
      </c>
      <c r="AJ1463" s="21">
        <v>53025</v>
      </c>
      <c r="AK1463" s="25">
        <v>52212</v>
      </c>
      <c r="AL1463" s="25">
        <v>65203</v>
      </c>
      <c r="AM1463" s="25">
        <v>19789</v>
      </c>
      <c r="AN1463" s="22">
        <v>37302</v>
      </c>
      <c r="AO1463" s="20">
        <v>120361</v>
      </c>
      <c r="AP1463" s="20">
        <v>20736</v>
      </c>
      <c r="AQ1463" s="54">
        <v>4644962</v>
      </c>
      <c r="AR1463" s="25">
        <v>82506</v>
      </c>
      <c r="AS1463" s="25">
        <v>150018</v>
      </c>
      <c r="AT1463" s="54">
        <v>107681</v>
      </c>
      <c r="AU1463" s="54">
        <v>56872</v>
      </c>
      <c r="AV1463" s="54">
        <v>39983</v>
      </c>
      <c r="AW1463" s="54">
        <v>59747</v>
      </c>
      <c r="AX1463" s="54">
        <v>40393</v>
      </c>
      <c r="AY1463" s="25">
        <f t="shared" si="44"/>
        <v>537200</v>
      </c>
      <c r="AZ1463" s="165">
        <v>523031</v>
      </c>
      <c r="BA1463" s="98">
        <f t="shared" si="45"/>
        <v>5705193</v>
      </c>
      <c r="BB1463" s="73"/>
      <c r="BC1463" s="20">
        <v>655836</v>
      </c>
      <c r="BD1463" s="20">
        <v>95788</v>
      </c>
      <c r="BE1463" s="19">
        <v>751624</v>
      </c>
      <c r="BF1463" s="19">
        <v>6456817</v>
      </c>
      <c r="BH1463" s="20">
        <v>25934</v>
      </c>
      <c r="BI1463" s="21">
        <v>6430883</v>
      </c>
      <c r="BK1463" s="73"/>
      <c r="BL1463" s="73"/>
      <c r="BM1463" s="73"/>
      <c r="BN1463" s="73"/>
      <c r="BO1463" s="73"/>
      <c r="BP1463" s="73"/>
      <c r="BQ1463" s="73"/>
    </row>
    <row r="1464" spans="1:69" ht="22.5" customHeight="1" x14ac:dyDescent="0.15">
      <c r="A1464" s="125" t="s">
        <v>3292</v>
      </c>
      <c r="B1464" s="126" t="s">
        <v>3279</v>
      </c>
      <c r="C1464" s="136" t="s">
        <v>1537</v>
      </c>
      <c r="D1464" s="129">
        <v>5</v>
      </c>
      <c r="E1464" s="130" t="s">
        <v>3561</v>
      </c>
      <c r="F1464" s="19">
        <v>577716</v>
      </c>
      <c r="G1464" s="20">
        <v>117197</v>
      </c>
      <c r="H1464" s="20">
        <v>70124</v>
      </c>
      <c r="I1464" s="20">
        <v>0</v>
      </c>
      <c r="J1464" s="20">
        <v>0</v>
      </c>
      <c r="K1464" s="20">
        <v>0</v>
      </c>
      <c r="L1464" s="20">
        <v>0</v>
      </c>
      <c r="M1464" s="20">
        <v>39595</v>
      </c>
      <c r="N1464" s="20">
        <v>21715</v>
      </c>
      <c r="O1464" s="20">
        <v>6881</v>
      </c>
      <c r="P1464" s="20">
        <v>412388</v>
      </c>
      <c r="Q1464" s="20">
        <v>68604</v>
      </c>
      <c r="R1464" s="20">
        <v>91365</v>
      </c>
      <c r="S1464" s="20">
        <v>74438</v>
      </c>
      <c r="T1464" s="21">
        <v>76248</v>
      </c>
      <c r="U1464" s="54">
        <v>48111</v>
      </c>
      <c r="V1464" s="20">
        <v>44075</v>
      </c>
      <c r="W1464" s="20">
        <v>44116</v>
      </c>
      <c r="X1464" s="20">
        <v>0</v>
      </c>
      <c r="Y1464" s="21">
        <v>0</v>
      </c>
      <c r="Z1464" s="20">
        <v>224072</v>
      </c>
      <c r="AA1464" s="21">
        <v>0</v>
      </c>
      <c r="AB1464" s="32">
        <v>579672</v>
      </c>
      <c r="AC1464" s="20">
        <v>414269</v>
      </c>
      <c r="AD1464" s="20">
        <v>517003</v>
      </c>
      <c r="AE1464" s="20">
        <v>955590</v>
      </c>
      <c r="AF1464" s="20">
        <v>1034707</v>
      </c>
      <c r="AG1464" s="20">
        <v>679625</v>
      </c>
      <c r="AH1464" s="20">
        <v>208474</v>
      </c>
      <c r="AI1464" s="20">
        <v>19320</v>
      </c>
      <c r="AJ1464" s="21">
        <v>7875</v>
      </c>
      <c r="AK1464" s="25">
        <v>69493</v>
      </c>
      <c r="AL1464" s="25">
        <v>83652</v>
      </c>
      <c r="AM1464" s="25">
        <v>22191</v>
      </c>
      <c r="AN1464" s="22">
        <v>51002</v>
      </c>
      <c r="AO1464" s="20">
        <v>148606</v>
      </c>
      <c r="AP1464" s="20">
        <v>7383</v>
      </c>
      <c r="AQ1464" s="54">
        <v>6715507</v>
      </c>
      <c r="AR1464" s="25">
        <v>118250</v>
      </c>
      <c r="AS1464" s="25">
        <v>222588</v>
      </c>
      <c r="AT1464" s="54">
        <v>78628</v>
      </c>
      <c r="AU1464" s="54">
        <v>62363</v>
      </c>
      <c r="AV1464" s="54">
        <v>65633</v>
      </c>
      <c r="AW1464" s="54">
        <v>77253</v>
      </c>
      <c r="AX1464" s="54">
        <v>55701</v>
      </c>
      <c r="AY1464" s="25">
        <f t="shared" si="44"/>
        <v>680416</v>
      </c>
      <c r="AZ1464" s="165">
        <v>637441</v>
      </c>
      <c r="BA1464" s="98">
        <f t="shared" si="45"/>
        <v>8033364</v>
      </c>
      <c r="BB1464" s="73"/>
      <c r="BC1464" s="20">
        <v>945110</v>
      </c>
      <c r="BD1464" s="20">
        <v>22066</v>
      </c>
      <c r="BE1464" s="19">
        <v>967176</v>
      </c>
      <c r="BF1464" s="19">
        <v>9000540</v>
      </c>
      <c r="BH1464" s="20">
        <v>30415</v>
      </c>
      <c r="BI1464" s="21">
        <v>8970125</v>
      </c>
      <c r="BK1464" s="73"/>
      <c r="BL1464" s="73"/>
      <c r="BM1464" s="73"/>
      <c r="BN1464" s="73"/>
      <c r="BO1464" s="73"/>
      <c r="BP1464" s="73"/>
      <c r="BQ1464" s="73"/>
    </row>
    <row r="1465" spans="1:69" ht="22.5" customHeight="1" x14ac:dyDescent="0.15">
      <c r="A1465" s="125" t="s">
        <v>3293</v>
      </c>
      <c r="B1465" s="126" t="s">
        <v>3279</v>
      </c>
      <c r="C1465" s="136" t="s">
        <v>1538</v>
      </c>
      <c r="D1465" s="129">
        <v>5</v>
      </c>
      <c r="E1465" s="130" t="s">
        <v>3561</v>
      </c>
      <c r="F1465" s="19">
        <v>768392</v>
      </c>
      <c r="G1465" s="20">
        <v>204843</v>
      </c>
      <c r="H1465" s="20">
        <v>171268</v>
      </c>
      <c r="I1465" s="20">
        <v>0</v>
      </c>
      <c r="J1465" s="20">
        <v>0</v>
      </c>
      <c r="K1465" s="20">
        <v>0</v>
      </c>
      <c r="L1465" s="20">
        <v>0</v>
      </c>
      <c r="M1465" s="20">
        <v>58232</v>
      </c>
      <c r="N1465" s="20">
        <v>31936</v>
      </c>
      <c r="O1465" s="20">
        <v>14175</v>
      </c>
      <c r="P1465" s="20">
        <v>397117</v>
      </c>
      <c r="Q1465" s="20">
        <v>92468</v>
      </c>
      <c r="R1465" s="20">
        <v>178986</v>
      </c>
      <c r="S1465" s="20">
        <v>147240</v>
      </c>
      <c r="T1465" s="21">
        <v>101664</v>
      </c>
      <c r="U1465" s="54">
        <v>75698</v>
      </c>
      <c r="V1465" s="20">
        <v>71750</v>
      </c>
      <c r="W1465" s="20">
        <v>55145</v>
      </c>
      <c r="X1465" s="20">
        <v>0</v>
      </c>
      <c r="Y1465" s="21">
        <v>0</v>
      </c>
      <c r="Z1465" s="20">
        <v>292021</v>
      </c>
      <c r="AA1465" s="21">
        <v>0</v>
      </c>
      <c r="AB1465" s="32">
        <v>249659</v>
      </c>
      <c r="AC1465" s="20">
        <v>529932</v>
      </c>
      <c r="AD1465" s="20">
        <v>546822</v>
      </c>
      <c r="AE1465" s="20">
        <v>1717995</v>
      </c>
      <c r="AF1465" s="20">
        <v>1119064</v>
      </c>
      <c r="AG1465" s="20">
        <v>759940</v>
      </c>
      <c r="AH1465" s="20">
        <v>306298</v>
      </c>
      <c r="AI1465" s="20">
        <v>95588</v>
      </c>
      <c r="AJ1465" s="21">
        <v>13125</v>
      </c>
      <c r="AK1465" s="25">
        <v>90659</v>
      </c>
      <c r="AL1465" s="25">
        <v>103367</v>
      </c>
      <c r="AM1465" s="25">
        <v>26211</v>
      </c>
      <c r="AN1465" s="22">
        <v>59425</v>
      </c>
      <c r="AO1465" s="20">
        <v>167221</v>
      </c>
      <c r="AP1465" s="20">
        <v>22252</v>
      </c>
      <c r="AQ1465" s="54">
        <v>8468493</v>
      </c>
      <c r="AR1465" s="25">
        <v>183971</v>
      </c>
      <c r="AS1465" s="25">
        <v>203034</v>
      </c>
      <c r="AT1465" s="54">
        <v>68757</v>
      </c>
      <c r="AU1465" s="54">
        <v>63114</v>
      </c>
      <c r="AV1465" s="54">
        <v>74882</v>
      </c>
      <c r="AW1465" s="54">
        <v>100616</v>
      </c>
      <c r="AX1465" s="54">
        <v>79282</v>
      </c>
      <c r="AY1465" s="25">
        <f t="shared" si="44"/>
        <v>773656</v>
      </c>
      <c r="AZ1465" s="165">
        <v>889399</v>
      </c>
      <c r="BA1465" s="98">
        <f t="shared" si="45"/>
        <v>10131548</v>
      </c>
      <c r="BB1465" s="73"/>
      <c r="BC1465" s="20">
        <v>1262145</v>
      </c>
      <c r="BD1465" s="20">
        <v>67980</v>
      </c>
      <c r="BE1465" s="19">
        <v>1330125</v>
      </c>
      <c r="BF1465" s="19">
        <v>11461673</v>
      </c>
      <c r="BH1465" s="20">
        <v>55647</v>
      </c>
      <c r="BI1465" s="21">
        <v>11406026</v>
      </c>
      <c r="BK1465" s="73"/>
      <c r="BL1465" s="73"/>
      <c r="BM1465" s="73"/>
      <c r="BN1465" s="73"/>
      <c r="BO1465" s="73"/>
      <c r="BP1465" s="73"/>
      <c r="BQ1465" s="73"/>
    </row>
    <row r="1466" spans="1:69" ht="22.5" customHeight="1" x14ac:dyDescent="0.15">
      <c r="A1466" s="125" t="s">
        <v>3294</v>
      </c>
      <c r="B1466" s="126" t="s">
        <v>3279</v>
      </c>
      <c r="C1466" s="136" t="s">
        <v>1539</v>
      </c>
      <c r="D1466" s="129">
        <v>5</v>
      </c>
      <c r="E1466" s="130" t="s">
        <v>3561</v>
      </c>
      <c r="F1466" s="19">
        <v>1264181</v>
      </c>
      <c r="G1466" s="20">
        <v>217282</v>
      </c>
      <c r="H1466" s="20">
        <v>167132</v>
      </c>
      <c r="I1466" s="20">
        <v>0</v>
      </c>
      <c r="J1466" s="20">
        <v>0</v>
      </c>
      <c r="K1466" s="20">
        <v>0</v>
      </c>
      <c r="L1466" s="20">
        <v>0</v>
      </c>
      <c r="M1466" s="20">
        <v>100544</v>
      </c>
      <c r="N1466" s="20">
        <v>58638</v>
      </c>
      <c r="O1466" s="20">
        <v>38314</v>
      </c>
      <c r="P1466" s="20">
        <v>629782</v>
      </c>
      <c r="Q1466" s="20">
        <v>145675</v>
      </c>
      <c r="R1466" s="20">
        <v>317188</v>
      </c>
      <c r="S1466" s="20">
        <v>260124</v>
      </c>
      <c r="T1466" s="21">
        <v>139788</v>
      </c>
      <c r="U1466" s="54">
        <v>141299</v>
      </c>
      <c r="V1466" s="20">
        <v>119925</v>
      </c>
      <c r="W1466" s="20">
        <v>55145</v>
      </c>
      <c r="X1466" s="20">
        <v>0</v>
      </c>
      <c r="Y1466" s="21">
        <v>0</v>
      </c>
      <c r="Z1466" s="20">
        <v>489511</v>
      </c>
      <c r="AA1466" s="21">
        <v>0</v>
      </c>
      <c r="AB1466" s="32">
        <v>716058</v>
      </c>
      <c r="AC1466" s="20">
        <v>801716</v>
      </c>
      <c r="AD1466" s="20">
        <v>829304</v>
      </c>
      <c r="AE1466" s="20">
        <v>2596629</v>
      </c>
      <c r="AF1466" s="20">
        <v>1725641</v>
      </c>
      <c r="AG1466" s="20">
        <v>1100219</v>
      </c>
      <c r="AH1466" s="20">
        <v>533616</v>
      </c>
      <c r="AI1466" s="20">
        <v>88596</v>
      </c>
      <c r="AJ1466" s="21">
        <v>47250</v>
      </c>
      <c r="AK1466" s="25">
        <v>147107</v>
      </c>
      <c r="AL1466" s="25">
        <v>175916</v>
      </c>
      <c r="AM1466" s="25">
        <v>38870</v>
      </c>
      <c r="AN1466" s="22">
        <v>90027</v>
      </c>
      <c r="AO1466" s="20">
        <v>382711</v>
      </c>
      <c r="AP1466" s="20">
        <v>23214</v>
      </c>
      <c r="AQ1466" s="54">
        <v>13441402</v>
      </c>
      <c r="AR1466" s="25">
        <v>254321</v>
      </c>
      <c r="AS1466" s="25">
        <v>343529</v>
      </c>
      <c r="AT1466" s="54">
        <v>93074</v>
      </c>
      <c r="AU1466" s="54">
        <v>111886</v>
      </c>
      <c r="AV1466" s="54">
        <v>121979</v>
      </c>
      <c r="AW1466" s="54">
        <v>156516</v>
      </c>
      <c r="AX1466" s="54">
        <v>135784</v>
      </c>
      <c r="AY1466" s="25">
        <f t="shared" si="44"/>
        <v>1217089</v>
      </c>
      <c r="AZ1466" s="165">
        <v>1434994</v>
      </c>
      <c r="BA1466" s="98">
        <f t="shared" si="45"/>
        <v>16093485</v>
      </c>
      <c r="BB1466" s="73"/>
      <c r="BC1466" s="20">
        <v>1986191</v>
      </c>
      <c r="BD1466" s="20">
        <v>83072</v>
      </c>
      <c r="BE1466" s="19">
        <v>2069263</v>
      </c>
      <c r="BF1466" s="19">
        <v>18162748</v>
      </c>
      <c r="BH1466" s="20">
        <v>104517</v>
      </c>
      <c r="BI1466" s="21">
        <v>18058231</v>
      </c>
      <c r="BK1466" s="73"/>
      <c r="BL1466" s="73"/>
      <c r="BM1466" s="73"/>
      <c r="BN1466" s="73"/>
      <c r="BO1466" s="73"/>
      <c r="BP1466" s="73"/>
      <c r="BQ1466" s="73"/>
    </row>
    <row r="1467" spans="1:69" ht="22.5" customHeight="1" x14ac:dyDescent="0.15">
      <c r="A1467" s="125" t="s">
        <v>3295</v>
      </c>
      <c r="B1467" s="126" t="s">
        <v>3279</v>
      </c>
      <c r="C1467" s="136" t="s">
        <v>1540</v>
      </c>
      <c r="D1467" s="129">
        <v>5</v>
      </c>
      <c r="E1467" s="130" t="s">
        <v>3561</v>
      </c>
      <c r="F1467" s="19">
        <v>1358546</v>
      </c>
      <c r="G1467" s="20">
        <v>129851</v>
      </c>
      <c r="H1467" s="20">
        <v>122200</v>
      </c>
      <c r="I1467" s="20">
        <v>0</v>
      </c>
      <c r="J1467" s="20">
        <v>0</v>
      </c>
      <c r="K1467" s="20">
        <v>0</v>
      </c>
      <c r="L1467" s="20">
        <v>0</v>
      </c>
      <c r="M1467" s="20">
        <v>118171</v>
      </c>
      <c r="N1467" s="20">
        <v>64449</v>
      </c>
      <c r="O1467" s="20">
        <v>19289</v>
      </c>
      <c r="P1467" s="20">
        <v>800876</v>
      </c>
      <c r="Q1467" s="20">
        <v>158283</v>
      </c>
      <c r="R1467" s="20">
        <v>359818</v>
      </c>
      <c r="S1467" s="20">
        <v>283846</v>
      </c>
      <c r="T1467" s="21">
        <v>152496</v>
      </c>
      <c r="U1467" s="54">
        <v>172489</v>
      </c>
      <c r="V1467" s="20">
        <v>159900</v>
      </c>
      <c r="W1467" s="20">
        <v>66174</v>
      </c>
      <c r="X1467" s="20">
        <v>0</v>
      </c>
      <c r="Y1467" s="21">
        <v>0</v>
      </c>
      <c r="Z1467" s="20">
        <v>543717</v>
      </c>
      <c r="AA1467" s="21">
        <v>0</v>
      </c>
      <c r="AB1467" s="32">
        <v>631310</v>
      </c>
      <c r="AC1467" s="20">
        <v>792740</v>
      </c>
      <c r="AD1467" s="20">
        <v>937442</v>
      </c>
      <c r="AE1467" s="20">
        <v>2592654</v>
      </c>
      <c r="AF1467" s="20">
        <v>1657435</v>
      </c>
      <c r="AG1467" s="20">
        <v>1016083</v>
      </c>
      <c r="AH1467" s="20">
        <v>583761</v>
      </c>
      <c r="AI1467" s="20">
        <v>15548</v>
      </c>
      <c r="AJ1467" s="21">
        <v>16800</v>
      </c>
      <c r="AK1467" s="25">
        <v>161712</v>
      </c>
      <c r="AL1467" s="25">
        <v>195358</v>
      </c>
      <c r="AM1467" s="25">
        <v>39978</v>
      </c>
      <c r="AN1467" s="22">
        <v>100364</v>
      </c>
      <c r="AO1467" s="20">
        <v>475803</v>
      </c>
      <c r="AP1467" s="20">
        <v>9288</v>
      </c>
      <c r="AQ1467" s="54">
        <v>13736381</v>
      </c>
      <c r="AR1467" s="25">
        <v>268810</v>
      </c>
      <c r="AS1467" s="25">
        <v>308023</v>
      </c>
      <c r="AT1467" s="54">
        <v>50443</v>
      </c>
      <c r="AU1467" s="54">
        <v>120997</v>
      </c>
      <c r="AV1467" s="54">
        <v>140615</v>
      </c>
      <c r="AW1467" s="54">
        <v>172530</v>
      </c>
      <c r="AX1467" s="54">
        <v>137740</v>
      </c>
      <c r="AY1467" s="25">
        <f t="shared" si="44"/>
        <v>1199158</v>
      </c>
      <c r="AZ1467" s="165">
        <v>1536076</v>
      </c>
      <c r="BA1467" s="98">
        <f t="shared" si="45"/>
        <v>16471615</v>
      </c>
      <c r="BB1467" s="73"/>
      <c r="BC1467" s="20">
        <v>2091378</v>
      </c>
      <c r="BD1467" s="20">
        <v>20570</v>
      </c>
      <c r="BE1467" s="19">
        <v>2111948</v>
      </c>
      <c r="BF1467" s="19">
        <v>18583563</v>
      </c>
      <c r="BH1467" s="20">
        <v>100224</v>
      </c>
      <c r="BI1467" s="21">
        <v>18483339</v>
      </c>
      <c r="BK1467" s="73"/>
      <c r="BL1467" s="73"/>
      <c r="BM1467" s="73"/>
      <c r="BN1467" s="73"/>
      <c r="BO1467" s="73"/>
      <c r="BP1467" s="73"/>
      <c r="BQ1467" s="73"/>
    </row>
    <row r="1468" spans="1:69" ht="22.5" customHeight="1" x14ac:dyDescent="0.15">
      <c r="A1468" s="125" t="s">
        <v>3296</v>
      </c>
      <c r="B1468" s="126" t="s">
        <v>3279</v>
      </c>
      <c r="C1468" s="136" t="s">
        <v>1541</v>
      </c>
      <c r="D1468" s="129">
        <v>5</v>
      </c>
      <c r="E1468" s="130" t="s">
        <v>3561</v>
      </c>
      <c r="F1468" s="19">
        <v>1294944</v>
      </c>
      <c r="G1468" s="20">
        <v>179894</v>
      </c>
      <c r="H1468" s="20">
        <v>191948</v>
      </c>
      <c r="I1468" s="20">
        <v>0</v>
      </c>
      <c r="J1468" s="20">
        <v>0</v>
      </c>
      <c r="K1468" s="20">
        <v>0</v>
      </c>
      <c r="L1468" s="20">
        <v>0</v>
      </c>
      <c r="M1468" s="20">
        <v>106454</v>
      </c>
      <c r="N1468" s="20">
        <v>59535</v>
      </c>
      <c r="O1468" s="20">
        <v>46962</v>
      </c>
      <c r="P1468" s="20">
        <v>671669</v>
      </c>
      <c r="Q1468" s="20">
        <v>151050</v>
      </c>
      <c r="R1468" s="20">
        <v>324780</v>
      </c>
      <c r="S1468" s="20">
        <v>226586</v>
      </c>
      <c r="T1468" s="21">
        <v>127080</v>
      </c>
      <c r="U1468" s="54">
        <v>143101</v>
      </c>
      <c r="V1468" s="20">
        <v>112750</v>
      </c>
      <c r="W1468" s="20">
        <v>55145</v>
      </c>
      <c r="X1468" s="20">
        <v>0</v>
      </c>
      <c r="Y1468" s="21">
        <v>0</v>
      </c>
      <c r="Z1468" s="20">
        <v>506713</v>
      </c>
      <c r="AA1468" s="21">
        <v>0</v>
      </c>
      <c r="AB1468" s="32">
        <v>674830</v>
      </c>
      <c r="AC1468" s="20">
        <v>695230</v>
      </c>
      <c r="AD1468" s="20">
        <v>793074</v>
      </c>
      <c r="AE1468" s="20">
        <v>2669133</v>
      </c>
      <c r="AF1468" s="20">
        <v>1498599</v>
      </c>
      <c r="AG1468" s="20">
        <v>964379</v>
      </c>
      <c r="AH1468" s="20">
        <v>551516</v>
      </c>
      <c r="AI1468" s="20">
        <v>21160</v>
      </c>
      <c r="AJ1468" s="21">
        <v>25725</v>
      </c>
      <c r="AK1468" s="25">
        <v>150081</v>
      </c>
      <c r="AL1468" s="25">
        <v>181544</v>
      </c>
      <c r="AM1468" s="25">
        <v>36704</v>
      </c>
      <c r="AN1468" s="22">
        <v>92811</v>
      </c>
      <c r="AO1468" s="20">
        <v>523291</v>
      </c>
      <c r="AP1468" s="20">
        <v>11356</v>
      </c>
      <c r="AQ1468" s="54">
        <v>13088044</v>
      </c>
      <c r="AR1468" s="25">
        <v>311739</v>
      </c>
      <c r="AS1468" s="25">
        <v>375550</v>
      </c>
      <c r="AT1468" s="54">
        <v>46781</v>
      </c>
      <c r="AU1468" s="54">
        <v>102412</v>
      </c>
      <c r="AV1468" s="54">
        <v>117025</v>
      </c>
      <c r="AW1468" s="54">
        <v>157722</v>
      </c>
      <c r="AX1468" s="54">
        <v>132956</v>
      </c>
      <c r="AY1468" s="25">
        <f t="shared" si="44"/>
        <v>1244185</v>
      </c>
      <c r="AZ1468" s="165">
        <v>1684227</v>
      </c>
      <c r="BA1468" s="98">
        <f t="shared" si="45"/>
        <v>16016456</v>
      </c>
      <c r="BB1468" s="73"/>
      <c r="BC1468" s="20">
        <v>1968557</v>
      </c>
      <c r="BD1468" s="20">
        <v>28534</v>
      </c>
      <c r="BE1468" s="19">
        <v>1997091</v>
      </c>
      <c r="BF1468" s="19">
        <v>18013547</v>
      </c>
      <c r="BH1468" s="20">
        <v>103361</v>
      </c>
      <c r="BI1468" s="21">
        <v>17910186</v>
      </c>
      <c r="BK1468" s="73"/>
      <c r="BL1468" s="73"/>
      <c r="BM1468" s="73"/>
      <c r="BN1468" s="73"/>
      <c r="BO1468" s="73"/>
      <c r="BP1468" s="73"/>
      <c r="BQ1468" s="73"/>
    </row>
    <row r="1469" spans="1:69" ht="22.5" customHeight="1" x14ac:dyDescent="0.15">
      <c r="A1469" s="125" t="s">
        <v>3297</v>
      </c>
      <c r="B1469" s="126" t="s">
        <v>3279</v>
      </c>
      <c r="C1469" s="136" t="s">
        <v>1542</v>
      </c>
      <c r="D1469" s="129">
        <v>5</v>
      </c>
      <c r="E1469" s="130" t="s">
        <v>3561</v>
      </c>
      <c r="F1469" s="19">
        <v>1252275</v>
      </c>
      <c r="G1469" s="20">
        <v>366978</v>
      </c>
      <c r="H1469" s="20">
        <v>289144</v>
      </c>
      <c r="I1469" s="20">
        <v>0</v>
      </c>
      <c r="J1469" s="20">
        <v>0</v>
      </c>
      <c r="K1469" s="20">
        <v>38100</v>
      </c>
      <c r="L1469" s="20">
        <v>36170</v>
      </c>
      <c r="M1469" s="20">
        <v>94884</v>
      </c>
      <c r="N1469" s="20">
        <v>53020</v>
      </c>
      <c r="O1469" s="20">
        <v>60950</v>
      </c>
      <c r="P1469" s="20">
        <v>582694</v>
      </c>
      <c r="Q1469" s="20">
        <v>135393</v>
      </c>
      <c r="R1469" s="20">
        <v>286511</v>
      </c>
      <c r="S1469" s="20">
        <v>229858</v>
      </c>
      <c r="T1469" s="21">
        <v>190620</v>
      </c>
      <c r="U1469" s="54">
        <v>129592</v>
      </c>
      <c r="V1469" s="20">
        <v>133250</v>
      </c>
      <c r="W1469" s="20">
        <v>77203</v>
      </c>
      <c r="X1469" s="20">
        <v>0</v>
      </c>
      <c r="Y1469" s="21">
        <v>0</v>
      </c>
      <c r="Z1469" s="20">
        <v>435167</v>
      </c>
      <c r="AA1469" s="21">
        <v>0</v>
      </c>
      <c r="AB1469" s="32">
        <v>515482</v>
      </c>
      <c r="AC1469" s="20">
        <v>780053</v>
      </c>
      <c r="AD1469" s="20">
        <v>932775</v>
      </c>
      <c r="AE1469" s="20">
        <v>2315994</v>
      </c>
      <c r="AF1469" s="20">
        <v>1700262</v>
      </c>
      <c r="AG1469" s="20">
        <v>1211863</v>
      </c>
      <c r="AH1469" s="20">
        <v>546604</v>
      </c>
      <c r="AI1469" s="20">
        <v>93380</v>
      </c>
      <c r="AJ1469" s="21">
        <v>50925</v>
      </c>
      <c r="AK1469" s="25">
        <v>134163</v>
      </c>
      <c r="AL1469" s="25">
        <v>170428</v>
      </c>
      <c r="AM1469" s="25">
        <v>42209</v>
      </c>
      <c r="AN1469" s="22">
        <v>87400</v>
      </c>
      <c r="AO1469" s="20">
        <v>715652</v>
      </c>
      <c r="AP1469" s="20">
        <v>48486</v>
      </c>
      <c r="AQ1469" s="54">
        <v>13737485</v>
      </c>
      <c r="AR1469" s="25">
        <v>250073</v>
      </c>
      <c r="AS1469" s="25">
        <v>374690</v>
      </c>
      <c r="AT1469" s="54">
        <v>126855</v>
      </c>
      <c r="AU1469" s="54">
        <v>103752</v>
      </c>
      <c r="AV1469" s="54">
        <v>125427</v>
      </c>
      <c r="AW1469" s="54">
        <v>146954</v>
      </c>
      <c r="AX1469" s="54">
        <v>130471</v>
      </c>
      <c r="AY1469" s="25">
        <f t="shared" si="44"/>
        <v>1258222</v>
      </c>
      <c r="AZ1469" s="165">
        <v>2428754</v>
      </c>
      <c r="BA1469" s="98">
        <f t="shared" si="45"/>
        <v>17424461</v>
      </c>
      <c r="BB1469" s="73"/>
      <c r="BC1469" s="20">
        <v>1891170</v>
      </c>
      <c r="BD1469" s="20">
        <v>128238</v>
      </c>
      <c r="BE1469" s="19">
        <v>2019408</v>
      </c>
      <c r="BF1469" s="19">
        <v>19443869</v>
      </c>
      <c r="BH1469" s="20">
        <v>89988</v>
      </c>
      <c r="BI1469" s="21">
        <v>19353881</v>
      </c>
      <c r="BK1469" s="73"/>
      <c r="BL1469" s="73"/>
      <c r="BM1469" s="73"/>
      <c r="BN1469" s="73"/>
      <c r="BO1469" s="73"/>
      <c r="BP1469" s="73"/>
      <c r="BQ1469" s="73"/>
    </row>
    <row r="1470" spans="1:69" ht="22.5" customHeight="1" x14ac:dyDescent="0.15">
      <c r="A1470" s="125" t="s">
        <v>3298</v>
      </c>
      <c r="B1470" s="126" t="s">
        <v>3279</v>
      </c>
      <c r="C1470" s="136" t="s">
        <v>1543</v>
      </c>
      <c r="D1470" s="129">
        <v>5</v>
      </c>
      <c r="E1470" s="130" t="s">
        <v>3561</v>
      </c>
      <c r="F1470" s="19">
        <v>953121</v>
      </c>
      <c r="G1470" s="20">
        <v>126472</v>
      </c>
      <c r="H1470" s="20">
        <v>107724</v>
      </c>
      <c r="I1470" s="20">
        <v>0</v>
      </c>
      <c r="J1470" s="20">
        <v>0</v>
      </c>
      <c r="K1470" s="20">
        <v>0</v>
      </c>
      <c r="L1470" s="20">
        <v>0</v>
      </c>
      <c r="M1470" s="20">
        <v>74625</v>
      </c>
      <c r="N1470" s="20">
        <v>41370</v>
      </c>
      <c r="O1470" s="20">
        <v>11844</v>
      </c>
      <c r="P1470" s="20">
        <v>538608</v>
      </c>
      <c r="Q1470" s="20">
        <v>109919</v>
      </c>
      <c r="R1470" s="20">
        <v>213357</v>
      </c>
      <c r="S1470" s="20">
        <v>168508</v>
      </c>
      <c r="T1470" s="21">
        <v>88956</v>
      </c>
      <c r="U1470" s="54">
        <v>103000</v>
      </c>
      <c r="V1470" s="20">
        <v>98400</v>
      </c>
      <c r="W1470" s="20">
        <v>44116</v>
      </c>
      <c r="X1470" s="20">
        <v>0</v>
      </c>
      <c r="Y1470" s="21">
        <v>0</v>
      </c>
      <c r="Z1470" s="20">
        <v>376743</v>
      </c>
      <c r="AA1470" s="21">
        <v>0</v>
      </c>
      <c r="AB1470" s="32">
        <v>528495</v>
      </c>
      <c r="AC1470" s="20">
        <v>529481</v>
      </c>
      <c r="AD1470" s="20">
        <v>598862</v>
      </c>
      <c r="AE1470" s="20">
        <v>1810851</v>
      </c>
      <c r="AF1470" s="20">
        <v>1219644</v>
      </c>
      <c r="AG1470" s="20">
        <v>909534</v>
      </c>
      <c r="AH1470" s="20">
        <v>391871</v>
      </c>
      <c r="AI1470" s="20">
        <v>25760</v>
      </c>
      <c r="AJ1470" s="21">
        <v>22575</v>
      </c>
      <c r="AK1470" s="25">
        <v>112638</v>
      </c>
      <c r="AL1470" s="25">
        <v>136928</v>
      </c>
      <c r="AM1470" s="25">
        <v>30941</v>
      </c>
      <c r="AN1470" s="22">
        <v>74182</v>
      </c>
      <c r="AO1470" s="20">
        <v>293058</v>
      </c>
      <c r="AP1470" s="20">
        <v>10230</v>
      </c>
      <c r="AQ1470" s="54">
        <v>9751813</v>
      </c>
      <c r="AR1470" s="25">
        <v>188252</v>
      </c>
      <c r="AS1470" s="25">
        <v>272391</v>
      </c>
      <c r="AT1470" s="54">
        <v>52788</v>
      </c>
      <c r="AU1470" s="54">
        <v>84852</v>
      </c>
      <c r="AV1470" s="54">
        <v>99759</v>
      </c>
      <c r="AW1470" s="54">
        <v>121490</v>
      </c>
      <c r="AX1470" s="54">
        <v>94170</v>
      </c>
      <c r="AY1470" s="25">
        <f t="shared" si="44"/>
        <v>913702</v>
      </c>
      <c r="AZ1470" s="165">
        <v>1117571</v>
      </c>
      <c r="BA1470" s="98">
        <f t="shared" si="45"/>
        <v>11783086</v>
      </c>
      <c r="BB1470" s="73"/>
      <c r="BC1470" s="20">
        <v>1491763</v>
      </c>
      <c r="BD1470" s="20">
        <v>29348</v>
      </c>
      <c r="BE1470" s="19">
        <v>1521111</v>
      </c>
      <c r="BF1470" s="19">
        <v>13304197</v>
      </c>
      <c r="BH1470" s="20">
        <v>66034</v>
      </c>
      <c r="BI1470" s="21">
        <v>13238163</v>
      </c>
      <c r="BK1470" s="73"/>
      <c r="BL1470" s="73"/>
      <c r="BM1470" s="73"/>
      <c r="BN1470" s="73"/>
      <c r="BO1470" s="73"/>
      <c r="BP1470" s="73"/>
      <c r="BQ1470" s="73"/>
    </row>
    <row r="1471" spans="1:69" ht="22.5" customHeight="1" x14ac:dyDescent="0.15">
      <c r="A1471" s="125" t="s">
        <v>3299</v>
      </c>
      <c r="B1471" s="126" t="s">
        <v>3279</v>
      </c>
      <c r="C1471" s="136" t="s">
        <v>1544</v>
      </c>
      <c r="D1471" s="129">
        <v>5</v>
      </c>
      <c r="E1471" s="130" t="s">
        <v>3561</v>
      </c>
      <c r="F1471" s="19">
        <v>779685</v>
      </c>
      <c r="G1471" s="20">
        <v>155376</v>
      </c>
      <c r="H1471" s="20">
        <v>126712</v>
      </c>
      <c r="I1471" s="20">
        <v>0</v>
      </c>
      <c r="J1471" s="20">
        <v>0</v>
      </c>
      <c r="K1471" s="20">
        <v>0</v>
      </c>
      <c r="L1471" s="20">
        <v>0</v>
      </c>
      <c r="M1471" s="20">
        <v>50770</v>
      </c>
      <c r="N1471" s="20">
        <v>32323</v>
      </c>
      <c r="O1471" s="20">
        <v>20229</v>
      </c>
      <c r="P1471" s="20">
        <v>452613</v>
      </c>
      <c r="Q1471" s="20">
        <v>92742</v>
      </c>
      <c r="R1471" s="20">
        <v>178421</v>
      </c>
      <c r="S1471" s="20">
        <v>141514</v>
      </c>
      <c r="T1471" s="21">
        <v>101664</v>
      </c>
      <c r="U1471" s="54">
        <v>80675</v>
      </c>
      <c r="V1471" s="20">
        <v>85075</v>
      </c>
      <c r="W1471" s="20">
        <v>33087</v>
      </c>
      <c r="X1471" s="20">
        <v>307841</v>
      </c>
      <c r="Y1471" s="21">
        <v>48984</v>
      </c>
      <c r="Z1471" s="20">
        <v>303486</v>
      </c>
      <c r="AA1471" s="21">
        <v>0</v>
      </c>
      <c r="AB1471" s="32">
        <v>440711</v>
      </c>
      <c r="AC1471" s="20">
        <v>493103</v>
      </c>
      <c r="AD1471" s="20">
        <v>522962</v>
      </c>
      <c r="AE1471" s="20">
        <v>1966035</v>
      </c>
      <c r="AF1471" s="20">
        <v>925404</v>
      </c>
      <c r="AG1471" s="20">
        <v>695246</v>
      </c>
      <c r="AH1471" s="20">
        <v>307887</v>
      </c>
      <c r="AI1471" s="20">
        <v>55292</v>
      </c>
      <c r="AJ1471" s="21">
        <v>18900</v>
      </c>
      <c r="AK1471" s="25">
        <v>92581</v>
      </c>
      <c r="AL1471" s="25">
        <v>108010</v>
      </c>
      <c r="AM1471" s="25">
        <v>24776</v>
      </c>
      <c r="AN1471" s="22">
        <v>61703</v>
      </c>
      <c r="AO1471" s="20">
        <v>191278</v>
      </c>
      <c r="AP1471" s="20">
        <v>14981</v>
      </c>
      <c r="AQ1471" s="54">
        <v>8910066</v>
      </c>
      <c r="AR1471" s="25">
        <v>174757</v>
      </c>
      <c r="AS1471" s="25">
        <v>262232</v>
      </c>
      <c r="AT1471" s="54">
        <v>63506</v>
      </c>
      <c r="AU1471" s="54">
        <v>74477</v>
      </c>
      <c r="AV1471" s="54">
        <v>69526</v>
      </c>
      <c r="AW1471" s="54">
        <v>109518</v>
      </c>
      <c r="AX1471" s="54">
        <v>80621</v>
      </c>
      <c r="AY1471" s="25">
        <f t="shared" si="44"/>
        <v>834637</v>
      </c>
      <c r="AZ1471" s="165">
        <v>894678</v>
      </c>
      <c r="BA1471" s="98">
        <f t="shared" si="45"/>
        <v>10639381</v>
      </c>
      <c r="BB1471" s="73"/>
      <c r="BC1471" s="20">
        <v>1252212</v>
      </c>
      <c r="BD1471" s="20">
        <v>45056</v>
      </c>
      <c r="BE1471" s="19">
        <v>1297268</v>
      </c>
      <c r="BF1471" s="19">
        <v>11936649</v>
      </c>
      <c r="BH1471" s="20">
        <v>64913</v>
      </c>
      <c r="BI1471" s="21">
        <v>11871736</v>
      </c>
      <c r="BK1471" s="73"/>
      <c r="BL1471" s="73"/>
      <c r="BM1471" s="73"/>
      <c r="BN1471" s="73"/>
      <c r="BO1471" s="73"/>
      <c r="BP1471" s="73"/>
      <c r="BQ1471" s="73"/>
    </row>
    <row r="1472" spans="1:69" ht="22.5" customHeight="1" x14ac:dyDescent="0.15">
      <c r="A1472" s="125" t="s">
        <v>3300</v>
      </c>
      <c r="B1472" s="126" t="s">
        <v>3279</v>
      </c>
      <c r="C1472" s="136" t="s">
        <v>1545</v>
      </c>
      <c r="D1472" s="129">
        <v>5</v>
      </c>
      <c r="E1472" s="130" t="s">
        <v>3561</v>
      </c>
      <c r="F1472" s="19">
        <v>925462</v>
      </c>
      <c r="G1472" s="20">
        <v>203046</v>
      </c>
      <c r="H1472" s="20">
        <v>143444</v>
      </c>
      <c r="I1472" s="20">
        <v>0</v>
      </c>
      <c r="J1472" s="20">
        <v>0</v>
      </c>
      <c r="K1472" s="20">
        <v>4050</v>
      </c>
      <c r="L1472" s="20">
        <v>10950</v>
      </c>
      <c r="M1472" s="20">
        <v>66580</v>
      </c>
      <c r="N1472" s="20">
        <v>36064</v>
      </c>
      <c r="O1472" s="20">
        <v>22560</v>
      </c>
      <c r="P1472" s="20">
        <v>470388</v>
      </c>
      <c r="Q1472" s="20">
        <v>106800</v>
      </c>
      <c r="R1472" s="20">
        <v>253730</v>
      </c>
      <c r="S1472" s="20">
        <v>199592</v>
      </c>
      <c r="T1472" s="21">
        <v>88956</v>
      </c>
      <c r="U1472" s="54">
        <v>101057</v>
      </c>
      <c r="V1472" s="20">
        <v>87125</v>
      </c>
      <c r="W1472" s="20">
        <v>33087</v>
      </c>
      <c r="X1472" s="20">
        <v>0</v>
      </c>
      <c r="Y1472" s="21">
        <v>0</v>
      </c>
      <c r="Z1472" s="20">
        <v>335098</v>
      </c>
      <c r="AA1472" s="21">
        <v>0</v>
      </c>
      <c r="AB1472" s="32">
        <v>355888</v>
      </c>
      <c r="AC1472" s="20">
        <v>521809</v>
      </c>
      <c r="AD1472" s="20">
        <v>636277</v>
      </c>
      <c r="AE1472" s="20">
        <v>2045535</v>
      </c>
      <c r="AF1472" s="20">
        <v>1062177</v>
      </c>
      <c r="AG1472" s="20">
        <v>842972</v>
      </c>
      <c r="AH1472" s="20">
        <v>345890</v>
      </c>
      <c r="AI1472" s="20">
        <v>72496</v>
      </c>
      <c r="AJ1472" s="21">
        <v>15225</v>
      </c>
      <c r="AK1472" s="25">
        <v>102834</v>
      </c>
      <c r="AL1472" s="25">
        <v>122986</v>
      </c>
      <c r="AM1472" s="25">
        <v>30530</v>
      </c>
      <c r="AN1472" s="22">
        <v>68932</v>
      </c>
      <c r="AO1472" s="20">
        <v>628676</v>
      </c>
      <c r="AP1472" s="20">
        <v>16179</v>
      </c>
      <c r="AQ1472" s="54">
        <v>9956395</v>
      </c>
      <c r="AR1472" s="25">
        <v>222675</v>
      </c>
      <c r="AS1472" s="25">
        <v>330473</v>
      </c>
      <c r="AT1472" s="54">
        <v>53724</v>
      </c>
      <c r="AU1472" s="54">
        <v>99241</v>
      </c>
      <c r="AV1472" s="54">
        <v>96816</v>
      </c>
      <c r="AW1472" s="54">
        <v>116336</v>
      </c>
      <c r="AX1472" s="54">
        <v>79023</v>
      </c>
      <c r="AY1472" s="25">
        <f t="shared" si="44"/>
        <v>998288</v>
      </c>
      <c r="AZ1472" s="165">
        <v>1319754</v>
      </c>
      <c r="BA1472" s="98">
        <f t="shared" si="45"/>
        <v>12274437</v>
      </c>
      <c r="BB1472" s="73"/>
      <c r="BC1472" s="20">
        <v>1390165</v>
      </c>
      <c r="BD1472" s="20">
        <v>64922</v>
      </c>
      <c r="BE1472" s="19">
        <v>1455087</v>
      </c>
      <c r="BF1472" s="19">
        <v>13729524</v>
      </c>
      <c r="BH1472" s="20">
        <v>61409</v>
      </c>
      <c r="BI1472" s="21">
        <v>13668115</v>
      </c>
      <c r="BK1472" s="73"/>
      <c r="BL1472" s="73"/>
      <c r="BM1472" s="73"/>
      <c r="BN1472" s="73"/>
      <c r="BO1472" s="73"/>
      <c r="BP1472" s="73"/>
      <c r="BQ1472" s="73"/>
    </row>
    <row r="1473" spans="1:69" ht="22.5" customHeight="1" x14ac:dyDescent="0.15">
      <c r="A1473" s="125" t="s">
        <v>3301</v>
      </c>
      <c r="B1473" s="126" t="s">
        <v>3279</v>
      </c>
      <c r="C1473" s="136" t="s">
        <v>1546</v>
      </c>
      <c r="D1473" s="129">
        <v>5</v>
      </c>
      <c r="E1473" s="130" t="s">
        <v>3561</v>
      </c>
      <c r="F1473" s="19">
        <v>526304</v>
      </c>
      <c r="G1473" s="20">
        <v>190319</v>
      </c>
      <c r="H1473" s="20">
        <v>137240</v>
      </c>
      <c r="I1473" s="20">
        <v>0</v>
      </c>
      <c r="J1473" s="20">
        <v>0</v>
      </c>
      <c r="K1473" s="20">
        <v>0</v>
      </c>
      <c r="L1473" s="20">
        <v>0</v>
      </c>
      <c r="M1473" s="20">
        <v>0</v>
      </c>
      <c r="N1473" s="20">
        <v>15054</v>
      </c>
      <c r="O1473" s="20">
        <v>0</v>
      </c>
      <c r="P1473" s="20">
        <v>399757</v>
      </c>
      <c r="Q1473" s="20">
        <v>52686</v>
      </c>
      <c r="R1473" s="20">
        <v>73103</v>
      </c>
      <c r="S1473" s="20">
        <v>71984</v>
      </c>
      <c r="T1473" s="21">
        <v>92768</v>
      </c>
      <c r="U1473" s="54">
        <v>34934</v>
      </c>
      <c r="V1473" s="20">
        <v>58425</v>
      </c>
      <c r="W1473" s="20">
        <v>22058</v>
      </c>
      <c r="X1473" s="20">
        <v>0</v>
      </c>
      <c r="Y1473" s="21">
        <v>0</v>
      </c>
      <c r="Z1473" s="20">
        <v>228306</v>
      </c>
      <c r="AA1473" s="21">
        <v>0</v>
      </c>
      <c r="AB1473" s="32">
        <v>254101</v>
      </c>
      <c r="AC1473" s="20">
        <v>325035</v>
      </c>
      <c r="AD1473" s="20">
        <v>345351</v>
      </c>
      <c r="AE1473" s="20">
        <v>866868</v>
      </c>
      <c r="AF1473" s="20">
        <v>724893</v>
      </c>
      <c r="AG1473" s="20">
        <v>440376</v>
      </c>
      <c r="AH1473" s="20">
        <v>160409</v>
      </c>
      <c r="AI1473" s="20">
        <v>178848</v>
      </c>
      <c r="AJ1473" s="21">
        <v>108150</v>
      </c>
      <c r="AK1473" s="25">
        <v>55863</v>
      </c>
      <c r="AL1473" s="25">
        <v>65343</v>
      </c>
      <c r="AM1473" s="25">
        <v>23550</v>
      </c>
      <c r="AN1473" s="22">
        <v>37679</v>
      </c>
      <c r="AO1473" s="20">
        <v>401228</v>
      </c>
      <c r="AP1473" s="20">
        <v>26941</v>
      </c>
      <c r="AQ1473" s="54">
        <v>5917573</v>
      </c>
      <c r="AR1473" s="25">
        <v>115745</v>
      </c>
      <c r="AS1473" s="25">
        <v>193028</v>
      </c>
      <c r="AT1473" s="54">
        <v>122985</v>
      </c>
      <c r="AU1473" s="54">
        <v>65392</v>
      </c>
      <c r="AV1473" s="54">
        <v>48580</v>
      </c>
      <c r="AW1473" s="54">
        <v>65391</v>
      </c>
      <c r="AX1473" s="54">
        <v>47803</v>
      </c>
      <c r="AY1473" s="25">
        <f t="shared" si="44"/>
        <v>658924</v>
      </c>
      <c r="AZ1473" s="165">
        <v>1018496</v>
      </c>
      <c r="BA1473" s="98">
        <f t="shared" si="45"/>
        <v>7594993</v>
      </c>
      <c r="BB1473" s="73"/>
      <c r="BC1473" s="20">
        <v>730100</v>
      </c>
      <c r="BD1473" s="20">
        <v>121440</v>
      </c>
      <c r="BE1473" s="19">
        <v>851540</v>
      </c>
      <c r="BF1473" s="19">
        <v>8446533</v>
      </c>
      <c r="BH1473" s="20">
        <v>24891</v>
      </c>
      <c r="BI1473" s="21">
        <v>8421642</v>
      </c>
      <c r="BK1473" s="73"/>
      <c r="BL1473" s="73"/>
      <c r="BM1473" s="73"/>
      <c r="BN1473" s="73"/>
      <c r="BO1473" s="73"/>
      <c r="BP1473" s="73"/>
      <c r="BQ1473" s="73"/>
    </row>
    <row r="1474" spans="1:69" ht="22.5" customHeight="1" x14ac:dyDescent="0.15">
      <c r="A1474" s="125" t="s">
        <v>3302</v>
      </c>
      <c r="B1474" s="126" t="s">
        <v>3279</v>
      </c>
      <c r="C1474" s="136" t="s">
        <v>1547</v>
      </c>
      <c r="D1474" s="129">
        <v>5</v>
      </c>
      <c r="E1474" s="130" t="s">
        <v>3561</v>
      </c>
      <c r="F1474" s="19">
        <v>485334</v>
      </c>
      <c r="G1474" s="20">
        <v>198013</v>
      </c>
      <c r="H1474" s="20">
        <v>97196</v>
      </c>
      <c r="I1474" s="20">
        <v>0</v>
      </c>
      <c r="J1474" s="20">
        <v>0</v>
      </c>
      <c r="K1474" s="20">
        <v>0</v>
      </c>
      <c r="L1474" s="20">
        <v>0</v>
      </c>
      <c r="M1474" s="20">
        <v>17560</v>
      </c>
      <c r="N1474" s="20">
        <v>14148</v>
      </c>
      <c r="O1474" s="20">
        <v>5151</v>
      </c>
      <c r="P1474" s="20">
        <v>130529</v>
      </c>
      <c r="Q1474" s="20">
        <v>60160</v>
      </c>
      <c r="R1474" s="20">
        <v>129584</v>
      </c>
      <c r="S1474" s="20">
        <v>68712</v>
      </c>
      <c r="T1474" s="21">
        <v>62269</v>
      </c>
      <c r="U1474" s="54">
        <v>33227</v>
      </c>
      <c r="V1474" s="20">
        <v>37925</v>
      </c>
      <c r="W1474" s="20">
        <v>22058</v>
      </c>
      <c r="X1474" s="20">
        <v>0</v>
      </c>
      <c r="Y1474" s="21">
        <v>0</v>
      </c>
      <c r="Z1474" s="20">
        <v>227590</v>
      </c>
      <c r="AA1474" s="21">
        <v>0</v>
      </c>
      <c r="AB1474" s="32">
        <v>402491</v>
      </c>
      <c r="AC1474" s="20">
        <v>328770</v>
      </c>
      <c r="AD1474" s="20">
        <v>374617</v>
      </c>
      <c r="AE1474" s="20">
        <v>646971</v>
      </c>
      <c r="AF1474" s="20">
        <v>833692</v>
      </c>
      <c r="AG1474" s="20">
        <v>427896</v>
      </c>
      <c r="AH1474" s="20">
        <v>153340</v>
      </c>
      <c r="AI1474" s="20">
        <v>104604</v>
      </c>
      <c r="AJ1474" s="21">
        <v>42000</v>
      </c>
      <c r="AK1474" s="25">
        <v>54148</v>
      </c>
      <c r="AL1474" s="25">
        <v>69307</v>
      </c>
      <c r="AM1474" s="25">
        <v>21324</v>
      </c>
      <c r="AN1474" s="22">
        <v>39783</v>
      </c>
      <c r="AO1474" s="20">
        <v>429902</v>
      </c>
      <c r="AP1474" s="20">
        <v>43018</v>
      </c>
      <c r="AQ1474" s="54">
        <v>5561319</v>
      </c>
      <c r="AR1474" s="25">
        <v>109713</v>
      </c>
      <c r="AS1474" s="25">
        <v>191077</v>
      </c>
      <c r="AT1474" s="54">
        <v>137075</v>
      </c>
      <c r="AU1474" s="54">
        <v>47588</v>
      </c>
      <c r="AV1474" s="54">
        <v>38115</v>
      </c>
      <c r="AW1474" s="54">
        <v>63983</v>
      </c>
      <c r="AX1474" s="54">
        <v>57897</v>
      </c>
      <c r="AY1474" s="25">
        <f t="shared" si="44"/>
        <v>645448</v>
      </c>
      <c r="AZ1474" s="165">
        <v>1062493</v>
      </c>
      <c r="BA1474" s="98">
        <f t="shared" si="45"/>
        <v>7269260</v>
      </c>
      <c r="BB1474" s="73"/>
      <c r="BC1474" s="20">
        <v>695374</v>
      </c>
      <c r="BD1474" s="20">
        <v>115962</v>
      </c>
      <c r="BE1474" s="19">
        <v>811336</v>
      </c>
      <c r="BF1474" s="19">
        <v>8080596</v>
      </c>
      <c r="BH1474" s="20">
        <v>45488</v>
      </c>
      <c r="BI1474" s="21">
        <v>8035108</v>
      </c>
      <c r="BK1474" s="73"/>
      <c r="BL1474" s="73"/>
      <c r="BM1474" s="73"/>
      <c r="BN1474" s="73"/>
      <c r="BO1474" s="73"/>
      <c r="BP1474" s="73"/>
      <c r="BQ1474" s="73"/>
    </row>
    <row r="1475" spans="1:69" ht="22.5" customHeight="1" x14ac:dyDescent="0.15">
      <c r="A1475" s="125" t="s">
        <v>3303</v>
      </c>
      <c r="B1475" s="126" t="s">
        <v>3279</v>
      </c>
      <c r="C1475" s="136" t="s">
        <v>1548</v>
      </c>
      <c r="D1475" s="129">
        <v>5</v>
      </c>
      <c r="E1475" s="130" t="s">
        <v>3561</v>
      </c>
      <c r="F1475" s="19">
        <v>702796</v>
      </c>
      <c r="G1475" s="20">
        <v>224759</v>
      </c>
      <c r="H1475" s="20">
        <v>93624</v>
      </c>
      <c r="I1475" s="20">
        <v>0</v>
      </c>
      <c r="J1475" s="20">
        <v>0</v>
      </c>
      <c r="K1475" s="20">
        <v>0</v>
      </c>
      <c r="L1475" s="20">
        <v>0</v>
      </c>
      <c r="M1475" s="20">
        <v>22662</v>
      </c>
      <c r="N1475" s="20">
        <v>19084</v>
      </c>
      <c r="O1475" s="20">
        <v>7069</v>
      </c>
      <c r="P1475" s="20">
        <v>1806</v>
      </c>
      <c r="Q1475" s="20">
        <v>62915</v>
      </c>
      <c r="R1475" s="20">
        <v>141178</v>
      </c>
      <c r="S1475" s="20">
        <v>73620</v>
      </c>
      <c r="T1475" s="21">
        <v>101664</v>
      </c>
      <c r="U1475" s="54">
        <v>59582</v>
      </c>
      <c r="V1475" s="20">
        <v>53300</v>
      </c>
      <c r="W1475" s="20">
        <v>55145</v>
      </c>
      <c r="X1475" s="20">
        <v>6292</v>
      </c>
      <c r="Y1475" s="21">
        <v>7222</v>
      </c>
      <c r="Z1475" s="20">
        <v>260745</v>
      </c>
      <c r="AA1475" s="21">
        <v>0</v>
      </c>
      <c r="AB1475" s="32">
        <v>1016573</v>
      </c>
      <c r="AC1475" s="20">
        <v>512576</v>
      </c>
      <c r="AD1475" s="20">
        <v>550907</v>
      </c>
      <c r="AE1475" s="20">
        <v>984846</v>
      </c>
      <c r="AF1475" s="20">
        <v>1140406</v>
      </c>
      <c r="AG1475" s="20">
        <v>621977</v>
      </c>
      <c r="AH1475" s="20">
        <v>201343</v>
      </c>
      <c r="AI1475" s="20">
        <v>113712</v>
      </c>
      <c r="AJ1475" s="21">
        <v>65625</v>
      </c>
      <c r="AK1475" s="25">
        <v>64019</v>
      </c>
      <c r="AL1475" s="25">
        <v>83846</v>
      </c>
      <c r="AM1475" s="25">
        <v>30601</v>
      </c>
      <c r="AN1475" s="22">
        <v>49947</v>
      </c>
      <c r="AO1475" s="20">
        <v>968620</v>
      </c>
      <c r="AP1475" s="20">
        <v>27730</v>
      </c>
      <c r="AQ1475" s="54">
        <v>8326191</v>
      </c>
      <c r="AR1475" s="25">
        <v>134621</v>
      </c>
      <c r="AS1475" s="25">
        <v>240009</v>
      </c>
      <c r="AT1475" s="54">
        <v>168435</v>
      </c>
      <c r="AU1475" s="54">
        <v>69771</v>
      </c>
      <c r="AV1475" s="54">
        <v>62986</v>
      </c>
      <c r="AW1475" s="54">
        <v>75345</v>
      </c>
      <c r="AX1475" s="54">
        <v>66372</v>
      </c>
      <c r="AY1475" s="25">
        <f t="shared" si="44"/>
        <v>817539</v>
      </c>
      <c r="AZ1475" s="165">
        <v>2087486</v>
      </c>
      <c r="BA1475" s="98">
        <f t="shared" si="45"/>
        <v>11231216</v>
      </c>
      <c r="BB1475" s="73"/>
      <c r="BC1475" s="20">
        <v>863669</v>
      </c>
      <c r="BD1475" s="20">
        <v>116996</v>
      </c>
      <c r="BE1475" s="19">
        <v>980665</v>
      </c>
      <c r="BF1475" s="19">
        <v>12211881</v>
      </c>
      <c r="BH1475" s="20">
        <v>27942</v>
      </c>
      <c r="BI1475" s="21">
        <v>12183939</v>
      </c>
      <c r="BK1475" s="73"/>
      <c r="BL1475" s="73"/>
      <c r="BM1475" s="73"/>
      <c r="BN1475" s="73"/>
      <c r="BO1475" s="73"/>
      <c r="BP1475" s="73"/>
      <c r="BQ1475" s="73"/>
    </row>
    <row r="1476" spans="1:69" ht="22.5" customHeight="1" x14ac:dyDescent="0.15">
      <c r="A1476" s="125" t="s">
        <v>3304</v>
      </c>
      <c r="B1476" s="126" t="s">
        <v>3279</v>
      </c>
      <c r="C1476" s="136" t="s">
        <v>1549</v>
      </c>
      <c r="D1476" s="129">
        <v>5</v>
      </c>
      <c r="E1476" s="130" t="s">
        <v>3561</v>
      </c>
      <c r="F1476" s="19">
        <v>825764</v>
      </c>
      <c r="G1476" s="20">
        <v>311039</v>
      </c>
      <c r="H1476" s="20">
        <v>216576</v>
      </c>
      <c r="I1476" s="20">
        <v>0</v>
      </c>
      <c r="J1476" s="20">
        <v>0</v>
      </c>
      <c r="K1476" s="20">
        <v>0</v>
      </c>
      <c r="L1476" s="20">
        <v>0</v>
      </c>
      <c r="M1476" s="20">
        <v>36629</v>
      </c>
      <c r="N1476" s="20">
        <v>27047</v>
      </c>
      <c r="O1476" s="20">
        <v>12408</v>
      </c>
      <c r="P1476" s="20">
        <v>631930</v>
      </c>
      <c r="Q1476" s="20">
        <v>85951</v>
      </c>
      <c r="R1476" s="20">
        <v>159492</v>
      </c>
      <c r="S1476" s="20">
        <v>113702</v>
      </c>
      <c r="T1476" s="21">
        <v>139788</v>
      </c>
      <c r="U1476" s="54">
        <v>78257</v>
      </c>
      <c r="V1476" s="20">
        <v>62525</v>
      </c>
      <c r="W1476" s="20">
        <v>66174</v>
      </c>
      <c r="X1476" s="20">
        <v>0</v>
      </c>
      <c r="Y1476" s="21">
        <v>0</v>
      </c>
      <c r="Z1476" s="20">
        <v>340645</v>
      </c>
      <c r="AA1476" s="21">
        <v>0</v>
      </c>
      <c r="AB1476" s="32">
        <v>317159</v>
      </c>
      <c r="AC1476" s="20">
        <v>481994</v>
      </c>
      <c r="AD1476" s="20">
        <v>585120</v>
      </c>
      <c r="AE1476" s="20">
        <v>1419870</v>
      </c>
      <c r="AF1476" s="20">
        <v>1201474</v>
      </c>
      <c r="AG1476" s="20">
        <v>756459</v>
      </c>
      <c r="AH1476" s="20">
        <v>317257</v>
      </c>
      <c r="AI1476" s="20">
        <v>240580</v>
      </c>
      <c r="AJ1476" s="21">
        <v>124425</v>
      </c>
      <c r="AK1476" s="25">
        <v>80542</v>
      </c>
      <c r="AL1476" s="25">
        <v>105571</v>
      </c>
      <c r="AM1476" s="25">
        <v>40626</v>
      </c>
      <c r="AN1476" s="22">
        <v>58798</v>
      </c>
      <c r="AO1476" s="20">
        <v>675569</v>
      </c>
      <c r="AP1476" s="20">
        <v>54579</v>
      </c>
      <c r="AQ1476" s="54">
        <v>9567950</v>
      </c>
      <c r="AR1476" s="25">
        <v>117906</v>
      </c>
      <c r="AS1476" s="25">
        <v>229898</v>
      </c>
      <c r="AT1476" s="54">
        <v>181949</v>
      </c>
      <c r="AU1476" s="54">
        <v>99378</v>
      </c>
      <c r="AV1476" s="54">
        <v>65095</v>
      </c>
      <c r="AW1476" s="54">
        <v>96750</v>
      </c>
      <c r="AX1476" s="54">
        <v>94678</v>
      </c>
      <c r="AY1476" s="25">
        <f t="shared" si="44"/>
        <v>885654</v>
      </c>
      <c r="AZ1476" s="165">
        <v>2635314</v>
      </c>
      <c r="BA1476" s="98">
        <f t="shared" si="45"/>
        <v>13088918</v>
      </c>
      <c r="BB1476" s="73"/>
      <c r="BC1476" s="20">
        <v>1109893</v>
      </c>
      <c r="BD1476" s="20">
        <v>234696</v>
      </c>
      <c r="BE1476" s="19">
        <v>1344589</v>
      </c>
      <c r="BF1476" s="19">
        <v>14433507</v>
      </c>
      <c r="BH1476" s="20">
        <v>54922</v>
      </c>
      <c r="BI1476" s="21">
        <v>14378585</v>
      </c>
      <c r="BK1476" s="73"/>
      <c r="BL1476" s="73"/>
      <c r="BM1476" s="73"/>
      <c r="BN1476" s="73"/>
      <c r="BO1476" s="73"/>
      <c r="BP1476" s="73"/>
      <c r="BQ1476" s="73"/>
    </row>
    <row r="1477" spans="1:69" ht="22.5" customHeight="1" x14ac:dyDescent="0.15">
      <c r="A1477" s="125" t="s">
        <v>3305</v>
      </c>
      <c r="B1477" s="126" t="s">
        <v>3279</v>
      </c>
      <c r="C1477" s="136" t="s">
        <v>1550</v>
      </c>
      <c r="D1477" s="129">
        <v>5</v>
      </c>
      <c r="E1477" s="130" t="s">
        <v>3561</v>
      </c>
      <c r="F1477" s="19">
        <v>660977</v>
      </c>
      <c r="G1477" s="20">
        <v>263514</v>
      </c>
      <c r="H1477" s="20">
        <v>218644</v>
      </c>
      <c r="I1477" s="20">
        <v>0</v>
      </c>
      <c r="J1477" s="20">
        <v>0</v>
      </c>
      <c r="K1477" s="20">
        <v>12430</v>
      </c>
      <c r="L1477" s="20">
        <v>274</v>
      </c>
      <c r="M1477" s="20">
        <v>28511</v>
      </c>
      <c r="N1477" s="20">
        <v>19293</v>
      </c>
      <c r="O1477" s="20">
        <v>5151</v>
      </c>
      <c r="P1477" s="20">
        <v>127787</v>
      </c>
      <c r="Q1477" s="20">
        <v>65283</v>
      </c>
      <c r="R1477" s="20">
        <v>141178</v>
      </c>
      <c r="S1477" s="20">
        <v>92434</v>
      </c>
      <c r="T1477" s="21">
        <v>130892</v>
      </c>
      <c r="U1477" s="54">
        <v>36261</v>
      </c>
      <c r="V1477" s="20">
        <v>43050</v>
      </c>
      <c r="W1477" s="20">
        <v>44116</v>
      </c>
      <c r="X1477" s="20">
        <v>0</v>
      </c>
      <c r="Y1477" s="21">
        <v>0</v>
      </c>
      <c r="Z1477" s="20">
        <v>240293</v>
      </c>
      <c r="AA1477" s="21">
        <v>0</v>
      </c>
      <c r="AB1477" s="32">
        <v>285078</v>
      </c>
      <c r="AC1477" s="20">
        <v>393186</v>
      </c>
      <c r="AD1477" s="20">
        <v>482776</v>
      </c>
      <c r="AE1477" s="20">
        <v>806130</v>
      </c>
      <c r="AF1477" s="20">
        <v>1179628</v>
      </c>
      <c r="AG1477" s="20">
        <v>608903</v>
      </c>
      <c r="AH1477" s="20">
        <v>196885</v>
      </c>
      <c r="AI1477" s="20">
        <v>183264</v>
      </c>
      <c r="AJ1477" s="21">
        <v>13125</v>
      </c>
      <c r="AK1477" s="25">
        <v>64475</v>
      </c>
      <c r="AL1477" s="25">
        <v>72265</v>
      </c>
      <c r="AM1477" s="25">
        <v>28236</v>
      </c>
      <c r="AN1477" s="22">
        <v>44655</v>
      </c>
      <c r="AO1477" s="20">
        <v>703539</v>
      </c>
      <c r="AP1477" s="20">
        <v>54866</v>
      </c>
      <c r="AQ1477" s="54">
        <v>7247099</v>
      </c>
      <c r="AR1477" s="25">
        <v>153060</v>
      </c>
      <c r="AS1477" s="25">
        <v>252147</v>
      </c>
      <c r="AT1477" s="54">
        <v>158529</v>
      </c>
      <c r="AU1477" s="54">
        <v>87487</v>
      </c>
      <c r="AV1477" s="54">
        <v>61392</v>
      </c>
      <c r="AW1477" s="54">
        <v>73695</v>
      </c>
      <c r="AX1477" s="54">
        <v>60349</v>
      </c>
      <c r="AY1477" s="25">
        <f t="shared" si="44"/>
        <v>846659</v>
      </c>
      <c r="AZ1477" s="165">
        <v>1437013</v>
      </c>
      <c r="BA1477" s="98">
        <f t="shared" si="45"/>
        <v>9530771</v>
      </c>
      <c r="BB1477" s="73"/>
      <c r="BC1477" s="20">
        <v>869624</v>
      </c>
      <c r="BD1477" s="20">
        <v>135674</v>
      </c>
      <c r="BE1477" s="19">
        <v>1005298</v>
      </c>
      <c r="BF1477" s="19">
        <v>10536069</v>
      </c>
      <c r="BH1477" s="20">
        <v>33389</v>
      </c>
      <c r="BI1477" s="21">
        <v>10502680</v>
      </c>
      <c r="BK1477" s="73"/>
      <c r="BL1477" s="73"/>
      <c r="BM1477" s="73"/>
      <c r="BN1477" s="73"/>
      <c r="BO1477" s="73"/>
      <c r="BP1477" s="73"/>
      <c r="BQ1477" s="73"/>
    </row>
    <row r="1478" spans="1:69" ht="22.5" customHeight="1" x14ac:dyDescent="0.15">
      <c r="A1478" s="125" t="s">
        <v>3306</v>
      </c>
      <c r="B1478" s="126" t="s">
        <v>3279</v>
      </c>
      <c r="C1478" s="136" t="s">
        <v>1551</v>
      </c>
      <c r="D1478" s="129">
        <v>5</v>
      </c>
      <c r="E1478" s="130" t="s">
        <v>3561</v>
      </c>
      <c r="F1478" s="19">
        <v>1376765</v>
      </c>
      <c r="G1478" s="20">
        <v>336923</v>
      </c>
      <c r="H1478" s="20">
        <v>233872</v>
      </c>
      <c r="I1478" s="20">
        <v>0</v>
      </c>
      <c r="J1478" s="20">
        <v>0</v>
      </c>
      <c r="K1478" s="20">
        <v>69850</v>
      </c>
      <c r="L1478" s="20">
        <v>43638</v>
      </c>
      <c r="M1478" s="20">
        <v>98707</v>
      </c>
      <c r="N1478" s="20">
        <v>53196</v>
      </c>
      <c r="O1478" s="20">
        <v>19815</v>
      </c>
      <c r="P1478" s="20">
        <v>646492</v>
      </c>
      <c r="Q1478" s="20">
        <v>159080</v>
      </c>
      <c r="R1478" s="20">
        <v>319291</v>
      </c>
      <c r="S1478" s="20">
        <v>269122</v>
      </c>
      <c r="T1478" s="21">
        <v>203328</v>
      </c>
      <c r="U1478" s="54">
        <v>133858</v>
      </c>
      <c r="V1478" s="20">
        <v>138375</v>
      </c>
      <c r="W1478" s="20">
        <v>77203</v>
      </c>
      <c r="X1478" s="20">
        <v>0</v>
      </c>
      <c r="Y1478" s="21">
        <v>0</v>
      </c>
      <c r="Z1478" s="20">
        <v>436161</v>
      </c>
      <c r="AA1478" s="21">
        <v>0</v>
      </c>
      <c r="AB1478" s="32">
        <v>430772</v>
      </c>
      <c r="AC1478" s="20">
        <v>765716</v>
      </c>
      <c r="AD1478" s="20">
        <v>1041481</v>
      </c>
      <c r="AE1478" s="20">
        <v>2375937</v>
      </c>
      <c r="AF1478" s="20">
        <v>1932136</v>
      </c>
      <c r="AG1478" s="20">
        <v>1253633</v>
      </c>
      <c r="AH1478" s="20">
        <v>542347</v>
      </c>
      <c r="AI1478" s="20">
        <v>201112</v>
      </c>
      <c r="AJ1478" s="21">
        <v>88200</v>
      </c>
      <c r="AK1478" s="25">
        <v>136087</v>
      </c>
      <c r="AL1478" s="25">
        <v>162711</v>
      </c>
      <c r="AM1478" s="25">
        <v>48044</v>
      </c>
      <c r="AN1478" s="22">
        <v>84908</v>
      </c>
      <c r="AO1478" s="20">
        <v>1031931</v>
      </c>
      <c r="AP1478" s="20">
        <v>92396</v>
      </c>
      <c r="AQ1478" s="54">
        <v>14803087</v>
      </c>
      <c r="AR1478" s="25">
        <v>343217</v>
      </c>
      <c r="AS1478" s="25">
        <v>390643</v>
      </c>
      <c r="AT1478" s="54">
        <v>169673</v>
      </c>
      <c r="AU1478" s="54">
        <v>124367</v>
      </c>
      <c r="AV1478" s="54">
        <v>130125</v>
      </c>
      <c r="AW1478" s="54">
        <v>154248</v>
      </c>
      <c r="AX1478" s="54">
        <v>127437</v>
      </c>
      <c r="AY1478" s="25">
        <f t="shared" si="44"/>
        <v>1439710</v>
      </c>
      <c r="AZ1478" s="165">
        <v>1510746</v>
      </c>
      <c r="BA1478" s="98">
        <f t="shared" si="45"/>
        <v>17753543</v>
      </c>
      <c r="BB1478" s="73"/>
      <c r="BC1478" s="20">
        <v>1922055</v>
      </c>
      <c r="BD1478" s="20">
        <v>222354</v>
      </c>
      <c r="BE1478" s="19">
        <v>2144409</v>
      </c>
      <c r="BF1478" s="19">
        <v>19897952</v>
      </c>
      <c r="BH1478" s="20">
        <v>86220</v>
      </c>
      <c r="BI1478" s="21">
        <v>19811732</v>
      </c>
      <c r="BK1478" s="73"/>
      <c r="BL1478" s="73"/>
      <c r="BM1478" s="73"/>
      <c r="BN1478" s="73"/>
      <c r="BO1478" s="73"/>
      <c r="BP1478" s="73"/>
      <c r="BQ1478" s="73"/>
    </row>
    <row r="1479" spans="1:69" ht="22.5" customHeight="1" x14ac:dyDescent="0.15">
      <c r="A1479" s="125" t="s">
        <v>3567</v>
      </c>
      <c r="B1479" s="126" t="s">
        <v>3279</v>
      </c>
      <c r="C1479" s="136" t="s">
        <v>3568</v>
      </c>
      <c r="D1479" s="129">
        <v>5</v>
      </c>
      <c r="E1479" s="130" t="s">
        <v>3561</v>
      </c>
      <c r="F1479" s="19">
        <v>694808</v>
      </c>
      <c r="G1479" s="20">
        <v>104399</v>
      </c>
      <c r="H1479" s="20">
        <v>86480</v>
      </c>
      <c r="I1479" s="20">
        <v>0</v>
      </c>
      <c r="J1479" s="20">
        <v>0</v>
      </c>
      <c r="K1479" s="20">
        <v>0</v>
      </c>
      <c r="L1479" s="20">
        <v>0</v>
      </c>
      <c r="M1479" s="20">
        <v>49598</v>
      </c>
      <c r="N1479" s="20">
        <v>28147</v>
      </c>
      <c r="O1479" s="20">
        <v>5264</v>
      </c>
      <c r="P1479" s="20">
        <v>227992</v>
      </c>
      <c r="Q1479" s="20">
        <v>83114</v>
      </c>
      <c r="R1479" s="20">
        <v>165186</v>
      </c>
      <c r="S1479" s="20">
        <v>126790</v>
      </c>
      <c r="T1479" s="21">
        <v>101664</v>
      </c>
      <c r="U1479" s="54">
        <v>79537</v>
      </c>
      <c r="V1479" s="20">
        <v>89175</v>
      </c>
      <c r="W1479" s="20">
        <v>44116</v>
      </c>
      <c r="X1479" s="20">
        <v>0</v>
      </c>
      <c r="Y1479" s="21">
        <v>0</v>
      </c>
      <c r="Z1479" s="20">
        <v>270668</v>
      </c>
      <c r="AA1479" s="21">
        <v>0</v>
      </c>
      <c r="AB1479" s="32">
        <v>387498</v>
      </c>
      <c r="AC1479" s="20">
        <v>350151</v>
      </c>
      <c r="AD1479" s="20">
        <v>420253</v>
      </c>
      <c r="AE1479" s="20">
        <v>1490148</v>
      </c>
      <c r="AF1479" s="20">
        <v>779689</v>
      </c>
      <c r="AG1479" s="20">
        <v>493948</v>
      </c>
      <c r="AH1479" s="20">
        <v>277195</v>
      </c>
      <c r="AI1479" s="20">
        <v>49956</v>
      </c>
      <c r="AJ1479" s="21">
        <v>37800</v>
      </c>
      <c r="AK1479" s="25">
        <v>82056</v>
      </c>
      <c r="AL1479" s="25">
        <v>92358</v>
      </c>
      <c r="AM1479" s="25">
        <v>19884</v>
      </c>
      <c r="AN1479" s="22">
        <v>55303</v>
      </c>
      <c r="AO1479" s="20">
        <v>200984</v>
      </c>
      <c r="AP1479" s="20">
        <v>16015</v>
      </c>
      <c r="AQ1479" s="54">
        <v>6910176</v>
      </c>
      <c r="AR1479" s="25">
        <v>158859</v>
      </c>
      <c r="AS1479" s="25">
        <v>206502</v>
      </c>
      <c r="AT1479" s="54">
        <v>47882</v>
      </c>
      <c r="AU1479" s="54">
        <v>62917</v>
      </c>
      <c r="AV1479" s="54">
        <v>76224</v>
      </c>
      <c r="AW1479" s="54">
        <v>92231</v>
      </c>
      <c r="AX1479" s="54">
        <v>65940</v>
      </c>
      <c r="AY1479" s="25">
        <f t="shared" ref="AY1479:AY1542" si="46">SUM(AR1479:AX1479)</f>
        <v>710555</v>
      </c>
      <c r="AZ1479" s="165">
        <v>797269</v>
      </c>
      <c r="BA1479" s="98">
        <f t="shared" ref="BA1479:BA1542" si="47">AQ1479+AY1479+AZ1479</f>
        <v>8418000</v>
      </c>
      <c r="BB1479" s="73"/>
      <c r="BC1479" s="20">
        <v>1107313</v>
      </c>
      <c r="BD1479" s="20">
        <v>53438</v>
      </c>
      <c r="BE1479" s="19">
        <v>1160751</v>
      </c>
      <c r="BF1479" s="19">
        <v>9578751</v>
      </c>
      <c r="BH1479" s="20">
        <v>51571</v>
      </c>
      <c r="BI1479" s="21">
        <v>9527180</v>
      </c>
      <c r="BK1479" s="73"/>
      <c r="BL1479" s="73"/>
      <c r="BM1479" s="73"/>
      <c r="BN1479" s="73"/>
      <c r="BO1479" s="73"/>
      <c r="BP1479" s="73"/>
      <c r="BQ1479" s="73"/>
    </row>
    <row r="1480" spans="1:69" ht="22.5" customHeight="1" x14ac:dyDescent="0.15">
      <c r="A1480" s="125" t="s">
        <v>3307</v>
      </c>
      <c r="B1480" s="126" t="s">
        <v>3279</v>
      </c>
      <c r="C1480" s="136" t="s">
        <v>1552</v>
      </c>
      <c r="D1480" s="129">
        <v>6</v>
      </c>
      <c r="E1480" s="130" t="s">
        <v>3561</v>
      </c>
      <c r="F1480" s="19">
        <v>555650</v>
      </c>
      <c r="G1480" s="20">
        <v>82110</v>
      </c>
      <c r="H1480" s="20">
        <v>52452</v>
      </c>
      <c r="I1480" s="20">
        <v>0</v>
      </c>
      <c r="J1480" s="20">
        <v>0</v>
      </c>
      <c r="K1480" s="20">
        <v>0</v>
      </c>
      <c r="L1480" s="20">
        <v>0</v>
      </c>
      <c r="M1480" s="20">
        <v>37769</v>
      </c>
      <c r="N1480" s="20">
        <v>20510</v>
      </c>
      <c r="O1480" s="20">
        <v>41736</v>
      </c>
      <c r="P1480" s="20">
        <v>324395</v>
      </c>
      <c r="Q1480" s="20">
        <v>65154</v>
      </c>
      <c r="R1480" s="20">
        <v>111526</v>
      </c>
      <c r="S1480" s="20">
        <v>87526</v>
      </c>
      <c r="T1480" s="21">
        <v>63540</v>
      </c>
      <c r="U1480" s="54">
        <v>52804</v>
      </c>
      <c r="V1480" s="20">
        <v>51250</v>
      </c>
      <c r="W1480" s="20">
        <v>33087</v>
      </c>
      <c r="X1480" s="20">
        <v>0</v>
      </c>
      <c r="Y1480" s="21">
        <v>0</v>
      </c>
      <c r="Z1480" s="20">
        <v>218622</v>
      </c>
      <c r="AA1480" s="21">
        <v>0</v>
      </c>
      <c r="AB1480" s="32">
        <v>0</v>
      </c>
      <c r="AC1480" s="20">
        <v>289301</v>
      </c>
      <c r="AD1480" s="20">
        <v>384345</v>
      </c>
      <c r="AE1480" s="20">
        <v>1002972</v>
      </c>
      <c r="AF1480" s="20">
        <v>601819</v>
      </c>
      <c r="AG1480" s="20">
        <v>402935</v>
      </c>
      <c r="AH1480" s="20">
        <v>217711</v>
      </c>
      <c r="AI1480" s="20">
        <v>25208</v>
      </c>
      <c r="AJ1480" s="21">
        <v>13125</v>
      </c>
      <c r="AK1480" s="25">
        <v>67166</v>
      </c>
      <c r="AL1480" s="25">
        <v>72578</v>
      </c>
      <c r="AM1480" s="25">
        <v>17224</v>
      </c>
      <c r="AN1480" s="22">
        <v>46567</v>
      </c>
      <c r="AO1480" s="20">
        <v>126310</v>
      </c>
      <c r="AP1480" s="20">
        <v>7977</v>
      </c>
      <c r="AQ1480" s="54">
        <v>5073369</v>
      </c>
      <c r="AR1480" s="25">
        <v>135719</v>
      </c>
      <c r="AS1480" s="25">
        <v>206853</v>
      </c>
      <c r="AT1480" s="54">
        <v>50612</v>
      </c>
      <c r="AU1480" s="54">
        <v>57575</v>
      </c>
      <c r="AV1480" s="54">
        <v>55930</v>
      </c>
      <c r="AW1480" s="54">
        <v>75153</v>
      </c>
      <c r="AX1480" s="54">
        <v>47992</v>
      </c>
      <c r="AY1480" s="25">
        <f t="shared" si="46"/>
        <v>629834</v>
      </c>
      <c r="AZ1480" s="165">
        <v>549438</v>
      </c>
      <c r="BA1480" s="98">
        <f t="shared" si="47"/>
        <v>6252641</v>
      </c>
      <c r="BB1480" s="73"/>
      <c r="BC1480" s="20">
        <v>900373</v>
      </c>
      <c r="BD1480" s="20">
        <v>25718</v>
      </c>
      <c r="BE1480" s="19">
        <v>926091</v>
      </c>
      <c r="BF1480" s="19">
        <v>7178732</v>
      </c>
      <c r="BH1480" s="20">
        <v>32591</v>
      </c>
      <c r="BI1480" s="21">
        <v>7146141</v>
      </c>
      <c r="BK1480" s="73"/>
      <c r="BL1480" s="73"/>
      <c r="BM1480" s="73"/>
      <c r="BN1480" s="73"/>
      <c r="BO1480" s="73"/>
      <c r="BP1480" s="73"/>
      <c r="BQ1480" s="73"/>
    </row>
    <row r="1481" spans="1:69" ht="22.5" customHeight="1" x14ac:dyDescent="0.15">
      <c r="A1481" s="125" t="s">
        <v>3308</v>
      </c>
      <c r="B1481" s="126" t="s">
        <v>3279</v>
      </c>
      <c r="C1481" s="136" t="s">
        <v>1553</v>
      </c>
      <c r="D1481" s="129">
        <v>6</v>
      </c>
      <c r="E1481" s="130" t="s">
        <v>3561</v>
      </c>
      <c r="F1481" s="19">
        <v>500108</v>
      </c>
      <c r="G1481" s="20">
        <v>65789</v>
      </c>
      <c r="H1481" s="20">
        <v>58844</v>
      </c>
      <c r="I1481" s="20">
        <v>0</v>
      </c>
      <c r="J1481" s="20">
        <v>0</v>
      </c>
      <c r="K1481" s="20">
        <v>0</v>
      </c>
      <c r="L1481" s="20">
        <v>0</v>
      </c>
      <c r="M1481" s="20">
        <v>30804</v>
      </c>
      <c r="N1481" s="20">
        <v>17328</v>
      </c>
      <c r="O1481" s="20">
        <v>6016</v>
      </c>
      <c r="P1481" s="20">
        <v>230277</v>
      </c>
      <c r="Q1481" s="20">
        <v>80346</v>
      </c>
      <c r="R1481" s="20">
        <v>95828</v>
      </c>
      <c r="S1481" s="20">
        <v>77710</v>
      </c>
      <c r="T1481" s="21">
        <v>50832</v>
      </c>
      <c r="U1481" s="54">
        <v>46357</v>
      </c>
      <c r="V1481" s="20">
        <v>42025</v>
      </c>
      <c r="W1481" s="20">
        <v>22058</v>
      </c>
      <c r="X1481" s="20">
        <v>0</v>
      </c>
      <c r="Y1481" s="21">
        <v>0</v>
      </c>
      <c r="Z1481" s="20">
        <v>196292</v>
      </c>
      <c r="AA1481" s="21">
        <v>0</v>
      </c>
      <c r="AB1481" s="32">
        <v>0</v>
      </c>
      <c r="AC1481" s="20">
        <v>266809</v>
      </c>
      <c r="AD1481" s="20">
        <v>309006</v>
      </c>
      <c r="AE1481" s="20">
        <v>984051</v>
      </c>
      <c r="AF1481" s="20">
        <v>511838</v>
      </c>
      <c r="AG1481" s="20">
        <v>355137</v>
      </c>
      <c r="AH1481" s="20">
        <v>167963</v>
      </c>
      <c r="AI1481" s="20">
        <v>29900</v>
      </c>
      <c r="AJ1481" s="21">
        <v>30450</v>
      </c>
      <c r="AK1481" s="25">
        <v>59931</v>
      </c>
      <c r="AL1481" s="25">
        <v>65945</v>
      </c>
      <c r="AM1481" s="25">
        <v>14682</v>
      </c>
      <c r="AN1481" s="22">
        <v>41938</v>
      </c>
      <c r="AO1481" s="20">
        <v>115341</v>
      </c>
      <c r="AP1481" s="20">
        <v>7752</v>
      </c>
      <c r="AQ1481" s="54">
        <v>4481357</v>
      </c>
      <c r="AR1481" s="25">
        <v>120648</v>
      </c>
      <c r="AS1481" s="25">
        <v>150783</v>
      </c>
      <c r="AT1481" s="54">
        <v>38766</v>
      </c>
      <c r="AU1481" s="54">
        <v>39610</v>
      </c>
      <c r="AV1481" s="54">
        <v>42837</v>
      </c>
      <c r="AW1481" s="54">
        <v>67083</v>
      </c>
      <c r="AX1481" s="54">
        <v>39688</v>
      </c>
      <c r="AY1481" s="25">
        <f t="shared" si="46"/>
        <v>499415</v>
      </c>
      <c r="AZ1481" s="165">
        <v>420493</v>
      </c>
      <c r="BA1481" s="98">
        <f t="shared" si="47"/>
        <v>5401265</v>
      </c>
      <c r="BB1481" s="73"/>
      <c r="BC1481" s="20">
        <v>792548</v>
      </c>
      <c r="BD1481" s="20">
        <v>29216</v>
      </c>
      <c r="BE1481" s="19">
        <v>821764</v>
      </c>
      <c r="BF1481" s="19">
        <v>6223029</v>
      </c>
      <c r="BH1481" s="20">
        <v>28290</v>
      </c>
      <c r="BI1481" s="21">
        <v>6194739</v>
      </c>
      <c r="BK1481" s="73"/>
      <c r="BL1481" s="73"/>
      <c r="BM1481" s="73"/>
      <c r="BN1481" s="73"/>
      <c r="BO1481" s="73"/>
      <c r="BP1481" s="73"/>
      <c r="BQ1481" s="73"/>
    </row>
    <row r="1482" spans="1:69" ht="22.5" customHeight="1" x14ac:dyDescent="0.15">
      <c r="A1482" s="125" t="s">
        <v>3309</v>
      </c>
      <c r="B1482" s="126" t="s">
        <v>3279</v>
      </c>
      <c r="C1482" s="136" t="s">
        <v>1554</v>
      </c>
      <c r="D1482" s="129">
        <v>6</v>
      </c>
      <c r="E1482" s="130" t="s">
        <v>3561</v>
      </c>
      <c r="F1482" s="19">
        <v>667644</v>
      </c>
      <c r="G1482" s="20">
        <v>73050</v>
      </c>
      <c r="H1482" s="20">
        <v>54520</v>
      </c>
      <c r="I1482" s="20">
        <v>0</v>
      </c>
      <c r="J1482" s="20">
        <v>0</v>
      </c>
      <c r="K1482" s="20">
        <v>0</v>
      </c>
      <c r="L1482" s="20">
        <v>0</v>
      </c>
      <c r="M1482" s="20">
        <v>48226</v>
      </c>
      <c r="N1482" s="20">
        <v>26198</v>
      </c>
      <c r="O1482" s="20">
        <v>17522</v>
      </c>
      <c r="P1482" s="20">
        <v>322566</v>
      </c>
      <c r="Q1482" s="20">
        <v>77710</v>
      </c>
      <c r="R1482" s="20">
        <v>149334</v>
      </c>
      <c r="S1482" s="20">
        <v>112066</v>
      </c>
      <c r="T1482" s="21">
        <v>50832</v>
      </c>
      <c r="U1482" s="54">
        <v>73328</v>
      </c>
      <c r="V1482" s="20">
        <v>59450</v>
      </c>
      <c r="W1482" s="20">
        <v>22058</v>
      </c>
      <c r="X1482" s="20">
        <v>0</v>
      </c>
      <c r="Y1482" s="21">
        <v>0</v>
      </c>
      <c r="Z1482" s="20">
        <v>258694</v>
      </c>
      <c r="AA1482" s="21">
        <v>0</v>
      </c>
      <c r="AB1482" s="32">
        <v>0</v>
      </c>
      <c r="AC1482" s="20">
        <v>369229</v>
      </c>
      <c r="AD1482" s="20">
        <v>421559</v>
      </c>
      <c r="AE1482" s="20">
        <v>1303959</v>
      </c>
      <c r="AF1482" s="20">
        <v>686536</v>
      </c>
      <c r="AG1482" s="20">
        <v>490298</v>
      </c>
      <c r="AH1482" s="20">
        <v>260843</v>
      </c>
      <c r="AI1482" s="20">
        <v>17112</v>
      </c>
      <c r="AJ1482" s="21">
        <v>6825</v>
      </c>
      <c r="AK1482" s="25">
        <v>77769</v>
      </c>
      <c r="AL1482" s="25">
        <v>92082</v>
      </c>
      <c r="AM1482" s="25">
        <v>18784</v>
      </c>
      <c r="AN1482" s="22">
        <v>55172</v>
      </c>
      <c r="AO1482" s="20">
        <v>175836</v>
      </c>
      <c r="AP1482" s="20">
        <v>5786</v>
      </c>
      <c r="AQ1482" s="54">
        <v>5994988</v>
      </c>
      <c r="AR1482" s="25">
        <v>155233</v>
      </c>
      <c r="AS1482" s="25">
        <v>186854</v>
      </c>
      <c r="AT1482" s="54">
        <v>26317</v>
      </c>
      <c r="AU1482" s="54">
        <v>59426</v>
      </c>
      <c r="AV1482" s="54">
        <v>62907</v>
      </c>
      <c r="AW1482" s="54">
        <v>87513</v>
      </c>
      <c r="AX1482" s="54">
        <v>60823</v>
      </c>
      <c r="AY1482" s="25">
        <f t="shared" si="46"/>
        <v>639073</v>
      </c>
      <c r="AZ1482" s="165">
        <v>712861</v>
      </c>
      <c r="BA1482" s="98">
        <f t="shared" si="47"/>
        <v>7346922</v>
      </c>
      <c r="BB1482" s="73"/>
      <c r="BC1482" s="20">
        <v>1045466</v>
      </c>
      <c r="BD1482" s="20">
        <v>13596</v>
      </c>
      <c r="BE1482" s="19">
        <v>1059062</v>
      </c>
      <c r="BF1482" s="19">
        <v>8405984</v>
      </c>
      <c r="BH1482" s="20">
        <v>44085</v>
      </c>
      <c r="BI1482" s="21">
        <v>8361899</v>
      </c>
      <c r="BK1482" s="73"/>
      <c r="BL1482" s="73"/>
      <c r="BM1482" s="73"/>
      <c r="BN1482" s="73"/>
      <c r="BO1482" s="73"/>
      <c r="BP1482" s="73"/>
      <c r="BQ1482" s="73"/>
    </row>
    <row r="1483" spans="1:69" ht="22.5" customHeight="1" x14ac:dyDescent="0.15">
      <c r="A1483" s="125" t="s">
        <v>3310</v>
      </c>
      <c r="B1483" s="126" t="s">
        <v>3279</v>
      </c>
      <c r="C1483" s="136" t="s">
        <v>1555</v>
      </c>
      <c r="D1483" s="129">
        <v>6</v>
      </c>
      <c r="E1483" s="130" t="s">
        <v>3561</v>
      </c>
      <c r="F1483" s="19">
        <v>462466</v>
      </c>
      <c r="G1483" s="20">
        <v>54716</v>
      </c>
      <c r="H1483" s="20">
        <v>35532</v>
      </c>
      <c r="I1483" s="20">
        <v>0</v>
      </c>
      <c r="J1483" s="20">
        <v>0</v>
      </c>
      <c r="K1483" s="20">
        <v>0</v>
      </c>
      <c r="L1483" s="20">
        <v>0</v>
      </c>
      <c r="M1483" s="20">
        <v>28871</v>
      </c>
      <c r="N1483" s="20">
        <v>15802</v>
      </c>
      <c r="O1483" s="20">
        <v>0</v>
      </c>
      <c r="P1483" s="20">
        <v>230856</v>
      </c>
      <c r="Q1483" s="20">
        <v>53944</v>
      </c>
      <c r="R1483" s="20">
        <v>106448</v>
      </c>
      <c r="S1483" s="20">
        <v>80982</v>
      </c>
      <c r="T1483" s="21">
        <v>38124</v>
      </c>
      <c r="U1483" s="54">
        <v>47400</v>
      </c>
      <c r="V1483" s="20">
        <v>44075</v>
      </c>
      <c r="W1483" s="20">
        <v>22058</v>
      </c>
      <c r="X1483" s="20">
        <v>0</v>
      </c>
      <c r="Y1483" s="21">
        <v>0</v>
      </c>
      <c r="Z1483" s="20">
        <v>185503</v>
      </c>
      <c r="AA1483" s="21">
        <v>0</v>
      </c>
      <c r="AB1483" s="32">
        <v>0</v>
      </c>
      <c r="AC1483" s="20">
        <v>233909</v>
      </c>
      <c r="AD1483" s="20">
        <v>282425</v>
      </c>
      <c r="AE1483" s="20">
        <v>777192</v>
      </c>
      <c r="AF1483" s="20">
        <v>501239</v>
      </c>
      <c r="AG1483" s="20">
        <v>357769</v>
      </c>
      <c r="AH1483" s="20">
        <v>153185</v>
      </c>
      <c r="AI1483" s="20">
        <v>29164</v>
      </c>
      <c r="AJ1483" s="21">
        <v>9975</v>
      </c>
      <c r="AK1483" s="25">
        <v>57155</v>
      </c>
      <c r="AL1483" s="25">
        <v>61446</v>
      </c>
      <c r="AM1483" s="25">
        <v>13592</v>
      </c>
      <c r="AN1483" s="22">
        <v>38237</v>
      </c>
      <c r="AO1483" s="20">
        <v>115515</v>
      </c>
      <c r="AP1483" s="20">
        <v>6257</v>
      </c>
      <c r="AQ1483" s="54">
        <v>4043837</v>
      </c>
      <c r="AR1483" s="25">
        <v>109658</v>
      </c>
      <c r="AS1483" s="25">
        <v>188537</v>
      </c>
      <c r="AT1483" s="54">
        <v>29923</v>
      </c>
      <c r="AU1483" s="54">
        <v>54545</v>
      </c>
      <c r="AV1483" s="54">
        <v>44731</v>
      </c>
      <c r="AW1483" s="54">
        <v>63468</v>
      </c>
      <c r="AX1483" s="54">
        <v>35902</v>
      </c>
      <c r="AY1483" s="25">
        <f t="shared" si="46"/>
        <v>526764</v>
      </c>
      <c r="AZ1483" s="165">
        <v>393903</v>
      </c>
      <c r="BA1483" s="98">
        <f t="shared" si="47"/>
        <v>4964504</v>
      </c>
      <c r="BB1483" s="73"/>
      <c r="BC1483" s="20">
        <v>743660</v>
      </c>
      <c r="BD1483" s="20">
        <v>18282</v>
      </c>
      <c r="BE1483" s="19">
        <v>761942</v>
      </c>
      <c r="BF1483" s="19">
        <v>5726446</v>
      </c>
      <c r="BH1483" s="20">
        <v>26077</v>
      </c>
      <c r="BI1483" s="21">
        <v>5700369</v>
      </c>
      <c r="BK1483" s="73"/>
      <c r="BL1483" s="73"/>
      <c r="BM1483" s="73"/>
      <c r="BN1483" s="73"/>
      <c r="BO1483" s="73"/>
      <c r="BP1483" s="73"/>
      <c r="BQ1483" s="73"/>
    </row>
    <row r="1484" spans="1:69" ht="22.5" customHeight="1" x14ac:dyDescent="0.15">
      <c r="A1484" s="125" t="s">
        <v>3311</v>
      </c>
      <c r="B1484" s="126" t="s">
        <v>3279</v>
      </c>
      <c r="C1484" s="136" t="s">
        <v>1556</v>
      </c>
      <c r="D1484" s="129">
        <v>6</v>
      </c>
      <c r="E1484" s="130" t="s">
        <v>3561</v>
      </c>
      <c r="F1484" s="19">
        <v>520250</v>
      </c>
      <c r="G1484" s="20">
        <v>76142</v>
      </c>
      <c r="H1484" s="20">
        <v>54896</v>
      </c>
      <c r="I1484" s="20">
        <v>0</v>
      </c>
      <c r="J1484" s="20">
        <v>0</v>
      </c>
      <c r="K1484" s="20">
        <v>16030</v>
      </c>
      <c r="L1484" s="20">
        <v>9047</v>
      </c>
      <c r="M1484" s="20">
        <v>33792</v>
      </c>
      <c r="N1484" s="20">
        <v>18512</v>
      </c>
      <c r="O1484" s="20">
        <v>8723</v>
      </c>
      <c r="P1484" s="20">
        <v>159442</v>
      </c>
      <c r="Q1484" s="20">
        <v>61719</v>
      </c>
      <c r="R1484" s="20">
        <v>136304</v>
      </c>
      <c r="S1484" s="20">
        <v>125154</v>
      </c>
      <c r="T1484" s="21">
        <v>63540</v>
      </c>
      <c r="U1484" s="54">
        <v>68351</v>
      </c>
      <c r="V1484" s="20">
        <v>82000</v>
      </c>
      <c r="W1484" s="20">
        <v>33087</v>
      </c>
      <c r="X1484" s="20">
        <v>0</v>
      </c>
      <c r="Y1484" s="21">
        <v>0</v>
      </c>
      <c r="Z1484" s="20">
        <v>206662</v>
      </c>
      <c r="AA1484" s="21">
        <v>0</v>
      </c>
      <c r="AB1484" s="32">
        <v>0</v>
      </c>
      <c r="AC1484" s="20">
        <v>236968</v>
      </c>
      <c r="AD1484" s="20">
        <v>290553</v>
      </c>
      <c r="AE1484" s="20">
        <v>884040</v>
      </c>
      <c r="AF1484" s="20">
        <v>392657</v>
      </c>
      <c r="AG1484" s="20">
        <v>242984</v>
      </c>
      <c r="AH1484" s="20">
        <v>179248</v>
      </c>
      <c r="AI1484" s="20">
        <v>30452</v>
      </c>
      <c r="AJ1484" s="21">
        <v>8400</v>
      </c>
      <c r="AK1484" s="25">
        <v>62514</v>
      </c>
      <c r="AL1484" s="25">
        <v>67659</v>
      </c>
      <c r="AM1484" s="25">
        <v>12216</v>
      </c>
      <c r="AN1484" s="22">
        <v>43261</v>
      </c>
      <c r="AO1484" s="20">
        <v>147185</v>
      </c>
      <c r="AP1484" s="20">
        <v>6482</v>
      </c>
      <c r="AQ1484" s="54">
        <v>4278270</v>
      </c>
      <c r="AR1484" s="25">
        <v>138953</v>
      </c>
      <c r="AS1484" s="25">
        <v>165913</v>
      </c>
      <c r="AT1484" s="54">
        <v>19713</v>
      </c>
      <c r="AU1484" s="54">
        <v>43442</v>
      </c>
      <c r="AV1484" s="54">
        <v>47590</v>
      </c>
      <c r="AW1484" s="54">
        <v>70431</v>
      </c>
      <c r="AX1484" s="54">
        <v>41057</v>
      </c>
      <c r="AY1484" s="25">
        <f t="shared" si="46"/>
        <v>527099</v>
      </c>
      <c r="AZ1484" s="165">
        <v>577212</v>
      </c>
      <c r="BA1484" s="98">
        <f t="shared" si="47"/>
        <v>5382581</v>
      </c>
      <c r="BB1484" s="73"/>
      <c r="BC1484" s="20">
        <v>820833</v>
      </c>
      <c r="BD1484" s="20">
        <v>22110</v>
      </c>
      <c r="BE1484" s="19">
        <v>842943</v>
      </c>
      <c r="BF1484" s="19">
        <v>6225524</v>
      </c>
      <c r="BH1484" s="20">
        <v>33625</v>
      </c>
      <c r="BI1484" s="21">
        <v>6191899</v>
      </c>
      <c r="BK1484" s="73"/>
      <c r="BL1484" s="73"/>
      <c r="BM1484" s="73"/>
      <c r="BN1484" s="73"/>
      <c r="BO1484" s="73"/>
      <c r="BP1484" s="73"/>
      <c r="BQ1484" s="73"/>
    </row>
    <row r="1485" spans="1:69" ht="22.5" customHeight="1" x14ac:dyDescent="0.15">
      <c r="A1485" s="125" t="s">
        <v>3312</v>
      </c>
      <c r="B1485" s="126" t="s">
        <v>3279</v>
      </c>
      <c r="C1485" s="136" t="s">
        <v>1557</v>
      </c>
      <c r="D1485" s="129">
        <v>6</v>
      </c>
      <c r="E1485" s="130" t="s">
        <v>3561</v>
      </c>
      <c r="F1485" s="19">
        <v>219032</v>
      </c>
      <c r="G1485" s="20">
        <v>59174</v>
      </c>
      <c r="H1485" s="20">
        <v>44556</v>
      </c>
      <c r="I1485" s="20">
        <v>0</v>
      </c>
      <c r="J1485" s="20">
        <v>0</v>
      </c>
      <c r="K1485" s="20">
        <v>0</v>
      </c>
      <c r="L1485" s="20">
        <v>0</v>
      </c>
      <c r="M1485" s="20">
        <v>9056</v>
      </c>
      <c r="N1485" s="20">
        <v>4903</v>
      </c>
      <c r="O1485" s="20">
        <v>7708</v>
      </c>
      <c r="P1485" s="20">
        <v>149329</v>
      </c>
      <c r="Q1485" s="20">
        <v>23190</v>
      </c>
      <c r="R1485" s="20">
        <v>35243</v>
      </c>
      <c r="S1485" s="20">
        <v>27812</v>
      </c>
      <c r="T1485" s="21">
        <v>25416</v>
      </c>
      <c r="U1485" s="54">
        <v>14647</v>
      </c>
      <c r="V1485" s="20">
        <v>13325</v>
      </c>
      <c r="W1485" s="20">
        <v>11029</v>
      </c>
      <c r="X1485" s="20">
        <v>0</v>
      </c>
      <c r="Y1485" s="21">
        <v>0</v>
      </c>
      <c r="Z1485" s="20">
        <v>99640</v>
      </c>
      <c r="AA1485" s="21">
        <v>0</v>
      </c>
      <c r="AB1485" s="32">
        <v>0</v>
      </c>
      <c r="AC1485" s="20">
        <v>84895</v>
      </c>
      <c r="AD1485" s="20">
        <v>147599</v>
      </c>
      <c r="AE1485" s="20">
        <v>423894</v>
      </c>
      <c r="AF1485" s="20">
        <v>197554</v>
      </c>
      <c r="AG1485" s="20">
        <v>109946</v>
      </c>
      <c r="AH1485" s="20">
        <v>54232</v>
      </c>
      <c r="AI1485" s="20">
        <v>31372</v>
      </c>
      <c r="AJ1485" s="21">
        <v>20475</v>
      </c>
      <c r="AK1485" s="25">
        <v>29290</v>
      </c>
      <c r="AL1485" s="25">
        <v>39000</v>
      </c>
      <c r="AM1485" s="25">
        <v>6410</v>
      </c>
      <c r="AN1485" s="22">
        <v>17194</v>
      </c>
      <c r="AO1485" s="20">
        <v>83957</v>
      </c>
      <c r="AP1485" s="20">
        <v>6810</v>
      </c>
      <c r="AQ1485" s="54">
        <v>1996688</v>
      </c>
      <c r="AR1485" s="25">
        <v>63344</v>
      </c>
      <c r="AS1485" s="25">
        <v>113798</v>
      </c>
      <c r="AT1485" s="54">
        <v>44507</v>
      </c>
      <c r="AU1485" s="54">
        <v>39496</v>
      </c>
      <c r="AV1485" s="54">
        <v>23950</v>
      </c>
      <c r="AW1485" s="54">
        <v>32958</v>
      </c>
      <c r="AX1485" s="54">
        <v>20688</v>
      </c>
      <c r="AY1485" s="25">
        <f t="shared" si="46"/>
        <v>338741</v>
      </c>
      <c r="AZ1485" s="165">
        <v>228991</v>
      </c>
      <c r="BA1485" s="98">
        <f t="shared" si="47"/>
        <v>2564420</v>
      </c>
      <c r="BB1485" s="73"/>
      <c r="BC1485" s="20">
        <v>410252</v>
      </c>
      <c r="BD1485" s="20">
        <v>27236</v>
      </c>
      <c r="BE1485" s="19">
        <v>437488</v>
      </c>
      <c r="BF1485" s="19">
        <v>3001908</v>
      </c>
      <c r="BH1485" s="20">
        <v>20542</v>
      </c>
      <c r="BI1485" s="21">
        <v>2981366</v>
      </c>
      <c r="BK1485" s="73"/>
      <c r="BL1485" s="73"/>
      <c r="BM1485" s="73"/>
      <c r="BN1485" s="73"/>
      <c r="BO1485" s="73"/>
      <c r="BP1485" s="73"/>
      <c r="BQ1485" s="73"/>
    </row>
    <row r="1486" spans="1:69" ht="22.5" customHeight="1" x14ac:dyDescent="0.15">
      <c r="A1486" s="125" t="s">
        <v>3313</v>
      </c>
      <c r="B1486" s="126" t="s">
        <v>3279</v>
      </c>
      <c r="C1486" s="136" t="s">
        <v>1558</v>
      </c>
      <c r="D1486" s="129">
        <v>6</v>
      </c>
      <c r="E1486" s="130" t="s">
        <v>3561</v>
      </c>
      <c r="F1486" s="19">
        <v>682937</v>
      </c>
      <c r="G1486" s="20">
        <v>83764</v>
      </c>
      <c r="H1486" s="20">
        <v>71064</v>
      </c>
      <c r="I1486" s="20">
        <v>0</v>
      </c>
      <c r="J1486" s="20">
        <v>0</v>
      </c>
      <c r="K1486" s="20">
        <v>0</v>
      </c>
      <c r="L1486" s="20">
        <v>0</v>
      </c>
      <c r="M1486" s="20">
        <v>50016</v>
      </c>
      <c r="N1486" s="20">
        <v>27171</v>
      </c>
      <c r="O1486" s="20">
        <v>7896</v>
      </c>
      <c r="P1486" s="20">
        <v>368030</v>
      </c>
      <c r="Q1486" s="20">
        <v>79790</v>
      </c>
      <c r="R1486" s="20">
        <v>168623</v>
      </c>
      <c r="S1486" s="20">
        <v>157056</v>
      </c>
      <c r="T1486" s="21">
        <v>50832</v>
      </c>
      <c r="U1486" s="54">
        <v>78400</v>
      </c>
      <c r="V1486" s="20">
        <v>77900</v>
      </c>
      <c r="W1486" s="20">
        <v>22058</v>
      </c>
      <c r="X1486" s="20">
        <v>0</v>
      </c>
      <c r="Y1486" s="21">
        <v>0</v>
      </c>
      <c r="Z1486" s="20">
        <v>265187</v>
      </c>
      <c r="AA1486" s="21">
        <v>0</v>
      </c>
      <c r="AB1486" s="32">
        <v>0</v>
      </c>
      <c r="AC1486" s="20">
        <v>351077</v>
      </c>
      <c r="AD1486" s="20">
        <v>377489</v>
      </c>
      <c r="AE1486" s="20">
        <v>1497303</v>
      </c>
      <c r="AF1486" s="20">
        <v>562885</v>
      </c>
      <c r="AG1486" s="20">
        <v>352929</v>
      </c>
      <c r="AH1486" s="20">
        <v>269053</v>
      </c>
      <c r="AI1486" s="20">
        <v>48116</v>
      </c>
      <c r="AJ1486" s="21">
        <v>8400</v>
      </c>
      <c r="AK1486" s="25">
        <v>79892</v>
      </c>
      <c r="AL1486" s="25">
        <v>95427</v>
      </c>
      <c r="AM1486" s="25">
        <v>17359</v>
      </c>
      <c r="AN1486" s="22">
        <v>56643</v>
      </c>
      <c r="AO1486" s="20">
        <v>207699</v>
      </c>
      <c r="AP1486" s="20">
        <v>7127</v>
      </c>
      <c r="AQ1486" s="54">
        <v>6122123</v>
      </c>
      <c r="AR1486" s="25">
        <v>178613</v>
      </c>
      <c r="AS1486" s="25">
        <v>202677</v>
      </c>
      <c r="AT1486" s="54">
        <v>20298</v>
      </c>
      <c r="AU1486" s="54">
        <v>49297</v>
      </c>
      <c r="AV1486" s="54">
        <v>61181</v>
      </c>
      <c r="AW1486" s="54">
        <v>89850</v>
      </c>
      <c r="AX1486" s="54">
        <v>57620</v>
      </c>
      <c r="AY1486" s="25">
        <f t="shared" si="46"/>
        <v>659536</v>
      </c>
      <c r="AZ1486" s="165">
        <v>616722</v>
      </c>
      <c r="BA1486" s="98">
        <f t="shared" si="47"/>
        <v>7398381</v>
      </c>
      <c r="BB1486" s="73"/>
      <c r="BC1486" s="20">
        <v>1076060</v>
      </c>
      <c r="BD1486" s="20">
        <v>20240</v>
      </c>
      <c r="BE1486" s="19">
        <v>1096300</v>
      </c>
      <c r="BF1486" s="19">
        <v>8494681</v>
      </c>
      <c r="BH1486" s="20">
        <v>39587</v>
      </c>
      <c r="BI1486" s="21">
        <v>8455094</v>
      </c>
      <c r="BK1486" s="73"/>
      <c r="BL1486" s="73"/>
      <c r="BM1486" s="73"/>
      <c r="BN1486" s="73"/>
      <c r="BO1486" s="73"/>
      <c r="BP1486" s="73"/>
      <c r="BQ1486" s="73"/>
    </row>
    <row r="1487" spans="1:69" ht="22.5" customHeight="1" x14ac:dyDescent="0.15">
      <c r="A1487" s="125" t="s">
        <v>3314</v>
      </c>
      <c r="B1487" s="126" t="s">
        <v>3279</v>
      </c>
      <c r="C1487" s="136" t="s">
        <v>1559</v>
      </c>
      <c r="D1487" s="129">
        <v>6</v>
      </c>
      <c r="E1487" s="130" t="s">
        <v>3561</v>
      </c>
      <c r="F1487" s="19">
        <v>279070</v>
      </c>
      <c r="G1487" s="20">
        <v>34081</v>
      </c>
      <c r="H1487" s="20">
        <v>17672</v>
      </c>
      <c r="I1487" s="20">
        <v>0</v>
      </c>
      <c r="J1487" s="20">
        <v>0</v>
      </c>
      <c r="K1487" s="20">
        <v>8420</v>
      </c>
      <c r="L1487" s="20">
        <v>6918</v>
      </c>
      <c r="M1487" s="20">
        <v>13288</v>
      </c>
      <c r="N1487" s="20">
        <v>7287</v>
      </c>
      <c r="O1487" s="20">
        <v>5565</v>
      </c>
      <c r="P1487" s="20">
        <v>84770</v>
      </c>
      <c r="Q1487" s="20">
        <v>35256</v>
      </c>
      <c r="R1487" s="20">
        <v>34987</v>
      </c>
      <c r="S1487" s="20">
        <v>25358</v>
      </c>
      <c r="T1487" s="21">
        <v>38124</v>
      </c>
      <c r="U1487" s="54">
        <v>16306</v>
      </c>
      <c r="V1487" s="20">
        <v>11275</v>
      </c>
      <c r="W1487" s="20">
        <v>11029</v>
      </c>
      <c r="X1487" s="20">
        <v>0</v>
      </c>
      <c r="Y1487" s="21">
        <v>0</v>
      </c>
      <c r="Z1487" s="20">
        <v>105970</v>
      </c>
      <c r="AA1487" s="21">
        <v>0</v>
      </c>
      <c r="AB1487" s="32">
        <v>0</v>
      </c>
      <c r="AC1487" s="20">
        <v>129533</v>
      </c>
      <c r="AD1487" s="20">
        <v>338537</v>
      </c>
      <c r="AE1487" s="20">
        <v>292878</v>
      </c>
      <c r="AF1487" s="20">
        <v>340961</v>
      </c>
      <c r="AG1487" s="20">
        <v>197393</v>
      </c>
      <c r="AH1487" s="20">
        <v>69964</v>
      </c>
      <c r="AI1487" s="20">
        <v>13432</v>
      </c>
      <c r="AJ1487" s="21">
        <v>5250</v>
      </c>
      <c r="AK1487" s="25">
        <v>36769</v>
      </c>
      <c r="AL1487" s="25">
        <v>42098</v>
      </c>
      <c r="AM1487" s="25">
        <v>9032</v>
      </c>
      <c r="AN1487" s="22">
        <v>22490</v>
      </c>
      <c r="AO1487" s="20">
        <v>85058</v>
      </c>
      <c r="AP1487" s="20">
        <v>2826</v>
      </c>
      <c r="AQ1487" s="54">
        <v>2321597</v>
      </c>
      <c r="AR1487" s="25">
        <v>81011</v>
      </c>
      <c r="AS1487" s="25">
        <v>161279</v>
      </c>
      <c r="AT1487" s="54">
        <v>51400</v>
      </c>
      <c r="AU1487" s="54">
        <v>43297</v>
      </c>
      <c r="AV1487" s="54">
        <v>35090</v>
      </c>
      <c r="AW1487" s="54">
        <v>39497</v>
      </c>
      <c r="AX1487" s="54">
        <v>22167</v>
      </c>
      <c r="AY1487" s="25">
        <f t="shared" si="46"/>
        <v>433741</v>
      </c>
      <c r="AZ1487" s="165">
        <v>728366</v>
      </c>
      <c r="BA1487" s="98">
        <f t="shared" si="47"/>
        <v>3483704</v>
      </c>
      <c r="BB1487" s="73"/>
      <c r="BC1487" s="20">
        <v>473263</v>
      </c>
      <c r="BD1487" s="20">
        <v>10428</v>
      </c>
      <c r="BE1487" s="19">
        <v>483691</v>
      </c>
      <c r="BF1487" s="19">
        <v>3967395</v>
      </c>
      <c r="BH1487" s="20">
        <v>10416</v>
      </c>
      <c r="BI1487" s="21">
        <v>3956979</v>
      </c>
      <c r="BK1487" s="73"/>
      <c r="BL1487" s="73"/>
      <c r="BM1487" s="73"/>
      <c r="BN1487" s="73"/>
      <c r="BO1487" s="73"/>
      <c r="BP1487" s="73"/>
      <c r="BQ1487" s="73"/>
    </row>
    <row r="1488" spans="1:69" ht="22.5" customHeight="1" x14ac:dyDescent="0.15">
      <c r="A1488" s="125" t="s">
        <v>3315</v>
      </c>
      <c r="B1488" s="126" t="s">
        <v>3279</v>
      </c>
      <c r="C1488" s="136" t="s">
        <v>1560</v>
      </c>
      <c r="D1488" s="129">
        <v>6</v>
      </c>
      <c r="E1488" s="130" t="s">
        <v>3561</v>
      </c>
      <c r="F1488" s="19">
        <v>448848</v>
      </c>
      <c r="G1488" s="20">
        <v>69312</v>
      </c>
      <c r="H1488" s="20">
        <v>33464</v>
      </c>
      <c r="I1488" s="20">
        <v>0</v>
      </c>
      <c r="J1488" s="20">
        <v>0</v>
      </c>
      <c r="K1488" s="20">
        <v>0</v>
      </c>
      <c r="L1488" s="20">
        <v>0</v>
      </c>
      <c r="M1488" s="20">
        <v>27580</v>
      </c>
      <c r="N1488" s="20">
        <v>15125</v>
      </c>
      <c r="O1488" s="20">
        <v>14890</v>
      </c>
      <c r="P1488" s="20">
        <v>242425</v>
      </c>
      <c r="Q1488" s="20">
        <v>52178</v>
      </c>
      <c r="R1488" s="20">
        <v>80131</v>
      </c>
      <c r="S1488" s="20">
        <v>58078</v>
      </c>
      <c r="T1488" s="21">
        <v>63540</v>
      </c>
      <c r="U1488" s="54">
        <v>36640</v>
      </c>
      <c r="V1488" s="20">
        <v>27675</v>
      </c>
      <c r="W1488" s="20">
        <v>22058</v>
      </c>
      <c r="X1488" s="20">
        <v>0</v>
      </c>
      <c r="Y1488" s="21">
        <v>0</v>
      </c>
      <c r="Z1488" s="20">
        <v>178816</v>
      </c>
      <c r="AA1488" s="21">
        <v>0</v>
      </c>
      <c r="AB1488" s="32">
        <v>0</v>
      </c>
      <c r="AC1488" s="20">
        <v>290138</v>
      </c>
      <c r="AD1488" s="20">
        <v>291077</v>
      </c>
      <c r="AE1488" s="20">
        <v>718680</v>
      </c>
      <c r="AF1488" s="20">
        <v>645367</v>
      </c>
      <c r="AG1488" s="20">
        <v>397587</v>
      </c>
      <c r="AH1488" s="20">
        <v>145213</v>
      </c>
      <c r="AI1488" s="20">
        <v>16100</v>
      </c>
      <c r="AJ1488" s="21">
        <v>5250</v>
      </c>
      <c r="AK1488" s="25">
        <v>56014</v>
      </c>
      <c r="AL1488" s="25">
        <v>65351</v>
      </c>
      <c r="AM1488" s="25">
        <v>14744</v>
      </c>
      <c r="AN1488" s="22">
        <v>41568</v>
      </c>
      <c r="AO1488" s="20">
        <v>96222</v>
      </c>
      <c r="AP1488" s="20">
        <v>8438</v>
      </c>
      <c r="AQ1488" s="54">
        <v>4162509</v>
      </c>
      <c r="AR1488" s="25">
        <v>102781</v>
      </c>
      <c r="AS1488" s="25">
        <v>233043</v>
      </c>
      <c r="AT1488" s="54">
        <v>46545</v>
      </c>
      <c r="AU1488" s="54">
        <v>47541</v>
      </c>
      <c r="AV1488" s="54">
        <v>48329</v>
      </c>
      <c r="AW1488" s="54">
        <v>61569</v>
      </c>
      <c r="AX1488" s="54">
        <v>37768</v>
      </c>
      <c r="AY1488" s="25">
        <f t="shared" si="46"/>
        <v>577576</v>
      </c>
      <c r="AZ1488" s="165">
        <v>423408</v>
      </c>
      <c r="BA1488" s="98">
        <f t="shared" si="47"/>
        <v>5163493</v>
      </c>
      <c r="BB1488" s="73"/>
      <c r="BC1488" s="20">
        <v>733029</v>
      </c>
      <c r="BD1488" s="20">
        <v>12562</v>
      </c>
      <c r="BE1488" s="19">
        <v>745591</v>
      </c>
      <c r="BF1488" s="19">
        <v>5909084</v>
      </c>
      <c r="BH1488" s="20">
        <v>22310</v>
      </c>
      <c r="BI1488" s="21">
        <v>5886774</v>
      </c>
      <c r="BK1488" s="73"/>
      <c r="BL1488" s="73"/>
      <c r="BM1488" s="73"/>
      <c r="BN1488" s="73"/>
      <c r="BO1488" s="73"/>
      <c r="BP1488" s="73"/>
      <c r="BQ1488" s="73"/>
    </row>
    <row r="1489" spans="1:69" ht="22.5" customHeight="1" x14ac:dyDescent="0.15">
      <c r="A1489" s="125" t="s">
        <v>3316</v>
      </c>
      <c r="B1489" s="126" t="s">
        <v>3279</v>
      </c>
      <c r="C1489" s="136" t="s">
        <v>1561</v>
      </c>
      <c r="D1489" s="129">
        <v>6</v>
      </c>
      <c r="E1489" s="130" t="s">
        <v>3561</v>
      </c>
      <c r="F1489" s="19">
        <v>485523</v>
      </c>
      <c r="G1489" s="20">
        <v>101020</v>
      </c>
      <c r="H1489" s="20">
        <v>57152</v>
      </c>
      <c r="I1489" s="20">
        <v>0</v>
      </c>
      <c r="J1489" s="20">
        <v>0</v>
      </c>
      <c r="K1489" s="20">
        <v>10110</v>
      </c>
      <c r="L1489" s="20">
        <v>4225</v>
      </c>
      <c r="M1489" s="20">
        <v>30418</v>
      </c>
      <c r="N1489" s="20">
        <v>16682</v>
      </c>
      <c r="O1489" s="20">
        <v>5527</v>
      </c>
      <c r="P1489" s="20">
        <v>228956</v>
      </c>
      <c r="Q1489" s="20">
        <v>57019</v>
      </c>
      <c r="R1489" s="20">
        <v>89057</v>
      </c>
      <c r="S1489" s="20">
        <v>84254</v>
      </c>
      <c r="T1489" s="21">
        <v>63540</v>
      </c>
      <c r="U1489" s="54">
        <v>40906</v>
      </c>
      <c r="V1489" s="20">
        <v>33825</v>
      </c>
      <c r="W1489" s="20">
        <v>22058</v>
      </c>
      <c r="X1489" s="20">
        <v>0</v>
      </c>
      <c r="Y1489" s="21">
        <v>0</v>
      </c>
      <c r="Z1489" s="20">
        <v>190639</v>
      </c>
      <c r="AA1489" s="21">
        <v>0</v>
      </c>
      <c r="AB1489" s="32">
        <v>0</v>
      </c>
      <c r="AC1489" s="20">
        <v>275817</v>
      </c>
      <c r="AD1489" s="20">
        <v>283409</v>
      </c>
      <c r="AE1489" s="20">
        <v>640611</v>
      </c>
      <c r="AF1489" s="20">
        <v>734339</v>
      </c>
      <c r="AG1489" s="20">
        <v>464658</v>
      </c>
      <c r="AH1489" s="20">
        <v>160156</v>
      </c>
      <c r="AI1489" s="20">
        <v>51336</v>
      </c>
      <c r="AJ1489" s="21">
        <v>12600</v>
      </c>
      <c r="AK1489" s="25">
        <v>59080</v>
      </c>
      <c r="AL1489" s="25">
        <v>64663</v>
      </c>
      <c r="AM1489" s="25">
        <v>15973</v>
      </c>
      <c r="AN1489" s="22">
        <v>41010</v>
      </c>
      <c r="AO1489" s="20">
        <v>88265</v>
      </c>
      <c r="AP1489" s="20">
        <v>11520</v>
      </c>
      <c r="AQ1489" s="54">
        <v>4424348</v>
      </c>
      <c r="AR1489" s="25">
        <v>107004</v>
      </c>
      <c r="AS1489" s="25">
        <v>178483</v>
      </c>
      <c r="AT1489" s="54">
        <v>72858</v>
      </c>
      <c r="AU1489" s="54">
        <v>48851</v>
      </c>
      <c r="AV1489" s="54">
        <v>51078</v>
      </c>
      <c r="AW1489" s="54">
        <v>65720</v>
      </c>
      <c r="AX1489" s="54">
        <v>41057</v>
      </c>
      <c r="AY1489" s="25">
        <f t="shared" si="46"/>
        <v>565051</v>
      </c>
      <c r="AZ1489" s="165">
        <v>488842</v>
      </c>
      <c r="BA1489" s="98">
        <f t="shared" si="47"/>
        <v>5478241</v>
      </c>
      <c r="BB1489" s="73"/>
      <c r="BC1489" s="20">
        <v>789211</v>
      </c>
      <c r="BD1489" s="20">
        <v>44330</v>
      </c>
      <c r="BE1489" s="19">
        <v>833541</v>
      </c>
      <c r="BF1489" s="19">
        <v>6311782</v>
      </c>
      <c r="BH1489" s="20">
        <v>26481</v>
      </c>
      <c r="BI1489" s="21">
        <v>6285301</v>
      </c>
      <c r="BK1489" s="73"/>
      <c r="BL1489" s="73"/>
      <c r="BM1489" s="73"/>
      <c r="BN1489" s="73"/>
      <c r="BO1489" s="73"/>
      <c r="BP1489" s="73"/>
      <c r="BQ1489" s="73"/>
    </row>
    <row r="1490" spans="1:69" ht="22.5" customHeight="1" x14ac:dyDescent="0.15">
      <c r="A1490" s="125" t="s">
        <v>3317</v>
      </c>
      <c r="B1490" s="126" t="s">
        <v>3279</v>
      </c>
      <c r="C1490" s="136" t="s">
        <v>1562</v>
      </c>
      <c r="D1490" s="129">
        <v>6</v>
      </c>
      <c r="E1490" s="130" t="s">
        <v>3561</v>
      </c>
      <c r="F1490" s="19">
        <v>323001</v>
      </c>
      <c r="G1490" s="20">
        <v>78083</v>
      </c>
      <c r="H1490" s="20">
        <v>56212</v>
      </c>
      <c r="I1490" s="20">
        <v>0</v>
      </c>
      <c r="J1490" s="20">
        <v>0</v>
      </c>
      <c r="K1490" s="20">
        <v>0</v>
      </c>
      <c r="L1490" s="20">
        <v>0</v>
      </c>
      <c r="M1490" s="20">
        <v>18367</v>
      </c>
      <c r="N1490" s="20">
        <v>10073</v>
      </c>
      <c r="O1490" s="20">
        <v>9889</v>
      </c>
      <c r="P1490" s="20">
        <v>172806</v>
      </c>
      <c r="Q1490" s="20">
        <v>37382</v>
      </c>
      <c r="R1490" s="20">
        <v>51967</v>
      </c>
      <c r="S1490" s="20">
        <v>37628</v>
      </c>
      <c r="T1490" s="21">
        <v>38124</v>
      </c>
      <c r="U1490" s="54">
        <v>27350</v>
      </c>
      <c r="V1490" s="20">
        <v>22550</v>
      </c>
      <c r="W1490" s="20">
        <v>22058</v>
      </c>
      <c r="X1490" s="20">
        <v>0</v>
      </c>
      <c r="Y1490" s="21">
        <v>0</v>
      </c>
      <c r="Z1490" s="20">
        <v>136216</v>
      </c>
      <c r="AA1490" s="21">
        <v>0</v>
      </c>
      <c r="AB1490" s="32">
        <v>0</v>
      </c>
      <c r="AC1490" s="20">
        <v>177696</v>
      </c>
      <c r="AD1490" s="20">
        <v>198958</v>
      </c>
      <c r="AE1490" s="20">
        <v>393525</v>
      </c>
      <c r="AF1490" s="20">
        <v>426760</v>
      </c>
      <c r="AG1490" s="20">
        <v>292141</v>
      </c>
      <c r="AH1490" s="20">
        <v>96709</v>
      </c>
      <c r="AI1490" s="20">
        <v>44436</v>
      </c>
      <c r="AJ1490" s="21">
        <v>2625</v>
      </c>
      <c r="AK1490" s="25">
        <v>45553</v>
      </c>
      <c r="AL1490" s="25">
        <v>48876</v>
      </c>
      <c r="AM1490" s="25">
        <v>10621</v>
      </c>
      <c r="AN1490" s="22">
        <v>28065</v>
      </c>
      <c r="AO1490" s="20">
        <v>60237</v>
      </c>
      <c r="AP1490" s="20">
        <v>8233</v>
      </c>
      <c r="AQ1490" s="54">
        <v>2876141</v>
      </c>
      <c r="AR1490" s="25">
        <v>63475</v>
      </c>
      <c r="AS1490" s="25">
        <v>164876</v>
      </c>
      <c r="AT1490" s="54">
        <v>61811</v>
      </c>
      <c r="AU1490" s="54">
        <v>49362</v>
      </c>
      <c r="AV1490" s="54">
        <v>37424</v>
      </c>
      <c r="AW1490" s="54">
        <v>46874</v>
      </c>
      <c r="AX1490" s="54">
        <v>29407</v>
      </c>
      <c r="AY1490" s="25">
        <f t="shared" si="46"/>
        <v>453229</v>
      </c>
      <c r="AZ1490" s="165">
        <v>356033</v>
      </c>
      <c r="BA1490" s="98">
        <f t="shared" si="47"/>
        <v>3685403</v>
      </c>
      <c r="BB1490" s="73"/>
      <c r="BC1490" s="20">
        <v>546285</v>
      </c>
      <c r="BD1490" s="20">
        <v>27280</v>
      </c>
      <c r="BE1490" s="19">
        <v>573565</v>
      </c>
      <c r="BF1490" s="19">
        <v>4258968</v>
      </c>
      <c r="BH1490" s="20">
        <v>18234</v>
      </c>
      <c r="BI1490" s="21">
        <v>4240734</v>
      </c>
      <c r="BK1490" s="73"/>
      <c r="BL1490" s="73"/>
      <c r="BM1490" s="73"/>
      <c r="BN1490" s="73"/>
      <c r="BO1490" s="73"/>
      <c r="BP1490" s="73"/>
      <c r="BQ1490" s="73"/>
    </row>
    <row r="1491" spans="1:69" ht="22.5" customHeight="1" x14ac:dyDescent="0.15">
      <c r="A1491" s="125" t="s">
        <v>3318</v>
      </c>
      <c r="B1491" s="126" t="s">
        <v>3279</v>
      </c>
      <c r="C1491" s="136" t="s">
        <v>1563</v>
      </c>
      <c r="D1491" s="129">
        <v>6</v>
      </c>
      <c r="E1491" s="130" t="s">
        <v>3561</v>
      </c>
      <c r="F1491" s="19">
        <v>182688</v>
      </c>
      <c r="G1491" s="20">
        <v>52199</v>
      </c>
      <c r="H1491" s="20">
        <v>23124</v>
      </c>
      <c r="I1491" s="20">
        <v>0</v>
      </c>
      <c r="J1491" s="20">
        <v>0</v>
      </c>
      <c r="K1491" s="20">
        <v>0</v>
      </c>
      <c r="L1491" s="20">
        <v>0</v>
      </c>
      <c r="M1491" s="20">
        <v>7015</v>
      </c>
      <c r="N1491" s="20">
        <v>3847</v>
      </c>
      <c r="O1491" s="20">
        <v>0</v>
      </c>
      <c r="P1491" s="20">
        <v>58673</v>
      </c>
      <c r="Q1491" s="20">
        <v>25681</v>
      </c>
      <c r="R1491" s="20">
        <v>14313</v>
      </c>
      <c r="S1491" s="20">
        <v>17178</v>
      </c>
      <c r="T1491" s="21">
        <v>38124</v>
      </c>
      <c r="U1491" s="54">
        <v>7726</v>
      </c>
      <c r="V1491" s="20">
        <v>7175</v>
      </c>
      <c r="W1491" s="20">
        <v>11029</v>
      </c>
      <c r="X1491" s="20">
        <v>0</v>
      </c>
      <c r="Y1491" s="21">
        <v>0</v>
      </c>
      <c r="Z1491" s="20">
        <v>63657</v>
      </c>
      <c r="AA1491" s="21">
        <v>0</v>
      </c>
      <c r="AB1491" s="32">
        <v>0</v>
      </c>
      <c r="AC1491" s="20">
        <v>111734</v>
      </c>
      <c r="AD1491" s="20">
        <v>190126</v>
      </c>
      <c r="AE1491" s="20">
        <v>227211</v>
      </c>
      <c r="AF1491" s="20">
        <v>299071</v>
      </c>
      <c r="AG1491" s="20">
        <v>131171</v>
      </c>
      <c r="AH1491" s="20">
        <v>36899</v>
      </c>
      <c r="AI1491" s="20">
        <v>15088</v>
      </c>
      <c r="AJ1491" s="21">
        <v>1575</v>
      </c>
      <c r="AK1491" s="25">
        <v>25481</v>
      </c>
      <c r="AL1491" s="25">
        <v>33829</v>
      </c>
      <c r="AM1491" s="25">
        <v>6887</v>
      </c>
      <c r="AN1491" s="22">
        <v>15740</v>
      </c>
      <c r="AO1491" s="20">
        <v>82607</v>
      </c>
      <c r="AP1491" s="20">
        <v>21791</v>
      </c>
      <c r="AQ1491" s="54">
        <v>1711639</v>
      </c>
      <c r="AR1491" s="25">
        <v>59106</v>
      </c>
      <c r="AS1491" s="25">
        <v>135500</v>
      </c>
      <c r="AT1491" s="54">
        <v>70656</v>
      </c>
      <c r="AU1491" s="54">
        <v>44006</v>
      </c>
      <c r="AV1491" s="54">
        <v>21956</v>
      </c>
      <c r="AW1491" s="54">
        <v>26655</v>
      </c>
      <c r="AX1491" s="54">
        <v>15058</v>
      </c>
      <c r="AY1491" s="25">
        <f t="shared" si="46"/>
        <v>372937</v>
      </c>
      <c r="AZ1491" s="165">
        <v>364023</v>
      </c>
      <c r="BA1491" s="98">
        <f t="shared" si="47"/>
        <v>2448599</v>
      </c>
      <c r="BB1491" s="73"/>
      <c r="BC1491" s="20">
        <v>370676</v>
      </c>
      <c r="BD1491" s="20">
        <v>13838</v>
      </c>
      <c r="BE1491" s="19">
        <v>384514</v>
      </c>
      <c r="BF1491" s="19">
        <v>2833113</v>
      </c>
      <c r="BH1491" s="20">
        <v>7296</v>
      </c>
      <c r="BI1491" s="21">
        <v>2825817</v>
      </c>
      <c r="BK1491" s="73"/>
      <c r="BL1491" s="73"/>
      <c r="BM1491" s="73"/>
      <c r="BN1491" s="73"/>
      <c r="BO1491" s="73"/>
      <c r="BP1491" s="73"/>
      <c r="BQ1491" s="73"/>
    </row>
    <row r="1492" spans="1:69" ht="22.5" customHeight="1" x14ac:dyDescent="0.15">
      <c r="A1492" s="125" t="s">
        <v>3319</v>
      </c>
      <c r="B1492" s="126" t="s">
        <v>3279</v>
      </c>
      <c r="C1492" s="136" t="s">
        <v>1564</v>
      </c>
      <c r="D1492" s="129">
        <v>6</v>
      </c>
      <c r="E1492" s="130" t="s">
        <v>3561</v>
      </c>
      <c r="F1492" s="19">
        <v>291295</v>
      </c>
      <c r="G1492" s="20">
        <v>79378</v>
      </c>
      <c r="H1492" s="20">
        <v>42864</v>
      </c>
      <c r="I1492" s="20">
        <v>0</v>
      </c>
      <c r="J1492" s="20">
        <v>0</v>
      </c>
      <c r="K1492" s="20">
        <v>0</v>
      </c>
      <c r="L1492" s="20">
        <v>0</v>
      </c>
      <c r="M1492" s="20">
        <v>14793</v>
      </c>
      <c r="N1492" s="20">
        <v>8113</v>
      </c>
      <c r="O1492" s="20">
        <v>2143</v>
      </c>
      <c r="P1492" s="20">
        <v>106813</v>
      </c>
      <c r="Q1492" s="20">
        <v>32913</v>
      </c>
      <c r="R1492" s="20">
        <v>36218</v>
      </c>
      <c r="S1492" s="20">
        <v>40900</v>
      </c>
      <c r="T1492" s="21">
        <v>76248</v>
      </c>
      <c r="U1492" s="54">
        <v>62094</v>
      </c>
      <c r="V1492" s="20">
        <v>19475</v>
      </c>
      <c r="W1492" s="20">
        <v>11029</v>
      </c>
      <c r="X1492" s="20">
        <v>0</v>
      </c>
      <c r="Y1492" s="21">
        <v>0</v>
      </c>
      <c r="Z1492" s="20">
        <v>118376</v>
      </c>
      <c r="AA1492" s="21">
        <v>0</v>
      </c>
      <c r="AB1492" s="32">
        <v>0</v>
      </c>
      <c r="AC1492" s="20">
        <v>201999</v>
      </c>
      <c r="AD1492" s="20">
        <v>462335</v>
      </c>
      <c r="AE1492" s="20">
        <v>364269</v>
      </c>
      <c r="AF1492" s="20">
        <v>471246</v>
      </c>
      <c r="AG1492" s="20">
        <v>251219</v>
      </c>
      <c r="AH1492" s="20">
        <v>78747</v>
      </c>
      <c r="AI1492" s="20">
        <v>37168</v>
      </c>
      <c r="AJ1492" s="21">
        <v>0</v>
      </c>
      <c r="AK1492" s="25">
        <v>39377</v>
      </c>
      <c r="AL1492" s="25">
        <v>44949</v>
      </c>
      <c r="AM1492" s="25">
        <v>11489</v>
      </c>
      <c r="AN1492" s="22">
        <v>24374</v>
      </c>
      <c r="AO1492" s="20">
        <v>103173</v>
      </c>
      <c r="AP1492" s="20">
        <v>8858</v>
      </c>
      <c r="AQ1492" s="54">
        <v>3041855</v>
      </c>
      <c r="AR1492" s="25">
        <v>83019</v>
      </c>
      <c r="AS1492" s="25">
        <v>164890</v>
      </c>
      <c r="AT1492" s="54">
        <v>88836</v>
      </c>
      <c r="AU1492" s="54">
        <v>53442</v>
      </c>
      <c r="AV1492" s="54">
        <v>30416</v>
      </c>
      <c r="AW1492" s="54">
        <v>41937</v>
      </c>
      <c r="AX1492" s="54">
        <v>26933</v>
      </c>
      <c r="AY1492" s="25">
        <f t="shared" si="46"/>
        <v>489473</v>
      </c>
      <c r="AZ1492" s="165">
        <v>742668</v>
      </c>
      <c r="BA1492" s="98">
        <f t="shared" si="47"/>
        <v>4273996</v>
      </c>
      <c r="BB1492" s="73"/>
      <c r="BC1492" s="20">
        <v>494991</v>
      </c>
      <c r="BD1492" s="20">
        <v>39028</v>
      </c>
      <c r="BE1492" s="19">
        <v>534019</v>
      </c>
      <c r="BF1492" s="19">
        <v>4808015</v>
      </c>
      <c r="BH1492" s="20">
        <v>16331</v>
      </c>
      <c r="BI1492" s="21">
        <v>4791684</v>
      </c>
      <c r="BK1492" s="73"/>
      <c r="BL1492" s="73"/>
      <c r="BM1492" s="73"/>
      <c r="BN1492" s="73"/>
      <c r="BO1492" s="73"/>
      <c r="BP1492" s="73"/>
      <c r="BQ1492" s="73"/>
    </row>
    <row r="1493" spans="1:69" ht="22.5" customHeight="1" x14ac:dyDescent="0.15">
      <c r="A1493" s="125" t="s">
        <v>3320</v>
      </c>
      <c r="B1493" s="126" t="s">
        <v>3279</v>
      </c>
      <c r="C1493" s="136" t="s">
        <v>1565</v>
      </c>
      <c r="D1493" s="129">
        <v>6</v>
      </c>
      <c r="E1493" s="130" t="s">
        <v>3561</v>
      </c>
      <c r="F1493" s="19">
        <v>273229</v>
      </c>
      <c r="G1493" s="20">
        <v>66292</v>
      </c>
      <c r="H1493" s="20">
        <v>36848</v>
      </c>
      <c r="I1493" s="20">
        <v>0</v>
      </c>
      <c r="J1493" s="20">
        <v>0</v>
      </c>
      <c r="K1493" s="20">
        <v>0</v>
      </c>
      <c r="L1493" s="20">
        <v>0</v>
      </c>
      <c r="M1493" s="20">
        <v>12570</v>
      </c>
      <c r="N1493" s="20">
        <v>6928</v>
      </c>
      <c r="O1493" s="20">
        <v>16582</v>
      </c>
      <c r="P1493" s="20">
        <v>841</v>
      </c>
      <c r="Q1493" s="20">
        <v>30100</v>
      </c>
      <c r="R1493" s="20">
        <v>34268</v>
      </c>
      <c r="S1493" s="20">
        <v>31902</v>
      </c>
      <c r="T1493" s="21">
        <v>25416</v>
      </c>
      <c r="U1493" s="54">
        <v>16448</v>
      </c>
      <c r="V1493" s="20">
        <v>12300</v>
      </c>
      <c r="W1493" s="20">
        <v>11029</v>
      </c>
      <c r="X1493" s="20">
        <v>0</v>
      </c>
      <c r="Y1493" s="21">
        <v>0</v>
      </c>
      <c r="Z1493" s="20">
        <v>102115</v>
      </c>
      <c r="AA1493" s="21">
        <v>0</v>
      </c>
      <c r="AB1493" s="32">
        <v>0</v>
      </c>
      <c r="AC1493" s="20">
        <v>172190</v>
      </c>
      <c r="AD1493" s="20">
        <v>172442</v>
      </c>
      <c r="AE1493" s="20">
        <v>433116</v>
      </c>
      <c r="AF1493" s="20">
        <v>380904</v>
      </c>
      <c r="AG1493" s="20">
        <v>182026</v>
      </c>
      <c r="AH1493" s="20">
        <v>66450</v>
      </c>
      <c r="AI1493" s="20">
        <v>40388</v>
      </c>
      <c r="AJ1493" s="21">
        <v>8400</v>
      </c>
      <c r="AK1493" s="25">
        <v>35624</v>
      </c>
      <c r="AL1493" s="25">
        <v>40491</v>
      </c>
      <c r="AM1493" s="25">
        <v>8761</v>
      </c>
      <c r="AN1493" s="22">
        <v>21161</v>
      </c>
      <c r="AO1493" s="20">
        <v>58619</v>
      </c>
      <c r="AP1493" s="20">
        <v>5181</v>
      </c>
      <c r="AQ1493" s="54">
        <v>2302621</v>
      </c>
      <c r="AR1493" s="25">
        <v>64576</v>
      </c>
      <c r="AS1493" s="25">
        <v>127677</v>
      </c>
      <c r="AT1493" s="54">
        <v>60495</v>
      </c>
      <c r="AU1493" s="54">
        <v>32934</v>
      </c>
      <c r="AV1493" s="54">
        <v>33194</v>
      </c>
      <c r="AW1493" s="54">
        <v>38556</v>
      </c>
      <c r="AX1493" s="54">
        <v>19650</v>
      </c>
      <c r="AY1493" s="25">
        <f t="shared" si="46"/>
        <v>377082</v>
      </c>
      <c r="AZ1493" s="165">
        <v>232472</v>
      </c>
      <c r="BA1493" s="98">
        <f t="shared" si="47"/>
        <v>2912175</v>
      </c>
      <c r="BB1493" s="73"/>
      <c r="BC1493" s="20">
        <v>463699</v>
      </c>
      <c r="BD1493" s="20">
        <v>22088</v>
      </c>
      <c r="BE1493" s="19">
        <v>485787</v>
      </c>
      <c r="BF1493" s="19">
        <v>3397962</v>
      </c>
      <c r="BH1493" s="20">
        <v>10203</v>
      </c>
      <c r="BI1493" s="21">
        <v>3387759</v>
      </c>
      <c r="BK1493" s="73"/>
      <c r="BL1493" s="73"/>
      <c r="BM1493" s="73"/>
      <c r="BN1493" s="73"/>
      <c r="BO1493" s="73"/>
      <c r="BP1493" s="73"/>
      <c r="BQ1493" s="73"/>
    </row>
    <row r="1494" spans="1:69" ht="22.5" customHeight="1" x14ac:dyDescent="0.15">
      <c r="A1494" s="125" t="s">
        <v>3321</v>
      </c>
      <c r="B1494" s="126" t="s">
        <v>3279</v>
      </c>
      <c r="C1494" s="136" t="s">
        <v>1566</v>
      </c>
      <c r="D1494" s="129">
        <v>6</v>
      </c>
      <c r="E1494" s="130" t="s">
        <v>3561</v>
      </c>
      <c r="F1494" s="19">
        <v>529348</v>
      </c>
      <c r="G1494" s="20">
        <v>166736</v>
      </c>
      <c r="H1494" s="20">
        <v>116184</v>
      </c>
      <c r="I1494" s="20">
        <v>0</v>
      </c>
      <c r="J1494" s="20">
        <v>0</v>
      </c>
      <c r="K1494" s="20">
        <v>0</v>
      </c>
      <c r="L1494" s="20">
        <v>0</v>
      </c>
      <c r="M1494" s="20">
        <v>29029</v>
      </c>
      <c r="N1494" s="20">
        <v>15920</v>
      </c>
      <c r="O1494" s="20">
        <v>7971</v>
      </c>
      <c r="P1494" s="20">
        <v>523853</v>
      </c>
      <c r="Q1494" s="20">
        <v>54457</v>
      </c>
      <c r="R1494" s="20">
        <v>123633</v>
      </c>
      <c r="S1494" s="20">
        <v>76074</v>
      </c>
      <c r="T1494" s="21">
        <v>50832</v>
      </c>
      <c r="U1494" s="54">
        <v>38821</v>
      </c>
      <c r="V1494" s="20">
        <v>31775</v>
      </c>
      <c r="W1494" s="20">
        <v>22058</v>
      </c>
      <c r="X1494" s="20">
        <v>0</v>
      </c>
      <c r="Y1494" s="21">
        <v>0</v>
      </c>
      <c r="Z1494" s="20">
        <v>187032</v>
      </c>
      <c r="AA1494" s="21">
        <v>0</v>
      </c>
      <c r="AB1494" s="32">
        <v>0</v>
      </c>
      <c r="AC1494" s="20">
        <v>252738</v>
      </c>
      <c r="AD1494" s="20">
        <v>420676</v>
      </c>
      <c r="AE1494" s="20">
        <v>788004</v>
      </c>
      <c r="AF1494" s="20">
        <v>549474</v>
      </c>
      <c r="AG1494" s="20">
        <v>399115</v>
      </c>
      <c r="AH1494" s="20">
        <v>170094</v>
      </c>
      <c r="AI1494" s="20">
        <v>106352</v>
      </c>
      <c r="AJ1494" s="21">
        <v>21000</v>
      </c>
      <c r="AK1494" s="25">
        <v>57509</v>
      </c>
      <c r="AL1494" s="25">
        <v>59719</v>
      </c>
      <c r="AM1494" s="25">
        <v>16158</v>
      </c>
      <c r="AN1494" s="22">
        <v>36780</v>
      </c>
      <c r="AO1494" s="20">
        <v>379778</v>
      </c>
      <c r="AP1494" s="20">
        <v>25559</v>
      </c>
      <c r="AQ1494" s="54">
        <v>5256679</v>
      </c>
      <c r="AR1494" s="25">
        <v>68353</v>
      </c>
      <c r="AS1494" s="25">
        <v>205244</v>
      </c>
      <c r="AT1494" s="54">
        <v>83150</v>
      </c>
      <c r="AU1494" s="54">
        <v>55121</v>
      </c>
      <c r="AV1494" s="54">
        <v>48088</v>
      </c>
      <c r="AW1494" s="54">
        <v>63917</v>
      </c>
      <c r="AX1494" s="54">
        <v>46067</v>
      </c>
      <c r="AY1494" s="25">
        <f t="shared" si="46"/>
        <v>569940</v>
      </c>
      <c r="AZ1494" s="165">
        <v>842138</v>
      </c>
      <c r="BA1494" s="98">
        <f t="shared" si="47"/>
        <v>6668757</v>
      </c>
      <c r="BB1494" s="73"/>
      <c r="BC1494" s="20">
        <v>763506</v>
      </c>
      <c r="BD1494" s="20">
        <v>82984</v>
      </c>
      <c r="BE1494" s="19">
        <v>846490</v>
      </c>
      <c r="BF1494" s="19">
        <v>7515247</v>
      </c>
      <c r="BH1494" s="20">
        <v>26632</v>
      </c>
      <c r="BI1494" s="21">
        <v>7488615</v>
      </c>
      <c r="BK1494" s="73"/>
      <c r="BL1494" s="73"/>
      <c r="BM1494" s="73"/>
      <c r="BN1494" s="73"/>
      <c r="BO1494" s="73"/>
      <c r="BP1494" s="73"/>
      <c r="BQ1494" s="73"/>
    </row>
    <row r="1495" spans="1:69" ht="22.5" customHeight="1" x14ac:dyDescent="0.15">
      <c r="A1495" s="125" t="s">
        <v>3322</v>
      </c>
      <c r="B1495" s="126" t="s">
        <v>3279</v>
      </c>
      <c r="C1495" s="136" t="s">
        <v>1567</v>
      </c>
      <c r="D1495" s="129">
        <v>6</v>
      </c>
      <c r="E1495" s="130" t="s">
        <v>3561</v>
      </c>
      <c r="F1495" s="19">
        <v>83084</v>
      </c>
      <c r="G1495" s="20">
        <v>18622</v>
      </c>
      <c r="H1495" s="20">
        <v>10152</v>
      </c>
      <c r="I1495" s="20">
        <v>0</v>
      </c>
      <c r="J1495" s="20">
        <v>0</v>
      </c>
      <c r="K1495" s="20">
        <v>0</v>
      </c>
      <c r="L1495" s="20">
        <v>0</v>
      </c>
      <c r="M1495" s="20">
        <v>0</v>
      </c>
      <c r="N1495" s="20">
        <v>1022</v>
      </c>
      <c r="O1495" s="20">
        <v>0</v>
      </c>
      <c r="P1495" s="20">
        <v>55</v>
      </c>
      <c r="Q1495" s="20">
        <v>7909</v>
      </c>
      <c r="R1495" s="20">
        <v>21290</v>
      </c>
      <c r="S1495" s="20">
        <v>6544</v>
      </c>
      <c r="T1495" s="21">
        <v>12708</v>
      </c>
      <c r="U1495" s="54">
        <v>7963</v>
      </c>
      <c r="V1495" s="20">
        <v>4100</v>
      </c>
      <c r="W1495" s="20">
        <v>11029</v>
      </c>
      <c r="X1495" s="20">
        <v>0</v>
      </c>
      <c r="Y1495" s="21">
        <v>0</v>
      </c>
      <c r="Z1495" s="20">
        <v>34975</v>
      </c>
      <c r="AA1495" s="21">
        <v>0</v>
      </c>
      <c r="AB1495" s="32">
        <v>0</v>
      </c>
      <c r="AC1495" s="20">
        <v>30743</v>
      </c>
      <c r="AD1495" s="20">
        <v>95171</v>
      </c>
      <c r="AE1495" s="20">
        <v>84270</v>
      </c>
      <c r="AF1495" s="20">
        <v>111178</v>
      </c>
      <c r="AG1495" s="20">
        <v>42110</v>
      </c>
      <c r="AH1495" s="20">
        <v>15475</v>
      </c>
      <c r="AI1495" s="20">
        <v>42044</v>
      </c>
      <c r="AJ1495" s="21">
        <v>29925</v>
      </c>
      <c r="AK1495" s="25">
        <v>9207</v>
      </c>
      <c r="AL1495" s="25">
        <v>18128</v>
      </c>
      <c r="AM1495" s="25">
        <v>3412</v>
      </c>
      <c r="AN1495" s="22">
        <v>6466</v>
      </c>
      <c r="AO1495" s="20">
        <v>163102</v>
      </c>
      <c r="AP1495" s="20">
        <v>6420</v>
      </c>
      <c r="AQ1495" s="54">
        <v>877104</v>
      </c>
      <c r="AR1495" s="25">
        <v>40083</v>
      </c>
      <c r="AS1495" s="25">
        <v>120499</v>
      </c>
      <c r="AT1495" s="54">
        <v>51583</v>
      </c>
      <c r="AU1495" s="54">
        <v>56352</v>
      </c>
      <c r="AV1495" s="54">
        <v>15376</v>
      </c>
      <c r="AW1495" s="54">
        <v>13406</v>
      </c>
      <c r="AX1495" s="54">
        <v>7521</v>
      </c>
      <c r="AY1495" s="25">
        <f t="shared" si="46"/>
        <v>304820</v>
      </c>
      <c r="AZ1495" s="165">
        <v>336113</v>
      </c>
      <c r="BA1495" s="98">
        <f t="shared" si="47"/>
        <v>1518037</v>
      </c>
      <c r="BB1495" s="73"/>
      <c r="BC1495" s="20">
        <v>173591</v>
      </c>
      <c r="BD1495" s="20">
        <v>32120</v>
      </c>
      <c r="BE1495" s="19">
        <v>205711</v>
      </c>
      <c r="BF1495" s="19">
        <v>1723748</v>
      </c>
      <c r="BH1495" s="20">
        <v>2873</v>
      </c>
      <c r="BI1495" s="21">
        <v>1720875</v>
      </c>
      <c r="BK1495" s="73"/>
      <c r="BL1495" s="73"/>
      <c r="BM1495" s="73"/>
      <c r="BN1495" s="73"/>
      <c r="BO1495" s="73"/>
      <c r="BP1495" s="73"/>
      <c r="BQ1495" s="73"/>
    </row>
    <row r="1496" spans="1:69" ht="22.5" customHeight="1" x14ac:dyDescent="0.15">
      <c r="A1496" s="125" t="s">
        <v>3323</v>
      </c>
      <c r="B1496" s="126" t="s">
        <v>3279</v>
      </c>
      <c r="C1496" s="136" t="s">
        <v>1568</v>
      </c>
      <c r="D1496" s="129">
        <v>6</v>
      </c>
      <c r="E1496" s="130" t="s">
        <v>3561</v>
      </c>
      <c r="F1496" s="19">
        <v>295047</v>
      </c>
      <c r="G1496" s="20">
        <v>77364</v>
      </c>
      <c r="H1496" s="20">
        <v>47376</v>
      </c>
      <c r="I1496" s="20">
        <v>0</v>
      </c>
      <c r="J1496" s="20">
        <v>0</v>
      </c>
      <c r="K1496" s="20">
        <v>0</v>
      </c>
      <c r="L1496" s="20">
        <v>0</v>
      </c>
      <c r="M1496" s="20">
        <v>15226</v>
      </c>
      <c r="N1496" s="20">
        <v>8350</v>
      </c>
      <c r="O1496" s="20">
        <v>0</v>
      </c>
      <c r="P1496" s="20">
        <v>290487</v>
      </c>
      <c r="Q1496" s="20">
        <v>32751</v>
      </c>
      <c r="R1496" s="20">
        <v>49607</v>
      </c>
      <c r="S1496" s="20">
        <v>49898</v>
      </c>
      <c r="T1496" s="21">
        <v>50832</v>
      </c>
      <c r="U1496" s="54">
        <v>20998</v>
      </c>
      <c r="V1496" s="20">
        <v>21525</v>
      </c>
      <c r="W1496" s="20">
        <v>11029</v>
      </c>
      <c r="X1496" s="20">
        <v>0</v>
      </c>
      <c r="Y1496" s="21">
        <v>0</v>
      </c>
      <c r="Z1496" s="20">
        <v>117515</v>
      </c>
      <c r="AA1496" s="21">
        <v>0</v>
      </c>
      <c r="AB1496" s="32">
        <v>0</v>
      </c>
      <c r="AC1496" s="20">
        <v>150680</v>
      </c>
      <c r="AD1496" s="20">
        <v>188784</v>
      </c>
      <c r="AE1496" s="20">
        <v>489084</v>
      </c>
      <c r="AF1496" s="20">
        <v>341321</v>
      </c>
      <c r="AG1496" s="20">
        <v>183129</v>
      </c>
      <c r="AH1496" s="20">
        <v>88179</v>
      </c>
      <c r="AI1496" s="20">
        <v>90436</v>
      </c>
      <c r="AJ1496" s="21">
        <v>5250</v>
      </c>
      <c r="AK1496" s="25">
        <v>40127</v>
      </c>
      <c r="AL1496" s="25">
        <v>42156</v>
      </c>
      <c r="AM1496" s="25">
        <v>10425</v>
      </c>
      <c r="AN1496" s="22">
        <v>22536</v>
      </c>
      <c r="AO1496" s="20">
        <v>62951</v>
      </c>
      <c r="AP1496" s="20">
        <v>59648</v>
      </c>
      <c r="AQ1496" s="54">
        <v>2862711</v>
      </c>
      <c r="AR1496" s="25">
        <v>62987</v>
      </c>
      <c r="AS1496" s="25">
        <v>159317</v>
      </c>
      <c r="AT1496" s="54">
        <v>57535</v>
      </c>
      <c r="AU1496" s="54">
        <v>41947</v>
      </c>
      <c r="AV1496" s="54">
        <v>33359</v>
      </c>
      <c r="AW1496" s="54">
        <v>42326</v>
      </c>
      <c r="AX1496" s="54">
        <v>22535</v>
      </c>
      <c r="AY1496" s="25">
        <f t="shared" si="46"/>
        <v>420006</v>
      </c>
      <c r="AZ1496" s="165">
        <v>286308</v>
      </c>
      <c r="BA1496" s="98">
        <f t="shared" si="47"/>
        <v>3569025</v>
      </c>
      <c r="BB1496" s="73"/>
      <c r="BC1496" s="20">
        <v>501044</v>
      </c>
      <c r="BD1496" s="20">
        <v>37422</v>
      </c>
      <c r="BE1496" s="19">
        <v>538466</v>
      </c>
      <c r="BF1496" s="19">
        <v>4107491</v>
      </c>
      <c r="BH1496" s="20">
        <v>14704</v>
      </c>
      <c r="BI1496" s="21">
        <v>4092787</v>
      </c>
      <c r="BK1496" s="73"/>
      <c r="BL1496" s="73"/>
      <c r="BM1496" s="73"/>
      <c r="BN1496" s="73"/>
      <c r="BO1496" s="73"/>
      <c r="BP1496" s="73"/>
      <c r="BQ1496" s="73"/>
    </row>
    <row r="1497" spans="1:69" ht="22.5" customHeight="1" x14ac:dyDescent="0.15">
      <c r="A1497" s="125" t="s">
        <v>3324</v>
      </c>
      <c r="B1497" s="126" t="s">
        <v>3279</v>
      </c>
      <c r="C1497" s="136" t="s">
        <v>1569</v>
      </c>
      <c r="D1497" s="129">
        <v>6</v>
      </c>
      <c r="E1497" s="130" t="s">
        <v>3561</v>
      </c>
      <c r="F1497" s="19">
        <v>284404</v>
      </c>
      <c r="G1497" s="20">
        <v>77005</v>
      </c>
      <c r="H1497" s="20">
        <v>58092</v>
      </c>
      <c r="I1497" s="20">
        <v>0</v>
      </c>
      <c r="J1497" s="20">
        <v>0</v>
      </c>
      <c r="K1497" s="20">
        <v>0</v>
      </c>
      <c r="L1497" s="20">
        <v>0</v>
      </c>
      <c r="M1497" s="20">
        <v>0</v>
      </c>
      <c r="N1497" s="20">
        <v>7435</v>
      </c>
      <c r="O1497" s="20">
        <v>0</v>
      </c>
      <c r="P1497" s="20">
        <v>466</v>
      </c>
      <c r="Q1497" s="20">
        <v>30360</v>
      </c>
      <c r="R1497" s="20">
        <v>42117</v>
      </c>
      <c r="S1497" s="20">
        <v>36810</v>
      </c>
      <c r="T1497" s="21">
        <v>38124</v>
      </c>
      <c r="U1497" s="54">
        <v>20856</v>
      </c>
      <c r="V1497" s="20">
        <v>16400</v>
      </c>
      <c r="W1497" s="20">
        <v>11029</v>
      </c>
      <c r="X1497" s="20">
        <v>0</v>
      </c>
      <c r="Y1497" s="21">
        <v>0</v>
      </c>
      <c r="Z1497" s="20">
        <v>107570</v>
      </c>
      <c r="AA1497" s="21">
        <v>0</v>
      </c>
      <c r="AB1497" s="32">
        <v>0</v>
      </c>
      <c r="AC1497" s="20">
        <v>128164</v>
      </c>
      <c r="AD1497" s="20">
        <v>166210</v>
      </c>
      <c r="AE1497" s="20">
        <v>418488</v>
      </c>
      <c r="AF1497" s="20">
        <v>310174</v>
      </c>
      <c r="AG1497" s="20">
        <v>174809</v>
      </c>
      <c r="AH1497" s="20">
        <v>71739</v>
      </c>
      <c r="AI1497" s="20">
        <v>103040</v>
      </c>
      <c r="AJ1497" s="21">
        <v>2625</v>
      </c>
      <c r="AK1497" s="25">
        <v>37233</v>
      </c>
      <c r="AL1497" s="25">
        <v>39243</v>
      </c>
      <c r="AM1497" s="25">
        <v>8894</v>
      </c>
      <c r="AN1497" s="22">
        <v>20146</v>
      </c>
      <c r="AO1497" s="20">
        <v>53312</v>
      </c>
      <c r="AP1497" s="20">
        <v>6154</v>
      </c>
      <c r="AQ1497" s="54">
        <v>2270899</v>
      </c>
      <c r="AR1497" s="25">
        <v>56538</v>
      </c>
      <c r="AS1497" s="25">
        <v>117001</v>
      </c>
      <c r="AT1497" s="54">
        <v>57402</v>
      </c>
      <c r="AU1497" s="54">
        <v>39828</v>
      </c>
      <c r="AV1497" s="54">
        <v>34393</v>
      </c>
      <c r="AW1497" s="54">
        <v>39906</v>
      </c>
      <c r="AX1497" s="54">
        <v>21555</v>
      </c>
      <c r="AY1497" s="25">
        <f t="shared" si="46"/>
        <v>366623</v>
      </c>
      <c r="AZ1497" s="165">
        <v>273454</v>
      </c>
      <c r="BA1497" s="98">
        <f t="shared" si="47"/>
        <v>2910976</v>
      </c>
      <c r="BB1497" s="73"/>
      <c r="BC1497" s="20">
        <v>476968</v>
      </c>
      <c r="BD1497" s="20">
        <v>29678</v>
      </c>
      <c r="BE1497" s="19">
        <v>506646</v>
      </c>
      <c r="BF1497" s="19">
        <v>3417622</v>
      </c>
      <c r="BH1497" s="20">
        <v>13521</v>
      </c>
      <c r="BI1497" s="21">
        <v>3404101</v>
      </c>
      <c r="BK1497" s="73"/>
      <c r="BL1497" s="73"/>
      <c r="BM1497" s="73"/>
      <c r="BN1497" s="73"/>
      <c r="BO1497" s="73"/>
      <c r="BP1497" s="73"/>
      <c r="BQ1497" s="73"/>
    </row>
    <row r="1498" spans="1:69" ht="22.5" customHeight="1" x14ac:dyDescent="0.15">
      <c r="A1498" s="125" t="s">
        <v>3325</v>
      </c>
      <c r="B1498" s="126" t="s">
        <v>3279</v>
      </c>
      <c r="C1498" s="136" t="s">
        <v>1313</v>
      </c>
      <c r="D1498" s="129">
        <v>6</v>
      </c>
      <c r="E1498" s="130" t="s">
        <v>3561</v>
      </c>
      <c r="F1498" s="19">
        <v>337669</v>
      </c>
      <c r="G1498" s="20">
        <v>85202</v>
      </c>
      <c r="H1498" s="20">
        <v>58468</v>
      </c>
      <c r="I1498" s="20">
        <v>0</v>
      </c>
      <c r="J1498" s="20">
        <v>0</v>
      </c>
      <c r="K1498" s="20">
        <v>0</v>
      </c>
      <c r="L1498" s="20">
        <v>0</v>
      </c>
      <c r="M1498" s="20">
        <v>19590</v>
      </c>
      <c r="N1498" s="20">
        <v>10743</v>
      </c>
      <c r="O1498" s="20">
        <v>6354</v>
      </c>
      <c r="P1498" s="20">
        <v>104797</v>
      </c>
      <c r="Q1498" s="20">
        <v>40152</v>
      </c>
      <c r="R1498" s="20">
        <v>57764</v>
      </c>
      <c r="S1498" s="20">
        <v>74438</v>
      </c>
      <c r="T1498" s="21">
        <v>38124</v>
      </c>
      <c r="U1498" s="54">
        <v>25217</v>
      </c>
      <c r="V1498" s="20">
        <v>20500</v>
      </c>
      <c r="W1498" s="20">
        <v>11029</v>
      </c>
      <c r="X1498" s="20">
        <v>0</v>
      </c>
      <c r="Y1498" s="21">
        <v>0</v>
      </c>
      <c r="Z1498" s="20">
        <v>143429</v>
      </c>
      <c r="AA1498" s="21">
        <v>0</v>
      </c>
      <c r="AB1498" s="32">
        <v>0</v>
      </c>
      <c r="AC1498" s="20">
        <v>206885</v>
      </c>
      <c r="AD1498" s="20">
        <v>270837</v>
      </c>
      <c r="AE1498" s="20">
        <v>444246</v>
      </c>
      <c r="AF1498" s="20">
        <v>398136</v>
      </c>
      <c r="AG1498" s="20">
        <v>271425</v>
      </c>
      <c r="AH1498" s="20">
        <v>123030</v>
      </c>
      <c r="AI1498" s="20">
        <v>74704</v>
      </c>
      <c r="AJ1498" s="21">
        <v>12075</v>
      </c>
      <c r="AK1498" s="25">
        <v>47690</v>
      </c>
      <c r="AL1498" s="25">
        <v>48637</v>
      </c>
      <c r="AM1498" s="25">
        <v>11333</v>
      </c>
      <c r="AN1498" s="22">
        <v>27849</v>
      </c>
      <c r="AO1498" s="20">
        <v>71403</v>
      </c>
      <c r="AP1498" s="20">
        <v>10506</v>
      </c>
      <c r="AQ1498" s="54">
        <v>3052232</v>
      </c>
      <c r="AR1498" s="25">
        <v>81289</v>
      </c>
      <c r="AS1498" s="25">
        <v>125402</v>
      </c>
      <c r="AT1498" s="54">
        <v>60902</v>
      </c>
      <c r="AU1498" s="54">
        <v>36393</v>
      </c>
      <c r="AV1498" s="54">
        <v>34005</v>
      </c>
      <c r="AW1498" s="54">
        <v>48675</v>
      </c>
      <c r="AX1498" s="54">
        <v>29904</v>
      </c>
      <c r="AY1498" s="25">
        <f t="shared" si="46"/>
        <v>416570</v>
      </c>
      <c r="AZ1498" s="165">
        <v>405219</v>
      </c>
      <c r="BA1498" s="98">
        <f t="shared" si="47"/>
        <v>3874021</v>
      </c>
      <c r="BB1498" s="73"/>
      <c r="BC1498" s="20">
        <v>564055</v>
      </c>
      <c r="BD1498" s="20">
        <v>45430</v>
      </c>
      <c r="BE1498" s="19">
        <v>609485</v>
      </c>
      <c r="BF1498" s="19">
        <v>4483506</v>
      </c>
      <c r="BH1498" s="20">
        <v>21514</v>
      </c>
      <c r="BI1498" s="21">
        <v>4461992</v>
      </c>
      <c r="BK1498" s="73"/>
      <c r="BL1498" s="73"/>
      <c r="BM1498" s="73"/>
      <c r="BN1498" s="73"/>
      <c r="BO1498" s="73"/>
      <c r="BP1498" s="73"/>
      <c r="BQ1498" s="73"/>
    </row>
    <row r="1499" spans="1:69" ht="22.5" customHeight="1" x14ac:dyDescent="0.15">
      <c r="A1499" s="125" t="s">
        <v>3326</v>
      </c>
      <c r="B1499" s="126" t="s">
        <v>3279</v>
      </c>
      <c r="C1499" s="136" t="s">
        <v>1570</v>
      </c>
      <c r="D1499" s="129">
        <v>6</v>
      </c>
      <c r="E1499" s="130" t="s">
        <v>3561</v>
      </c>
      <c r="F1499" s="19">
        <v>241711</v>
      </c>
      <c r="G1499" s="20">
        <v>50042</v>
      </c>
      <c r="H1499" s="20">
        <v>34216</v>
      </c>
      <c r="I1499" s="20">
        <v>0</v>
      </c>
      <c r="J1499" s="20">
        <v>0</v>
      </c>
      <c r="K1499" s="20">
        <v>0</v>
      </c>
      <c r="L1499" s="20">
        <v>0</v>
      </c>
      <c r="M1499" s="20">
        <v>0</v>
      </c>
      <c r="N1499" s="20">
        <v>5483</v>
      </c>
      <c r="O1499" s="20">
        <v>0</v>
      </c>
      <c r="P1499" s="20">
        <v>39794</v>
      </c>
      <c r="Q1499" s="20">
        <v>25035</v>
      </c>
      <c r="R1499" s="20">
        <v>82747</v>
      </c>
      <c r="S1499" s="20">
        <v>22086</v>
      </c>
      <c r="T1499" s="21">
        <v>35582</v>
      </c>
      <c r="U1499" s="54">
        <v>16780</v>
      </c>
      <c r="V1499" s="20">
        <v>11275</v>
      </c>
      <c r="W1499" s="20">
        <v>17646</v>
      </c>
      <c r="X1499" s="20">
        <v>0</v>
      </c>
      <c r="Y1499" s="21">
        <v>0</v>
      </c>
      <c r="Z1499" s="20">
        <v>108781</v>
      </c>
      <c r="AA1499" s="21">
        <v>0</v>
      </c>
      <c r="AB1499" s="32">
        <v>0</v>
      </c>
      <c r="AC1499" s="20">
        <v>155953</v>
      </c>
      <c r="AD1499" s="20">
        <v>167416</v>
      </c>
      <c r="AE1499" s="20">
        <v>314979</v>
      </c>
      <c r="AF1499" s="20">
        <v>357832</v>
      </c>
      <c r="AG1499" s="20">
        <v>187714</v>
      </c>
      <c r="AH1499" s="20">
        <v>58210</v>
      </c>
      <c r="AI1499" s="20">
        <v>48484</v>
      </c>
      <c r="AJ1499" s="21">
        <v>11550</v>
      </c>
      <c r="AK1499" s="25">
        <v>30963</v>
      </c>
      <c r="AL1499" s="25">
        <v>42902</v>
      </c>
      <c r="AM1499" s="25">
        <v>10023</v>
      </c>
      <c r="AN1499" s="22">
        <v>20223</v>
      </c>
      <c r="AO1499" s="20">
        <v>91907</v>
      </c>
      <c r="AP1499" s="20">
        <v>8428</v>
      </c>
      <c r="AQ1499" s="54">
        <v>2197762</v>
      </c>
      <c r="AR1499" s="25">
        <v>63298</v>
      </c>
      <c r="AS1499" s="25">
        <v>153568</v>
      </c>
      <c r="AT1499" s="54">
        <v>81060</v>
      </c>
      <c r="AU1499" s="54">
        <v>32801</v>
      </c>
      <c r="AV1499" s="54">
        <v>31434</v>
      </c>
      <c r="AW1499" s="54">
        <v>35358</v>
      </c>
      <c r="AX1499" s="54">
        <v>17888</v>
      </c>
      <c r="AY1499" s="25">
        <f t="shared" si="46"/>
        <v>415407</v>
      </c>
      <c r="AZ1499" s="165">
        <v>350827</v>
      </c>
      <c r="BA1499" s="98">
        <f t="shared" si="47"/>
        <v>2963996</v>
      </c>
      <c r="BB1499" s="73"/>
      <c r="BC1499" s="20">
        <v>426063</v>
      </c>
      <c r="BD1499" s="20">
        <v>36058</v>
      </c>
      <c r="BE1499" s="19">
        <v>462121</v>
      </c>
      <c r="BF1499" s="19">
        <v>3426117</v>
      </c>
      <c r="BH1499" s="20">
        <v>8452</v>
      </c>
      <c r="BI1499" s="21">
        <v>3417665</v>
      </c>
      <c r="BK1499" s="73"/>
      <c r="BL1499" s="73"/>
      <c r="BM1499" s="73"/>
      <c r="BN1499" s="73"/>
      <c r="BO1499" s="73"/>
      <c r="BP1499" s="73"/>
      <c r="BQ1499" s="73"/>
    </row>
    <row r="1500" spans="1:69" ht="22.5" customHeight="1" x14ac:dyDescent="0.15">
      <c r="A1500" s="125" t="s">
        <v>3327</v>
      </c>
      <c r="B1500" s="126" t="s">
        <v>3279</v>
      </c>
      <c r="C1500" s="136" t="s">
        <v>1571</v>
      </c>
      <c r="D1500" s="129">
        <v>6</v>
      </c>
      <c r="E1500" s="130" t="s">
        <v>3561</v>
      </c>
      <c r="F1500" s="19">
        <v>234289</v>
      </c>
      <c r="G1500" s="20">
        <v>82038</v>
      </c>
      <c r="H1500" s="20">
        <v>30832</v>
      </c>
      <c r="I1500" s="20">
        <v>0</v>
      </c>
      <c r="J1500" s="20">
        <v>0</v>
      </c>
      <c r="K1500" s="20">
        <v>0</v>
      </c>
      <c r="L1500" s="20">
        <v>0</v>
      </c>
      <c r="M1500" s="20">
        <v>8247</v>
      </c>
      <c r="N1500" s="20">
        <v>4735</v>
      </c>
      <c r="O1500" s="20">
        <v>7821</v>
      </c>
      <c r="P1500" s="20">
        <v>289</v>
      </c>
      <c r="Q1500" s="20">
        <v>22707</v>
      </c>
      <c r="R1500" s="20">
        <v>25086</v>
      </c>
      <c r="S1500" s="20">
        <v>24540</v>
      </c>
      <c r="T1500" s="21">
        <v>62269</v>
      </c>
      <c r="U1500" s="54">
        <v>25217</v>
      </c>
      <c r="V1500" s="20">
        <v>8200</v>
      </c>
      <c r="W1500" s="20">
        <v>11029</v>
      </c>
      <c r="X1500" s="20">
        <v>0</v>
      </c>
      <c r="Y1500" s="21">
        <v>0</v>
      </c>
      <c r="Z1500" s="20">
        <v>117324</v>
      </c>
      <c r="AA1500" s="21">
        <v>0</v>
      </c>
      <c r="AB1500" s="32">
        <v>0</v>
      </c>
      <c r="AC1500" s="20">
        <v>127311</v>
      </c>
      <c r="AD1500" s="20">
        <v>152482</v>
      </c>
      <c r="AE1500" s="20">
        <v>240567</v>
      </c>
      <c r="AF1500" s="20">
        <v>365691</v>
      </c>
      <c r="AG1500" s="20">
        <v>171498</v>
      </c>
      <c r="AH1500" s="20">
        <v>57400</v>
      </c>
      <c r="AI1500" s="20">
        <v>59800</v>
      </c>
      <c r="AJ1500" s="21">
        <v>88725</v>
      </c>
      <c r="AK1500" s="25">
        <v>28523</v>
      </c>
      <c r="AL1500" s="25">
        <v>47611</v>
      </c>
      <c r="AM1500" s="25">
        <v>11477</v>
      </c>
      <c r="AN1500" s="22">
        <v>19590</v>
      </c>
      <c r="AO1500" s="20">
        <v>119355</v>
      </c>
      <c r="AP1500" s="20">
        <v>19620</v>
      </c>
      <c r="AQ1500" s="54">
        <v>2174273</v>
      </c>
      <c r="AR1500" s="25">
        <v>54532</v>
      </c>
      <c r="AS1500" s="25">
        <v>129540</v>
      </c>
      <c r="AT1500" s="54">
        <v>90461</v>
      </c>
      <c r="AU1500" s="54">
        <v>49718</v>
      </c>
      <c r="AV1500" s="54">
        <v>31263</v>
      </c>
      <c r="AW1500" s="54">
        <v>36410</v>
      </c>
      <c r="AX1500" s="54">
        <v>17890</v>
      </c>
      <c r="AY1500" s="25">
        <f t="shared" si="46"/>
        <v>409814</v>
      </c>
      <c r="AZ1500" s="165">
        <v>469505</v>
      </c>
      <c r="BA1500" s="98">
        <f t="shared" si="47"/>
        <v>3053592</v>
      </c>
      <c r="BB1500" s="73"/>
      <c r="BC1500" s="20">
        <v>406527</v>
      </c>
      <c r="BD1500" s="20">
        <v>82456</v>
      </c>
      <c r="BE1500" s="19">
        <v>488983</v>
      </c>
      <c r="BF1500" s="19">
        <v>3542575</v>
      </c>
      <c r="BH1500" s="20">
        <v>7297</v>
      </c>
      <c r="BI1500" s="21">
        <v>3535278</v>
      </c>
      <c r="BK1500" s="73"/>
      <c r="BL1500" s="73"/>
      <c r="BM1500" s="73"/>
      <c r="BN1500" s="73"/>
      <c r="BO1500" s="73"/>
      <c r="BP1500" s="73"/>
      <c r="BQ1500" s="73"/>
    </row>
    <row r="1501" spans="1:69" ht="22.5" customHeight="1" x14ac:dyDescent="0.15">
      <c r="A1501" s="125" t="s">
        <v>3328</v>
      </c>
      <c r="B1501" s="126" t="s">
        <v>3279</v>
      </c>
      <c r="C1501" s="136" t="s">
        <v>1572</v>
      </c>
      <c r="D1501" s="129">
        <v>6</v>
      </c>
      <c r="E1501" s="130" t="s">
        <v>3561</v>
      </c>
      <c r="F1501" s="19">
        <v>201485</v>
      </c>
      <c r="G1501" s="20">
        <v>33649</v>
      </c>
      <c r="H1501" s="20">
        <v>16732</v>
      </c>
      <c r="I1501" s="20">
        <v>0</v>
      </c>
      <c r="J1501" s="20">
        <v>0</v>
      </c>
      <c r="K1501" s="20">
        <v>0</v>
      </c>
      <c r="L1501" s="20">
        <v>0</v>
      </c>
      <c r="M1501" s="20">
        <v>0</v>
      </c>
      <c r="N1501" s="20">
        <v>4523</v>
      </c>
      <c r="O1501" s="20">
        <v>0</v>
      </c>
      <c r="P1501" s="20">
        <v>464</v>
      </c>
      <c r="Q1501" s="20">
        <v>23518</v>
      </c>
      <c r="R1501" s="20">
        <v>29959</v>
      </c>
      <c r="S1501" s="20">
        <v>25358</v>
      </c>
      <c r="T1501" s="21">
        <v>12708</v>
      </c>
      <c r="U1501" s="54">
        <v>17491</v>
      </c>
      <c r="V1501" s="20">
        <v>12300</v>
      </c>
      <c r="W1501" s="20">
        <v>11029</v>
      </c>
      <c r="X1501" s="20">
        <v>0</v>
      </c>
      <c r="Y1501" s="21">
        <v>0</v>
      </c>
      <c r="Z1501" s="20">
        <v>72201</v>
      </c>
      <c r="AA1501" s="21">
        <v>0</v>
      </c>
      <c r="AB1501" s="32">
        <v>0</v>
      </c>
      <c r="AC1501" s="20">
        <v>135828</v>
      </c>
      <c r="AD1501" s="20">
        <v>280688</v>
      </c>
      <c r="AE1501" s="20">
        <v>383667</v>
      </c>
      <c r="AF1501" s="20">
        <v>297629</v>
      </c>
      <c r="AG1501" s="20">
        <v>142208</v>
      </c>
      <c r="AH1501" s="20">
        <v>49237</v>
      </c>
      <c r="AI1501" s="20">
        <v>20240</v>
      </c>
      <c r="AJ1501" s="21">
        <v>4200</v>
      </c>
      <c r="AK1501" s="25">
        <v>27830</v>
      </c>
      <c r="AL1501" s="25">
        <v>35366</v>
      </c>
      <c r="AM1501" s="25">
        <v>6891</v>
      </c>
      <c r="AN1501" s="22">
        <v>16994</v>
      </c>
      <c r="AO1501" s="20">
        <v>68138</v>
      </c>
      <c r="AP1501" s="20">
        <v>2345</v>
      </c>
      <c r="AQ1501" s="54">
        <v>1932678</v>
      </c>
      <c r="AR1501" s="25">
        <v>44475</v>
      </c>
      <c r="AS1501" s="25">
        <v>131944</v>
      </c>
      <c r="AT1501" s="54">
        <v>60115</v>
      </c>
      <c r="AU1501" s="54">
        <v>30861</v>
      </c>
      <c r="AV1501" s="54">
        <v>29447</v>
      </c>
      <c r="AW1501" s="54">
        <v>28878</v>
      </c>
      <c r="AX1501" s="54">
        <v>14507</v>
      </c>
      <c r="AY1501" s="25">
        <f t="shared" si="46"/>
        <v>340227</v>
      </c>
      <c r="AZ1501" s="165">
        <v>194296</v>
      </c>
      <c r="BA1501" s="98">
        <f t="shared" si="47"/>
        <v>2467201</v>
      </c>
      <c r="BB1501" s="73"/>
      <c r="BC1501" s="20">
        <v>401056</v>
      </c>
      <c r="BD1501" s="20">
        <v>8866</v>
      </c>
      <c r="BE1501" s="19">
        <v>409922</v>
      </c>
      <c r="BF1501" s="19">
        <v>2877123</v>
      </c>
      <c r="BH1501" s="20">
        <v>5752</v>
      </c>
      <c r="BI1501" s="21">
        <v>2871371</v>
      </c>
      <c r="BK1501" s="73"/>
      <c r="BL1501" s="73"/>
      <c r="BM1501" s="73"/>
      <c r="BN1501" s="73"/>
      <c r="BO1501" s="73"/>
      <c r="BP1501" s="73"/>
      <c r="BQ1501" s="73"/>
    </row>
    <row r="1502" spans="1:69" ht="22.5" customHeight="1" x14ac:dyDescent="0.15">
      <c r="A1502" s="125" t="s">
        <v>3329</v>
      </c>
      <c r="B1502" s="126" t="s">
        <v>3279</v>
      </c>
      <c r="C1502" s="136" t="s">
        <v>377</v>
      </c>
      <c r="D1502" s="129">
        <v>6</v>
      </c>
      <c r="E1502" s="130" t="s">
        <v>3561</v>
      </c>
      <c r="F1502" s="19">
        <v>300853</v>
      </c>
      <c r="G1502" s="20">
        <v>88006</v>
      </c>
      <c r="H1502" s="20">
        <v>34592</v>
      </c>
      <c r="I1502" s="20">
        <v>0</v>
      </c>
      <c r="J1502" s="20">
        <v>0</v>
      </c>
      <c r="K1502" s="20">
        <v>0</v>
      </c>
      <c r="L1502" s="20">
        <v>0</v>
      </c>
      <c r="M1502" s="20">
        <v>14888</v>
      </c>
      <c r="N1502" s="20">
        <v>8165</v>
      </c>
      <c r="O1502" s="20">
        <v>0</v>
      </c>
      <c r="P1502" s="20">
        <v>663</v>
      </c>
      <c r="Q1502" s="20">
        <v>38833</v>
      </c>
      <c r="R1502" s="20">
        <v>60637</v>
      </c>
      <c r="S1502" s="20">
        <v>35992</v>
      </c>
      <c r="T1502" s="21">
        <v>50832</v>
      </c>
      <c r="U1502" s="54">
        <v>45741</v>
      </c>
      <c r="V1502" s="20">
        <v>23575</v>
      </c>
      <c r="W1502" s="20">
        <v>17646</v>
      </c>
      <c r="X1502" s="20">
        <v>0</v>
      </c>
      <c r="Y1502" s="21">
        <v>0</v>
      </c>
      <c r="Z1502" s="20">
        <v>119601</v>
      </c>
      <c r="AA1502" s="21">
        <v>0</v>
      </c>
      <c r="AB1502" s="32">
        <v>0</v>
      </c>
      <c r="AC1502" s="20">
        <v>255209</v>
      </c>
      <c r="AD1502" s="20">
        <v>367314</v>
      </c>
      <c r="AE1502" s="20">
        <v>424848</v>
      </c>
      <c r="AF1502" s="20">
        <v>560289</v>
      </c>
      <c r="AG1502" s="20">
        <v>252408</v>
      </c>
      <c r="AH1502" s="20">
        <v>89898</v>
      </c>
      <c r="AI1502" s="20">
        <v>45080</v>
      </c>
      <c r="AJ1502" s="21">
        <v>12600</v>
      </c>
      <c r="AK1502" s="25">
        <v>39545</v>
      </c>
      <c r="AL1502" s="25">
        <v>47335</v>
      </c>
      <c r="AM1502" s="25">
        <v>11756</v>
      </c>
      <c r="AN1502" s="22">
        <v>26240</v>
      </c>
      <c r="AO1502" s="20">
        <v>111038</v>
      </c>
      <c r="AP1502" s="20">
        <v>9462</v>
      </c>
      <c r="AQ1502" s="54">
        <v>3093046</v>
      </c>
      <c r="AR1502" s="25">
        <v>59781</v>
      </c>
      <c r="AS1502" s="25">
        <v>165529</v>
      </c>
      <c r="AT1502" s="54">
        <v>92479</v>
      </c>
      <c r="AU1502" s="54">
        <v>51971</v>
      </c>
      <c r="AV1502" s="54">
        <v>40618</v>
      </c>
      <c r="AW1502" s="54">
        <v>42090</v>
      </c>
      <c r="AX1502" s="54">
        <v>24326</v>
      </c>
      <c r="AY1502" s="25">
        <f t="shared" si="46"/>
        <v>476794</v>
      </c>
      <c r="AZ1502" s="165">
        <v>854161</v>
      </c>
      <c r="BA1502" s="98">
        <f t="shared" si="47"/>
        <v>4424001</v>
      </c>
      <c r="BB1502" s="73"/>
      <c r="BC1502" s="20">
        <v>496097</v>
      </c>
      <c r="BD1502" s="20">
        <v>32340</v>
      </c>
      <c r="BE1502" s="19">
        <v>528437</v>
      </c>
      <c r="BF1502" s="19">
        <v>4952438</v>
      </c>
      <c r="BH1502" s="20">
        <v>11739</v>
      </c>
      <c r="BI1502" s="21">
        <v>4940699</v>
      </c>
      <c r="BK1502" s="73"/>
      <c r="BL1502" s="73"/>
      <c r="BM1502" s="73"/>
      <c r="BN1502" s="73"/>
      <c r="BO1502" s="73"/>
      <c r="BP1502" s="73"/>
      <c r="BQ1502" s="73"/>
    </row>
    <row r="1503" spans="1:69" ht="22.5" customHeight="1" x14ac:dyDescent="0.15">
      <c r="A1503" s="125" t="s">
        <v>3330</v>
      </c>
      <c r="B1503" s="126" t="s">
        <v>3279</v>
      </c>
      <c r="C1503" s="136" t="s">
        <v>1573</v>
      </c>
      <c r="D1503" s="129">
        <v>6</v>
      </c>
      <c r="E1503" s="130" t="s">
        <v>3561</v>
      </c>
      <c r="F1503" s="19">
        <v>158604</v>
      </c>
      <c r="G1503" s="20">
        <v>51912</v>
      </c>
      <c r="H1503" s="20">
        <v>21996</v>
      </c>
      <c r="I1503" s="20">
        <v>0</v>
      </c>
      <c r="J1503" s="20">
        <v>0</v>
      </c>
      <c r="K1503" s="20">
        <v>0</v>
      </c>
      <c r="L1503" s="20">
        <v>0</v>
      </c>
      <c r="M1503" s="20">
        <v>0</v>
      </c>
      <c r="N1503" s="20">
        <v>2694</v>
      </c>
      <c r="O1503" s="20">
        <v>0</v>
      </c>
      <c r="P1503" s="20">
        <v>236</v>
      </c>
      <c r="Q1503" s="20">
        <v>17750</v>
      </c>
      <c r="R1503" s="20">
        <v>19340</v>
      </c>
      <c r="S1503" s="20">
        <v>16360</v>
      </c>
      <c r="T1503" s="21">
        <v>25416</v>
      </c>
      <c r="U1503" s="54">
        <v>8248</v>
      </c>
      <c r="V1503" s="20">
        <v>7175</v>
      </c>
      <c r="W1503" s="20">
        <v>11029</v>
      </c>
      <c r="X1503" s="20">
        <v>0</v>
      </c>
      <c r="Y1503" s="21">
        <v>0</v>
      </c>
      <c r="Z1503" s="20">
        <v>55869</v>
      </c>
      <c r="AA1503" s="21">
        <v>0</v>
      </c>
      <c r="AB1503" s="32">
        <v>0</v>
      </c>
      <c r="AC1503" s="20">
        <v>90224</v>
      </c>
      <c r="AD1503" s="20">
        <v>109416</v>
      </c>
      <c r="AE1503" s="20">
        <v>195093</v>
      </c>
      <c r="AF1503" s="20">
        <v>211109</v>
      </c>
      <c r="AG1503" s="20">
        <v>86853</v>
      </c>
      <c r="AH1503" s="20">
        <v>42431</v>
      </c>
      <c r="AI1503" s="20">
        <v>30452</v>
      </c>
      <c r="AJ1503" s="21">
        <v>2100</v>
      </c>
      <c r="AK1503" s="25">
        <v>21338</v>
      </c>
      <c r="AL1503" s="25">
        <v>27575</v>
      </c>
      <c r="AM1503" s="25">
        <v>4707</v>
      </c>
      <c r="AN1503" s="22">
        <v>11913</v>
      </c>
      <c r="AO1503" s="20">
        <v>38873</v>
      </c>
      <c r="AP1503" s="20">
        <v>5233</v>
      </c>
      <c r="AQ1503" s="54">
        <v>1273946</v>
      </c>
      <c r="AR1503" s="25">
        <v>59017</v>
      </c>
      <c r="AS1503" s="25">
        <v>158797</v>
      </c>
      <c r="AT1503" s="54">
        <v>56856</v>
      </c>
      <c r="AU1503" s="54">
        <v>34901</v>
      </c>
      <c r="AV1503" s="54">
        <v>23272</v>
      </c>
      <c r="AW1503" s="54">
        <v>23858</v>
      </c>
      <c r="AX1503" s="54">
        <v>11370</v>
      </c>
      <c r="AY1503" s="25">
        <f t="shared" si="46"/>
        <v>368071</v>
      </c>
      <c r="AZ1503" s="165">
        <v>1427785</v>
      </c>
      <c r="BA1503" s="98">
        <f t="shared" si="47"/>
        <v>3069802</v>
      </c>
      <c r="BB1503" s="73"/>
      <c r="BC1503" s="20">
        <v>308266</v>
      </c>
      <c r="BD1503" s="20">
        <v>13948</v>
      </c>
      <c r="BE1503" s="19">
        <v>322214</v>
      </c>
      <c r="BF1503" s="19">
        <v>3392016</v>
      </c>
      <c r="BH1503" s="20">
        <v>6550</v>
      </c>
      <c r="BI1503" s="21">
        <v>3385466</v>
      </c>
      <c r="BK1503" s="73"/>
      <c r="BL1503" s="73"/>
      <c r="BM1503" s="73"/>
      <c r="BN1503" s="73"/>
      <c r="BO1503" s="73"/>
      <c r="BP1503" s="73"/>
      <c r="BQ1503" s="73"/>
    </row>
    <row r="1504" spans="1:69" ht="22.5" customHeight="1" x14ac:dyDescent="0.15">
      <c r="A1504" s="125" t="s">
        <v>3331</v>
      </c>
      <c r="B1504" s="126" t="s">
        <v>3279</v>
      </c>
      <c r="C1504" s="136" t="s">
        <v>1574</v>
      </c>
      <c r="D1504" s="129">
        <v>6</v>
      </c>
      <c r="E1504" s="130" t="s">
        <v>3561</v>
      </c>
      <c r="F1504" s="19">
        <v>110542</v>
      </c>
      <c r="G1504" s="20">
        <v>27610</v>
      </c>
      <c r="H1504" s="20">
        <v>12032</v>
      </c>
      <c r="I1504" s="20">
        <v>0</v>
      </c>
      <c r="J1504" s="20">
        <v>0</v>
      </c>
      <c r="K1504" s="20">
        <v>0</v>
      </c>
      <c r="L1504" s="20">
        <v>0</v>
      </c>
      <c r="M1504" s="20">
        <v>0</v>
      </c>
      <c r="N1504" s="20">
        <v>1492</v>
      </c>
      <c r="O1504" s="20">
        <v>0</v>
      </c>
      <c r="P1504" s="20">
        <v>110</v>
      </c>
      <c r="Q1504" s="20">
        <v>24958</v>
      </c>
      <c r="R1504" s="20">
        <v>9337</v>
      </c>
      <c r="S1504" s="20">
        <v>7362</v>
      </c>
      <c r="T1504" s="21">
        <v>25416</v>
      </c>
      <c r="U1504" s="54">
        <v>4124</v>
      </c>
      <c r="V1504" s="20">
        <v>6150</v>
      </c>
      <c r="W1504" s="20">
        <v>11029</v>
      </c>
      <c r="X1504" s="20">
        <v>0</v>
      </c>
      <c r="Y1504" s="21">
        <v>0</v>
      </c>
      <c r="Z1504" s="20">
        <v>43846</v>
      </c>
      <c r="AA1504" s="21">
        <v>0</v>
      </c>
      <c r="AB1504" s="32">
        <v>0</v>
      </c>
      <c r="AC1504" s="20">
        <v>47406</v>
      </c>
      <c r="AD1504" s="20">
        <v>91502</v>
      </c>
      <c r="AE1504" s="20">
        <v>96831</v>
      </c>
      <c r="AF1504" s="20">
        <v>138937</v>
      </c>
      <c r="AG1504" s="20">
        <v>46355</v>
      </c>
      <c r="AH1504" s="20">
        <v>19381</v>
      </c>
      <c r="AI1504" s="20">
        <v>44252</v>
      </c>
      <c r="AJ1504" s="21">
        <v>12075</v>
      </c>
      <c r="AK1504" s="25">
        <v>13449</v>
      </c>
      <c r="AL1504" s="25">
        <v>25532</v>
      </c>
      <c r="AM1504" s="25">
        <v>3913</v>
      </c>
      <c r="AN1504" s="22">
        <v>9409</v>
      </c>
      <c r="AO1504" s="20">
        <v>53404</v>
      </c>
      <c r="AP1504" s="20">
        <v>7035</v>
      </c>
      <c r="AQ1504" s="54">
        <v>893489</v>
      </c>
      <c r="AR1504" s="25">
        <v>36318</v>
      </c>
      <c r="AS1504" s="25">
        <v>98994</v>
      </c>
      <c r="AT1504" s="54">
        <v>53758</v>
      </c>
      <c r="AU1504" s="54">
        <v>39277</v>
      </c>
      <c r="AV1504" s="54">
        <v>17202</v>
      </c>
      <c r="AW1504" s="54">
        <v>17763</v>
      </c>
      <c r="AX1504" s="54">
        <v>7279</v>
      </c>
      <c r="AY1504" s="25">
        <f t="shared" si="46"/>
        <v>270591</v>
      </c>
      <c r="AZ1504" s="165">
        <v>188807</v>
      </c>
      <c r="BA1504" s="98">
        <f t="shared" si="47"/>
        <v>1352887</v>
      </c>
      <c r="BB1504" s="73"/>
      <c r="BC1504" s="20">
        <v>218056</v>
      </c>
      <c r="BD1504" s="20">
        <v>24684</v>
      </c>
      <c r="BE1504" s="19">
        <v>242740</v>
      </c>
      <c r="BF1504" s="19">
        <v>1595627</v>
      </c>
      <c r="BH1504" s="20">
        <v>2808</v>
      </c>
      <c r="BI1504" s="21">
        <v>1592819</v>
      </c>
      <c r="BK1504" s="73"/>
      <c r="BL1504" s="73"/>
      <c r="BM1504" s="73"/>
      <c r="BN1504" s="73"/>
      <c r="BO1504" s="73"/>
      <c r="BP1504" s="73"/>
      <c r="BQ1504" s="73"/>
    </row>
    <row r="1505" spans="1:69" ht="22.5" customHeight="1" x14ac:dyDescent="0.15">
      <c r="A1505" s="125" t="s">
        <v>3332</v>
      </c>
      <c r="B1505" s="126" t="s">
        <v>3279</v>
      </c>
      <c r="C1505" s="136" t="s">
        <v>1575</v>
      </c>
      <c r="D1505" s="129">
        <v>6</v>
      </c>
      <c r="E1505" s="130" t="s">
        <v>3561</v>
      </c>
      <c r="F1505" s="19">
        <v>444895</v>
      </c>
      <c r="G1505" s="20">
        <v>128342</v>
      </c>
      <c r="H1505" s="20">
        <v>47752</v>
      </c>
      <c r="I1505" s="20">
        <v>0</v>
      </c>
      <c r="J1505" s="20">
        <v>0</v>
      </c>
      <c r="K1505" s="20">
        <v>0</v>
      </c>
      <c r="L1505" s="20">
        <v>0</v>
      </c>
      <c r="M1505" s="20">
        <v>0</v>
      </c>
      <c r="N1505" s="20">
        <v>11512</v>
      </c>
      <c r="O1505" s="20">
        <v>0</v>
      </c>
      <c r="P1505" s="20">
        <v>995</v>
      </c>
      <c r="Q1505" s="20">
        <v>48830</v>
      </c>
      <c r="R1505" s="20">
        <v>68075</v>
      </c>
      <c r="S1505" s="20">
        <v>82618</v>
      </c>
      <c r="T1505" s="21">
        <v>63540</v>
      </c>
      <c r="U1505" s="54">
        <v>37873</v>
      </c>
      <c r="V1505" s="20">
        <v>49200</v>
      </c>
      <c r="W1505" s="20">
        <v>33087</v>
      </c>
      <c r="X1505" s="20">
        <v>0</v>
      </c>
      <c r="Y1505" s="21">
        <v>0</v>
      </c>
      <c r="Z1505" s="20">
        <v>149719</v>
      </c>
      <c r="AA1505" s="21">
        <v>0</v>
      </c>
      <c r="AB1505" s="32">
        <v>0</v>
      </c>
      <c r="AC1505" s="20">
        <v>314884</v>
      </c>
      <c r="AD1505" s="20">
        <v>445856</v>
      </c>
      <c r="AE1505" s="20">
        <v>504984</v>
      </c>
      <c r="AF1505" s="20">
        <v>632173</v>
      </c>
      <c r="AG1505" s="20">
        <v>347241</v>
      </c>
      <c r="AH1505" s="20">
        <v>131172</v>
      </c>
      <c r="AI1505" s="20">
        <v>81788</v>
      </c>
      <c r="AJ1505" s="21">
        <v>9450</v>
      </c>
      <c r="AK1505" s="25">
        <v>49152</v>
      </c>
      <c r="AL1505" s="25">
        <v>52192</v>
      </c>
      <c r="AM1505" s="25">
        <v>15544</v>
      </c>
      <c r="AN1505" s="22">
        <v>30784</v>
      </c>
      <c r="AO1505" s="20">
        <v>599072</v>
      </c>
      <c r="AP1505" s="20">
        <v>43704</v>
      </c>
      <c r="AQ1505" s="54">
        <v>4424434</v>
      </c>
      <c r="AR1505" s="25">
        <v>74655</v>
      </c>
      <c r="AS1505" s="25">
        <v>173733</v>
      </c>
      <c r="AT1505" s="54">
        <v>98933</v>
      </c>
      <c r="AU1505" s="54">
        <v>51032</v>
      </c>
      <c r="AV1505" s="54">
        <v>45818</v>
      </c>
      <c r="AW1505" s="54">
        <v>51099</v>
      </c>
      <c r="AX1505" s="54">
        <v>40147</v>
      </c>
      <c r="AY1505" s="25">
        <f t="shared" si="46"/>
        <v>535417</v>
      </c>
      <c r="AZ1505" s="165">
        <v>1336770</v>
      </c>
      <c r="BA1505" s="98">
        <f t="shared" si="47"/>
        <v>6296621</v>
      </c>
      <c r="BB1505" s="73"/>
      <c r="BC1505" s="20">
        <v>593621</v>
      </c>
      <c r="BD1505" s="20">
        <v>43340</v>
      </c>
      <c r="BE1505" s="19">
        <v>636961</v>
      </c>
      <c r="BF1505" s="19">
        <v>6933582</v>
      </c>
      <c r="BH1505" s="20">
        <v>15386</v>
      </c>
      <c r="BI1505" s="21">
        <v>6918196</v>
      </c>
      <c r="BK1505" s="73"/>
      <c r="BL1505" s="73"/>
      <c r="BM1505" s="73"/>
      <c r="BN1505" s="73"/>
      <c r="BO1505" s="73"/>
      <c r="BP1505" s="73"/>
      <c r="BQ1505" s="73"/>
    </row>
    <row r="1506" spans="1:69" ht="22.5" customHeight="1" x14ac:dyDescent="0.15">
      <c r="A1506" s="125" t="s">
        <v>3333</v>
      </c>
      <c r="B1506" s="126" t="s">
        <v>3279</v>
      </c>
      <c r="C1506" s="136" t="s">
        <v>1576</v>
      </c>
      <c r="D1506" s="129">
        <v>6</v>
      </c>
      <c r="E1506" s="130" t="s">
        <v>3562</v>
      </c>
      <c r="F1506" s="19">
        <v>550942</v>
      </c>
      <c r="G1506" s="20">
        <v>107347</v>
      </c>
      <c r="H1506" s="20">
        <v>60724</v>
      </c>
      <c r="I1506" s="20">
        <v>1245</v>
      </c>
      <c r="J1506" s="20">
        <v>10884</v>
      </c>
      <c r="K1506" s="20">
        <v>0</v>
      </c>
      <c r="L1506" s="20">
        <v>0</v>
      </c>
      <c r="M1506" s="20">
        <v>35009</v>
      </c>
      <c r="N1506" s="20">
        <v>20274</v>
      </c>
      <c r="O1506" s="20">
        <v>7482</v>
      </c>
      <c r="P1506" s="20">
        <v>252473</v>
      </c>
      <c r="Q1506" s="20">
        <v>64428</v>
      </c>
      <c r="R1506" s="20">
        <v>111013</v>
      </c>
      <c r="S1506" s="20">
        <v>85072</v>
      </c>
      <c r="T1506" s="21">
        <v>76248</v>
      </c>
      <c r="U1506" s="54">
        <v>52045</v>
      </c>
      <c r="V1506" s="20">
        <v>42025</v>
      </c>
      <c r="W1506" s="20">
        <v>22058</v>
      </c>
      <c r="X1506" s="20">
        <v>0</v>
      </c>
      <c r="Y1506" s="21">
        <v>0</v>
      </c>
      <c r="Z1506" s="20">
        <v>214534</v>
      </c>
      <c r="AA1506" s="21">
        <v>0</v>
      </c>
      <c r="AB1506" s="32">
        <v>0</v>
      </c>
      <c r="AC1506" s="20">
        <v>343397</v>
      </c>
      <c r="AD1506" s="20">
        <v>357155</v>
      </c>
      <c r="AE1506" s="20">
        <v>810423</v>
      </c>
      <c r="AF1506" s="20">
        <v>634408</v>
      </c>
      <c r="AG1506" s="20">
        <v>373645</v>
      </c>
      <c r="AH1506" s="20">
        <v>194836</v>
      </c>
      <c r="AI1506" s="20">
        <v>48668</v>
      </c>
      <c r="AJ1506" s="21">
        <v>15225</v>
      </c>
      <c r="AK1506" s="25">
        <v>66523</v>
      </c>
      <c r="AL1506" s="25">
        <v>84917</v>
      </c>
      <c r="AM1506" s="25">
        <v>17163</v>
      </c>
      <c r="AN1506" s="22">
        <v>51558</v>
      </c>
      <c r="AO1506" s="20">
        <v>108125</v>
      </c>
      <c r="AP1506" s="20">
        <v>15841</v>
      </c>
      <c r="AQ1506" s="54">
        <v>4835687</v>
      </c>
      <c r="AR1506" s="25">
        <v>108782</v>
      </c>
      <c r="AS1506" s="25">
        <v>208077</v>
      </c>
      <c r="AT1506" s="54">
        <v>45486</v>
      </c>
      <c r="AU1506" s="54">
        <v>53700</v>
      </c>
      <c r="AV1506" s="54">
        <v>44150</v>
      </c>
      <c r="AW1506" s="54">
        <v>73937</v>
      </c>
      <c r="AX1506" s="54">
        <v>13842</v>
      </c>
      <c r="AY1506" s="25">
        <f t="shared" si="46"/>
        <v>547974</v>
      </c>
      <c r="AZ1506" s="165">
        <v>266761</v>
      </c>
      <c r="BA1506" s="98">
        <f t="shared" si="47"/>
        <v>5650422</v>
      </c>
      <c r="BB1506" s="73"/>
      <c r="BC1506" s="20">
        <v>900684</v>
      </c>
      <c r="BD1506" s="20">
        <v>51832</v>
      </c>
      <c r="BE1506" s="19">
        <v>952516</v>
      </c>
      <c r="BF1506" s="19">
        <v>6602938</v>
      </c>
      <c r="BH1506" s="20">
        <v>0</v>
      </c>
      <c r="BI1506" s="21">
        <v>6602938</v>
      </c>
      <c r="BK1506" s="73"/>
      <c r="BL1506" s="73"/>
      <c r="BM1506" s="73"/>
      <c r="BN1506" s="73"/>
      <c r="BO1506" s="73"/>
      <c r="BP1506" s="73"/>
      <c r="BQ1506" s="73"/>
    </row>
    <row r="1507" spans="1:69" ht="22.5" customHeight="1" x14ac:dyDescent="0.15">
      <c r="A1507" s="125" t="s">
        <v>3334</v>
      </c>
      <c r="B1507" s="126" t="s">
        <v>3279</v>
      </c>
      <c r="C1507" s="136" t="s">
        <v>1577</v>
      </c>
      <c r="D1507" s="129">
        <v>6</v>
      </c>
      <c r="E1507" s="130" t="s">
        <v>3561</v>
      </c>
      <c r="F1507" s="19">
        <v>423172</v>
      </c>
      <c r="G1507" s="20">
        <v>141643</v>
      </c>
      <c r="H1507" s="20">
        <v>99264</v>
      </c>
      <c r="I1507" s="20">
        <v>0</v>
      </c>
      <c r="J1507" s="20">
        <v>0</v>
      </c>
      <c r="K1507" s="20">
        <v>0</v>
      </c>
      <c r="L1507" s="20">
        <v>0</v>
      </c>
      <c r="M1507" s="20">
        <v>7118</v>
      </c>
      <c r="N1507" s="20">
        <v>10128</v>
      </c>
      <c r="O1507" s="20">
        <v>0</v>
      </c>
      <c r="P1507" s="20">
        <v>24647</v>
      </c>
      <c r="Q1507" s="20">
        <v>37718</v>
      </c>
      <c r="R1507" s="20">
        <v>86800</v>
      </c>
      <c r="S1507" s="20">
        <v>42536</v>
      </c>
      <c r="T1507" s="21">
        <v>111830</v>
      </c>
      <c r="U1507" s="54">
        <v>31189</v>
      </c>
      <c r="V1507" s="20">
        <v>23575</v>
      </c>
      <c r="W1507" s="20">
        <v>44116</v>
      </c>
      <c r="X1507" s="20">
        <v>0</v>
      </c>
      <c r="Y1507" s="21">
        <v>0</v>
      </c>
      <c r="Z1507" s="20">
        <v>194453</v>
      </c>
      <c r="AA1507" s="21">
        <v>0</v>
      </c>
      <c r="AB1507" s="32">
        <v>0</v>
      </c>
      <c r="AC1507" s="20">
        <v>213518</v>
      </c>
      <c r="AD1507" s="20">
        <v>419276</v>
      </c>
      <c r="AE1507" s="20">
        <v>448380</v>
      </c>
      <c r="AF1507" s="20">
        <v>593527</v>
      </c>
      <c r="AG1507" s="20">
        <v>359721</v>
      </c>
      <c r="AH1507" s="20">
        <v>121322</v>
      </c>
      <c r="AI1507" s="20">
        <v>152720</v>
      </c>
      <c r="AJ1507" s="21">
        <v>58800</v>
      </c>
      <c r="AK1507" s="25">
        <v>45750</v>
      </c>
      <c r="AL1507" s="25">
        <v>60469</v>
      </c>
      <c r="AM1507" s="25">
        <v>18399</v>
      </c>
      <c r="AN1507" s="22">
        <v>30629</v>
      </c>
      <c r="AO1507" s="20">
        <v>591859</v>
      </c>
      <c r="AP1507" s="20">
        <v>28672</v>
      </c>
      <c r="AQ1507" s="54">
        <v>4421231</v>
      </c>
      <c r="AR1507" s="25">
        <v>71394</v>
      </c>
      <c r="AS1507" s="25">
        <v>164302</v>
      </c>
      <c r="AT1507" s="54">
        <v>123636</v>
      </c>
      <c r="AU1507" s="54">
        <v>49731</v>
      </c>
      <c r="AV1507" s="54">
        <v>35650</v>
      </c>
      <c r="AW1507" s="54">
        <v>53765</v>
      </c>
      <c r="AX1507" s="54">
        <v>40982</v>
      </c>
      <c r="AY1507" s="25">
        <f t="shared" si="46"/>
        <v>539460</v>
      </c>
      <c r="AZ1507" s="165">
        <v>788692</v>
      </c>
      <c r="BA1507" s="98">
        <f t="shared" si="47"/>
        <v>5749383</v>
      </c>
      <c r="BB1507" s="73"/>
      <c r="BC1507" s="20">
        <v>547817</v>
      </c>
      <c r="BD1507" s="20">
        <v>126874</v>
      </c>
      <c r="BE1507" s="19">
        <v>674691</v>
      </c>
      <c r="BF1507" s="19">
        <v>6424074</v>
      </c>
      <c r="BH1507" s="20">
        <v>17153</v>
      </c>
      <c r="BI1507" s="21">
        <v>6406921</v>
      </c>
      <c r="BK1507" s="73"/>
      <c r="BL1507" s="73"/>
      <c r="BM1507" s="73"/>
      <c r="BN1507" s="73"/>
      <c r="BO1507" s="73"/>
      <c r="BP1507" s="73"/>
      <c r="BQ1507" s="73"/>
    </row>
    <row r="1508" spans="1:69" ht="22.5" customHeight="1" x14ac:dyDescent="0.15">
      <c r="A1508" s="125" t="s">
        <v>3335</v>
      </c>
      <c r="B1508" s="126" t="s">
        <v>3279</v>
      </c>
      <c r="C1508" s="136" t="s">
        <v>1578</v>
      </c>
      <c r="D1508" s="129">
        <v>6</v>
      </c>
      <c r="E1508" s="130" t="s">
        <v>3561</v>
      </c>
      <c r="F1508" s="19">
        <v>174841</v>
      </c>
      <c r="G1508" s="20">
        <v>20420</v>
      </c>
      <c r="H1508" s="20">
        <v>15980</v>
      </c>
      <c r="I1508" s="20">
        <v>0</v>
      </c>
      <c r="J1508" s="20">
        <v>0</v>
      </c>
      <c r="K1508" s="20">
        <v>22590</v>
      </c>
      <c r="L1508" s="20">
        <v>10641</v>
      </c>
      <c r="M1508" s="20">
        <v>6412</v>
      </c>
      <c r="N1508" s="20">
        <v>3516</v>
      </c>
      <c r="O1508" s="20">
        <v>11543</v>
      </c>
      <c r="P1508" s="20">
        <v>81528</v>
      </c>
      <c r="Q1508" s="20">
        <v>22312</v>
      </c>
      <c r="R1508" s="20">
        <v>16980</v>
      </c>
      <c r="S1508" s="20">
        <v>12270</v>
      </c>
      <c r="T1508" s="21">
        <v>12708</v>
      </c>
      <c r="U1508" s="54">
        <v>16448</v>
      </c>
      <c r="V1508" s="20">
        <v>14350</v>
      </c>
      <c r="W1508" s="20">
        <v>11029</v>
      </c>
      <c r="X1508" s="20">
        <v>0</v>
      </c>
      <c r="Y1508" s="21">
        <v>0</v>
      </c>
      <c r="Z1508" s="20">
        <v>59484</v>
      </c>
      <c r="AA1508" s="21">
        <v>0</v>
      </c>
      <c r="AB1508" s="32">
        <v>0</v>
      </c>
      <c r="AC1508" s="20">
        <v>83342</v>
      </c>
      <c r="AD1508" s="20">
        <v>115914</v>
      </c>
      <c r="AE1508" s="20">
        <v>245496</v>
      </c>
      <c r="AF1508" s="20">
        <v>200078</v>
      </c>
      <c r="AG1508" s="20">
        <v>96022</v>
      </c>
      <c r="AH1508" s="20">
        <v>33726</v>
      </c>
      <c r="AI1508" s="20">
        <v>29900</v>
      </c>
      <c r="AJ1508" s="21">
        <v>5775</v>
      </c>
      <c r="AK1508" s="25">
        <v>24294</v>
      </c>
      <c r="AL1508" s="25">
        <v>30459</v>
      </c>
      <c r="AM1508" s="25">
        <v>5303</v>
      </c>
      <c r="AN1508" s="22">
        <v>13907</v>
      </c>
      <c r="AO1508" s="20">
        <v>36858</v>
      </c>
      <c r="AP1508" s="20">
        <v>2417</v>
      </c>
      <c r="AQ1508" s="54">
        <v>1436543</v>
      </c>
      <c r="AR1508" s="25">
        <v>47954</v>
      </c>
      <c r="AS1508" s="25">
        <v>113757</v>
      </c>
      <c r="AT1508" s="54">
        <v>32360</v>
      </c>
      <c r="AU1508" s="54">
        <v>27743</v>
      </c>
      <c r="AV1508" s="54">
        <v>20028</v>
      </c>
      <c r="AW1508" s="54">
        <v>25686</v>
      </c>
      <c r="AX1508" s="54">
        <v>13053</v>
      </c>
      <c r="AY1508" s="25">
        <f t="shared" si="46"/>
        <v>280581</v>
      </c>
      <c r="AZ1508" s="165">
        <v>165454</v>
      </c>
      <c r="BA1508" s="98">
        <f t="shared" si="47"/>
        <v>1882578</v>
      </c>
      <c r="BB1508" s="73"/>
      <c r="BC1508" s="20">
        <v>352750</v>
      </c>
      <c r="BD1508" s="20">
        <v>8580</v>
      </c>
      <c r="BE1508" s="19">
        <v>361330</v>
      </c>
      <c r="BF1508" s="19">
        <v>2243908</v>
      </c>
      <c r="BH1508" s="20">
        <v>6483</v>
      </c>
      <c r="BI1508" s="21">
        <v>2237425</v>
      </c>
      <c r="BK1508" s="73"/>
      <c r="BL1508" s="73"/>
      <c r="BM1508" s="73"/>
      <c r="BN1508" s="73"/>
      <c r="BO1508" s="73"/>
      <c r="BP1508" s="73"/>
      <c r="BQ1508" s="73"/>
    </row>
    <row r="1509" spans="1:69" ht="22.5" customHeight="1" x14ac:dyDescent="0.15">
      <c r="A1509" s="125" t="s">
        <v>3336</v>
      </c>
      <c r="B1509" s="126" t="s">
        <v>3279</v>
      </c>
      <c r="C1509" s="136" t="s">
        <v>1579</v>
      </c>
      <c r="D1509" s="129">
        <v>6</v>
      </c>
      <c r="E1509" s="130" t="s">
        <v>3561</v>
      </c>
      <c r="F1509" s="19">
        <v>209969</v>
      </c>
      <c r="G1509" s="20">
        <v>88797</v>
      </c>
      <c r="H1509" s="20">
        <v>61288</v>
      </c>
      <c r="I1509" s="20">
        <v>0</v>
      </c>
      <c r="J1509" s="20">
        <v>0</v>
      </c>
      <c r="K1509" s="20">
        <v>0</v>
      </c>
      <c r="L1509" s="20">
        <v>0</v>
      </c>
      <c r="M1509" s="20">
        <v>0</v>
      </c>
      <c r="N1509" s="20">
        <v>3901</v>
      </c>
      <c r="O1509" s="20">
        <v>0</v>
      </c>
      <c r="P1509" s="20">
        <v>18550</v>
      </c>
      <c r="Q1509" s="20">
        <v>20181</v>
      </c>
      <c r="R1509" s="20">
        <v>25291</v>
      </c>
      <c r="S1509" s="20">
        <v>26176</v>
      </c>
      <c r="T1509" s="21">
        <v>50832</v>
      </c>
      <c r="U1509" s="54">
        <v>11376</v>
      </c>
      <c r="V1509" s="20">
        <v>8200</v>
      </c>
      <c r="W1509" s="20">
        <v>11029</v>
      </c>
      <c r="X1509" s="20">
        <v>0</v>
      </c>
      <c r="Y1509" s="21">
        <v>0</v>
      </c>
      <c r="Z1509" s="20">
        <v>92175</v>
      </c>
      <c r="AA1509" s="21">
        <v>0</v>
      </c>
      <c r="AB1509" s="32">
        <v>0</v>
      </c>
      <c r="AC1509" s="20">
        <v>99812</v>
      </c>
      <c r="AD1509" s="20">
        <v>202519</v>
      </c>
      <c r="AE1509" s="20">
        <v>244860</v>
      </c>
      <c r="AF1509" s="20">
        <v>226610</v>
      </c>
      <c r="AG1509" s="20">
        <v>118520</v>
      </c>
      <c r="AH1509" s="20">
        <v>46471</v>
      </c>
      <c r="AI1509" s="20">
        <v>83444</v>
      </c>
      <c r="AJ1509" s="21">
        <v>27825</v>
      </c>
      <c r="AK1509" s="25">
        <v>25669</v>
      </c>
      <c r="AL1509" s="25">
        <v>39824</v>
      </c>
      <c r="AM1509" s="25">
        <v>7872</v>
      </c>
      <c r="AN1509" s="22">
        <v>16087</v>
      </c>
      <c r="AO1509" s="20">
        <v>250859</v>
      </c>
      <c r="AP1509" s="20">
        <v>10824</v>
      </c>
      <c r="AQ1509" s="54">
        <v>2028961</v>
      </c>
      <c r="AR1509" s="25">
        <v>36379</v>
      </c>
      <c r="AS1509" s="25">
        <v>125487</v>
      </c>
      <c r="AT1509" s="54">
        <v>72577</v>
      </c>
      <c r="AU1509" s="54">
        <v>32849</v>
      </c>
      <c r="AV1509" s="54">
        <v>22952</v>
      </c>
      <c r="AW1509" s="54">
        <v>30911</v>
      </c>
      <c r="AX1509" s="54">
        <v>17951</v>
      </c>
      <c r="AY1509" s="25">
        <f t="shared" si="46"/>
        <v>339106</v>
      </c>
      <c r="AZ1509" s="165">
        <v>314910</v>
      </c>
      <c r="BA1509" s="98">
        <f t="shared" si="47"/>
        <v>2682977</v>
      </c>
      <c r="BB1509" s="73"/>
      <c r="BC1509" s="20">
        <v>373625</v>
      </c>
      <c r="BD1509" s="20">
        <v>52844</v>
      </c>
      <c r="BE1509" s="19">
        <v>426469</v>
      </c>
      <c r="BF1509" s="19">
        <v>3109446</v>
      </c>
      <c r="BH1509" s="20">
        <v>7008</v>
      </c>
      <c r="BI1509" s="21">
        <v>3102438</v>
      </c>
      <c r="BK1509" s="73"/>
      <c r="BL1509" s="73"/>
      <c r="BM1509" s="73"/>
      <c r="BN1509" s="73"/>
      <c r="BO1509" s="73"/>
      <c r="BP1509" s="73"/>
      <c r="BQ1509" s="73"/>
    </row>
    <row r="1510" spans="1:69" ht="22.5" customHeight="1" x14ac:dyDescent="0.15">
      <c r="A1510" s="125" t="s">
        <v>3337</v>
      </c>
      <c r="B1510" s="126" t="s">
        <v>3279</v>
      </c>
      <c r="C1510" s="136" t="s">
        <v>1580</v>
      </c>
      <c r="D1510" s="129">
        <v>6</v>
      </c>
      <c r="E1510" s="130" t="s">
        <v>3561</v>
      </c>
      <c r="F1510" s="19">
        <v>361646</v>
      </c>
      <c r="G1510" s="20">
        <v>154226</v>
      </c>
      <c r="H1510" s="20">
        <v>149836</v>
      </c>
      <c r="I1510" s="20">
        <v>0</v>
      </c>
      <c r="J1510" s="20">
        <v>0</v>
      </c>
      <c r="K1510" s="20">
        <v>4610</v>
      </c>
      <c r="L1510" s="20">
        <v>14106</v>
      </c>
      <c r="M1510" s="20">
        <v>9573</v>
      </c>
      <c r="N1510" s="20">
        <v>9248</v>
      </c>
      <c r="O1510" s="20">
        <v>0</v>
      </c>
      <c r="P1510" s="20">
        <v>139193</v>
      </c>
      <c r="Q1510" s="20">
        <v>37345</v>
      </c>
      <c r="R1510" s="20">
        <v>49556</v>
      </c>
      <c r="S1510" s="20">
        <v>44172</v>
      </c>
      <c r="T1510" s="21">
        <v>101664</v>
      </c>
      <c r="U1510" s="54">
        <v>25596</v>
      </c>
      <c r="V1510" s="20">
        <v>20500</v>
      </c>
      <c r="W1510" s="20">
        <v>22058</v>
      </c>
      <c r="X1510" s="20">
        <v>0</v>
      </c>
      <c r="Y1510" s="21">
        <v>0</v>
      </c>
      <c r="Z1510" s="20">
        <v>177936</v>
      </c>
      <c r="AA1510" s="21">
        <v>0</v>
      </c>
      <c r="AB1510" s="32">
        <v>0</v>
      </c>
      <c r="AC1510" s="20">
        <v>186800</v>
      </c>
      <c r="AD1510" s="20">
        <v>295830</v>
      </c>
      <c r="AE1510" s="20">
        <v>399885</v>
      </c>
      <c r="AF1510" s="20">
        <v>479537</v>
      </c>
      <c r="AG1510" s="20">
        <v>304876</v>
      </c>
      <c r="AH1510" s="20">
        <v>100759</v>
      </c>
      <c r="AI1510" s="20">
        <v>129260</v>
      </c>
      <c r="AJ1510" s="21">
        <v>40950</v>
      </c>
      <c r="AK1510" s="25">
        <v>42966</v>
      </c>
      <c r="AL1510" s="25">
        <v>57433</v>
      </c>
      <c r="AM1510" s="25">
        <v>15790</v>
      </c>
      <c r="AN1510" s="22">
        <v>29252</v>
      </c>
      <c r="AO1510" s="20">
        <v>371648</v>
      </c>
      <c r="AP1510" s="20">
        <v>20480</v>
      </c>
      <c r="AQ1510" s="54">
        <v>3796731</v>
      </c>
      <c r="AR1510" s="25">
        <v>67189</v>
      </c>
      <c r="AS1510" s="25">
        <v>162411</v>
      </c>
      <c r="AT1510" s="54">
        <v>105885</v>
      </c>
      <c r="AU1510" s="54">
        <v>67369</v>
      </c>
      <c r="AV1510" s="54">
        <v>38941</v>
      </c>
      <c r="AW1510" s="54">
        <v>50510</v>
      </c>
      <c r="AX1510" s="54">
        <v>32833</v>
      </c>
      <c r="AY1510" s="25">
        <f t="shared" si="46"/>
        <v>525138</v>
      </c>
      <c r="AZ1510" s="165">
        <v>783546</v>
      </c>
      <c r="BA1510" s="98">
        <f t="shared" si="47"/>
        <v>5105415</v>
      </c>
      <c r="BB1510" s="73"/>
      <c r="BC1510" s="20">
        <v>524867</v>
      </c>
      <c r="BD1510" s="20">
        <v>101882</v>
      </c>
      <c r="BE1510" s="19">
        <v>626749</v>
      </c>
      <c r="BF1510" s="19">
        <v>5732164</v>
      </c>
      <c r="BH1510" s="20">
        <v>14781</v>
      </c>
      <c r="BI1510" s="21">
        <v>5717383</v>
      </c>
      <c r="BK1510" s="73"/>
      <c r="BL1510" s="73"/>
      <c r="BM1510" s="73"/>
      <c r="BN1510" s="73"/>
      <c r="BO1510" s="73"/>
      <c r="BP1510" s="73"/>
      <c r="BQ1510" s="73"/>
    </row>
    <row r="1511" spans="1:69" ht="22.5" customHeight="1" x14ac:dyDescent="0.15">
      <c r="A1511" s="125" t="s">
        <v>3338</v>
      </c>
      <c r="B1511" s="126" t="s">
        <v>3339</v>
      </c>
      <c r="C1511" s="136" t="s">
        <v>1581</v>
      </c>
      <c r="D1511" s="129">
        <v>4</v>
      </c>
      <c r="E1511" s="130" t="s">
        <v>3561</v>
      </c>
      <c r="F1511" s="19">
        <v>2967676</v>
      </c>
      <c r="G1511" s="20">
        <v>703901</v>
      </c>
      <c r="H1511" s="20">
        <v>682628</v>
      </c>
      <c r="I1511" s="20">
        <v>0</v>
      </c>
      <c r="J1511" s="20">
        <v>0</v>
      </c>
      <c r="K1511" s="20">
        <v>100030</v>
      </c>
      <c r="L1511" s="20">
        <v>3876</v>
      </c>
      <c r="M1511" s="20">
        <v>239900</v>
      </c>
      <c r="N1511" s="20">
        <v>138569</v>
      </c>
      <c r="O1511" s="20">
        <v>42751</v>
      </c>
      <c r="P1511" s="20">
        <v>2479130</v>
      </c>
      <c r="Q1511" s="20">
        <v>386944</v>
      </c>
      <c r="R1511" s="20">
        <v>608469</v>
      </c>
      <c r="S1511" s="20">
        <v>530064</v>
      </c>
      <c r="T1511" s="21">
        <v>444780</v>
      </c>
      <c r="U1511" s="54">
        <v>258046</v>
      </c>
      <c r="V1511" s="20">
        <v>258300</v>
      </c>
      <c r="W1511" s="20">
        <v>198522</v>
      </c>
      <c r="X1511" s="20">
        <v>0</v>
      </c>
      <c r="Y1511" s="21">
        <v>0</v>
      </c>
      <c r="Z1511" s="20">
        <v>908478</v>
      </c>
      <c r="AA1511" s="21">
        <v>0</v>
      </c>
      <c r="AB1511" s="32">
        <v>1612624</v>
      </c>
      <c r="AC1511" s="20">
        <v>2146637</v>
      </c>
      <c r="AD1511" s="20">
        <v>2361890</v>
      </c>
      <c r="AE1511" s="20">
        <v>5947077</v>
      </c>
      <c r="AF1511" s="20">
        <v>4377840</v>
      </c>
      <c r="AG1511" s="20">
        <v>2837443</v>
      </c>
      <c r="AH1511" s="20">
        <v>1290511</v>
      </c>
      <c r="AI1511" s="20">
        <v>322920</v>
      </c>
      <c r="AJ1511" s="21">
        <v>247800</v>
      </c>
      <c r="AK1511" s="25">
        <v>321731</v>
      </c>
      <c r="AL1511" s="25">
        <v>285771</v>
      </c>
      <c r="AM1511" s="25">
        <v>105810</v>
      </c>
      <c r="AN1511" s="22">
        <v>169060</v>
      </c>
      <c r="AO1511" s="20">
        <v>2645129</v>
      </c>
      <c r="AP1511" s="20">
        <v>408044</v>
      </c>
      <c r="AQ1511" s="54">
        <v>36032351</v>
      </c>
      <c r="AR1511" s="25">
        <v>699449</v>
      </c>
      <c r="AS1511" s="25">
        <v>519561</v>
      </c>
      <c r="AT1511" s="54">
        <v>301168</v>
      </c>
      <c r="AU1511" s="54">
        <v>212416</v>
      </c>
      <c r="AV1511" s="54">
        <v>245531</v>
      </c>
      <c r="AW1511" s="54">
        <v>311807</v>
      </c>
      <c r="AX1511" s="54">
        <v>372178</v>
      </c>
      <c r="AY1511" s="25">
        <f t="shared" si="46"/>
        <v>2662110</v>
      </c>
      <c r="AZ1511" s="165">
        <v>6642105</v>
      </c>
      <c r="BA1511" s="98">
        <f t="shared" si="47"/>
        <v>45336566</v>
      </c>
      <c r="BB1511" s="73"/>
      <c r="BC1511" s="20">
        <v>3774716</v>
      </c>
      <c r="BD1511" s="20">
        <v>469040</v>
      </c>
      <c r="BE1511" s="19">
        <v>4243756</v>
      </c>
      <c r="BF1511" s="19">
        <v>49580322</v>
      </c>
      <c r="BH1511" s="20">
        <v>594760</v>
      </c>
      <c r="BI1511" s="21">
        <v>48985562</v>
      </c>
      <c r="BK1511" s="73"/>
      <c r="BL1511" s="73"/>
      <c r="BM1511" s="73"/>
      <c r="BN1511" s="73"/>
      <c r="BO1511" s="73"/>
      <c r="BP1511" s="73"/>
      <c r="BQ1511" s="73"/>
    </row>
    <row r="1512" spans="1:69" ht="22.5" customHeight="1" x14ac:dyDescent="0.15">
      <c r="A1512" s="125" t="s">
        <v>3340</v>
      </c>
      <c r="B1512" s="126" t="s">
        <v>3339</v>
      </c>
      <c r="C1512" s="136" t="s">
        <v>1582</v>
      </c>
      <c r="D1512" s="129">
        <v>5</v>
      </c>
      <c r="E1512" s="130" t="s">
        <v>3561</v>
      </c>
      <c r="F1512" s="19">
        <v>1810203</v>
      </c>
      <c r="G1512" s="20">
        <v>613595</v>
      </c>
      <c r="H1512" s="20">
        <v>308884</v>
      </c>
      <c r="I1512" s="20">
        <v>0</v>
      </c>
      <c r="J1512" s="20">
        <v>30160</v>
      </c>
      <c r="K1512" s="20">
        <v>111940</v>
      </c>
      <c r="L1512" s="20">
        <v>80128</v>
      </c>
      <c r="M1512" s="20">
        <v>95865</v>
      </c>
      <c r="N1512" s="20">
        <v>63147</v>
      </c>
      <c r="O1512" s="20">
        <v>26282</v>
      </c>
      <c r="P1512" s="20">
        <v>1632927</v>
      </c>
      <c r="Q1512" s="20">
        <v>169336</v>
      </c>
      <c r="R1512" s="20">
        <v>404603</v>
      </c>
      <c r="S1512" s="20">
        <v>320656</v>
      </c>
      <c r="T1512" s="21">
        <v>432199</v>
      </c>
      <c r="U1512" s="54">
        <v>168080</v>
      </c>
      <c r="V1512" s="20">
        <v>186550</v>
      </c>
      <c r="W1512" s="20">
        <v>209551</v>
      </c>
      <c r="X1512" s="20">
        <v>0</v>
      </c>
      <c r="Y1512" s="21">
        <v>0</v>
      </c>
      <c r="Z1512" s="20">
        <v>620471</v>
      </c>
      <c r="AA1512" s="21">
        <v>0</v>
      </c>
      <c r="AB1512" s="32">
        <v>693982</v>
      </c>
      <c r="AC1512" s="20">
        <v>1039336</v>
      </c>
      <c r="AD1512" s="20">
        <v>1606259</v>
      </c>
      <c r="AE1512" s="20">
        <v>3003510</v>
      </c>
      <c r="AF1512" s="20">
        <v>3023225</v>
      </c>
      <c r="AG1512" s="20">
        <v>1662172</v>
      </c>
      <c r="AH1512" s="20">
        <v>674691</v>
      </c>
      <c r="AI1512" s="20">
        <v>336628</v>
      </c>
      <c r="AJ1512" s="21">
        <v>189525</v>
      </c>
      <c r="AK1512" s="25">
        <v>153562</v>
      </c>
      <c r="AL1512" s="25">
        <v>205192</v>
      </c>
      <c r="AM1512" s="25">
        <v>72414</v>
      </c>
      <c r="AN1512" s="22">
        <v>98088</v>
      </c>
      <c r="AO1512" s="20">
        <v>2264901</v>
      </c>
      <c r="AP1512" s="20">
        <v>100710</v>
      </c>
      <c r="AQ1512" s="54">
        <v>22408772</v>
      </c>
      <c r="AR1512" s="25">
        <v>405936</v>
      </c>
      <c r="AS1512" s="25">
        <v>423011</v>
      </c>
      <c r="AT1512" s="54">
        <v>314707</v>
      </c>
      <c r="AU1512" s="54">
        <v>178407</v>
      </c>
      <c r="AV1512" s="54">
        <v>151621</v>
      </c>
      <c r="AW1512" s="54">
        <v>181694</v>
      </c>
      <c r="AX1512" s="54">
        <v>198077</v>
      </c>
      <c r="AY1512" s="25">
        <f t="shared" si="46"/>
        <v>1853453</v>
      </c>
      <c r="AZ1512" s="165">
        <v>5104185</v>
      </c>
      <c r="BA1512" s="98">
        <f t="shared" si="47"/>
        <v>29366410</v>
      </c>
      <c r="BB1512" s="73"/>
      <c r="BC1512" s="20">
        <v>2179124</v>
      </c>
      <c r="BD1512" s="20">
        <v>436194</v>
      </c>
      <c r="BE1512" s="19">
        <v>2615318</v>
      </c>
      <c r="BF1512" s="19">
        <v>31981728</v>
      </c>
      <c r="BH1512" s="20">
        <v>99349</v>
      </c>
      <c r="BI1512" s="21">
        <v>31882379</v>
      </c>
      <c r="BK1512" s="73"/>
      <c r="BL1512" s="73"/>
      <c r="BM1512" s="73"/>
      <c r="BN1512" s="73"/>
      <c r="BO1512" s="73"/>
      <c r="BP1512" s="73"/>
      <c r="BQ1512" s="73"/>
    </row>
    <row r="1513" spans="1:69" ht="22.5" customHeight="1" x14ac:dyDescent="0.15">
      <c r="A1513" s="125" t="s">
        <v>3341</v>
      </c>
      <c r="B1513" s="126" t="s">
        <v>3339</v>
      </c>
      <c r="C1513" s="136" t="s">
        <v>1583</v>
      </c>
      <c r="D1513" s="129">
        <v>5</v>
      </c>
      <c r="E1513" s="130" t="s">
        <v>3561</v>
      </c>
      <c r="F1513" s="19">
        <v>948177</v>
      </c>
      <c r="G1513" s="20">
        <v>240937</v>
      </c>
      <c r="H1513" s="20">
        <v>206236</v>
      </c>
      <c r="I1513" s="20">
        <v>0</v>
      </c>
      <c r="J1513" s="20">
        <v>0</v>
      </c>
      <c r="K1513" s="20">
        <v>0</v>
      </c>
      <c r="L1513" s="20">
        <v>0</v>
      </c>
      <c r="M1513" s="20">
        <v>73514</v>
      </c>
      <c r="N1513" s="20">
        <v>41434</v>
      </c>
      <c r="O1513" s="20">
        <v>27335</v>
      </c>
      <c r="P1513" s="20">
        <v>832704</v>
      </c>
      <c r="Q1513" s="20">
        <v>120003</v>
      </c>
      <c r="R1513" s="20">
        <v>218641</v>
      </c>
      <c r="S1513" s="20">
        <v>208590</v>
      </c>
      <c r="T1513" s="21">
        <v>101664</v>
      </c>
      <c r="U1513" s="54">
        <v>95511</v>
      </c>
      <c r="V1513" s="20">
        <v>99425</v>
      </c>
      <c r="W1513" s="20">
        <v>44116</v>
      </c>
      <c r="X1513" s="20">
        <v>0</v>
      </c>
      <c r="Y1513" s="21">
        <v>0</v>
      </c>
      <c r="Z1513" s="20">
        <v>363691</v>
      </c>
      <c r="AA1513" s="21">
        <v>0</v>
      </c>
      <c r="AB1513" s="32">
        <v>285465</v>
      </c>
      <c r="AC1513" s="20">
        <v>620575</v>
      </c>
      <c r="AD1513" s="20">
        <v>602517</v>
      </c>
      <c r="AE1513" s="20">
        <v>2223774</v>
      </c>
      <c r="AF1513" s="20">
        <v>1241562</v>
      </c>
      <c r="AG1513" s="20">
        <v>785410</v>
      </c>
      <c r="AH1513" s="20">
        <v>388594</v>
      </c>
      <c r="AI1513" s="20">
        <v>60076</v>
      </c>
      <c r="AJ1513" s="21">
        <v>22575</v>
      </c>
      <c r="AK1513" s="25">
        <v>110391</v>
      </c>
      <c r="AL1513" s="25">
        <v>129228</v>
      </c>
      <c r="AM1513" s="25">
        <v>30992</v>
      </c>
      <c r="AN1513" s="22">
        <v>70291</v>
      </c>
      <c r="AO1513" s="20">
        <v>226056</v>
      </c>
      <c r="AP1513" s="20">
        <v>30648</v>
      </c>
      <c r="AQ1513" s="54">
        <v>10450132</v>
      </c>
      <c r="AR1513" s="25">
        <v>217562</v>
      </c>
      <c r="AS1513" s="25">
        <v>208876</v>
      </c>
      <c r="AT1513" s="54">
        <v>64674</v>
      </c>
      <c r="AU1513" s="54">
        <v>87911</v>
      </c>
      <c r="AV1513" s="54">
        <v>80633</v>
      </c>
      <c r="AW1513" s="54">
        <v>118862</v>
      </c>
      <c r="AX1513" s="54">
        <v>82131</v>
      </c>
      <c r="AY1513" s="25">
        <f t="shared" si="46"/>
        <v>860649</v>
      </c>
      <c r="AZ1513" s="165">
        <v>966564</v>
      </c>
      <c r="BA1513" s="98">
        <f t="shared" si="47"/>
        <v>12277345</v>
      </c>
      <c r="BB1513" s="73"/>
      <c r="BC1513" s="20">
        <v>1509941</v>
      </c>
      <c r="BD1513" s="20">
        <v>84524</v>
      </c>
      <c r="BE1513" s="19">
        <v>1594465</v>
      </c>
      <c r="BF1513" s="19">
        <v>13871810</v>
      </c>
      <c r="BH1513" s="20">
        <v>53839</v>
      </c>
      <c r="BI1513" s="21">
        <v>13817971</v>
      </c>
      <c r="BK1513" s="73"/>
      <c r="BL1513" s="73"/>
      <c r="BM1513" s="73"/>
      <c r="BN1513" s="73"/>
      <c r="BO1513" s="73"/>
      <c r="BP1513" s="73"/>
      <c r="BQ1513" s="73"/>
    </row>
    <row r="1514" spans="1:69" ht="22.5" customHeight="1" x14ac:dyDescent="0.15">
      <c r="A1514" s="125" t="s">
        <v>3342</v>
      </c>
      <c r="B1514" s="126" t="s">
        <v>3339</v>
      </c>
      <c r="C1514" s="136" t="s">
        <v>1584</v>
      </c>
      <c r="D1514" s="129">
        <v>5</v>
      </c>
      <c r="E1514" s="130" t="s">
        <v>3561</v>
      </c>
      <c r="F1514" s="19">
        <v>340878</v>
      </c>
      <c r="G1514" s="20">
        <v>130642</v>
      </c>
      <c r="H1514" s="20">
        <v>77456</v>
      </c>
      <c r="I1514" s="20">
        <v>0</v>
      </c>
      <c r="J1514" s="20">
        <v>0</v>
      </c>
      <c r="K1514" s="20">
        <v>0</v>
      </c>
      <c r="L1514" s="20">
        <v>0</v>
      </c>
      <c r="M1514" s="20">
        <v>15855</v>
      </c>
      <c r="N1514" s="20">
        <v>9843</v>
      </c>
      <c r="O1514" s="20">
        <v>10378</v>
      </c>
      <c r="P1514" s="20">
        <v>166397</v>
      </c>
      <c r="Q1514" s="20">
        <v>38526</v>
      </c>
      <c r="R1514" s="20">
        <v>146000</v>
      </c>
      <c r="S1514" s="20">
        <v>46626</v>
      </c>
      <c r="T1514" s="21">
        <v>38124</v>
      </c>
      <c r="U1514" s="54">
        <v>19576</v>
      </c>
      <c r="V1514" s="20">
        <v>31775</v>
      </c>
      <c r="W1514" s="20">
        <v>33087</v>
      </c>
      <c r="X1514" s="20">
        <v>0</v>
      </c>
      <c r="Y1514" s="21">
        <v>0</v>
      </c>
      <c r="Z1514" s="20">
        <v>177737</v>
      </c>
      <c r="AA1514" s="21">
        <v>0</v>
      </c>
      <c r="AB1514" s="32">
        <v>128870</v>
      </c>
      <c r="AC1514" s="20">
        <v>224152</v>
      </c>
      <c r="AD1514" s="20">
        <v>328399</v>
      </c>
      <c r="AE1514" s="20">
        <v>506733</v>
      </c>
      <c r="AF1514" s="20">
        <v>595979</v>
      </c>
      <c r="AG1514" s="20">
        <v>285519</v>
      </c>
      <c r="AH1514" s="20">
        <v>105919</v>
      </c>
      <c r="AI1514" s="20">
        <v>100832</v>
      </c>
      <c r="AJ1514" s="21">
        <v>30975</v>
      </c>
      <c r="AK1514" s="25">
        <v>44836</v>
      </c>
      <c r="AL1514" s="25">
        <v>53997</v>
      </c>
      <c r="AM1514" s="25">
        <v>15541</v>
      </c>
      <c r="AN1514" s="22">
        <v>28113</v>
      </c>
      <c r="AO1514" s="20">
        <v>132045</v>
      </c>
      <c r="AP1514" s="20">
        <v>23235</v>
      </c>
      <c r="AQ1514" s="54">
        <v>3888045</v>
      </c>
      <c r="AR1514" s="25">
        <v>76927</v>
      </c>
      <c r="AS1514" s="25">
        <v>194198</v>
      </c>
      <c r="AT1514" s="54">
        <v>111485</v>
      </c>
      <c r="AU1514" s="54">
        <v>59468</v>
      </c>
      <c r="AV1514" s="54">
        <v>34886</v>
      </c>
      <c r="AW1514" s="54">
        <v>50330</v>
      </c>
      <c r="AX1514" s="54">
        <v>31044</v>
      </c>
      <c r="AY1514" s="25">
        <f t="shared" si="46"/>
        <v>558338</v>
      </c>
      <c r="AZ1514" s="165">
        <v>1070584</v>
      </c>
      <c r="BA1514" s="98">
        <f t="shared" si="47"/>
        <v>5516967</v>
      </c>
      <c r="BB1514" s="73"/>
      <c r="BC1514" s="20">
        <v>540542</v>
      </c>
      <c r="BD1514" s="20">
        <v>88572</v>
      </c>
      <c r="BE1514" s="19">
        <v>629114</v>
      </c>
      <c r="BF1514" s="19">
        <v>6146081</v>
      </c>
      <c r="BH1514" s="20">
        <v>17289</v>
      </c>
      <c r="BI1514" s="21">
        <v>6128792</v>
      </c>
      <c r="BK1514" s="73"/>
      <c r="BL1514" s="73"/>
      <c r="BM1514" s="73"/>
      <c r="BN1514" s="73"/>
      <c r="BO1514" s="73"/>
      <c r="BP1514" s="73"/>
      <c r="BQ1514" s="73"/>
    </row>
    <row r="1515" spans="1:69" ht="22.5" customHeight="1" x14ac:dyDescent="0.15">
      <c r="A1515" s="125" t="s">
        <v>3343</v>
      </c>
      <c r="B1515" s="126" t="s">
        <v>3339</v>
      </c>
      <c r="C1515" s="136" t="s">
        <v>1585</v>
      </c>
      <c r="D1515" s="129">
        <v>5</v>
      </c>
      <c r="E1515" s="130" t="s">
        <v>3561</v>
      </c>
      <c r="F1515" s="19">
        <v>740875</v>
      </c>
      <c r="G1515" s="20">
        <v>336708</v>
      </c>
      <c r="H1515" s="20">
        <v>202100</v>
      </c>
      <c r="I1515" s="20">
        <v>0</v>
      </c>
      <c r="J1515" s="20">
        <v>38121</v>
      </c>
      <c r="K1515" s="20">
        <v>8570</v>
      </c>
      <c r="L1515" s="20">
        <v>3364</v>
      </c>
      <c r="M1515" s="20">
        <v>43630</v>
      </c>
      <c r="N1515" s="20">
        <v>28314</v>
      </c>
      <c r="O1515" s="20">
        <v>18612</v>
      </c>
      <c r="P1515" s="20">
        <v>553212</v>
      </c>
      <c r="Q1515" s="20">
        <v>83627</v>
      </c>
      <c r="R1515" s="20">
        <v>164468</v>
      </c>
      <c r="S1515" s="20">
        <v>161964</v>
      </c>
      <c r="T1515" s="21">
        <v>189349</v>
      </c>
      <c r="U1515" s="54">
        <v>82523</v>
      </c>
      <c r="V1515" s="20">
        <v>107625</v>
      </c>
      <c r="W1515" s="20">
        <v>87129</v>
      </c>
      <c r="X1515" s="20">
        <v>0</v>
      </c>
      <c r="Y1515" s="21">
        <v>0</v>
      </c>
      <c r="Z1515" s="20">
        <v>351487</v>
      </c>
      <c r="AA1515" s="21">
        <v>0</v>
      </c>
      <c r="AB1515" s="32">
        <v>323081</v>
      </c>
      <c r="AC1515" s="20">
        <v>544832</v>
      </c>
      <c r="AD1515" s="20">
        <v>696051</v>
      </c>
      <c r="AE1515" s="20">
        <v>1494600</v>
      </c>
      <c r="AF1515" s="20">
        <v>1323540</v>
      </c>
      <c r="AG1515" s="20">
        <v>725131</v>
      </c>
      <c r="AH1515" s="20">
        <v>593101</v>
      </c>
      <c r="AI1515" s="20">
        <v>224388</v>
      </c>
      <c r="AJ1515" s="21">
        <v>86100</v>
      </c>
      <c r="AK1515" s="25">
        <v>83171</v>
      </c>
      <c r="AL1515" s="25">
        <v>107610</v>
      </c>
      <c r="AM1515" s="25">
        <v>35909</v>
      </c>
      <c r="AN1515" s="22">
        <v>59559</v>
      </c>
      <c r="AO1515" s="20">
        <v>178112</v>
      </c>
      <c r="AP1515" s="20">
        <v>52326</v>
      </c>
      <c r="AQ1515" s="54">
        <v>9729189</v>
      </c>
      <c r="AR1515" s="25">
        <v>169368</v>
      </c>
      <c r="AS1515" s="25">
        <v>228504</v>
      </c>
      <c r="AT1515" s="54">
        <v>181648</v>
      </c>
      <c r="AU1515" s="54">
        <v>96395</v>
      </c>
      <c r="AV1515" s="54">
        <v>68729</v>
      </c>
      <c r="AW1515" s="54">
        <v>99785</v>
      </c>
      <c r="AX1515" s="54">
        <v>90497</v>
      </c>
      <c r="AY1515" s="25">
        <f t="shared" si="46"/>
        <v>934926</v>
      </c>
      <c r="AZ1515" s="165">
        <v>1275501</v>
      </c>
      <c r="BA1515" s="98">
        <f t="shared" si="47"/>
        <v>11939616</v>
      </c>
      <c r="BB1515" s="73"/>
      <c r="BC1515" s="20">
        <v>1149644</v>
      </c>
      <c r="BD1515" s="20">
        <v>218240</v>
      </c>
      <c r="BE1515" s="19">
        <v>1367884</v>
      </c>
      <c r="BF1515" s="19">
        <v>13307500</v>
      </c>
      <c r="BH1515" s="20">
        <v>50163</v>
      </c>
      <c r="BI1515" s="21">
        <v>13257337</v>
      </c>
      <c r="BK1515" s="73"/>
      <c r="BL1515" s="73"/>
      <c r="BM1515" s="73"/>
      <c r="BN1515" s="73"/>
      <c r="BO1515" s="73"/>
      <c r="BP1515" s="73"/>
      <c r="BQ1515" s="73"/>
    </row>
    <row r="1516" spans="1:69" ht="22.5" customHeight="1" x14ac:dyDescent="0.15">
      <c r="A1516" s="125" t="s">
        <v>3344</v>
      </c>
      <c r="B1516" s="126" t="s">
        <v>3339</v>
      </c>
      <c r="C1516" s="136" t="s">
        <v>1586</v>
      </c>
      <c r="D1516" s="129">
        <v>5</v>
      </c>
      <c r="E1516" s="130" t="s">
        <v>3561</v>
      </c>
      <c r="F1516" s="19">
        <v>794931</v>
      </c>
      <c r="G1516" s="20">
        <v>253663</v>
      </c>
      <c r="H1516" s="20">
        <v>108476</v>
      </c>
      <c r="I1516" s="20">
        <v>0</v>
      </c>
      <c r="J1516" s="20">
        <v>0</v>
      </c>
      <c r="K1516" s="20">
        <v>0</v>
      </c>
      <c r="L1516" s="20">
        <v>0</v>
      </c>
      <c r="M1516" s="20">
        <v>39665</v>
      </c>
      <c r="N1516" s="20">
        <v>25778</v>
      </c>
      <c r="O1516" s="20">
        <v>15040</v>
      </c>
      <c r="P1516" s="20">
        <v>435370</v>
      </c>
      <c r="Q1516" s="20">
        <v>94505</v>
      </c>
      <c r="R1516" s="20">
        <v>127686</v>
      </c>
      <c r="S1516" s="20">
        <v>130062</v>
      </c>
      <c r="T1516" s="21">
        <v>177912</v>
      </c>
      <c r="U1516" s="54">
        <v>55316</v>
      </c>
      <c r="V1516" s="20">
        <v>54325</v>
      </c>
      <c r="W1516" s="20">
        <v>55145</v>
      </c>
      <c r="X1516" s="20">
        <v>0</v>
      </c>
      <c r="Y1516" s="21">
        <v>0</v>
      </c>
      <c r="Z1516" s="20">
        <v>320636</v>
      </c>
      <c r="AA1516" s="21">
        <v>0</v>
      </c>
      <c r="AB1516" s="32">
        <v>207837</v>
      </c>
      <c r="AC1516" s="20">
        <v>523403</v>
      </c>
      <c r="AD1516" s="20">
        <v>632659</v>
      </c>
      <c r="AE1516" s="20">
        <v>1300302</v>
      </c>
      <c r="AF1516" s="20">
        <v>1109980</v>
      </c>
      <c r="AG1516" s="20">
        <v>655088</v>
      </c>
      <c r="AH1516" s="20">
        <v>276906</v>
      </c>
      <c r="AI1516" s="20">
        <v>139288</v>
      </c>
      <c r="AJ1516" s="21">
        <v>64575</v>
      </c>
      <c r="AK1516" s="25">
        <v>77935</v>
      </c>
      <c r="AL1516" s="25">
        <v>95337</v>
      </c>
      <c r="AM1516" s="25">
        <v>32704</v>
      </c>
      <c r="AN1516" s="22">
        <v>54624</v>
      </c>
      <c r="AO1516" s="20">
        <v>679802</v>
      </c>
      <c r="AP1516" s="20">
        <v>45691</v>
      </c>
      <c r="AQ1516" s="54">
        <v>8584641</v>
      </c>
      <c r="AR1516" s="25">
        <v>165348</v>
      </c>
      <c r="AS1516" s="25">
        <v>249247</v>
      </c>
      <c r="AT1516" s="54">
        <v>166497</v>
      </c>
      <c r="AU1516" s="54">
        <v>92165</v>
      </c>
      <c r="AV1516" s="54">
        <v>72638</v>
      </c>
      <c r="AW1516" s="54">
        <v>91707</v>
      </c>
      <c r="AX1516" s="54">
        <v>76732</v>
      </c>
      <c r="AY1516" s="25">
        <f t="shared" si="46"/>
        <v>914334</v>
      </c>
      <c r="AZ1516" s="165">
        <v>1797061</v>
      </c>
      <c r="BA1516" s="98">
        <f t="shared" si="47"/>
        <v>11296036</v>
      </c>
      <c r="BB1516" s="73"/>
      <c r="BC1516" s="20">
        <v>1070822</v>
      </c>
      <c r="BD1516" s="20">
        <v>184030</v>
      </c>
      <c r="BE1516" s="19">
        <v>1254852</v>
      </c>
      <c r="BF1516" s="19">
        <v>12550888</v>
      </c>
      <c r="BH1516" s="20">
        <v>44596</v>
      </c>
      <c r="BI1516" s="21">
        <v>12506292</v>
      </c>
      <c r="BK1516" s="73"/>
      <c r="BL1516" s="73"/>
      <c r="BM1516" s="73"/>
      <c r="BN1516" s="73"/>
      <c r="BO1516" s="73"/>
      <c r="BP1516" s="73"/>
      <c r="BQ1516" s="73"/>
    </row>
    <row r="1517" spans="1:69" ht="22.5" customHeight="1" x14ac:dyDescent="0.15">
      <c r="A1517" s="125" t="s">
        <v>3345</v>
      </c>
      <c r="B1517" s="126" t="s">
        <v>3339</v>
      </c>
      <c r="C1517" s="136" t="s">
        <v>1587</v>
      </c>
      <c r="D1517" s="129">
        <v>5</v>
      </c>
      <c r="E1517" s="130" t="s">
        <v>3561</v>
      </c>
      <c r="F1517" s="19">
        <v>459126</v>
      </c>
      <c r="G1517" s="20">
        <v>125394</v>
      </c>
      <c r="H1517" s="20">
        <v>61100</v>
      </c>
      <c r="I1517" s="20">
        <v>0</v>
      </c>
      <c r="J1517" s="20">
        <v>4550</v>
      </c>
      <c r="K1517" s="20">
        <v>34850</v>
      </c>
      <c r="L1517" s="20">
        <v>10328</v>
      </c>
      <c r="M1517" s="20">
        <v>23405</v>
      </c>
      <c r="N1517" s="20">
        <v>15006</v>
      </c>
      <c r="O1517" s="20">
        <v>11506</v>
      </c>
      <c r="P1517" s="20">
        <v>222335</v>
      </c>
      <c r="Q1517" s="20">
        <v>51885</v>
      </c>
      <c r="R1517" s="20">
        <v>75257</v>
      </c>
      <c r="S1517" s="20">
        <v>71984</v>
      </c>
      <c r="T1517" s="21">
        <v>101664</v>
      </c>
      <c r="U1517" s="54">
        <v>32753</v>
      </c>
      <c r="V1517" s="20">
        <v>37925</v>
      </c>
      <c r="W1517" s="20">
        <v>22058</v>
      </c>
      <c r="X1517" s="20">
        <v>0</v>
      </c>
      <c r="Y1517" s="21">
        <v>0</v>
      </c>
      <c r="Z1517" s="20">
        <v>226224</v>
      </c>
      <c r="AA1517" s="21">
        <v>0</v>
      </c>
      <c r="AB1517" s="32">
        <v>133086</v>
      </c>
      <c r="AC1517" s="20">
        <v>310529</v>
      </c>
      <c r="AD1517" s="20">
        <v>284974</v>
      </c>
      <c r="AE1517" s="20">
        <v>803427</v>
      </c>
      <c r="AF1517" s="20">
        <v>715737</v>
      </c>
      <c r="AG1517" s="20">
        <v>399370</v>
      </c>
      <c r="AH1517" s="20">
        <v>158892</v>
      </c>
      <c r="AI1517" s="20">
        <v>135976</v>
      </c>
      <c r="AJ1517" s="21">
        <v>56175</v>
      </c>
      <c r="AK1517" s="25">
        <v>55799</v>
      </c>
      <c r="AL1517" s="25">
        <v>64692</v>
      </c>
      <c r="AM1517" s="25">
        <v>20614</v>
      </c>
      <c r="AN1517" s="22">
        <v>37227</v>
      </c>
      <c r="AO1517" s="20">
        <v>138850</v>
      </c>
      <c r="AP1517" s="20">
        <v>21883</v>
      </c>
      <c r="AQ1517" s="54">
        <v>4924581</v>
      </c>
      <c r="AR1517" s="25">
        <v>97031</v>
      </c>
      <c r="AS1517" s="25">
        <v>176579</v>
      </c>
      <c r="AT1517" s="54">
        <v>98227</v>
      </c>
      <c r="AU1517" s="54">
        <v>66922</v>
      </c>
      <c r="AV1517" s="54">
        <v>51243</v>
      </c>
      <c r="AW1517" s="54">
        <v>64850</v>
      </c>
      <c r="AX1517" s="54">
        <v>40211</v>
      </c>
      <c r="AY1517" s="25">
        <f t="shared" si="46"/>
        <v>595063</v>
      </c>
      <c r="AZ1517" s="165">
        <v>604809</v>
      </c>
      <c r="BA1517" s="98">
        <f t="shared" si="47"/>
        <v>6124453</v>
      </c>
      <c r="BB1517" s="73"/>
      <c r="BC1517" s="20">
        <v>728334</v>
      </c>
      <c r="BD1517" s="20">
        <v>115522</v>
      </c>
      <c r="BE1517" s="19">
        <v>843856</v>
      </c>
      <c r="BF1517" s="19">
        <v>6968309</v>
      </c>
      <c r="BH1517" s="20">
        <v>25477</v>
      </c>
      <c r="BI1517" s="21">
        <v>6942832</v>
      </c>
      <c r="BK1517" s="73"/>
      <c r="BL1517" s="73"/>
      <c r="BM1517" s="73"/>
      <c r="BN1517" s="73"/>
      <c r="BO1517" s="73"/>
      <c r="BP1517" s="73"/>
      <c r="BQ1517" s="73"/>
    </row>
    <row r="1518" spans="1:69" ht="22.5" customHeight="1" x14ac:dyDescent="0.15">
      <c r="A1518" s="125" t="s">
        <v>3346</v>
      </c>
      <c r="B1518" s="126" t="s">
        <v>3339</v>
      </c>
      <c r="C1518" s="136" t="s">
        <v>1588</v>
      </c>
      <c r="D1518" s="129">
        <v>5</v>
      </c>
      <c r="E1518" s="130" t="s">
        <v>3561</v>
      </c>
      <c r="F1518" s="19">
        <v>809586</v>
      </c>
      <c r="G1518" s="20">
        <v>136322</v>
      </c>
      <c r="H1518" s="20">
        <v>71252</v>
      </c>
      <c r="I1518" s="20">
        <v>0</v>
      </c>
      <c r="J1518" s="20">
        <v>3806</v>
      </c>
      <c r="K1518" s="20">
        <v>6340</v>
      </c>
      <c r="L1518" s="20">
        <v>659</v>
      </c>
      <c r="M1518" s="20">
        <v>43117</v>
      </c>
      <c r="N1518" s="20">
        <v>23646</v>
      </c>
      <c r="O1518" s="20">
        <v>8761</v>
      </c>
      <c r="P1518" s="20">
        <v>444670</v>
      </c>
      <c r="Q1518" s="20">
        <v>74270</v>
      </c>
      <c r="R1518" s="20">
        <v>122094</v>
      </c>
      <c r="S1518" s="20">
        <v>120246</v>
      </c>
      <c r="T1518" s="21">
        <v>101664</v>
      </c>
      <c r="U1518" s="54">
        <v>55837</v>
      </c>
      <c r="V1518" s="20">
        <v>53300</v>
      </c>
      <c r="W1518" s="20">
        <v>44116</v>
      </c>
      <c r="X1518" s="20">
        <v>0</v>
      </c>
      <c r="Y1518" s="21">
        <v>0</v>
      </c>
      <c r="Z1518" s="20">
        <v>237005</v>
      </c>
      <c r="AA1518" s="21">
        <v>0</v>
      </c>
      <c r="AB1518" s="32">
        <v>159574</v>
      </c>
      <c r="AC1518" s="20">
        <v>430595</v>
      </c>
      <c r="AD1518" s="20">
        <v>685116</v>
      </c>
      <c r="AE1518" s="20">
        <v>1348956</v>
      </c>
      <c r="AF1518" s="20">
        <v>1008319</v>
      </c>
      <c r="AG1518" s="20">
        <v>529267</v>
      </c>
      <c r="AH1518" s="20">
        <v>251287</v>
      </c>
      <c r="AI1518" s="20">
        <v>143152</v>
      </c>
      <c r="AJ1518" s="21">
        <v>34125</v>
      </c>
      <c r="AK1518" s="25">
        <v>73523</v>
      </c>
      <c r="AL1518" s="25">
        <v>78251</v>
      </c>
      <c r="AM1518" s="25">
        <v>26571</v>
      </c>
      <c r="AN1518" s="22">
        <v>48705</v>
      </c>
      <c r="AO1518" s="20">
        <v>909535</v>
      </c>
      <c r="AP1518" s="20">
        <v>22845</v>
      </c>
      <c r="AQ1518" s="54">
        <v>8106512</v>
      </c>
      <c r="AR1518" s="25">
        <v>164463</v>
      </c>
      <c r="AS1518" s="25">
        <v>231329</v>
      </c>
      <c r="AT1518" s="54">
        <v>113560</v>
      </c>
      <c r="AU1518" s="54">
        <v>74991</v>
      </c>
      <c r="AV1518" s="54">
        <v>66011</v>
      </c>
      <c r="AW1518" s="54">
        <v>81620</v>
      </c>
      <c r="AX1518" s="54">
        <v>70849</v>
      </c>
      <c r="AY1518" s="25">
        <f t="shared" si="46"/>
        <v>802823</v>
      </c>
      <c r="AZ1518" s="165">
        <v>1552189</v>
      </c>
      <c r="BA1518" s="98">
        <f t="shared" si="47"/>
        <v>10461524</v>
      </c>
      <c r="BB1518" s="73"/>
      <c r="BC1518" s="20">
        <v>1005289</v>
      </c>
      <c r="BD1518" s="20">
        <v>121572</v>
      </c>
      <c r="BE1518" s="19">
        <v>1126861</v>
      </c>
      <c r="BF1518" s="19">
        <v>11588385</v>
      </c>
      <c r="BH1518" s="20">
        <v>34774</v>
      </c>
      <c r="BI1518" s="21">
        <v>11553611</v>
      </c>
      <c r="BK1518" s="73"/>
      <c r="BL1518" s="73"/>
      <c r="BM1518" s="73"/>
      <c r="BN1518" s="73"/>
      <c r="BO1518" s="73"/>
      <c r="BP1518" s="73"/>
      <c r="BQ1518" s="73"/>
    </row>
    <row r="1519" spans="1:69" ht="22.5" customHeight="1" x14ac:dyDescent="0.15">
      <c r="A1519" s="125" t="s">
        <v>3347</v>
      </c>
      <c r="B1519" s="126" t="s">
        <v>3339</v>
      </c>
      <c r="C1519" s="136" t="s">
        <v>1589</v>
      </c>
      <c r="D1519" s="129">
        <v>5</v>
      </c>
      <c r="E1519" s="130" t="s">
        <v>3561</v>
      </c>
      <c r="F1519" s="19">
        <v>489228</v>
      </c>
      <c r="G1519" s="20">
        <v>118563</v>
      </c>
      <c r="H1519" s="20">
        <v>50948</v>
      </c>
      <c r="I1519" s="20">
        <v>0</v>
      </c>
      <c r="J1519" s="20">
        <v>0</v>
      </c>
      <c r="K1519" s="20">
        <v>0</v>
      </c>
      <c r="L1519" s="20">
        <v>0</v>
      </c>
      <c r="M1519" s="20">
        <v>15089</v>
      </c>
      <c r="N1519" s="20">
        <v>13906</v>
      </c>
      <c r="O1519" s="20">
        <v>20605</v>
      </c>
      <c r="P1519" s="20">
        <v>150605</v>
      </c>
      <c r="Q1519" s="20">
        <v>58176</v>
      </c>
      <c r="R1519" s="20">
        <v>64382</v>
      </c>
      <c r="S1519" s="20">
        <v>78528</v>
      </c>
      <c r="T1519" s="21">
        <v>114372</v>
      </c>
      <c r="U1519" s="54">
        <v>29293</v>
      </c>
      <c r="V1519" s="20">
        <v>34850</v>
      </c>
      <c r="W1519" s="20">
        <v>44116</v>
      </c>
      <c r="X1519" s="20">
        <v>0</v>
      </c>
      <c r="Y1519" s="21">
        <v>0</v>
      </c>
      <c r="Z1519" s="20">
        <v>221756</v>
      </c>
      <c r="AA1519" s="21">
        <v>0</v>
      </c>
      <c r="AB1519" s="32">
        <v>150144</v>
      </c>
      <c r="AC1519" s="20">
        <v>308991</v>
      </c>
      <c r="AD1519" s="20">
        <v>361341</v>
      </c>
      <c r="AE1519" s="20">
        <v>697533</v>
      </c>
      <c r="AF1519" s="20">
        <v>692593</v>
      </c>
      <c r="AG1519" s="20">
        <v>414142</v>
      </c>
      <c r="AH1519" s="20">
        <v>157782</v>
      </c>
      <c r="AI1519" s="20">
        <v>150788</v>
      </c>
      <c r="AJ1519" s="21">
        <v>56700</v>
      </c>
      <c r="AK1519" s="25">
        <v>53715</v>
      </c>
      <c r="AL1519" s="25">
        <v>62892</v>
      </c>
      <c r="AM1519" s="25">
        <v>19862</v>
      </c>
      <c r="AN1519" s="22">
        <v>35311</v>
      </c>
      <c r="AO1519" s="20">
        <v>450476</v>
      </c>
      <c r="AP1519" s="20">
        <v>23808</v>
      </c>
      <c r="AQ1519" s="54">
        <v>5140495</v>
      </c>
      <c r="AR1519" s="25">
        <v>86518</v>
      </c>
      <c r="AS1519" s="25">
        <v>203626</v>
      </c>
      <c r="AT1519" s="54">
        <v>129234</v>
      </c>
      <c r="AU1519" s="54">
        <v>63943</v>
      </c>
      <c r="AV1519" s="54">
        <v>50829</v>
      </c>
      <c r="AW1519" s="54">
        <v>62811</v>
      </c>
      <c r="AX1519" s="54">
        <v>43301</v>
      </c>
      <c r="AY1519" s="25">
        <f t="shared" si="46"/>
        <v>640262</v>
      </c>
      <c r="AZ1519" s="165">
        <v>841919</v>
      </c>
      <c r="BA1519" s="98">
        <f t="shared" si="47"/>
        <v>6622676</v>
      </c>
      <c r="BB1519" s="73"/>
      <c r="BC1519" s="20">
        <v>685984</v>
      </c>
      <c r="BD1519" s="20">
        <v>118448</v>
      </c>
      <c r="BE1519" s="19">
        <v>804432</v>
      </c>
      <c r="BF1519" s="19">
        <v>7427108</v>
      </c>
      <c r="BH1519" s="20">
        <v>20466</v>
      </c>
      <c r="BI1519" s="21">
        <v>7406642</v>
      </c>
      <c r="BK1519" s="73"/>
      <c r="BL1519" s="73"/>
      <c r="BM1519" s="73"/>
      <c r="BN1519" s="73"/>
      <c r="BO1519" s="73"/>
      <c r="BP1519" s="73"/>
      <c r="BQ1519" s="73"/>
    </row>
    <row r="1520" spans="1:69" ht="22.5" customHeight="1" x14ac:dyDescent="0.15">
      <c r="A1520" s="125" t="s">
        <v>3348</v>
      </c>
      <c r="B1520" s="126" t="s">
        <v>3339</v>
      </c>
      <c r="C1520" s="136" t="s">
        <v>1590</v>
      </c>
      <c r="D1520" s="129">
        <v>5</v>
      </c>
      <c r="E1520" s="130" t="s">
        <v>3561</v>
      </c>
      <c r="F1520" s="19">
        <v>583864</v>
      </c>
      <c r="G1520" s="20">
        <v>168749</v>
      </c>
      <c r="H1520" s="20">
        <v>109416</v>
      </c>
      <c r="I1520" s="20">
        <v>0</v>
      </c>
      <c r="J1520" s="20">
        <v>0</v>
      </c>
      <c r="K1520" s="20">
        <v>2690</v>
      </c>
      <c r="L1520" s="20">
        <v>0</v>
      </c>
      <c r="M1520" s="20">
        <v>29094</v>
      </c>
      <c r="N1520" s="20">
        <v>16690</v>
      </c>
      <c r="O1520" s="20">
        <v>15002</v>
      </c>
      <c r="P1520" s="20">
        <v>300438</v>
      </c>
      <c r="Q1520" s="20">
        <v>56121</v>
      </c>
      <c r="R1520" s="20">
        <v>88954</v>
      </c>
      <c r="S1520" s="20">
        <v>66258</v>
      </c>
      <c r="T1520" s="21">
        <v>88956</v>
      </c>
      <c r="U1520" s="54">
        <v>41807</v>
      </c>
      <c r="V1520" s="20">
        <v>38950</v>
      </c>
      <c r="W1520" s="20">
        <v>33087</v>
      </c>
      <c r="X1520" s="20">
        <v>0</v>
      </c>
      <c r="Y1520" s="21">
        <v>0</v>
      </c>
      <c r="Z1520" s="20">
        <v>242561</v>
      </c>
      <c r="AA1520" s="21">
        <v>0</v>
      </c>
      <c r="AB1520" s="32">
        <v>137782</v>
      </c>
      <c r="AC1520" s="20">
        <v>315657</v>
      </c>
      <c r="AD1520" s="20">
        <v>358828</v>
      </c>
      <c r="AE1520" s="20">
        <v>1020144</v>
      </c>
      <c r="AF1520" s="20">
        <v>717900</v>
      </c>
      <c r="AG1520" s="20">
        <v>419321</v>
      </c>
      <c r="AH1520" s="20">
        <v>179764</v>
      </c>
      <c r="AI1520" s="20">
        <v>104788</v>
      </c>
      <c r="AJ1520" s="21">
        <v>54075</v>
      </c>
      <c r="AK1520" s="25">
        <v>59066</v>
      </c>
      <c r="AL1520" s="25">
        <v>70159</v>
      </c>
      <c r="AM1520" s="25">
        <v>21242</v>
      </c>
      <c r="AN1520" s="22">
        <v>41526</v>
      </c>
      <c r="AO1520" s="20">
        <v>533738</v>
      </c>
      <c r="AP1520" s="20">
        <v>24842</v>
      </c>
      <c r="AQ1520" s="54">
        <v>5941469</v>
      </c>
      <c r="AR1520" s="25">
        <v>138920</v>
      </c>
      <c r="AS1520" s="25">
        <v>178357</v>
      </c>
      <c r="AT1520" s="54">
        <v>113968</v>
      </c>
      <c r="AU1520" s="54">
        <v>59083</v>
      </c>
      <c r="AV1520" s="54">
        <v>44585</v>
      </c>
      <c r="AW1520" s="54">
        <v>69614</v>
      </c>
      <c r="AX1520" s="54">
        <v>52541</v>
      </c>
      <c r="AY1520" s="25">
        <f t="shared" si="46"/>
        <v>657068</v>
      </c>
      <c r="AZ1520" s="165">
        <v>1472445</v>
      </c>
      <c r="BA1520" s="98">
        <f t="shared" si="47"/>
        <v>8070982</v>
      </c>
      <c r="BB1520" s="73"/>
      <c r="BC1520" s="20">
        <v>788998</v>
      </c>
      <c r="BD1520" s="20">
        <v>125620</v>
      </c>
      <c r="BE1520" s="19">
        <v>914618</v>
      </c>
      <c r="BF1520" s="19">
        <v>8985600</v>
      </c>
      <c r="BH1520" s="20">
        <v>29409</v>
      </c>
      <c r="BI1520" s="21">
        <v>8956191</v>
      </c>
      <c r="BK1520" s="73"/>
      <c r="BL1520" s="73"/>
      <c r="BM1520" s="73"/>
      <c r="BN1520" s="73"/>
      <c r="BO1520" s="73"/>
      <c r="BP1520" s="73"/>
      <c r="BQ1520" s="73"/>
    </row>
    <row r="1521" spans="1:69" ht="22.5" customHeight="1" x14ac:dyDescent="0.15">
      <c r="A1521" s="125" t="s">
        <v>3349</v>
      </c>
      <c r="B1521" s="126" t="s">
        <v>3339</v>
      </c>
      <c r="C1521" s="136" t="s">
        <v>1591</v>
      </c>
      <c r="D1521" s="129">
        <v>6</v>
      </c>
      <c r="E1521" s="130" t="s">
        <v>3561</v>
      </c>
      <c r="F1521" s="19">
        <v>343427</v>
      </c>
      <c r="G1521" s="20">
        <v>65070</v>
      </c>
      <c r="H1521" s="20">
        <v>30456</v>
      </c>
      <c r="I1521" s="20">
        <v>0</v>
      </c>
      <c r="J1521" s="20">
        <v>0</v>
      </c>
      <c r="K1521" s="20">
        <v>0</v>
      </c>
      <c r="L1521" s="20">
        <v>0</v>
      </c>
      <c r="M1521" s="20">
        <v>15959</v>
      </c>
      <c r="N1521" s="20">
        <v>8782</v>
      </c>
      <c r="O1521" s="20">
        <v>4286</v>
      </c>
      <c r="P1521" s="20">
        <v>234009</v>
      </c>
      <c r="Q1521" s="20">
        <v>34675</v>
      </c>
      <c r="R1521" s="20">
        <v>59200</v>
      </c>
      <c r="S1521" s="20">
        <v>48262</v>
      </c>
      <c r="T1521" s="21">
        <v>25416</v>
      </c>
      <c r="U1521" s="54">
        <v>20524</v>
      </c>
      <c r="V1521" s="20">
        <v>22550</v>
      </c>
      <c r="W1521" s="20">
        <v>22058</v>
      </c>
      <c r="X1521" s="20">
        <v>0</v>
      </c>
      <c r="Y1521" s="21">
        <v>0</v>
      </c>
      <c r="Z1521" s="20">
        <v>134770</v>
      </c>
      <c r="AA1521" s="21">
        <v>0</v>
      </c>
      <c r="AB1521" s="32">
        <v>0</v>
      </c>
      <c r="AC1521" s="20">
        <v>173051</v>
      </c>
      <c r="AD1521" s="20">
        <v>202052</v>
      </c>
      <c r="AE1521" s="20">
        <v>581304</v>
      </c>
      <c r="AF1521" s="20">
        <v>327767</v>
      </c>
      <c r="AG1521" s="20">
        <v>163602</v>
      </c>
      <c r="AH1521" s="20">
        <v>92565</v>
      </c>
      <c r="AI1521" s="20">
        <v>44528</v>
      </c>
      <c r="AJ1521" s="21">
        <v>15225</v>
      </c>
      <c r="AK1521" s="25">
        <v>41491</v>
      </c>
      <c r="AL1521" s="25">
        <v>45868</v>
      </c>
      <c r="AM1521" s="25">
        <v>9261</v>
      </c>
      <c r="AN1521" s="22">
        <v>24254</v>
      </c>
      <c r="AO1521" s="20">
        <v>291347</v>
      </c>
      <c r="AP1521" s="20">
        <v>10772</v>
      </c>
      <c r="AQ1521" s="54">
        <v>3092531</v>
      </c>
      <c r="AR1521" s="25">
        <v>83586</v>
      </c>
      <c r="AS1521" s="25">
        <v>137136</v>
      </c>
      <c r="AT1521" s="54">
        <v>53857</v>
      </c>
      <c r="AU1521" s="54">
        <v>36646</v>
      </c>
      <c r="AV1521" s="54">
        <v>28224</v>
      </c>
      <c r="AW1521" s="54">
        <v>44244</v>
      </c>
      <c r="AX1521" s="54">
        <v>32205</v>
      </c>
      <c r="AY1521" s="25">
        <f t="shared" si="46"/>
        <v>415898</v>
      </c>
      <c r="AZ1521" s="165">
        <v>533978</v>
      </c>
      <c r="BA1521" s="98">
        <f t="shared" si="47"/>
        <v>4042407</v>
      </c>
      <c r="BB1521" s="73"/>
      <c r="BC1521" s="20">
        <v>512373</v>
      </c>
      <c r="BD1521" s="20">
        <v>45672</v>
      </c>
      <c r="BE1521" s="19">
        <v>558045</v>
      </c>
      <c r="BF1521" s="19">
        <v>4600452</v>
      </c>
      <c r="BH1521" s="20">
        <v>16561</v>
      </c>
      <c r="BI1521" s="21">
        <v>4583891</v>
      </c>
      <c r="BK1521" s="73"/>
      <c r="BL1521" s="73"/>
      <c r="BM1521" s="73"/>
      <c r="BN1521" s="73"/>
      <c r="BO1521" s="73"/>
      <c r="BP1521" s="73"/>
      <c r="BQ1521" s="73"/>
    </row>
    <row r="1522" spans="1:69" ht="22.5" customHeight="1" x14ac:dyDescent="0.15">
      <c r="A1522" s="125" t="s">
        <v>3350</v>
      </c>
      <c r="B1522" s="126" t="s">
        <v>3339</v>
      </c>
      <c r="C1522" s="136" t="s">
        <v>1592</v>
      </c>
      <c r="D1522" s="129">
        <v>6</v>
      </c>
      <c r="E1522" s="130" t="s">
        <v>3561</v>
      </c>
      <c r="F1522" s="19">
        <v>309396</v>
      </c>
      <c r="G1522" s="20">
        <v>60756</v>
      </c>
      <c r="H1522" s="20">
        <v>36096</v>
      </c>
      <c r="I1522" s="20">
        <v>0</v>
      </c>
      <c r="J1522" s="20">
        <v>0</v>
      </c>
      <c r="K1522" s="20">
        <v>0</v>
      </c>
      <c r="L1522" s="20">
        <v>0</v>
      </c>
      <c r="M1522" s="20">
        <v>16922</v>
      </c>
      <c r="N1522" s="20">
        <v>9281</v>
      </c>
      <c r="O1522" s="20">
        <v>7482</v>
      </c>
      <c r="P1522" s="20">
        <v>88094</v>
      </c>
      <c r="Q1522" s="20">
        <v>36008</v>
      </c>
      <c r="R1522" s="20">
        <v>50941</v>
      </c>
      <c r="S1522" s="20">
        <v>72802</v>
      </c>
      <c r="T1522" s="21">
        <v>25416</v>
      </c>
      <c r="U1522" s="54">
        <v>18391</v>
      </c>
      <c r="V1522" s="20">
        <v>19475</v>
      </c>
      <c r="W1522" s="20">
        <v>11029</v>
      </c>
      <c r="X1522" s="20">
        <v>0</v>
      </c>
      <c r="Y1522" s="21">
        <v>0</v>
      </c>
      <c r="Z1522" s="20">
        <v>127636</v>
      </c>
      <c r="AA1522" s="21">
        <v>0</v>
      </c>
      <c r="AB1522" s="32">
        <v>0</v>
      </c>
      <c r="AC1522" s="20">
        <v>165524</v>
      </c>
      <c r="AD1522" s="20">
        <v>168565</v>
      </c>
      <c r="AE1522" s="20">
        <v>554592</v>
      </c>
      <c r="AF1522" s="20">
        <v>371027</v>
      </c>
      <c r="AG1522" s="20">
        <v>218023</v>
      </c>
      <c r="AH1522" s="20">
        <v>89547</v>
      </c>
      <c r="AI1522" s="20">
        <v>38088</v>
      </c>
      <c r="AJ1522" s="21">
        <v>10500</v>
      </c>
      <c r="AK1522" s="25">
        <v>43073</v>
      </c>
      <c r="AL1522" s="25">
        <v>46095</v>
      </c>
      <c r="AM1522" s="25">
        <v>9051</v>
      </c>
      <c r="AN1522" s="22">
        <v>25770</v>
      </c>
      <c r="AO1522" s="20">
        <v>79509</v>
      </c>
      <c r="AP1522" s="20">
        <v>6789</v>
      </c>
      <c r="AQ1522" s="54">
        <v>2715878</v>
      </c>
      <c r="AR1522" s="25">
        <v>72272</v>
      </c>
      <c r="AS1522" s="25">
        <v>173077</v>
      </c>
      <c r="AT1522" s="54">
        <v>47496</v>
      </c>
      <c r="AU1522" s="54">
        <v>39710</v>
      </c>
      <c r="AV1522" s="54">
        <v>28242</v>
      </c>
      <c r="AW1522" s="54">
        <v>44790</v>
      </c>
      <c r="AX1522" s="54">
        <v>29814</v>
      </c>
      <c r="AY1522" s="25">
        <f t="shared" si="46"/>
        <v>435401</v>
      </c>
      <c r="AZ1522" s="165">
        <v>346839</v>
      </c>
      <c r="BA1522" s="98">
        <f t="shared" si="47"/>
        <v>3498118</v>
      </c>
      <c r="BB1522" s="73"/>
      <c r="BC1522" s="20">
        <v>525740</v>
      </c>
      <c r="BD1522" s="20">
        <v>23628</v>
      </c>
      <c r="BE1522" s="19">
        <v>549368</v>
      </c>
      <c r="BF1522" s="19">
        <v>4047486</v>
      </c>
      <c r="BH1522" s="20">
        <v>18751</v>
      </c>
      <c r="BI1522" s="21">
        <v>4028735</v>
      </c>
      <c r="BK1522" s="73"/>
      <c r="BL1522" s="73"/>
      <c r="BM1522" s="73"/>
      <c r="BN1522" s="73"/>
      <c r="BO1522" s="73"/>
      <c r="BP1522" s="73"/>
      <c r="BQ1522" s="73"/>
    </row>
    <row r="1523" spans="1:69" ht="22.5" customHeight="1" x14ac:dyDescent="0.15">
      <c r="A1523" s="125" t="s">
        <v>3351</v>
      </c>
      <c r="B1523" s="126" t="s">
        <v>3339</v>
      </c>
      <c r="C1523" s="136" t="s">
        <v>1593</v>
      </c>
      <c r="D1523" s="129">
        <v>6</v>
      </c>
      <c r="E1523" s="130" t="s">
        <v>3561</v>
      </c>
      <c r="F1523" s="19">
        <v>216306</v>
      </c>
      <c r="G1523" s="20">
        <v>30629</v>
      </c>
      <c r="H1523" s="20">
        <v>17860</v>
      </c>
      <c r="I1523" s="20">
        <v>0</v>
      </c>
      <c r="J1523" s="20">
        <v>0</v>
      </c>
      <c r="K1523" s="20">
        <v>0</v>
      </c>
      <c r="L1523" s="20">
        <v>0</v>
      </c>
      <c r="M1523" s="20">
        <v>9110</v>
      </c>
      <c r="N1523" s="20">
        <v>4996</v>
      </c>
      <c r="O1523" s="20">
        <v>21470</v>
      </c>
      <c r="P1523" s="20">
        <v>188275</v>
      </c>
      <c r="Q1523" s="20">
        <v>23194</v>
      </c>
      <c r="R1523" s="20">
        <v>40937</v>
      </c>
      <c r="S1523" s="20">
        <v>22086</v>
      </c>
      <c r="T1523" s="21">
        <v>12708</v>
      </c>
      <c r="U1523" s="54">
        <v>14599</v>
      </c>
      <c r="V1523" s="20">
        <v>15375</v>
      </c>
      <c r="W1523" s="20">
        <v>11029</v>
      </c>
      <c r="X1523" s="20">
        <v>0</v>
      </c>
      <c r="Y1523" s="21">
        <v>0</v>
      </c>
      <c r="Z1523" s="20">
        <v>78269</v>
      </c>
      <c r="AA1523" s="21">
        <v>0</v>
      </c>
      <c r="AB1523" s="32">
        <v>0</v>
      </c>
      <c r="AC1523" s="20">
        <v>109585</v>
      </c>
      <c r="AD1523" s="20">
        <v>116079</v>
      </c>
      <c r="AE1523" s="20">
        <v>289380</v>
      </c>
      <c r="AF1523" s="20">
        <v>221924</v>
      </c>
      <c r="AG1523" s="20">
        <v>100182</v>
      </c>
      <c r="AH1523" s="20">
        <v>49402</v>
      </c>
      <c r="AI1523" s="20">
        <v>24380</v>
      </c>
      <c r="AJ1523" s="21">
        <v>0</v>
      </c>
      <c r="AK1523" s="25">
        <v>29375</v>
      </c>
      <c r="AL1523" s="25">
        <v>35177</v>
      </c>
      <c r="AM1523" s="25">
        <v>5429</v>
      </c>
      <c r="AN1523" s="22">
        <v>16829</v>
      </c>
      <c r="AO1523" s="20">
        <v>52658</v>
      </c>
      <c r="AP1523" s="20">
        <v>10660</v>
      </c>
      <c r="AQ1523" s="54">
        <v>1767903</v>
      </c>
      <c r="AR1523" s="25">
        <v>45649</v>
      </c>
      <c r="AS1523" s="25">
        <v>100779</v>
      </c>
      <c r="AT1523" s="54">
        <v>38823</v>
      </c>
      <c r="AU1523" s="54">
        <v>32012</v>
      </c>
      <c r="AV1523" s="54">
        <v>22425</v>
      </c>
      <c r="AW1523" s="54">
        <v>30950</v>
      </c>
      <c r="AX1523" s="54">
        <v>18783</v>
      </c>
      <c r="AY1523" s="25">
        <f t="shared" si="46"/>
        <v>289421</v>
      </c>
      <c r="AZ1523" s="165">
        <v>192531</v>
      </c>
      <c r="BA1523" s="98">
        <f t="shared" si="47"/>
        <v>2249855</v>
      </c>
      <c r="BB1523" s="73"/>
      <c r="BC1523" s="20">
        <v>413259</v>
      </c>
      <c r="BD1523" s="20">
        <v>18392</v>
      </c>
      <c r="BE1523" s="19">
        <v>431651</v>
      </c>
      <c r="BF1523" s="19">
        <v>2681506</v>
      </c>
      <c r="BH1523" s="20">
        <v>11394</v>
      </c>
      <c r="BI1523" s="21">
        <v>2670112</v>
      </c>
      <c r="BK1523" s="73"/>
      <c r="BL1523" s="73"/>
      <c r="BM1523" s="73"/>
      <c r="BN1523" s="73"/>
      <c r="BO1523" s="73"/>
      <c r="BP1523" s="73"/>
      <c r="BQ1523" s="73"/>
    </row>
    <row r="1524" spans="1:69" ht="22.5" customHeight="1" x14ac:dyDescent="0.15">
      <c r="A1524" s="125" t="s">
        <v>3352</v>
      </c>
      <c r="B1524" s="126" t="s">
        <v>3339</v>
      </c>
      <c r="C1524" s="136" t="s">
        <v>1594</v>
      </c>
      <c r="D1524" s="129">
        <v>6</v>
      </c>
      <c r="E1524" s="130" t="s">
        <v>3561</v>
      </c>
      <c r="F1524" s="19">
        <v>498810</v>
      </c>
      <c r="G1524" s="20">
        <v>101882</v>
      </c>
      <c r="H1524" s="20">
        <v>61288</v>
      </c>
      <c r="I1524" s="20">
        <v>0</v>
      </c>
      <c r="J1524" s="20">
        <v>0</v>
      </c>
      <c r="K1524" s="20">
        <v>0</v>
      </c>
      <c r="L1524" s="20">
        <v>0</v>
      </c>
      <c r="M1524" s="20">
        <v>24786</v>
      </c>
      <c r="N1524" s="20">
        <v>13725</v>
      </c>
      <c r="O1524" s="20">
        <v>2369</v>
      </c>
      <c r="P1524" s="20">
        <v>260644</v>
      </c>
      <c r="Q1524" s="20">
        <v>48795</v>
      </c>
      <c r="R1524" s="20">
        <v>73616</v>
      </c>
      <c r="S1524" s="20">
        <v>63804</v>
      </c>
      <c r="T1524" s="21">
        <v>50832</v>
      </c>
      <c r="U1524" s="54">
        <v>27776</v>
      </c>
      <c r="V1524" s="20">
        <v>29725</v>
      </c>
      <c r="W1524" s="20">
        <v>33087</v>
      </c>
      <c r="X1524" s="20">
        <v>0</v>
      </c>
      <c r="Y1524" s="21">
        <v>0</v>
      </c>
      <c r="Z1524" s="20">
        <v>167558</v>
      </c>
      <c r="AA1524" s="21">
        <v>0</v>
      </c>
      <c r="AB1524" s="32">
        <v>0</v>
      </c>
      <c r="AC1524" s="20">
        <v>275189</v>
      </c>
      <c r="AD1524" s="20">
        <v>336663</v>
      </c>
      <c r="AE1524" s="20">
        <v>828231</v>
      </c>
      <c r="AF1524" s="20">
        <v>700019</v>
      </c>
      <c r="AG1524" s="20">
        <v>386380</v>
      </c>
      <c r="AH1524" s="20">
        <v>134403</v>
      </c>
      <c r="AI1524" s="20">
        <v>72312</v>
      </c>
      <c r="AJ1524" s="21">
        <v>11550</v>
      </c>
      <c r="AK1524" s="25">
        <v>53361</v>
      </c>
      <c r="AL1524" s="25">
        <v>54677</v>
      </c>
      <c r="AM1524" s="25">
        <v>16449</v>
      </c>
      <c r="AN1524" s="22">
        <v>32811</v>
      </c>
      <c r="AO1524" s="20">
        <v>570666</v>
      </c>
      <c r="AP1524" s="20">
        <v>13036</v>
      </c>
      <c r="AQ1524" s="54">
        <v>4944444</v>
      </c>
      <c r="AR1524" s="25">
        <v>103657</v>
      </c>
      <c r="AS1524" s="25">
        <v>206349</v>
      </c>
      <c r="AT1524" s="54">
        <v>93922</v>
      </c>
      <c r="AU1524" s="54">
        <v>57739</v>
      </c>
      <c r="AV1524" s="54">
        <v>42668</v>
      </c>
      <c r="AW1524" s="54">
        <v>57515</v>
      </c>
      <c r="AX1524" s="54">
        <v>45890</v>
      </c>
      <c r="AY1524" s="25">
        <f t="shared" si="46"/>
        <v>607740</v>
      </c>
      <c r="AZ1524" s="165">
        <v>1076538</v>
      </c>
      <c r="BA1524" s="98">
        <f t="shared" si="47"/>
        <v>6628722</v>
      </c>
      <c r="BB1524" s="73"/>
      <c r="BC1524" s="20">
        <v>679019</v>
      </c>
      <c r="BD1524" s="20">
        <v>66968</v>
      </c>
      <c r="BE1524" s="19">
        <v>745987</v>
      </c>
      <c r="BF1524" s="19">
        <v>7374709</v>
      </c>
      <c r="BH1524" s="20">
        <v>21984</v>
      </c>
      <c r="BI1524" s="21">
        <v>7352725</v>
      </c>
      <c r="BK1524" s="73"/>
      <c r="BL1524" s="73"/>
      <c r="BM1524" s="73"/>
      <c r="BN1524" s="73"/>
      <c r="BO1524" s="73"/>
      <c r="BP1524" s="73"/>
      <c r="BQ1524" s="73"/>
    </row>
    <row r="1525" spans="1:69" ht="22.5" customHeight="1" x14ac:dyDescent="0.15">
      <c r="A1525" s="125" t="s">
        <v>3353</v>
      </c>
      <c r="B1525" s="126" t="s">
        <v>3339</v>
      </c>
      <c r="C1525" s="136" t="s">
        <v>1595</v>
      </c>
      <c r="D1525" s="129">
        <v>6</v>
      </c>
      <c r="E1525" s="130" t="s">
        <v>3562</v>
      </c>
      <c r="F1525" s="19">
        <v>174534</v>
      </c>
      <c r="G1525" s="20">
        <v>64638</v>
      </c>
      <c r="H1525" s="20">
        <v>16920</v>
      </c>
      <c r="I1525" s="20">
        <v>0</v>
      </c>
      <c r="J1525" s="20">
        <v>0</v>
      </c>
      <c r="K1525" s="20">
        <v>9410</v>
      </c>
      <c r="L1525" s="20">
        <v>2324</v>
      </c>
      <c r="M1525" s="20">
        <v>0</v>
      </c>
      <c r="N1525" s="20">
        <v>3018</v>
      </c>
      <c r="O1525" s="20">
        <v>0</v>
      </c>
      <c r="P1525" s="20">
        <v>69730</v>
      </c>
      <c r="Q1525" s="20">
        <v>18399</v>
      </c>
      <c r="R1525" s="20">
        <v>53865</v>
      </c>
      <c r="S1525" s="20">
        <v>11452</v>
      </c>
      <c r="T1525" s="21">
        <v>12708</v>
      </c>
      <c r="U1525" s="54">
        <v>24980</v>
      </c>
      <c r="V1525" s="20">
        <v>9225</v>
      </c>
      <c r="W1525" s="20">
        <v>11029</v>
      </c>
      <c r="X1525" s="20">
        <v>0</v>
      </c>
      <c r="Y1525" s="21">
        <v>0</v>
      </c>
      <c r="Z1525" s="20">
        <v>73509</v>
      </c>
      <c r="AA1525" s="21">
        <v>0</v>
      </c>
      <c r="AB1525" s="32">
        <v>0</v>
      </c>
      <c r="AC1525" s="20">
        <v>66332</v>
      </c>
      <c r="AD1525" s="20">
        <v>116833</v>
      </c>
      <c r="AE1525" s="20">
        <v>236751</v>
      </c>
      <c r="AF1525" s="20">
        <v>183278</v>
      </c>
      <c r="AG1525" s="20">
        <v>76155</v>
      </c>
      <c r="AH1525" s="20">
        <v>33803</v>
      </c>
      <c r="AI1525" s="20">
        <v>72312</v>
      </c>
      <c r="AJ1525" s="21">
        <v>11550</v>
      </c>
      <c r="AK1525" s="25">
        <v>22504</v>
      </c>
      <c r="AL1525" s="25">
        <v>33228</v>
      </c>
      <c r="AM1525" s="25">
        <v>5541</v>
      </c>
      <c r="AN1525" s="22">
        <v>13648</v>
      </c>
      <c r="AO1525" s="20">
        <v>62295</v>
      </c>
      <c r="AP1525" s="20">
        <v>7455</v>
      </c>
      <c r="AQ1525" s="54">
        <v>1497426</v>
      </c>
      <c r="AR1525" s="25">
        <v>53555</v>
      </c>
      <c r="AS1525" s="25">
        <v>114022</v>
      </c>
      <c r="AT1525" s="54">
        <v>73993</v>
      </c>
      <c r="AU1525" s="54">
        <v>32811</v>
      </c>
      <c r="AV1525" s="54">
        <v>24428</v>
      </c>
      <c r="AW1525" s="54">
        <v>27125</v>
      </c>
      <c r="AX1525" s="54">
        <v>6019</v>
      </c>
      <c r="AY1525" s="25">
        <f t="shared" si="46"/>
        <v>331953</v>
      </c>
      <c r="AZ1525" s="165">
        <v>72092</v>
      </c>
      <c r="BA1525" s="98">
        <f t="shared" si="47"/>
        <v>1901471</v>
      </c>
      <c r="BB1525" s="73"/>
      <c r="BC1525" s="20">
        <v>325784</v>
      </c>
      <c r="BD1525" s="20">
        <v>44022</v>
      </c>
      <c r="BE1525" s="19">
        <v>369806</v>
      </c>
      <c r="BF1525" s="19">
        <v>2271277</v>
      </c>
      <c r="BH1525" s="20">
        <v>0</v>
      </c>
      <c r="BI1525" s="21">
        <v>2271277</v>
      </c>
      <c r="BK1525" s="73"/>
      <c r="BL1525" s="73"/>
      <c r="BM1525" s="73"/>
      <c r="BN1525" s="73"/>
      <c r="BO1525" s="73"/>
      <c r="BP1525" s="73"/>
      <c r="BQ1525" s="73"/>
    </row>
    <row r="1526" spans="1:69" ht="22.5" customHeight="1" x14ac:dyDescent="0.15">
      <c r="A1526" s="125" t="s">
        <v>3354</v>
      </c>
      <c r="B1526" s="126" t="s">
        <v>3339</v>
      </c>
      <c r="C1526" s="136" t="s">
        <v>1596</v>
      </c>
      <c r="D1526" s="129">
        <v>6</v>
      </c>
      <c r="E1526" s="130" t="s">
        <v>3561</v>
      </c>
      <c r="F1526" s="19">
        <v>376632</v>
      </c>
      <c r="G1526" s="20">
        <v>108281</v>
      </c>
      <c r="H1526" s="20">
        <v>49444</v>
      </c>
      <c r="I1526" s="20">
        <v>0</v>
      </c>
      <c r="J1526" s="20">
        <v>0</v>
      </c>
      <c r="K1526" s="20">
        <v>0</v>
      </c>
      <c r="L1526" s="20">
        <v>0</v>
      </c>
      <c r="M1526" s="20">
        <v>18649</v>
      </c>
      <c r="N1526" s="20">
        <v>10227</v>
      </c>
      <c r="O1526" s="20">
        <v>16882</v>
      </c>
      <c r="P1526" s="20">
        <v>269343</v>
      </c>
      <c r="Q1526" s="20">
        <v>38278</v>
      </c>
      <c r="R1526" s="20">
        <v>51095</v>
      </c>
      <c r="S1526" s="20">
        <v>56442</v>
      </c>
      <c r="T1526" s="21">
        <v>50832</v>
      </c>
      <c r="U1526" s="54">
        <v>23321</v>
      </c>
      <c r="V1526" s="20">
        <v>21525</v>
      </c>
      <c r="W1526" s="20">
        <v>22058</v>
      </c>
      <c r="X1526" s="20">
        <v>0</v>
      </c>
      <c r="Y1526" s="21">
        <v>0</v>
      </c>
      <c r="Z1526" s="20">
        <v>171995</v>
      </c>
      <c r="AA1526" s="21">
        <v>0</v>
      </c>
      <c r="AB1526" s="32">
        <v>0</v>
      </c>
      <c r="AC1526" s="20">
        <v>231534</v>
      </c>
      <c r="AD1526" s="20">
        <v>425989</v>
      </c>
      <c r="AE1526" s="20">
        <v>482088</v>
      </c>
      <c r="AF1526" s="20">
        <v>463964</v>
      </c>
      <c r="AG1526" s="20">
        <v>302669</v>
      </c>
      <c r="AH1526" s="20">
        <v>109764</v>
      </c>
      <c r="AI1526" s="20">
        <v>86940</v>
      </c>
      <c r="AJ1526" s="21">
        <v>22050</v>
      </c>
      <c r="AK1526" s="25">
        <v>46046</v>
      </c>
      <c r="AL1526" s="25">
        <v>51801</v>
      </c>
      <c r="AM1526" s="25">
        <v>14264</v>
      </c>
      <c r="AN1526" s="22">
        <v>27649</v>
      </c>
      <c r="AO1526" s="20">
        <v>365042</v>
      </c>
      <c r="AP1526" s="20">
        <v>13978</v>
      </c>
      <c r="AQ1526" s="54">
        <v>3928782</v>
      </c>
      <c r="AR1526" s="25">
        <v>72672</v>
      </c>
      <c r="AS1526" s="25">
        <v>150984</v>
      </c>
      <c r="AT1526" s="54">
        <v>96381</v>
      </c>
      <c r="AU1526" s="54">
        <v>62182</v>
      </c>
      <c r="AV1526" s="54">
        <v>41972</v>
      </c>
      <c r="AW1526" s="54">
        <v>49530</v>
      </c>
      <c r="AX1526" s="54">
        <v>33849</v>
      </c>
      <c r="AY1526" s="25">
        <f t="shared" si="46"/>
        <v>507570</v>
      </c>
      <c r="AZ1526" s="165">
        <v>717827</v>
      </c>
      <c r="BA1526" s="98">
        <f t="shared" si="47"/>
        <v>5154179</v>
      </c>
      <c r="BB1526" s="73"/>
      <c r="BC1526" s="20">
        <v>550611</v>
      </c>
      <c r="BD1526" s="20">
        <v>57794</v>
      </c>
      <c r="BE1526" s="19">
        <v>608405</v>
      </c>
      <c r="BF1526" s="19">
        <v>5762584</v>
      </c>
      <c r="BH1526" s="20">
        <v>15947</v>
      </c>
      <c r="BI1526" s="21">
        <v>5746637</v>
      </c>
      <c r="BK1526" s="73"/>
      <c r="BL1526" s="73"/>
      <c r="BM1526" s="73"/>
      <c r="BN1526" s="73"/>
      <c r="BO1526" s="73"/>
      <c r="BP1526" s="73"/>
      <c r="BQ1526" s="73"/>
    </row>
    <row r="1527" spans="1:69" ht="22.5" customHeight="1" x14ac:dyDescent="0.15">
      <c r="A1527" s="125" t="s">
        <v>3355</v>
      </c>
      <c r="B1527" s="126" t="s">
        <v>3339</v>
      </c>
      <c r="C1527" s="136" t="s">
        <v>1597</v>
      </c>
      <c r="D1527" s="129">
        <v>6</v>
      </c>
      <c r="E1527" s="130" t="s">
        <v>3561</v>
      </c>
      <c r="F1527" s="19">
        <v>175914</v>
      </c>
      <c r="G1527" s="20">
        <v>25525</v>
      </c>
      <c r="H1527" s="20">
        <v>7332</v>
      </c>
      <c r="I1527" s="20">
        <v>0</v>
      </c>
      <c r="J1527" s="20">
        <v>0</v>
      </c>
      <c r="K1527" s="20">
        <v>0</v>
      </c>
      <c r="L1527" s="20">
        <v>0</v>
      </c>
      <c r="M1527" s="20">
        <v>0</v>
      </c>
      <c r="N1527" s="20">
        <v>3386</v>
      </c>
      <c r="O1527" s="20">
        <v>0</v>
      </c>
      <c r="P1527" s="20">
        <v>209</v>
      </c>
      <c r="Q1527" s="20">
        <v>19142</v>
      </c>
      <c r="R1527" s="20">
        <v>12928</v>
      </c>
      <c r="S1527" s="20">
        <v>12270</v>
      </c>
      <c r="T1527" s="21">
        <v>12708</v>
      </c>
      <c r="U1527" s="54">
        <v>6020</v>
      </c>
      <c r="V1527" s="20">
        <v>7175</v>
      </c>
      <c r="W1527" s="20">
        <v>11029</v>
      </c>
      <c r="X1527" s="20">
        <v>0</v>
      </c>
      <c r="Y1527" s="21">
        <v>0</v>
      </c>
      <c r="Z1527" s="20">
        <v>57853</v>
      </c>
      <c r="AA1527" s="21">
        <v>0</v>
      </c>
      <c r="AB1527" s="32">
        <v>0</v>
      </c>
      <c r="AC1527" s="20">
        <v>114994</v>
      </c>
      <c r="AD1527" s="20">
        <v>148159</v>
      </c>
      <c r="AE1527" s="20">
        <v>227688</v>
      </c>
      <c r="AF1527" s="20">
        <v>250115</v>
      </c>
      <c r="AG1527" s="20">
        <v>108502</v>
      </c>
      <c r="AH1527" s="20">
        <v>32797</v>
      </c>
      <c r="AI1527" s="20">
        <v>19136</v>
      </c>
      <c r="AJ1527" s="21">
        <v>3150</v>
      </c>
      <c r="AK1527" s="25">
        <v>23818</v>
      </c>
      <c r="AL1527" s="25">
        <v>28988</v>
      </c>
      <c r="AM1527" s="25">
        <v>5522</v>
      </c>
      <c r="AN1527" s="22">
        <v>13161</v>
      </c>
      <c r="AO1527" s="20">
        <v>65842</v>
      </c>
      <c r="AP1527" s="20">
        <v>3103</v>
      </c>
      <c r="AQ1527" s="54">
        <v>1396466</v>
      </c>
      <c r="AR1527" s="25">
        <v>56839</v>
      </c>
      <c r="AS1527" s="25">
        <v>139631</v>
      </c>
      <c r="AT1527" s="54">
        <v>58044</v>
      </c>
      <c r="AU1527" s="54">
        <v>45067</v>
      </c>
      <c r="AV1527" s="54">
        <v>21509</v>
      </c>
      <c r="AW1527" s="54">
        <v>25298</v>
      </c>
      <c r="AX1527" s="54">
        <v>14365</v>
      </c>
      <c r="AY1527" s="25">
        <f t="shared" si="46"/>
        <v>360753</v>
      </c>
      <c r="AZ1527" s="165">
        <v>435024</v>
      </c>
      <c r="BA1527" s="98">
        <f t="shared" si="47"/>
        <v>2192243</v>
      </c>
      <c r="BB1527" s="73"/>
      <c r="BC1527" s="20">
        <v>345747</v>
      </c>
      <c r="BD1527" s="20">
        <v>13332</v>
      </c>
      <c r="BE1527" s="19">
        <v>359079</v>
      </c>
      <c r="BF1527" s="19">
        <v>2551322</v>
      </c>
      <c r="BH1527" s="20">
        <v>6060</v>
      </c>
      <c r="BI1527" s="21">
        <v>2545262</v>
      </c>
      <c r="BK1527" s="73"/>
      <c r="BL1527" s="73"/>
      <c r="BM1527" s="73"/>
      <c r="BN1527" s="73"/>
      <c r="BO1527" s="73"/>
      <c r="BP1527" s="73"/>
      <c r="BQ1527" s="73"/>
    </row>
    <row r="1528" spans="1:69" ht="22.5" customHeight="1" x14ac:dyDescent="0.15">
      <c r="A1528" s="125" t="s">
        <v>3356</v>
      </c>
      <c r="B1528" s="126" t="s">
        <v>3339</v>
      </c>
      <c r="C1528" s="136" t="s">
        <v>1598</v>
      </c>
      <c r="D1528" s="129">
        <v>6</v>
      </c>
      <c r="E1528" s="130" t="s">
        <v>3561</v>
      </c>
      <c r="F1528" s="19">
        <v>222147</v>
      </c>
      <c r="G1528" s="20">
        <v>49108</v>
      </c>
      <c r="H1528" s="20">
        <v>15980</v>
      </c>
      <c r="I1528" s="20">
        <v>0</v>
      </c>
      <c r="J1528" s="20">
        <v>0</v>
      </c>
      <c r="K1528" s="20">
        <v>0</v>
      </c>
      <c r="L1528" s="20">
        <v>0</v>
      </c>
      <c r="M1528" s="20">
        <v>0</v>
      </c>
      <c r="N1528" s="20">
        <v>5147</v>
      </c>
      <c r="O1528" s="20">
        <v>0</v>
      </c>
      <c r="P1528" s="20">
        <v>261871</v>
      </c>
      <c r="Q1528" s="20">
        <v>23663</v>
      </c>
      <c r="R1528" s="20">
        <v>28472</v>
      </c>
      <c r="S1528" s="20">
        <v>23722</v>
      </c>
      <c r="T1528" s="21">
        <v>12708</v>
      </c>
      <c r="U1528" s="54">
        <v>11281</v>
      </c>
      <c r="V1528" s="20">
        <v>12300</v>
      </c>
      <c r="W1528" s="20">
        <v>11029</v>
      </c>
      <c r="X1528" s="20">
        <v>0</v>
      </c>
      <c r="Y1528" s="21">
        <v>0</v>
      </c>
      <c r="Z1528" s="20">
        <v>86888</v>
      </c>
      <c r="AA1528" s="21">
        <v>0</v>
      </c>
      <c r="AB1528" s="32">
        <v>0</v>
      </c>
      <c r="AC1528" s="20">
        <v>99265</v>
      </c>
      <c r="AD1528" s="20">
        <v>147463</v>
      </c>
      <c r="AE1528" s="20">
        <v>372696</v>
      </c>
      <c r="AF1528" s="20">
        <v>255450</v>
      </c>
      <c r="AG1528" s="20">
        <v>119030</v>
      </c>
      <c r="AH1528" s="20">
        <v>51533</v>
      </c>
      <c r="AI1528" s="20">
        <v>43056</v>
      </c>
      <c r="AJ1528" s="21">
        <v>2100</v>
      </c>
      <c r="AK1528" s="25">
        <v>29871</v>
      </c>
      <c r="AL1528" s="25">
        <v>35782</v>
      </c>
      <c r="AM1528" s="25">
        <v>7109</v>
      </c>
      <c r="AN1528" s="22">
        <v>16444</v>
      </c>
      <c r="AO1528" s="20">
        <v>53679</v>
      </c>
      <c r="AP1528" s="20">
        <v>5960</v>
      </c>
      <c r="AQ1528" s="54">
        <v>2003754</v>
      </c>
      <c r="AR1528" s="25">
        <v>65466</v>
      </c>
      <c r="AS1528" s="25">
        <v>150198</v>
      </c>
      <c r="AT1528" s="54">
        <v>53518</v>
      </c>
      <c r="AU1528" s="54">
        <v>52374</v>
      </c>
      <c r="AV1528" s="54">
        <v>26502</v>
      </c>
      <c r="AW1528" s="54">
        <v>32070</v>
      </c>
      <c r="AX1528" s="54">
        <v>17129</v>
      </c>
      <c r="AY1528" s="25">
        <f t="shared" si="46"/>
        <v>397257</v>
      </c>
      <c r="AZ1528" s="165">
        <v>336264</v>
      </c>
      <c r="BA1528" s="98">
        <f t="shared" si="47"/>
        <v>2737275</v>
      </c>
      <c r="BB1528" s="73"/>
      <c r="BC1528" s="20">
        <v>417178</v>
      </c>
      <c r="BD1528" s="20">
        <v>32362</v>
      </c>
      <c r="BE1528" s="19">
        <v>449540</v>
      </c>
      <c r="BF1528" s="19">
        <v>3186815</v>
      </c>
      <c r="BH1528" s="20">
        <v>9441</v>
      </c>
      <c r="BI1528" s="21">
        <v>3177374</v>
      </c>
      <c r="BK1528" s="73"/>
      <c r="BL1528" s="73"/>
      <c r="BM1528" s="73"/>
      <c r="BN1528" s="73"/>
      <c r="BO1528" s="73"/>
      <c r="BP1528" s="73"/>
      <c r="BQ1528" s="73"/>
    </row>
    <row r="1529" spans="1:69" ht="22.5" customHeight="1" x14ac:dyDescent="0.15">
      <c r="A1529" s="125" t="s">
        <v>3357</v>
      </c>
      <c r="B1529" s="126" t="s">
        <v>3339</v>
      </c>
      <c r="C1529" s="136" t="s">
        <v>1599</v>
      </c>
      <c r="D1529" s="129">
        <v>6</v>
      </c>
      <c r="E1529" s="130" t="s">
        <v>3561</v>
      </c>
      <c r="F1529" s="19">
        <v>461073</v>
      </c>
      <c r="G1529" s="20">
        <v>165082</v>
      </c>
      <c r="H1529" s="20">
        <v>73132</v>
      </c>
      <c r="I1529" s="20">
        <v>0</v>
      </c>
      <c r="J1529" s="20">
        <v>4176</v>
      </c>
      <c r="K1529" s="20">
        <v>11650</v>
      </c>
      <c r="L1529" s="20">
        <v>6546</v>
      </c>
      <c r="M1529" s="20">
        <v>7575</v>
      </c>
      <c r="N1529" s="20">
        <v>11863</v>
      </c>
      <c r="O1529" s="20">
        <v>2632</v>
      </c>
      <c r="P1529" s="20">
        <v>224927</v>
      </c>
      <c r="Q1529" s="20">
        <v>42272</v>
      </c>
      <c r="R1529" s="20">
        <v>50223</v>
      </c>
      <c r="S1529" s="20">
        <v>65440</v>
      </c>
      <c r="T1529" s="21">
        <v>101664</v>
      </c>
      <c r="U1529" s="54">
        <v>61478</v>
      </c>
      <c r="V1529" s="20">
        <v>38950</v>
      </c>
      <c r="W1529" s="20">
        <v>33087</v>
      </c>
      <c r="X1529" s="20">
        <v>0</v>
      </c>
      <c r="Y1529" s="21">
        <v>0</v>
      </c>
      <c r="Z1529" s="20">
        <v>197658</v>
      </c>
      <c r="AA1529" s="21">
        <v>0</v>
      </c>
      <c r="AB1529" s="32">
        <v>0</v>
      </c>
      <c r="AC1529" s="20">
        <v>251530</v>
      </c>
      <c r="AD1529" s="20">
        <v>408958</v>
      </c>
      <c r="AE1529" s="20">
        <v>511503</v>
      </c>
      <c r="AF1529" s="20">
        <v>610759</v>
      </c>
      <c r="AG1529" s="20">
        <v>369400</v>
      </c>
      <c r="AH1529" s="20">
        <v>126074</v>
      </c>
      <c r="AI1529" s="20">
        <v>198168</v>
      </c>
      <c r="AJ1529" s="21">
        <v>22050</v>
      </c>
      <c r="AK1529" s="25">
        <v>49843</v>
      </c>
      <c r="AL1529" s="25">
        <v>54639</v>
      </c>
      <c r="AM1529" s="25">
        <v>19400</v>
      </c>
      <c r="AN1529" s="22">
        <v>29156</v>
      </c>
      <c r="AO1529" s="20">
        <v>581746</v>
      </c>
      <c r="AP1529" s="20">
        <v>31672</v>
      </c>
      <c r="AQ1529" s="54">
        <v>4824326</v>
      </c>
      <c r="AR1529" s="25">
        <v>102430</v>
      </c>
      <c r="AS1529" s="25">
        <v>180088</v>
      </c>
      <c r="AT1529" s="54">
        <v>136609</v>
      </c>
      <c r="AU1529" s="54">
        <v>75682</v>
      </c>
      <c r="AV1529" s="54">
        <v>45501</v>
      </c>
      <c r="AW1529" s="54">
        <v>55833</v>
      </c>
      <c r="AX1529" s="54">
        <v>43299</v>
      </c>
      <c r="AY1529" s="25">
        <f t="shared" si="46"/>
        <v>639442</v>
      </c>
      <c r="AZ1529" s="165">
        <v>1372773</v>
      </c>
      <c r="BA1529" s="98">
        <f t="shared" si="47"/>
        <v>6836541</v>
      </c>
      <c r="BB1529" s="73"/>
      <c r="BC1529" s="20">
        <v>607026</v>
      </c>
      <c r="BD1529" s="20">
        <v>147026</v>
      </c>
      <c r="BE1529" s="19">
        <v>754052</v>
      </c>
      <c r="BF1529" s="19">
        <v>7590593</v>
      </c>
      <c r="BH1529" s="20">
        <v>19735</v>
      </c>
      <c r="BI1529" s="21">
        <v>7570858</v>
      </c>
      <c r="BK1529" s="73"/>
      <c r="BL1529" s="73"/>
      <c r="BM1529" s="73"/>
      <c r="BN1529" s="73"/>
      <c r="BO1529" s="73"/>
      <c r="BP1529" s="73"/>
      <c r="BQ1529" s="73"/>
    </row>
    <row r="1530" spans="1:69" ht="22.5" customHeight="1" x14ac:dyDescent="0.15">
      <c r="A1530" s="125" t="s">
        <v>3358</v>
      </c>
      <c r="B1530" s="126" t="s">
        <v>3339</v>
      </c>
      <c r="C1530" s="136" t="s">
        <v>1600</v>
      </c>
      <c r="D1530" s="129">
        <v>6</v>
      </c>
      <c r="E1530" s="130" t="s">
        <v>3561</v>
      </c>
      <c r="F1530" s="19">
        <v>210052</v>
      </c>
      <c r="G1530" s="20">
        <v>83979</v>
      </c>
      <c r="H1530" s="20">
        <v>42112</v>
      </c>
      <c r="I1530" s="20">
        <v>0</v>
      </c>
      <c r="J1530" s="20">
        <v>6838</v>
      </c>
      <c r="K1530" s="20">
        <v>46540</v>
      </c>
      <c r="L1530" s="20">
        <v>21871</v>
      </c>
      <c r="M1530" s="20">
        <v>0</v>
      </c>
      <c r="N1530" s="20">
        <v>4369</v>
      </c>
      <c r="O1530" s="20">
        <v>0</v>
      </c>
      <c r="P1530" s="20">
        <v>10635</v>
      </c>
      <c r="Q1530" s="20">
        <v>21195</v>
      </c>
      <c r="R1530" s="20">
        <v>16929</v>
      </c>
      <c r="S1530" s="20">
        <v>15542</v>
      </c>
      <c r="T1530" s="21">
        <v>25416</v>
      </c>
      <c r="U1530" s="54">
        <v>8579</v>
      </c>
      <c r="V1530" s="20">
        <v>13325</v>
      </c>
      <c r="W1530" s="20">
        <v>22058</v>
      </c>
      <c r="X1530" s="20">
        <v>0</v>
      </c>
      <c r="Y1530" s="21">
        <v>0</v>
      </c>
      <c r="Z1530" s="20">
        <v>101510</v>
      </c>
      <c r="AA1530" s="21">
        <v>0</v>
      </c>
      <c r="AB1530" s="32">
        <v>0</v>
      </c>
      <c r="AC1530" s="20">
        <v>105713</v>
      </c>
      <c r="AD1530" s="20">
        <v>264253</v>
      </c>
      <c r="AE1530" s="20">
        <v>213219</v>
      </c>
      <c r="AF1530" s="20">
        <v>301811</v>
      </c>
      <c r="AG1530" s="20">
        <v>152226</v>
      </c>
      <c r="AH1530" s="20">
        <v>66879</v>
      </c>
      <c r="AI1530" s="20">
        <v>102212</v>
      </c>
      <c r="AJ1530" s="21">
        <v>59325</v>
      </c>
      <c r="AK1530" s="25">
        <v>27335</v>
      </c>
      <c r="AL1530" s="25">
        <v>40178</v>
      </c>
      <c r="AM1530" s="25">
        <v>9052</v>
      </c>
      <c r="AN1530" s="22">
        <v>16106</v>
      </c>
      <c r="AO1530" s="20">
        <v>94872</v>
      </c>
      <c r="AP1530" s="20">
        <v>13517</v>
      </c>
      <c r="AQ1530" s="54">
        <v>2117648</v>
      </c>
      <c r="AR1530" s="25">
        <v>56788</v>
      </c>
      <c r="AS1530" s="25">
        <v>157301</v>
      </c>
      <c r="AT1530" s="54">
        <v>97564</v>
      </c>
      <c r="AU1530" s="54">
        <v>63713</v>
      </c>
      <c r="AV1530" s="54">
        <v>30160</v>
      </c>
      <c r="AW1530" s="54">
        <v>32768</v>
      </c>
      <c r="AX1530" s="54">
        <v>16276</v>
      </c>
      <c r="AY1530" s="25">
        <f t="shared" si="46"/>
        <v>454570</v>
      </c>
      <c r="AZ1530" s="165">
        <v>375344</v>
      </c>
      <c r="BA1530" s="98">
        <f t="shared" si="47"/>
        <v>2947562</v>
      </c>
      <c r="BB1530" s="73"/>
      <c r="BC1530" s="20">
        <v>397021</v>
      </c>
      <c r="BD1530" s="20">
        <v>73722</v>
      </c>
      <c r="BE1530" s="19">
        <v>470743</v>
      </c>
      <c r="BF1530" s="19">
        <v>3418305</v>
      </c>
      <c r="BH1530" s="20">
        <v>7381</v>
      </c>
      <c r="BI1530" s="21">
        <v>3410924</v>
      </c>
      <c r="BK1530" s="73"/>
      <c r="BL1530" s="73"/>
      <c r="BM1530" s="73"/>
      <c r="BN1530" s="73"/>
      <c r="BO1530" s="73"/>
      <c r="BP1530" s="73"/>
      <c r="BQ1530" s="73"/>
    </row>
    <row r="1531" spans="1:69" ht="22.5" customHeight="1" x14ac:dyDescent="0.15">
      <c r="A1531" s="125" t="s">
        <v>3359</v>
      </c>
      <c r="B1531" s="126" t="s">
        <v>3360</v>
      </c>
      <c r="C1531" s="136" t="s">
        <v>1601</v>
      </c>
      <c r="D1531" s="129">
        <v>3</v>
      </c>
      <c r="E1531" s="130" t="s">
        <v>3561</v>
      </c>
      <c r="F1531" s="19">
        <v>4668281</v>
      </c>
      <c r="G1531" s="20">
        <v>760414</v>
      </c>
      <c r="H1531" s="20">
        <v>1034376</v>
      </c>
      <c r="I1531" s="20">
        <v>0</v>
      </c>
      <c r="J1531" s="20">
        <v>80709</v>
      </c>
      <c r="K1531" s="20">
        <v>53600</v>
      </c>
      <c r="L1531" s="20">
        <v>93128</v>
      </c>
      <c r="M1531" s="20">
        <v>446332</v>
      </c>
      <c r="N1531" s="20">
        <v>254442</v>
      </c>
      <c r="O1531" s="20">
        <v>157694</v>
      </c>
      <c r="P1531" s="20">
        <v>3381133</v>
      </c>
      <c r="Q1531" s="20">
        <v>758137</v>
      </c>
      <c r="R1531" s="20">
        <v>919142</v>
      </c>
      <c r="S1531" s="20">
        <v>926794</v>
      </c>
      <c r="T1531" s="21">
        <v>867575</v>
      </c>
      <c r="U1531" s="54">
        <v>407924</v>
      </c>
      <c r="V1531" s="20">
        <v>443825</v>
      </c>
      <c r="W1531" s="20">
        <v>424837</v>
      </c>
      <c r="X1531" s="20">
        <v>434989</v>
      </c>
      <c r="Y1531" s="21">
        <v>61544</v>
      </c>
      <c r="Z1531" s="20">
        <v>1661827</v>
      </c>
      <c r="AA1531" s="21">
        <v>0</v>
      </c>
      <c r="AB1531" s="32">
        <v>6489122</v>
      </c>
      <c r="AC1531" s="20">
        <v>3543699</v>
      </c>
      <c r="AD1531" s="20">
        <v>5848498</v>
      </c>
      <c r="AE1531" s="20">
        <v>8879196</v>
      </c>
      <c r="AF1531" s="20">
        <v>10029254</v>
      </c>
      <c r="AG1531" s="20">
        <v>5697130</v>
      </c>
      <c r="AH1531" s="20">
        <v>2890028</v>
      </c>
      <c r="AI1531" s="20">
        <v>220340</v>
      </c>
      <c r="AJ1531" s="21">
        <v>208425</v>
      </c>
      <c r="AK1531" s="25">
        <v>550837</v>
      </c>
      <c r="AL1531" s="25">
        <v>491879</v>
      </c>
      <c r="AM1531" s="25">
        <v>196562</v>
      </c>
      <c r="AN1531" s="22">
        <v>300837</v>
      </c>
      <c r="AO1531" s="20">
        <v>5177396</v>
      </c>
      <c r="AP1531" s="20">
        <v>301210</v>
      </c>
      <c r="AQ1531" s="54">
        <v>68661116</v>
      </c>
      <c r="AR1531" s="25">
        <v>754565</v>
      </c>
      <c r="AS1531" s="25">
        <v>721929</v>
      </c>
      <c r="AT1531" s="54">
        <v>560042</v>
      </c>
      <c r="AU1531" s="54">
        <v>367830</v>
      </c>
      <c r="AV1531" s="54">
        <v>409077</v>
      </c>
      <c r="AW1531" s="54">
        <v>556605</v>
      </c>
      <c r="AX1531" s="54">
        <v>655271</v>
      </c>
      <c r="AY1531" s="25">
        <f t="shared" si="46"/>
        <v>4025319</v>
      </c>
      <c r="AZ1531" s="165">
        <v>10570764</v>
      </c>
      <c r="BA1531" s="98">
        <f t="shared" si="47"/>
        <v>83257199</v>
      </c>
      <c r="BB1531" s="73"/>
      <c r="BC1531" s="20">
        <v>6032042</v>
      </c>
      <c r="BD1531" s="20">
        <v>354222</v>
      </c>
      <c r="BE1531" s="19">
        <v>6386264</v>
      </c>
      <c r="BF1531" s="19">
        <v>89643463</v>
      </c>
      <c r="BH1531" s="20">
        <v>1031327</v>
      </c>
      <c r="BI1531" s="21">
        <v>88612136</v>
      </c>
      <c r="BK1531" s="73"/>
      <c r="BL1531" s="73"/>
      <c r="BM1531" s="73"/>
      <c r="BN1531" s="73"/>
      <c r="BO1531" s="73"/>
      <c r="BP1531" s="73"/>
      <c r="BQ1531" s="73"/>
    </row>
    <row r="1532" spans="1:69" ht="22.5" customHeight="1" x14ac:dyDescent="0.15">
      <c r="A1532" s="125" t="s">
        <v>3361</v>
      </c>
      <c r="B1532" s="126" t="s">
        <v>3360</v>
      </c>
      <c r="C1532" s="136" t="s">
        <v>1602</v>
      </c>
      <c r="D1532" s="129">
        <v>3</v>
      </c>
      <c r="E1532" s="130" t="s">
        <v>3561</v>
      </c>
      <c r="F1532" s="19">
        <v>2792541</v>
      </c>
      <c r="G1532" s="20">
        <v>748767</v>
      </c>
      <c r="H1532" s="20">
        <v>563624</v>
      </c>
      <c r="I1532" s="20">
        <v>360797</v>
      </c>
      <c r="J1532" s="20">
        <v>319436</v>
      </c>
      <c r="K1532" s="20">
        <v>84810</v>
      </c>
      <c r="L1532" s="20">
        <v>75384</v>
      </c>
      <c r="M1532" s="20">
        <v>238948</v>
      </c>
      <c r="N1532" s="20">
        <v>142762</v>
      </c>
      <c r="O1532" s="20">
        <v>137315</v>
      </c>
      <c r="P1532" s="20">
        <v>1318344</v>
      </c>
      <c r="Q1532" s="20">
        <v>447953</v>
      </c>
      <c r="R1532" s="20">
        <v>620987</v>
      </c>
      <c r="S1532" s="20">
        <v>552968</v>
      </c>
      <c r="T1532" s="21">
        <v>584568</v>
      </c>
      <c r="U1532" s="54">
        <v>297672</v>
      </c>
      <c r="V1532" s="20">
        <v>323900</v>
      </c>
      <c r="W1532" s="20">
        <v>286754</v>
      </c>
      <c r="X1532" s="20">
        <v>0</v>
      </c>
      <c r="Y1532" s="21">
        <v>0</v>
      </c>
      <c r="Z1532" s="20">
        <v>981518</v>
      </c>
      <c r="AA1532" s="21">
        <v>0</v>
      </c>
      <c r="AB1532" s="32">
        <v>2949563</v>
      </c>
      <c r="AC1532" s="20">
        <v>2324083</v>
      </c>
      <c r="AD1532" s="20">
        <v>4091674</v>
      </c>
      <c r="AE1532" s="20">
        <v>5695698</v>
      </c>
      <c r="AF1532" s="20">
        <v>5658769</v>
      </c>
      <c r="AG1532" s="20">
        <v>3360087</v>
      </c>
      <c r="AH1532" s="20">
        <v>1351667</v>
      </c>
      <c r="AI1532" s="20">
        <v>254380</v>
      </c>
      <c r="AJ1532" s="21">
        <v>183225</v>
      </c>
      <c r="AK1532" s="25">
        <v>331114</v>
      </c>
      <c r="AL1532" s="25">
        <v>300088</v>
      </c>
      <c r="AM1532" s="25">
        <v>123878</v>
      </c>
      <c r="AN1532" s="22">
        <v>180066</v>
      </c>
      <c r="AO1532" s="20">
        <v>3087726</v>
      </c>
      <c r="AP1532" s="20">
        <v>300472</v>
      </c>
      <c r="AQ1532" s="54">
        <v>41071538</v>
      </c>
      <c r="AR1532" s="25">
        <v>614125</v>
      </c>
      <c r="AS1532" s="25">
        <v>573084</v>
      </c>
      <c r="AT1532" s="54">
        <v>403143</v>
      </c>
      <c r="AU1532" s="54">
        <v>241044</v>
      </c>
      <c r="AV1532" s="54">
        <v>279310</v>
      </c>
      <c r="AW1532" s="54">
        <v>338931</v>
      </c>
      <c r="AX1532" s="54">
        <v>383267</v>
      </c>
      <c r="AY1532" s="25">
        <f t="shared" si="46"/>
        <v>2832904</v>
      </c>
      <c r="AZ1532" s="165">
        <v>5820986</v>
      </c>
      <c r="BA1532" s="98">
        <f t="shared" si="47"/>
        <v>49725428</v>
      </c>
      <c r="BB1532" s="73"/>
      <c r="BC1532" s="20">
        <v>3911661</v>
      </c>
      <c r="BD1532" s="20">
        <v>374154</v>
      </c>
      <c r="BE1532" s="19">
        <v>4285815</v>
      </c>
      <c r="BF1532" s="19">
        <v>54011243</v>
      </c>
      <c r="BH1532" s="20">
        <v>570271</v>
      </c>
      <c r="BI1532" s="21">
        <v>53440972</v>
      </c>
      <c r="BK1532" s="73"/>
      <c r="BL1532" s="73"/>
      <c r="BM1532" s="73"/>
      <c r="BN1532" s="73"/>
      <c r="BO1532" s="73"/>
      <c r="BP1532" s="73"/>
      <c r="BQ1532" s="73"/>
    </row>
    <row r="1533" spans="1:69" ht="22.5" customHeight="1" x14ac:dyDescent="0.15">
      <c r="A1533" s="125" t="s">
        <v>3362</v>
      </c>
      <c r="B1533" s="126" t="s">
        <v>3360</v>
      </c>
      <c r="C1533" s="136" t="s">
        <v>1603</v>
      </c>
      <c r="D1533" s="129">
        <v>5</v>
      </c>
      <c r="E1533" s="130" t="s">
        <v>3561</v>
      </c>
      <c r="F1533" s="19">
        <v>681167</v>
      </c>
      <c r="G1533" s="20">
        <v>178887</v>
      </c>
      <c r="H1533" s="20">
        <v>111860</v>
      </c>
      <c r="I1533" s="20">
        <v>0</v>
      </c>
      <c r="J1533" s="20">
        <v>21164</v>
      </c>
      <c r="K1533" s="20">
        <v>11740</v>
      </c>
      <c r="L1533" s="20">
        <v>20196</v>
      </c>
      <c r="M1533" s="20">
        <v>31156</v>
      </c>
      <c r="N1533" s="20">
        <v>23316</v>
      </c>
      <c r="O1533" s="20">
        <v>16168</v>
      </c>
      <c r="P1533" s="20">
        <v>4550</v>
      </c>
      <c r="Q1533" s="20">
        <v>84433</v>
      </c>
      <c r="R1533" s="20">
        <v>111321</v>
      </c>
      <c r="S1533" s="20">
        <v>101432</v>
      </c>
      <c r="T1533" s="21">
        <v>127080</v>
      </c>
      <c r="U1533" s="54">
        <v>51097</v>
      </c>
      <c r="V1533" s="20">
        <v>50225</v>
      </c>
      <c r="W1533" s="20">
        <v>55145</v>
      </c>
      <c r="X1533" s="20">
        <v>0</v>
      </c>
      <c r="Y1533" s="21">
        <v>0</v>
      </c>
      <c r="Z1533" s="20">
        <v>234653</v>
      </c>
      <c r="AA1533" s="21">
        <v>0</v>
      </c>
      <c r="AB1533" s="32">
        <v>268906</v>
      </c>
      <c r="AC1533" s="20">
        <v>532025</v>
      </c>
      <c r="AD1533" s="20">
        <v>568814</v>
      </c>
      <c r="AE1533" s="20">
        <v>1107594</v>
      </c>
      <c r="AF1533" s="20">
        <v>1243437</v>
      </c>
      <c r="AG1533" s="20">
        <v>711887</v>
      </c>
      <c r="AH1533" s="20">
        <v>232793</v>
      </c>
      <c r="AI1533" s="20">
        <v>136252</v>
      </c>
      <c r="AJ1533" s="21">
        <v>32025</v>
      </c>
      <c r="AK1533" s="25">
        <v>72790</v>
      </c>
      <c r="AL1533" s="25">
        <v>82614</v>
      </c>
      <c r="AM1533" s="25">
        <v>30150</v>
      </c>
      <c r="AN1533" s="22">
        <v>50593</v>
      </c>
      <c r="AO1533" s="20">
        <v>459913</v>
      </c>
      <c r="AP1533" s="20">
        <v>25272</v>
      </c>
      <c r="AQ1533" s="54">
        <v>7470655</v>
      </c>
      <c r="AR1533" s="25">
        <v>124119</v>
      </c>
      <c r="AS1533" s="25">
        <v>270385</v>
      </c>
      <c r="AT1533" s="54">
        <v>121354</v>
      </c>
      <c r="AU1533" s="54">
        <v>102170</v>
      </c>
      <c r="AV1533" s="54">
        <v>69772</v>
      </c>
      <c r="AW1533" s="54">
        <v>81260</v>
      </c>
      <c r="AX1533" s="54">
        <v>65709</v>
      </c>
      <c r="AY1533" s="25">
        <f t="shared" si="46"/>
        <v>834769</v>
      </c>
      <c r="AZ1533" s="165">
        <v>1832661</v>
      </c>
      <c r="BA1533" s="98">
        <f t="shared" si="47"/>
        <v>10138085</v>
      </c>
      <c r="BB1533" s="73"/>
      <c r="BC1533" s="20">
        <v>994619</v>
      </c>
      <c r="BD1533" s="20">
        <v>88286</v>
      </c>
      <c r="BE1533" s="19">
        <v>1082905</v>
      </c>
      <c r="BF1533" s="19">
        <v>11220990</v>
      </c>
      <c r="BH1533" s="20">
        <v>37964</v>
      </c>
      <c r="BI1533" s="21">
        <v>11183026</v>
      </c>
      <c r="BK1533" s="73"/>
      <c r="BL1533" s="73"/>
      <c r="BM1533" s="73"/>
      <c r="BN1533" s="73"/>
      <c r="BO1533" s="73"/>
      <c r="BP1533" s="73"/>
      <c r="BQ1533" s="73"/>
    </row>
    <row r="1534" spans="1:69" ht="22.5" customHeight="1" x14ac:dyDescent="0.15">
      <c r="A1534" s="125" t="s">
        <v>3363</v>
      </c>
      <c r="B1534" s="126" t="s">
        <v>3360</v>
      </c>
      <c r="C1534" s="136" t="s">
        <v>1604</v>
      </c>
      <c r="D1534" s="129">
        <v>5</v>
      </c>
      <c r="E1534" s="130" t="s">
        <v>3561</v>
      </c>
      <c r="F1534" s="19">
        <v>1877970</v>
      </c>
      <c r="G1534" s="20">
        <v>528034</v>
      </c>
      <c r="H1534" s="20">
        <v>392168</v>
      </c>
      <c r="I1534" s="20">
        <v>0</v>
      </c>
      <c r="J1534" s="20">
        <v>24721</v>
      </c>
      <c r="K1534" s="20">
        <v>19450</v>
      </c>
      <c r="L1534" s="20">
        <v>19449</v>
      </c>
      <c r="M1534" s="20">
        <v>97715</v>
      </c>
      <c r="N1534" s="20">
        <v>74965</v>
      </c>
      <c r="O1534" s="20">
        <v>58355</v>
      </c>
      <c r="P1534" s="20">
        <v>1570951</v>
      </c>
      <c r="Q1534" s="20">
        <v>239868</v>
      </c>
      <c r="R1534" s="20">
        <v>396908</v>
      </c>
      <c r="S1534" s="20">
        <v>317384</v>
      </c>
      <c r="T1534" s="21">
        <v>355824</v>
      </c>
      <c r="U1534" s="54">
        <v>172678</v>
      </c>
      <c r="V1534" s="20">
        <v>148625</v>
      </c>
      <c r="W1534" s="20">
        <v>154406</v>
      </c>
      <c r="X1534" s="20">
        <v>0</v>
      </c>
      <c r="Y1534" s="21">
        <v>0</v>
      </c>
      <c r="Z1534" s="20">
        <v>601681</v>
      </c>
      <c r="AA1534" s="21">
        <v>0</v>
      </c>
      <c r="AB1534" s="32">
        <v>973176</v>
      </c>
      <c r="AC1534" s="20">
        <v>1328572</v>
      </c>
      <c r="AD1534" s="20">
        <v>1537690</v>
      </c>
      <c r="AE1534" s="20">
        <v>3676557</v>
      </c>
      <c r="AF1534" s="20">
        <v>2707067</v>
      </c>
      <c r="AG1534" s="20">
        <v>1748600</v>
      </c>
      <c r="AH1534" s="20">
        <v>732116</v>
      </c>
      <c r="AI1534" s="20">
        <v>345184</v>
      </c>
      <c r="AJ1534" s="21">
        <v>145425</v>
      </c>
      <c r="AK1534" s="25">
        <v>175485</v>
      </c>
      <c r="AL1534" s="25">
        <v>205510</v>
      </c>
      <c r="AM1534" s="25">
        <v>66072</v>
      </c>
      <c r="AN1534" s="22">
        <v>104251</v>
      </c>
      <c r="AO1534" s="20">
        <v>1670144</v>
      </c>
      <c r="AP1534" s="20">
        <v>154593</v>
      </c>
      <c r="AQ1534" s="54">
        <v>22621594</v>
      </c>
      <c r="AR1534" s="25">
        <v>399601</v>
      </c>
      <c r="AS1534" s="25">
        <v>405946</v>
      </c>
      <c r="AT1534" s="54">
        <v>269102</v>
      </c>
      <c r="AU1534" s="54">
        <v>177617</v>
      </c>
      <c r="AV1534" s="54">
        <v>144924</v>
      </c>
      <c r="AW1534" s="54">
        <v>192747</v>
      </c>
      <c r="AX1534" s="54">
        <v>213856</v>
      </c>
      <c r="AY1534" s="25">
        <f t="shared" si="46"/>
        <v>1803793</v>
      </c>
      <c r="AZ1534" s="165">
        <v>3530277</v>
      </c>
      <c r="BA1534" s="98">
        <f t="shared" si="47"/>
        <v>27955664</v>
      </c>
      <c r="BB1534" s="73"/>
      <c r="BC1534" s="20">
        <v>2407171</v>
      </c>
      <c r="BD1534" s="20">
        <v>333300</v>
      </c>
      <c r="BE1534" s="19">
        <v>2740471</v>
      </c>
      <c r="BF1534" s="19">
        <v>30696135</v>
      </c>
      <c r="BH1534" s="20">
        <v>109583</v>
      </c>
      <c r="BI1534" s="21">
        <v>30586552</v>
      </c>
      <c r="BK1534" s="73"/>
      <c r="BL1534" s="73"/>
      <c r="BM1534" s="73"/>
      <c r="BN1534" s="73"/>
      <c r="BO1534" s="73"/>
      <c r="BP1534" s="73"/>
      <c r="BQ1534" s="73"/>
    </row>
    <row r="1535" spans="1:69" ht="22.5" customHeight="1" x14ac:dyDescent="0.15">
      <c r="A1535" s="125" t="s">
        <v>3364</v>
      </c>
      <c r="B1535" s="126" t="s">
        <v>3360</v>
      </c>
      <c r="C1535" s="136" t="s">
        <v>1605</v>
      </c>
      <c r="D1535" s="129">
        <v>5</v>
      </c>
      <c r="E1535" s="130" t="s">
        <v>3561</v>
      </c>
      <c r="F1535" s="19">
        <v>1159456</v>
      </c>
      <c r="G1535" s="20">
        <v>238492</v>
      </c>
      <c r="H1535" s="20">
        <v>184052</v>
      </c>
      <c r="I1535" s="20">
        <v>0</v>
      </c>
      <c r="J1535" s="20">
        <v>10670</v>
      </c>
      <c r="K1535" s="20">
        <v>8550</v>
      </c>
      <c r="L1535" s="20">
        <v>9555</v>
      </c>
      <c r="M1535" s="20">
        <v>91828</v>
      </c>
      <c r="N1535" s="20">
        <v>52607</v>
      </c>
      <c r="O1535" s="20">
        <v>23726</v>
      </c>
      <c r="P1535" s="20">
        <v>873715</v>
      </c>
      <c r="Q1535" s="20">
        <v>195474</v>
      </c>
      <c r="R1535" s="20">
        <v>328833</v>
      </c>
      <c r="S1535" s="20">
        <v>233948</v>
      </c>
      <c r="T1535" s="21">
        <v>190620</v>
      </c>
      <c r="U1535" s="54">
        <v>146039</v>
      </c>
      <c r="V1535" s="20">
        <v>131200</v>
      </c>
      <c r="W1535" s="20">
        <v>66174</v>
      </c>
      <c r="X1535" s="20">
        <v>0</v>
      </c>
      <c r="Y1535" s="21">
        <v>0</v>
      </c>
      <c r="Z1535" s="20">
        <v>435569</v>
      </c>
      <c r="AA1535" s="21">
        <v>0</v>
      </c>
      <c r="AB1535" s="32">
        <v>871709</v>
      </c>
      <c r="AC1535" s="20">
        <v>1031350</v>
      </c>
      <c r="AD1535" s="20">
        <v>1262366</v>
      </c>
      <c r="AE1535" s="20">
        <v>3193197</v>
      </c>
      <c r="AF1535" s="20">
        <v>1651378</v>
      </c>
      <c r="AG1535" s="20">
        <v>1025592</v>
      </c>
      <c r="AH1535" s="20">
        <v>568549</v>
      </c>
      <c r="AI1535" s="20">
        <v>129352</v>
      </c>
      <c r="AJ1535" s="21">
        <v>75600</v>
      </c>
      <c r="AK1535" s="25">
        <v>133372</v>
      </c>
      <c r="AL1535" s="25">
        <v>162938</v>
      </c>
      <c r="AM1535" s="25">
        <v>42314</v>
      </c>
      <c r="AN1535" s="22">
        <v>84367</v>
      </c>
      <c r="AO1535" s="20">
        <v>375471</v>
      </c>
      <c r="AP1535" s="20">
        <v>62740</v>
      </c>
      <c r="AQ1535" s="54">
        <v>15050803</v>
      </c>
      <c r="AR1535" s="25">
        <v>293004</v>
      </c>
      <c r="AS1535" s="25">
        <v>306836</v>
      </c>
      <c r="AT1535" s="54">
        <v>104733</v>
      </c>
      <c r="AU1535" s="54">
        <v>141016</v>
      </c>
      <c r="AV1535" s="54">
        <v>118704</v>
      </c>
      <c r="AW1535" s="54">
        <v>145671</v>
      </c>
      <c r="AX1535" s="54">
        <v>123058</v>
      </c>
      <c r="AY1535" s="25">
        <f t="shared" si="46"/>
        <v>1233022</v>
      </c>
      <c r="AZ1535" s="165">
        <v>1550967</v>
      </c>
      <c r="BA1535" s="98">
        <f t="shared" si="47"/>
        <v>17834792</v>
      </c>
      <c r="BB1535" s="73"/>
      <c r="BC1535" s="20">
        <v>1863661</v>
      </c>
      <c r="BD1535" s="20">
        <v>114026</v>
      </c>
      <c r="BE1535" s="19">
        <v>1977687</v>
      </c>
      <c r="BF1535" s="19">
        <v>19812479</v>
      </c>
      <c r="BH1535" s="20">
        <v>86461</v>
      </c>
      <c r="BI1535" s="21">
        <v>19726018</v>
      </c>
      <c r="BK1535" s="73"/>
      <c r="BL1535" s="73"/>
      <c r="BM1535" s="73"/>
      <c r="BN1535" s="73"/>
      <c r="BO1535" s="73"/>
      <c r="BP1535" s="73"/>
      <c r="BQ1535" s="73"/>
    </row>
    <row r="1536" spans="1:69" ht="22.5" customHeight="1" x14ac:dyDescent="0.15">
      <c r="A1536" s="125" t="s">
        <v>3365</v>
      </c>
      <c r="B1536" s="126" t="s">
        <v>3360</v>
      </c>
      <c r="C1536" s="136" t="s">
        <v>1606</v>
      </c>
      <c r="D1536" s="129">
        <v>5</v>
      </c>
      <c r="E1536" s="130" t="s">
        <v>3561</v>
      </c>
      <c r="F1536" s="19">
        <v>598413</v>
      </c>
      <c r="G1536" s="20">
        <v>258337</v>
      </c>
      <c r="H1536" s="20">
        <v>189692</v>
      </c>
      <c r="I1536" s="20">
        <v>0</v>
      </c>
      <c r="J1536" s="20">
        <v>35901</v>
      </c>
      <c r="K1536" s="20">
        <v>72520</v>
      </c>
      <c r="L1536" s="20">
        <v>97076</v>
      </c>
      <c r="M1536" s="20">
        <v>14036</v>
      </c>
      <c r="N1536" s="20">
        <v>15798</v>
      </c>
      <c r="O1536" s="20">
        <v>9287</v>
      </c>
      <c r="P1536" s="20">
        <v>6225</v>
      </c>
      <c r="Q1536" s="20">
        <v>64424</v>
      </c>
      <c r="R1536" s="20">
        <v>121222</v>
      </c>
      <c r="S1536" s="20">
        <v>98160</v>
      </c>
      <c r="T1536" s="21">
        <v>190620</v>
      </c>
      <c r="U1536" s="54">
        <v>31900</v>
      </c>
      <c r="V1536" s="20">
        <v>42025</v>
      </c>
      <c r="W1536" s="20">
        <v>94849</v>
      </c>
      <c r="X1536" s="20">
        <v>0</v>
      </c>
      <c r="Y1536" s="21">
        <v>0</v>
      </c>
      <c r="Z1536" s="20">
        <v>261664</v>
      </c>
      <c r="AA1536" s="21">
        <v>0</v>
      </c>
      <c r="AB1536" s="32">
        <v>220143</v>
      </c>
      <c r="AC1536" s="20">
        <v>438025</v>
      </c>
      <c r="AD1536" s="20">
        <v>859805</v>
      </c>
      <c r="AE1536" s="20">
        <v>850014</v>
      </c>
      <c r="AF1536" s="20">
        <v>1027641</v>
      </c>
      <c r="AG1536" s="20">
        <v>565519</v>
      </c>
      <c r="AH1536" s="20">
        <v>203799</v>
      </c>
      <c r="AI1536" s="20">
        <v>214820</v>
      </c>
      <c r="AJ1536" s="21">
        <v>141750</v>
      </c>
      <c r="AK1536" s="25">
        <v>57268</v>
      </c>
      <c r="AL1536" s="25">
        <v>80600</v>
      </c>
      <c r="AM1536" s="25">
        <v>31002</v>
      </c>
      <c r="AN1536" s="22">
        <v>45428</v>
      </c>
      <c r="AO1536" s="20">
        <v>1121588</v>
      </c>
      <c r="AP1536" s="20">
        <v>39731</v>
      </c>
      <c r="AQ1536" s="54">
        <v>8099282</v>
      </c>
      <c r="AR1536" s="25">
        <v>131277</v>
      </c>
      <c r="AS1536" s="25">
        <v>279157</v>
      </c>
      <c r="AT1536" s="54">
        <v>180946</v>
      </c>
      <c r="AU1536" s="54">
        <v>95787</v>
      </c>
      <c r="AV1536" s="54">
        <v>58665</v>
      </c>
      <c r="AW1536" s="54">
        <v>72942</v>
      </c>
      <c r="AX1536" s="54">
        <v>62242</v>
      </c>
      <c r="AY1536" s="25">
        <f t="shared" si="46"/>
        <v>881016</v>
      </c>
      <c r="AZ1536" s="165">
        <v>2426209</v>
      </c>
      <c r="BA1536" s="98">
        <f t="shared" si="47"/>
        <v>11406507</v>
      </c>
      <c r="BB1536" s="73"/>
      <c r="BC1536" s="20">
        <v>758812</v>
      </c>
      <c r="BD1536" s="20">
        <v>197274</v>
      </c>
      <c r="BE1536" s="19">
        <v>956086</v>
      </c>
      <c r="BF1536" s="19">
        <v>12362593</v>
      </c>
      <c r="BH1536" s="20">
        <v>25334</v>
      </c>
      <c r="BI1536" s="21">
        <v>12337259</v>
      </c>
      <c r="BK1536" s="73"/>
      <c r="BL1536" s="73"/>
      <c r="BM1536" s="73"/>
      <c r="BN1536" s="73"/>
      <c r="BO1536" s="73"/>
      <c r="BP1536" s="73"/>
      <c r="BQ1536" s="73"/>
    </row>
    <row r="1537" spans="1:69" ht="22.5" customHeight="1" x14ac:dyDescent="0.15">
      <c r="A1537" s="125" t="s">
        <v>3366</v>
      </c>
      <c r="B1537" s="126" t="s">
        <v>3360</v>
      </c>
      <c r="C1537" s="136" t="s">
        <v>1607</v>
      </c>
      <c r="D1537" s="129">
        <v>5</v>
      </c>
      <c r="E1537" s="130" t="s">
        <v>3561</v>
      </c>
      <c r="F1537" s="19">
        <v>462088</v>
      </c>
      <c r="G1537" s="20">
        <v>178312</v>
      </c>
      <c r="H1537" s="20">
        <v>88548</v>
      </c>
      <c r="I1537" s="20">
        <v>0</v>
      </c>
      <c r="J1537" s="20">
        <v>21559</v>
      </c>
      <c r="K1537" s="20">
        <v>38570</v>
      </c>
      <c r="L1537" s="20">
        <v>30765</v>
      </c>
      <c r="M1537" s="20">
        <v>13347</v>
      </c>
      <c r="N1537" s="20">
        <v>11444</v>
      </c>
      <c r="O1537" s="20">
        <v>8874</v>
      </c>
      <c r="P1537" s="20">
        <v>129920</v>
      </c>
      <c r="Q1537" s="20">
        <v>50140</v>
      </c>
      <c r="R1537" s="20">
        <v>69922</v>
      </c>
      <c r="S1537" s="20">
        <v>82618</v>
      </c>
      <c r="T1537" s="21">
        <v>114372</v>
      </c>
      <c r="U1537" s="54">
        <v>26544</v>
      </c>
      <c r="V1537" s="20">
        <v>46125</v>
      </c>
      <c r="W1537" s="20">
        <v>77203</v>
      </c>
      <c r="X1537" s="20">
        <v>0</v>
      </c>
      <c r="Y1537" s="21">
        <v>0</v>
      </c>
      <c r="Z1537" s="20">
        <v>204018</v>
      </c>
      <c r="AA1537" s="21">
        <v>0</v>
      </c>
      <c r="AB1537" s="32">
        <v>183942</v>
      </c>
      <c r="AC1537" s="20">
        <v>307534</v>
      </c>
      <c r="AD1537" s="20">
        <v>470398</v>
      </c>
      <c r="AE1537" s="20">
        <v>577965</v>
      </c>
      <c r="AF1537" s="20">
        <v>703480</v>
      </c>
      <c r="AG1537" s="20">
        <v>350382</v>
      </c>
      <c r="AH1537" s="20">
        <v>142798</v>
      </c>
      <c r="AI1537" s="20">
        <v>135056</v>
      </c>
      <c r="AJ1537" s="21">
        <v>56175</v>
      </c>
      <c r="AK1537" s="25">
        <v>49033</v>
      </c>
      <c r="AL1537" s="25">
        <v>63839</v>
      </c>
      <c r="AM1537" s="25">
        <v>19163</v>
      </c>
      <c r="AN1537" s="22">
        <v>34717</v>
      </c>
      <c r="AO1537" s="20">
        <v>737417</v>
      </c>
      <c r="AP1537" s="20">
        <v>24084</v>
      </c>
      <c r="AQ1537" s="54">
        <v>5510352</v>
      </c>
      <c r="AR1537" s="25">
        <v>95576</v>
      </c>
      <c r="AS1537" s="25">
        <v>185575</v>
      </c>
      <c r="AT1537" s="54">
        <v>139866</v>
      </c>
      <c r="AU1537" s="54">
        <v>70371</v>
      </c>
      <c r="AV1537" s="54">
        <v>42817</v>
      </c>
      <c r="AW1537" s="54">
        <v>56762</v>
      </c>
      <c r="AX1537" s="54">
        <v>51145</v>
      </c>
      <c r="AY1537" s="25">
        <f t="shared" si="46"/>
        <v>642112</v>
      </c>
      <c r="AZ1537" s="165">
        <v>1328579</v>
      </c>
      <c r="BA1537" s="98">
        <f t="shared" si="47"/>
        <v>7481043</v>
      </c>
      <c r="BB1537" s="73"/>
      <c r="BC1537" s="20">
        <v>590924</v>
      </c>
      <c r="BD1537" s="20">
        <v>117920</v>
      </c>
      <c r="BE1537" s="19">
        <v>708844</v>
      </c>
      <c r="BF1537" s="19">
        <v>8189887</v>
      </c>
      <c r="BH1537" s="20">
        <v>37712</v>
      </c>
      <c r="BI1537" s="21">
        <v>8152175</v>
      </c>
      <c r="BK1537" s="73"/>
      <c r="BL1537" s="73"/>
      <c r="BM1537" s="73"/>
      <c r="BN1537" s="73"/>
      <c r="BO1537" s="73"/>
      <c r="BP1537" s="73"/>
      <c r="BQ1537" s="73"/>
    </row>
    <row r="1538" spans="1:69" ht="22.5" customHeight="1" x14ac:dyDescent="0.15">
      <c r="A1538" s="125" t="s">
        <v>3367</v>
      </c>
      <c r="B1538" s="126" t="s">
        <v>3360</v>
      </c>
      <c r="C1538" s="136" t="s">
        <v>1608</v>
      </c>
      <c r="D1538" s="129">
        <v>5</v>
      </c>
      <c r="E1538" s="130" t="s">
        <v>3561</v>
      </c>
      <c r="F1538" s="19">
        <v>708968</v>
      </c>
      <c r="G1538" s="20">
        <v>258984</v>
      </c>
      <c r="H1538" s="20">
        <v>152844</v>
      </c>
      <c r="I1538" s="20">
        <v>0</v>
      </c>
      <c r="J1538" s="20">
        <v>32937</v>
      </c>
      <c r="K1538" s="20">
        <v>197750</v>
      </c>
      <c r="L1538" s="20">
        <v>188063</v>
      </c>
      <c r="M1538" s="20">
        <v>7825</v>
      </c>
      <c r="N1538" s="20">
        <v>15334</v>
      </c>
      <c r="O1538" s="20">
        <v>4587</v>
      </c>
      <c r="P1538" s="20">
        <v>11737</v>
      </c>
      <c r="Q1538" s="20">
        <v>69208</v>
      </c>
      <c r="R1538" s="20">
        <v>171752</v>
      </c>
      <c r="S1538" s="20">
        <v>111248</v>
      </c>
      <c r="T1538" s="21">
        <v>235098</v>
      </c>
      <c r="U1538" s="54">
        <v>67545</v>
      </c>
      <c r="V1538" s="20">
        <v>64575</v>
      </c>
      <c r="W1538" s="20">
        <v>134554</v>
      </c>
      <c r="X1538" s="20">
        <v>0</v>
      </c>
      <c r="Y1538" s="21">
        <v>0</v>
      </c>
      <c r="Z1538" s="20">
        <v>311040</v>
      </c>
      <c r="AA1538" s="21">
        <v>0</v>
      </c>
      <c r="AB1538" s="32">
        <v>396437</v>
      </c>
      <c r="AC1538" s="20">
        <v>326725</v>
      </c>
      <c r="AD1538" s="20">
        <v>1327733</v>
      </c>
      <c r="AE1538" s="20">
        <v>964812</v>
      </c>
      <c r="AF1538" s="20">
        <v>1118704</v>
      </c>
      <c r="AG1538" s="20">
        <v>481468</v>
      </c>
      <c r="AH1538" s="20">
        <v>226194</v>
      </c>
      <c r="AI1538" s="20">
        <v>111136</v>
      </c>
      <c r="AJ1538" s="21">
        <v>463050</v>
      </c>
      <c r="AK1538" s="25">
        <v>56399</v>
      </c>
      <c r="AL1538" s="25">
        <v>91588</v>
      </c>
      <c r="AM1538" s="25">
        <v>28426</v>
      </c>
      <c r="AN1538" s="22">
        <v>49138</v>
      </c>
      <c r="AO1538" s="20">
        <v>2458201</v>
      </c>
      <c r="AP1538" s="20">
        <v>98109</v>
      </c>
      <c r="AQ1538" s="54">
        <v>10942169</v>
      </c>
      <c r="AR1538" s="25">
        <v>103695</v>
      </c>
      <c r="AS1538" s="25">
        <v>256608</v>
      </c>
      <c r="AT1538" s="54">
        <v>189191</v>
      </c>
      <c r="AU1538" s="54">
        <v>100119</v>
      </c>
      <c r="AV1538" s="54">
        <v>58179</v>
      </c>
      <c r="AW1538" s="54">
        <v>79692</v>
      </c>
      <c r="AX1538" s="54">
        <v>81281</v>
      </c>
      <c r="AY1538" s="25">
        <f t="shared" si="46"/>
        <v>868765</v>
      </c>
      <c r="AZ1538" s="165">
        <v>3307281</v>
      </c>
      <c r="BA1538" s="98">
        <f t="shared" si="47"/>
        <v>15118215</v>
      </c>
      <c r="BB1538" s="73"/>
      <c r="BC1538" s="20">
        <v>740944</v>
      </c>
      <c r="BD1538" s="20">
        <v>407924</v>
      </c>
      <c r="BE1538" s="19">
        <v>1148868</v>
      </c>
      <c r="BF1538" s="19">
        <v>16267083</v>
      </c>
      <c r="BH1538" s="20">
        <v>30973</v>
      </c>
      <c r="BI1538" s="21">
        <v>16236110</v>
      </c>
      <c r="BK1538" s="73"/>
      <c r="BL1538" s="73"/>
      <c r="BM1538" s="73"/>
      <c r="BN1538" s="73"/>
      <c r="BO1538" s="73"/>
      <c r="BP1538" s="73"/>
      <c r="BQ1538" s="73"/>
    </row>
    <row r="1539" spans="1:69" ht="22.5" customHeight="1" x14ac:dyDescent="0.15">
      <c r="A1539" s="125" t="s">
        <v>3368</v>
      </c>
      <c r="B1539" s="126" t="s">
        <v>3360</v>
      </c>
      <c r="C1539" s="136" t="s">
        <v>1609</v>
      </c>
      <c r="D1539" s="129">
        <v>5</v>
      </c>
      <c r="E1539" s="130" t="s">
        <v>3561</v>
      </c>
      <c r="F1539" s="19">
        <v>543437</v>
      </c>
      <c r="G1539" s="20">
        <v>372873</v>
      </c>
      <c r="H1539" s="20">
        <v>270344</v>
      </c>
      <c r="I1539" s="20">
        <v>0</v>
      </c>
      <c r="J1539" s="20">
        <v>22646</v>
      </c>
      <c r="K1539" s="20">
        <v>91260</v>
      </c>
      <c r="L1539" s="20">
        <v>61966</v>
      </c>
      <c r="M1539" s="20">
        <v>4063</v>
      </c>
      <c r="N1539" s="20">
        <v>13422</v>
      </c>
      <c r="O1539" s="20">
        <v>4926</v>
      </c>
      <c r="P1539" s="20">
        <v>77172</v>
      </c>
      <c r="Q1539" s="20">
        <v>58241</v>
      </c>
      <c r="R1539" s="20">
        <v>68178</v>
      </c>
      <c r="S1539" s="20">
        <v>104704</v>
      </c>
      <c r="T1539" s="21">
        <v>228744</v>
      </c>
      <c r="U1539" s="54">
        <v>111532</v>
      </c>
      <c r="V1539" s="20">
        <v>35875</v>
      </c>
      <c r="W1539" s="20">
        <v>44116</v>
      </c>
      <c r="X1539" s="20">
        <v>0</v>
      </c>
      <c r="Y1539" s="21">
        <v>0</v>
      </c>
      <c r="Z1539" s="20">
        <v>221751</v>
      </c>
      <c r="AA1539" s="21">
        <v>0</v>
      </c>
      <c r="AB1539" s="32">
        <v>220436</v>
      </c>
      <c r="AC1539" s="20">
        <v>297834</v>
      </c>
      <c r="AD1539" s="20">
        <v>794244</v>
      </c>
      <c r="AE1539" s="20">
        <v>1068480</v>
      </c>
      <c r="AF1539" s="20">
        <v>1014735</v>
      </c>
      <c r="AG1539" s="20">
        <v>454130</v>
      </c>
      <c r="AH1539" s="20">
        <v>144697</v>
      </c>
      <c r="AI1539" s="20">
        <v>207184</v>
      </c>
      <c r="AJ1539" s="21">
        <v>67725</v>
      </c>
      <c r="AK1539" s="25">
        <v>52794</v>
      </c>
      <c r="AL1539" s="25">
        <v>66600</v>
      </c>
      <c r="AM1539" s="25">
        <v>23719</v>
      </c>
      <c r="AN1539" s="22">
        <v>37403</v>
      </c>
      <c r="AO1539" s="20">
        <v>1353509</v>
      </c>
      <c r="AP1539" s="20">
        <v>28457</v>
      </c>
      <c r="AQ1539" s="54">
        <v>8167197</v>
      </c>
      <c r="AR1539" s="25">
        <v>73345</v>
      </c>
      <c r="AS1539" s="25">
        <v>203745</v>
      </c>
      <c r="AT1539" s="54">
        <v>166865</v>
      </c>
      <c r="AU1539" s="54">
        <v>101969</v>
      </c>
      <c r="AV1539" s="54">
        <v>52991</v>
      </c>
      <c r="AW1539" s="54">
        <v>62270</v>
      </c>
      <c r="AX1539" s="54">
        <v>59923</v>
      </c>
      <c r="AY1539" s="25">
        <f t="shared" si="46"/>
        <v>721108</v>
      </c>
      <c r="AZ1539" s="165">
        <v>2238136</v>
      </c>
      <c r="BA1539" s="98">
        <f t="shared" si="47"/>
        <v>11126441</v>
      </c>
      <c r="BB1539" s="73"/>
      <c r="BC1539" s="20">
        <v>667418</v>
      </c>
      <c r="BD1539" s="20">
        <v>139502</v>
      </c>
      <c r="BE1539" s="19">
        <v>806920</v>
      </c>
      <c r="BF1539" s="19">
        <v>11933361</v>
      </c>
      <c r="BH1539" s="20">
        <v>24198</v>
      </c>
      <c r="BI1539" s="21">
        <v>11909163</v>
      </c>
      <c r="BK1539" s="73"/>
      <c r="BL1539" s="73"/>
      <c r="BM1539" s="73"/>
      <c r="BN1539" s="73"/>
      <c r="BO1539" s="73"/>
      <c r="BP1539" s="73"/>
      <c r="BQ1539" s="73"/>
    </row>
    <row r="1540" spans="1:69" ht="22.5" customHeight="1" x14ac:dyDescent="0.15">
      <c r="A1540" s="125" t="s">
        <v>3369</v>
      </c>
      <c r="B1540" s="126" t="s">
        <v>3360</v>
      </c>
      <c r="C1540" s="136" t="s">
        <v>1610</v>
      </c>
      <c r="D1540" s="129">
        <v>5</v>
      </c>
      <c r="E1540" s="130" t="s">
        <v>3561</v>
      </c>
      <c r="F1540" s="19">
        <v>726809</v>
      </c>
      <c r="G1540" s="20">
        <v>306078</v>
      </c>
      <c r="H1540" s="20">
        <v>200220</v>
      </c>
      <c r="I1540" s="20">
        <v>0</v>
      </c>
      <c r="J1540" s="20">
        <v>54054</v>
      </c>
      <c r="K1540" s="20">
        <v>141300</v>
      </c>
      <c r="L1540" s="20">
        <v>121797</v>
      </c>
      <c r="M1540" s="20">
        <v>19008</v>
      </c>
      <c r="N1540" s="20">
        <v>18502</v>
      </c>
      <c r="O1540" s="20">
        <v>5452</v>
      </c>
      <c r="P1540" s="20">
        <v>6211</v>
      </c>
      <c r="Q1540" s="20">
        <v>82776</v>
      </c>
      <c r="R1540" s="20">
        <v>99214</v>
      </c>
      <c r="S1540" s="20">
        <v>82618</v>
      </c>
      <c r="T1540" s="21">
        <v>177912</v>
      </c>
      <c r="U1540" s="54">
        <v>44082</v>
      </c>
      <c r="V1540" s="20">
        <v>53300</v>
      </c>
      <c r="W1540" s="20">
        <v>127936</v>
      </c>
      <c r="X1540" s="20">
        <v>0</v>
      </c>
      <c r="Y1540" s="21">
        <v>0</v>
      </c>
      <c r="Z1540" s="20">
        <v>305992</v>
      </c>
      <c r="AA1540" s="21">
        <v>0</v>
      </c>
      <c r="AB1540" s="32">
        <v>372626</v>
      </c>
      <c r="AC1540" s="20">
        <v>487532</v>
      </c>
      <c r="AD1540" s="20">
        <v>1409707</v>
      </c>
      <c r="AE1540" s="20">
        <v>911229</v>
      </c>
      <c r="AF1540" s="20">
        <v>1396217</v>
      </c>
      <c r="AG1540" s="20">
        <v>644731</v>
      </c>
      <c r="AH1540" s="20">
        <v>217742</v>
      </c>
      <c r="AI1540" s="20">
        <v>152996</v>
      </c>
      <c r="AJ1540" s="21">
        <v>165900</v>
      </c>
      <c r="AK1540" s="25">
        <v>62814</v>
      </c>
      <c r="AL1540" s="25">
        <v>106218</v>
      </c>
      <c r="AM1540" s="25">
        <v>36238</v>
      </c>
      <c r="AN1540" s="22">
        <v>56367</v>
      </c>
      <c r="AO1540" s="20">
        <v>2025357</v>
      </c>
      <c r="AP1540" s="20">
        <v>71148</v>
      </c>
      <c r="AQ1540" s="54">
        <v>10690083</v>
      </c>
      <c r="AR1540" s="25">
        <v>157313</v>
      </c>
      <c r="AS1540" s="25">
        <v>303079</v>
      </c>
      <c r="AT1540" s="54">
        <v>167991</v>
      </c>
      <c r="AU1540" s="54">
        <v>117565</v>
      </c>
      <c r="AV1540" s="54">
        <v>63252</v>
      </c>
      <c r="AW1540" s="54">
        <v>83880</v>
      </c>
      <c r="AX1540" s="54">
        <v>79152</v>
      </c>
      <c r="AY1540" s="25">
        <f t="shared" si="46"/>
        <v>972232</v>
      </c>
      <c r="AZ1540" s="165">
        <v>2876772</v>
      </c>
      <c r="BA1540" s="98">
        <f t="shared" si="47"/>
        <v>14539087</v>
      </c>
      <c r="BB1540" s="73"/>
      <c r="BC1540" s="20">
        <v>845316</v>
      </c>
      <c r="BD1540" s="20">
        <v>342144</v>
      </c>
      <c r="BE1540" s="19">
        <v>1187460</v>
      </c>
      <c r="BF1540" s="19">
        <v>15726547</v>
      </c>
      <c r="BH1540" s="20">
        <v>32137</v>
      </c>
      <c r="BI1540" s="21">
        <v>15694410</v>
      </c>
      <c r="BK1540" s="73"/>
      <c r="BL1540" s="73"/>
      <c r="BM1540" s="73"/>
      <c r="BN1540" s="73"/>
      <c r="BO1540" s="73"/>
      <c r="BP1540" s="73"/>
      <c r="BQ1540" s="73"/>
    </row>
    <row r="1541" spans="1:69" ht="22.5" customHeight="1" x14ac:dyDescent="0.15">
      <c r="A1541" s="125" t="s">
        <v>3370</v>
      </c>
      <c r="B1541" s="126" t="s">
        <v>3360</v>
      </c>
      <c r="C1541" s="136" t="s">
        <v>1611</v>
      </c>
      <c r="D1541" s="129">
        <v>5</v>
      </c>
      <c r="E1541" s="130" t="s">
        <v>3561</v>
      </c>
      <c r="F1541" s="19">
        <v>599936</v>
      </c>
      <c r="G1541" s="20">
        <v>249565</v>
      </c>
      <c r="H1541" s="20">
        <v>200972</v>
      </c>
      <c r="I1541" s="20">
        <v>0</v>
      </c>
      <c r="J1541" s="20">
        <v>64433</v>
      </c>
      <c r="K1541" s="20">
        <v>27590</v>
      </c>
      <c r="L1541" s="20">
        <v>22892</v>
      </c>
      <c r="M1541" s="20">
        <v>4469</v>
      </c>
      <c r="N1541" s="20">
        <v>14136</v>
      </c>
      <c r="O1541" s="20">
        <v>11054</v>
      </c>
      <c r="P1541" s="20">
        <v>293566</v>
      </c>
      <c r="Q1541" s="20">
        <v>50667</v>
      </c>
      <c r="R1541" s="20">
        <v>100086</v>
      </c>
      <c r="S1541" s="20">
        <v>64622</v>
      </c>
      <c r="T1541" s="21">
        <v>162662</v>
      </c>
      <c r="U1541" s="54">
        <v>52946</v>
      </c>
      <c r="V1541" s="20">
        <v>31775</v>
      </c>
      <c r="W1541" s="20">
        <v>66174</v>
      </c>
      <c r="X1541" s="20">
        <v>0</v>
      </c>
      <c r="Y1541" s="21">
        <v>0</v>
      </c>
      <c r="Z1541" s="20">
        <v>247021</v>
      </c>
      <c r="AA1541" s="21">
        <v>0</v>
      </c>
      <c r="AB1541" s="32">
        <v>193013</v>
      </c>
      <c r="AC1541" s="20">
        <v>346456</v>
      </c>
      <c r="AD1541" s="20">
        <v>610487</v>
      </c>
      <c r="AE1541" s="20">
        <v>774648</v>
      </c>
      <c r="AF1541" s="20">
        <v>877241</v>
      </c>
      <c r="AG1541" s="20">
        <v>468818</v>
      </c>
      <c r="AH1541" s="20">
        <v>161880</v>
      </c>
      <c r="AI1541" s="20">
        <v>148120</v>
      </c>
      <c r="AJ1541" s="21">
        <v>74025</v>
      </c>
      <c r="AK1541" s="25">
        <v>54138</v>
      </c>
      <c r="AL1541" s="25">
        <v>78857</v>
      </c>
      <c r="AM1541" s="25">
        <v>24493</v>
      </c>
      <c r="AN1541" s="22">
        <v>43087</v>
      </c>
      <c r="AO1541" s="20">
        <v>1211952</v>
      </c>
      <c r="AP1541" s="20">
        <v>42097</v>
      </c>
      <c r="AQ1541" s="54">
        <v>7373878</v>
      </c>
      <c r="AR1541" s="25">
        <v>111679</v>
      </c>
      <c r="AS1541" s="25">
        <v>228786</v>
      </c>
      <c r="AT1541" s="54">
        <v>177534</v>
      </c>
      <c r="AU1541" s="54">
        <v>67296</v>
      </c>
      <c r="AV1541" s="54">
        <v>43708</v>
      </c>
      <c r="AW1541" s="54">
        <v>68223</v>
      </c>
      <c r="AX1541" s="54">
        <v>70004</v>
      </c>
      <c r="AY1541" s="25">
        <f t="shared" si="46"/>
        <v>767230</v>
      </c>
      <c r="AZ1541" s="165">
        <v>2391566</v>
      </c>
      <c r="BA1541" s="98">
        <f t="shared" si="47"/>
        <v>10532674</v>
      </c>
      <c r="BB1541" s="73"/>
      <c r="BC1541" s="20">
        <v>694772</v>
      </c>
      <c r="BD1541" s="20">
        <v>209440</v>
      </c>
      <c r="BE1541" s="19">
        <v>904212</v>
      </c>
      <c r="BF1541" s="19">
        <v>11436886</v>
      </c>
      <c r="BH1541" s="20">
        <v>26630</v>
      </c>
      <c r="BI1541" s="21">
        <v>11410256</v>
      </c>
      <c r="BK1541" s="73"/>
      <c r="BL1541" s="73"/>
      <c r="BM1541" s="73"/>
      <c r="BN1541" s="73"/>
      <c r="BO1541" s="73"/>
      <c r="BP1541" s="73"/>
      <c r="BQ1541" s="73"/>
    </row>
    <row r="1542" spans="1:69" ht="22.5" customHeight="1" x14ac:dyDescent="0.15">
      <c r="A1542" s="125" t="s">
        <v>3371</v>
      </c>
      <c r="B1542" s="126" t="s">
        <v>3360</v>
      </c>
      <c r="C1542" s="136" t="s">
        <v>1612</v>
      </c>
      <c r="D1542" s="129">
        <v>5</v>
      </c>
      <c r="E1542" s="130" t="s">
        <v>3561</v>
      </c>
      <c r="F1542" s="19">
        <v>903432</v>
      </c>
      <c r="G1542" s="20">
        <v>291483</v>
      </c>
      <c r="H1542" s="20">
        <v>223344</v>
      </c>
      <c r="I1542" s="20">
        <v>0</v>
      </c>
      <c r="J1542" s="20">
        <v>21206</v>
      </c>
      <c r="K1542" s="20">
        <v>33640</v>
      </c>
      <c r="L1542" s="20">
        <v>29611</v>
      </c>
      <c r="M1542" s="20">
        <v>15127</v>
      </c>
      <c r="N1542" s="20">
        <v>22110</v>
      </c>
      <c r="O1542" s="20">
        <v>3760</v>
      </c>
      <c r="P1542" s="20">
        <v>234192</v>
      </c>
      <c r="Q1542" s="20">
        <v>69036</v>
      </c>
      <c r="R1542" s="20">
        <v>100907</v>
      </c>
      <c r="S1542" s="20">
        <v>124336</v>
      </c>
      <c r="T1542" s="21">
        <v>219975</v>
      </c>
      <c r="U1542" s="54">
        <v>44698</v>
      </c>
      <c r="V1542" s="20">
        <v>53300</v>
      </c>
      <c r="W1542" s="20">
        <v>77203</v>
      </c>
      <c r="X1542" s="20">
        <v>0</v>
      </c>
      <c r="Y1542" s="21">
        <v>0</v>
      </c>
      <c r="Z1542" s="20">
        <v>300984</v>
      </c>
      <c r="AA1542" s="21">
        <v>0</v>
      </c>
      <c r="AB1542" s="32">
        <v>332888</v>
      </c>
      <c r="AC1542" s="20">
        <v>579930</v>
      </c>
      <c r="AD1542" s="20">
        <v>952779</v>
      </c>
      <c r="AE1542" s="20">
        <v>1181370</v>
      </c>
      <c r="AF1542" s="20">
        <v>1405301</v>
      </c>
      <c r="AG1542" s="20">
        <v>673002</v>
      </c>
      <c r="AH1542" s="20">
        <v>249378</v>
      </c>
      <c r="AI1542" s="20">
        <v>307556</v>
      </c>
      <c r="AJ1542" s="21">
        <v>63000</v>
      </c>
      <c r="AK1542" s="25">
        <v>70311</v>
      </c>
      <c r="AL1542" s="25">
        <v>88143</v>
      </c>
      <c r="AM1542" s="25">
        <v>34198</v>
      </c>
      <c r="AN1542" s="22">
        <v>51707</v>
      </c>
      <c r="AO1542" s="20">
        <v>1678199</v>
      </c>
      <c r="AP1542" s="20">
        <v>40059</v>
      </c>
      <c r="AQ1542" s="54">
        <v>10476165</v>
      </c>
      <c r="AR1542" s="25">
        <v>161055</v>
      </c>
      <c r="AS1542" s="25">
        <v>297898</v>
      </c>
      <c r="AT1542" s="54">
        <v>199462</v>
      </c>
      <c r="AU1542" s="54">
        <v>108254</v>
      </c>
      <c r="AV1542" s="54">
        <v>68736</v>
      </c>
      <c r="AW1542" s="54">
        <v>84884</v>
      </c>
      <c r="AX1542" s="54">
        <v>89162</v>
      </c>
      <c r="AY1542" s="25">
        <f t="shared" si="46"/>
        <v>1009451</v>
      </c>
      <c r="AZ1542" s="165">
        <v>2763465</v>
      </c>
      <c r="BA1542" s="98">
        <f t="shared" si="47"/>
        <v>14249081</v>
      </c>
      <c r="BB1542" s="73"/>
      <c r="BC1542" s="20">
        <v>957506</v>
      </c>
      <c r="BD1542" s="20">
        <v>206492</v>
      </c>
      <c r="BE1542" s="19">
        <v>1163998</v>
      </c>
      <c r="BF1542" s="19">
        <v>15413079</v>
      </c>
      <c r="BH1542" s="20">
        <v>36257</v>
      </c>
      <c r="BI1542" s="21">
        <v>15376822</v>
      </c>
      <c r="BK1542" s="73"/>
      <c r="BL1542" s="73"/>
      <c r="BM1542" s="73"/>
      <c r="BN1542" s="73"/>
      <c r="BO1542" s="73"/>
      <c r="BP1542" s="73"/>
      <c r="BQ1542" s="73"/>
    </row>
    <row r="1543" spans="1:69" ht="22.5" customHeight="1" x14ac:dyDescent="0.15">
      <c r="A1543" s="125" t="s">
        <v>3372</v>
      </c>
      <c r="B1543" s="126" t="s">
        <v>3360</v>
      </c>
      <c r="C1543" s="136" t="s">
        <v>1613</v>
      </c>
      <c r="D1543" s="129">
        <v>5</v>
      </c>
      <c r="E1543" s="130" t="s">
        <v>3561</v>
      </c>
      <c r="F1543" s="19">
        <v>940047</v>
      </c>
      <c r="G1543" s="20">
        <v>296228</v>
      </c>
      <c r="H1543" s="20">
        <v>226352</v>
      </c>
      <c r="I1543" s="20">
        <v>0</v>
      </c>
      <c r="J1543" s="20">
        <v>20046</v>
      </c>
      <c r="K1543" s="20">
        <v>33740</v>
      </c>
      <c r="L1543" s="20">
        <v>48222</v>
      </c>
      <c r="M1543" s="20">
        <v>17022</v>
      </c>
      <c r="N1543" s="20">
        <v>22774</v>
      </c>
      <c r="O1543" s="20">
        <v>6693</v>
      </c>
      <c r="P1543" s="20">
        <v>101800</v>
      </c>
      <c r="Q1543" s="20">
        <v>72792</v>
      </c>
      <c r="R1543" s="20">
        <v>200686</v>
      </c>
      <c r="S1543" s="20">
        <v>117792</v>
      </c>
      <c r="T1543" s="21">
        <v>205870</v>
      </c>
      <c r="U1543" s="54">
        <v>43940</v>
      </c>
      <c r="V1543" s="20">
        <v>53300</v>
      </c>
      <c r="W1543" s="20">
        <v>88232</v>
      </c>
      <c r="X1543" s="20">
        <v>0</v>
      </c>
      <c r="Y1543" s="21">
        <v>0</v>
      </c>
      <c r="Z1543" s="20">
        <v>294120</v>
      </c>
      <c r="AA1543" s="21">
        <v>0</v>
      </c>
      <c r="AB1543" s="32">
        <v>196795</v>
      </c>
      <c r="AC1543" s="20">
        <v>540099</v>
      </c>
      <c r="AD1543" s="20">
        <v>1065275</v>
      </c>
      <c r="AE1543" s="20">
        <v>1078338</v>
      </c>
      <c r="AF1543" s="20">
        <v>1440774</v>
      </c>
      <c r="AG1543" s="20">
        <v>794324</v>
      </c>
      <c r="AH1543" s="20">
        <v>245069</v>
      </c>
      <c r="AI1543" s="20">
        <v>272228</v>
      </c>
      <c r="AJ1543" s="21">
        <v>44100</v>
      </c>
      <c r="AK1543" s="25">
        <v>71673</v>
      </c>
      <c r="AL1543" s="25">
        <v>88662</v>
      </c>
      <c r="AM1543" s="25">
        <v>36928</v>
      </c>
      <c r="AN1543" s="22">
        <v>51926</v>
      </c>
      <c r="AO1543" s="20">
        <v>1784273</v>
      </c>
      <c r="AP1543" s="20">
        <v>65188</v>
      </c>
      <c r="AQ1543" s="54">
        <v>10565308</v>
      </c>
      <c r="AR1543" s="25">
        <v>130014</v>
      </c>
      <c r="AS1543" s="25">
        <v>271150</v>
      </c>
      <c r="AT1543" s="54">
        <v>219566</v>
      </c>
      <c r="AU1543" s="54">
        <v>113402</v>
      </c>
      <c r="AV1543" s="54">
        <v>73621</v>
      </c>
      <c r="AW1543" s="54">
        <v>84321</v>
      </c>
      <c r="AX1543" s="54">
        <v>95756</v>
      </c>
      <c r="AY1543" s="25">
        <f t="shared" ref="AY1543:AY1606" si="48">SUM(AR1543:AX1543)</f>
        <v>987830</v>
      </c>
      <c r="AZ1543" s="165">
        <v>3562424</v>
      </c>
      <c r="BA1543" s="98">
        <f t="shared" ref="BA1543:BA1606" si="49">AQ1543+AY1543+AZ1543</f>
        <v>15115562</v>
      </c>
      <c r="BB1543" s="73"/>
      <c r="BC1543" s="20">
        <v>978051</v>
      </c>
      <c r="BD1543" s="20">
        <v>199694</v>
      </c>
      <c r="BE1543" s="19">
        <v>1177745</v>
      </c>
      <c r="BF1543" s="19">
        <v>16293307</v>
      </c>
      <c r="BH1543" s="20">
        <v>34743</v>
      </c>
      <c r="BI1543" s="21">
        <v>16258564</v>
      </c>
      <c r="BK1543" s="73"/>
      <c r="BL1543" s="73"/>
      <c r="BM1543" s="73"/>
      <c r="BN1543" s="73"/>
      <c r="BO1543" s="73"/>
      <c r="BP1543" s="73"/>
      <c r="BQ1543" s="73"/>
    </row>
    <row r="1544" spans="1:69" ht="22.5" customHeight="1" x14ac:dyDescent="0.15">
      <c r="A1544" s="125" t="s">
        <v>3373</v>
      </c>
      <c r="B1544" s="126" t="s">
        <v>3360</v>
      </c>
      <c r="C1544" s="136" t="s">
        <v>1614</v>
      </c>
      <c r="D1544" s="129">
        <v>6</v>
      </c>
      <c r="E1544" s="130" t="s">
        <v>3561</v>
      </c>
      <c r="F1544" s="19">
        <v>583699</v>
      </c>
      <c r="G1544" s="20">
        <v>87934</v>
      </c>
      <c r="H1544" s="20">
        <v>66364</v>
      </c>
      <c r="I1544" s="20">
        <v>0</v>
      </c>
      <c r="J1544" s="20">
        <v>8408</v>
      </c>
      <c r="K1544" s="20">
        <v>0</v>
      </c>
      <c r="L1544" s="20">
        <v>0</v>
      </c>
      <c r="M1544" s="20">
        <v>36261</v>
      </c>
      <c r="N1544" s="20">
        <v>21940</v>
      </c>
      <c r="O1544" s="20">
        <v>11769</v>
      </c>
      <c r="P1544" s="20">
        <v>163290</v>
      </c>
      <c r="Q1544" s="20">
        <v>70010</v>
      </c>
      <c r="R1544" s="20">
        <v>119837</v>
      </c>
      <c r="S1544" s="20">
        <v>89980</v>
      </c>
      <c r="T1544" s="21">
        <v>63540</v>
      </c>
      <c r="U1544" s="54">
        <v>48822</v>
      </c>
      <c r="V1544" s="20">
        <v>43050</v>
      </c>
      <c r="W1544" s="20">
        <v>33087</v>
      </c>
      <c r="X1544" s="20">
        <v>0</v>
      </c>
      <c r="Y1544" s="21">
        <v>0</v>
      </c>
      <c r="Z1544" s="20">
        <v>225491</v>
      </c>
      <c r="AA1544" s="21">
        <v>0</v>
      </c>
      <c r="AB1544" s="32">
        <v>0</v>
      </c>
      <c r="AC1544" s="20">
        <v>310553</v>
      </c>
      <c r="AD1544" s="20">
        <v>327939</v>
      </c>
      <c r="AE1544" s="20">
        <v>938259</v>
      </c>
      <c r="AF1544" s="20">
        <v>715809</v>
      </c>
      <c r="AG1544" s="20">
        <v>480874</v>
      </c>
      <c r="AH1544" s="20">
        <v>273975</v>
      </c>
      <c r="AI1544" s="20">
        <v>58696</v>
      </c>
      <c r="AJ1544" s="21">
        <v>12600</v>
      </c>
      <c r="AK1544" s="25">
        <v>69937</v>
      </c>
      <c r="AL1544" s="25">
        <v>78630</v>
      </c>
      <c r="AM1544" s="25">
        <v>16173</v>
      </c>
      <c r="AN1544" s="22">
        <v>48889</v>
      </c>
      <c r="AO1544" s="20">
        <v>131981</v>
      </c>
      <c r="AP1544" s="20">
        <v>7854</v>
      </c>
      <c r="AQ1544" s="54">
        <v>5145651</v>
      </c>
      <c r="AR1544" s="25">
        <v>129688</v>
      </c>
      <c r="AS1544" s="25">
        <v>212694</v>
      </c>
      <c r="AT1544" s="54">
        <v>69900</v>
      </c>
      <c r="AU1544" s="54">
        <v>53369</v>
      </c>
      <c r="AV1544" s="54">
        <v>65777</v>
      </c>
      <c r="AW1544" s="54">
        <v>77747</v>
      </c>
      <c r="AX1544" s="54">
        <v>54008</v>
      </c>
      <c r="AY1544" s="25">
        <f t="shared" si="48"/>
        <v>663183</v>
      </c>
      <c r="AZ1544" s="165">
        <v>644270</v>
      </c>
      <c r="BA1544" s="98">
        <f t="shared" si="49"/>
        <v>6453104</v>
      </c>
      <c r="BB1544" s="73"/>
      <c r="BC1544" s="20">
        <v>951725</v>
      </c>
      <c r="BD1544" s="20">
        <v>33066</v>
      </c>
      <c r="BE1544" s="19">
        <v>984791</v>
      </c>
      <c r="BF1544" s="19">
        <v>7437895</v>
      </c>
      <c r="BH1544" s="20">
        <v>38244</v>
      </c>
      <c r="BI1544" s="21">
        <v>7399651</v>
      </c>
      <c r="BK1544" s="73"/>
      <c r="BL1544" s="73"/>
      <c r="BM1544" s="73"/>
      <c r="BN1544" s="73"/>
      <c r="BO1544" s="73"/>
      <c r="BP1544" s="73"/>
      <c r="BQ1544" s="73"/>
    </row>
    <row r="1545" spans="1:69" ht="22.5" customHeight="1" x14ac:dyDescent="0.15">
      <c r="A1545" s="125" t="s">
        <v>3374</v>
      </c>
      <c r="B1545" s="126" t="s">
        <v>3360</v>
      </c>
      <c r="C1545" s="136" t="s">
        <v>1615</v>
      </c>
      <c r="D1545" s="129">
        <v>6</v>
      </c>
      <c r="E1545" s="130" t="s">
        <v>3561</v>
      </c>
      <c r="F1545" s="19">
        <v>465640</v>
      </c>
      <c r="G1545" s="20">
        <v>55075</v>
      </c>
      <c r="H1545" s="20">
        <v>35532</v>
      </c>
      <c r="I1545" s="20">
        <v>0</v>
      </c>
      <c r="J1545" s="20">
        <v>10504</v>
      </c>
      <c r="K1545" s="20">
        <v>1300</v>
      </c>
      <c r="L1545" s="20">
        <v>3169</v>
      </c>
      <c r="M1545" s="20">
        <v>28782</v>
      </c>
      <c r="N1545" s="20">
        <v>15784</v>
      </c>
      <c r="O1545" s="20">
        <v>12295</v>
      </c>
      <c r="P1545" s="20">
        <v>213599</v>
      </c>
      <c r="Q1545" s="20">
        <v>54285</v>
      </c>
      <c r="R1545" s="20">
        <v>85363</v>
      </c>
      <c r="S1545" s="20">
        <v>69530</v>
      </c>
      <c r="T1545" s="21">
        <v>50832</v>
      </c>
      <c r="U1545" s="54">
        <v>37162</v>
      </c>
      <c r="V1545" s="20">
        <v>31775</v>
      </c>
      <c r="W1545" s="20">
        <v>22058</v>
      </c>
      <c r="X1545" s="20">
        <v>0</v>
      </c>
      <c r="Y1545" s="21">
        <v>0</v>
      </c>
      <c r="Z1545" s="20">
        <v>184142</v>
      </c>
      <c r="AA1545" s="21">
        <v>0</v>
      </c>
      <c r="AB1545" s="32">
        <v>0</v>
      </c>
      <c r="AC1545" s="20">
        <v>238071</v>
      </c>
      <c r="AD1545" s="20">
        <v>289648</v>
      </c>
      <c r="AE1545" s="20">
        <v>838248</v>
      </c>
      <c r="AF1545" s="20">
        <v>508305</v>
      </c>
      <c r="AG1545" s="20">
        <v>336459</v>
      </c>
      <c r="AH1545" s="20">
        <v>151389</v>
      </c>
      <c r="AI1545" s="20">
        <v>38824</v>
      </c>
      <c r="AJ1545" s="21">
        <v>9450</v>
      </c>
      <c r="AK1545" s="25">
        <v>57257</v>
      </c>
      <c r="AL1545" s="25">
        <v>62282</v>
      </c>
      <c r="AM1545" s="25">
        <v>12686</v>
      </c>
      <c r="AN1545" s="22">
        <v>39075</v>
      </c>
      <c r="AO1545" s="20">
        <v>101691</v>
      </c>
      <c r="AP1545" s="20">
        <v>8929</v>
      </c>
      <c r="AQ1545" s="54">
        <v>4069141</v>
      </c>
      <c r="AR1545" s="25">
        <v>91300</v>
      </c>
      <c r="AS1545" s="25">
        <v>156213</v>
      </c>
      <c r="AT1545" s="54">
        <v>47999</v>
      </c>
      <c r="AU1545" s="54">
        <v>46513</v>
      </c>
      <c r="AV1545" s="54">
        <v>43619</v>
      </c>
      <c r="AW1545" s="54">
        <v>63504</v>
      </c>
      <c r="AX1545" s="54">
        <v>41221</v>
      </c>
      <c r="AY1545" s="25">
        <f t="shared" si="48"/>
        <v>490369</v>
      </c>
      <c r="AZ1545" s="165">
        <v>510524</v>
      </c>
      <c r="BA1545" s="98">
        <f t="shared" si="49"/>
        <v>5070034</v>
      </c>
      <c r="BB1545" s="73"/>
      <c r="BC1545" s="20">
        <v>758152</v>
      </c>
      <c r="BD1545" s="20">
        <v>23474</v>
      </c>
      <c r="BE1545" s="19">
        <v>781626</v>
      </c>
      <c r="BF1545" s="19">
        <v>5851660</v>
      </c>
      <c r="BH1545" s="20">
        <v>32335</v>
      </c>
      <c r="BI1545" s="21">
        <v>5819325</v>
      </c>
      <c r="BK1545" s="73"/>
      <c r="BL1545" s="73"/>
      <c r="BM1545" s="73"/>
      <c r="BN1545" s="73"/>
      <c r="BO1545" s="73"/>
      <c r="BP1545" s="73"/>
      <c r="BQ1545" s="73"/>
    </row>
    <row r="1546" spans="1:69" ht="22.5" customHeight="1" x14ac:dyDescent="0.15">
      <c r="A1546" s="125" t="s">
        <v>3375</v>
      </c>
      <c r="B1546" s="126" t="s">
        <v>3360</v>
      </c>
      <c r="C1546" s="136" t="s">
        <v>1616</v>
      </c>
      <c r="D1546" s="129">
        <v>6</v>
      </c>
      <c r="E1546" s="130" t="s">
        <v>3561</v>
      </c>
      <c r="F1546" s="19">
        <v>207904</v>
      </c>
      <c r="G1546" s="20">
        <v>73913</v>
      </c>
      <c r="H1546" s="20">
        <v>51888</v>
      </c>
      <c r="I1546" s="20">
        <v>0</v>
      </c>
      <c r="J1546" s="20">
        <v>3401</v>
      </c>
      <c r="K1546" s="20">
        <v>3290</v>
      </c>
      <c r="L1546" s="20">
        <v>4463</v>
      </c>
      <c r="M1546" s="20">
        <v>6852</v>
      </c>
      <c r="N1546" s="20">
        <v>4154</v>
      </c>
      <c r="O1546" s="20">
        <v>0</v>
      </c>
      <c r="P1546" s="20">
        <v>101541</v>
      </c>
      <c r="Q1546" s="20">
        <v>20689</v>
      </c>
      <c r="R1546" s="20">
        <v>40989</v>
      </c>
      <c r="S1546" s="20">
        <v>18814</v>
      </c>
      <c r="T1546" s="21">
        <v>25416</v>
      </c>
      <c r="U1546" s="54">
        <v>32469</v>
      </c>
      <c r="V1546" s="20">
        <v>11275</v>
      </c>
      <c r="W1546" s="20">
        <v>11029</v>
      </c>
      <c r="X1546" s="20">
        <v>0</v>
      </c>
      <c r="Y1546" s="21">
        <v>0</v>
      </c>
      <c r="Z1546" s="20">
        <v>98181</v>
      </c>
      <c r="AA1546" s="21">
        <v>0</v>
      </c>
      <c r="AB1546" s="32">
        <v>0</v>
      </c>
      <c r="AC1546" s="20">
        <v>123688</v>
      </c>
      <c r="AD1546" s="20">
        <v>155447</v>
      </c>
      <c r="AE1546" s="20">
        <v>196047</v>
      </c>
      <c r="AF1546" s="20">
        <v>251629</v>
      </c>
      <c r="AG1546" s="20">
        <v>135585</v>
      </c>
      <c r="AH1546" s="20">
        <v>47647</v>
      </c>
      <c r="AI1546" s="20">
        <v>93472</v>
      </c>
      <c r="AJ1546" s="21">
        <v>24150</v>
      </c>
      <c r="AK1546" s="25">
        <v>26577</v>
      </c>
      <c r="AL1546" s="25">
        <v>39774</v>
      </c>
      <c r="AM1546" s="25">
        <v>7838</v>
      </c>
      <c r="AN1546" s="22">
        <v>15819</v>
      </c>
      <c r="AO1546" s="20">
        <v>99833</v>
      </c>
      <c r="AP1546" s="20">
        <v>21012</v>
      </c>
      <c r="AQ1546" s="54">
        <v>1954786</v>
      </c>
      <c r="AR1546" s="25">
        <v>59032</v>
      </c>
      <c r="AS1546" s="25">
        <v>142518</v>
      </c>
      <c r="AT1546" s="54">
        <v>91917</v>
      </c>
      <c r="AU1546" s="54">
        <v>39902</v>
      </c>
      <c r="AV1546" s="54">
        <v>26194</v>
      </c>
      <c r="AW1546" s="54">
        <v>32232</v>
      </c>
      <c r="AX1546" s="54">
        <v>15820</v>
      </c>
      <c r="AY1546" s="25">
        <f t="shared" si="48"/>
        <v>407615</v>
      </c>
      <c r="AZ1546" s="165">
        <v>266920</v>
      </c>
      <c r="BA1546" s="98">
        <f t="shared" si="49"/>
        <v>2629321</v>
      </c>
      <c r="BB1546" s="73"/>
      <c r="BC1546" s="20">
        <v>387205</v>
      </c>
      <c r="BD1546" s="20">
        <v>59840</v>
      </c>
      <c r="BE1546" s="19">
        <v>447045</v>
      </c>
      <c r="BF1546" s="19">
        <v>3076366</v>
      </c>
      <c r="BH1546" s="20">
        <v>7172</v>
      </c>
      <c r="BI1546" s="21">
        <v>3069194</v>
      </c>
      <c r="BK1546" s="73"/>
      <c r="BL1546" s="73"/>
      <c r="BM1546" s="73"/>
      <c r="BN1546" s="73"/>
      <c r="BO1546" s="73"/>
      <c r="BP1546" s="73"/>
      <c r="BQ1546" s="73"/>
    </row>
    <row r="1547" spans="1:69" ht="22.5" customHeight="1" x14ac:dyDescent="0.15">
      <c r="A1547" s="125" t="s">
        <v>3376</v>
      </c>
      <c r="B1547" s="126" t="s">
        <v>3360</v>
      </c>
      <c r="C1547" s="136" t="s">
        <v>1617</v>
      </c>
      <c r="D1547" s="129">
        <v>6</v>
      </c>
      <c r="E1547" s="130" t="s">
        <v>3561</v>
      </c>
      <c r="F1547" s="19">
        <v>284286</v>
      </c>
      <c r="G1547" s="20">
        <v>48245</v>
      </c>
      <c r="H1547" s="20">
        <v>26132</v>
      </c>
      <c r="I1547" s="20">
        <v>0</v>
      </c>
      <c r="J1547" s="20">
        <v>9698</v>
      </c>
      <c r="K1547" s="20">
        <v>6750</v>
      </c>
      <c r="L1547" s="20">
        <v>6862</v>
      </c>
      <c r="M1547" s="20">
        <v>11912</v>
      </c>
      <c r="N1547" s="20">
        <v>7197</v>
      </c>
      <c r="O1547" s="20">
        <v>6242</v>
      </c>
      <c r="P1547" s="20">
        <v>176597</v>
      </c>
      <c r="Q1547" s="20">
        <v>30773</v>
      </c>
      <c r="R1547" s="20">
        <v>33704</v>
      </c>
      <c r="S1547" s="20">
        <v>30266</v>
      </c>
      <c r="T1547" s="21">
        <v>38124</v>
      </c>
      <c r="U1547" s="54">
        <v>15784</v>
      </c>
      <c r="V1547" s="20">
        <v>13325</v>
      </c>
      <c r="W1547" s="20">
        <v>11029</v>
      </c>
      <c r="X1547" s="20">
        <v>0</v>
      </c>
      <c r="Y1547" s="21">
        <v>0</v>
      </c>
      <c r="Z1547" s="20">
        <v>117780</v>
      </c>
      <c r="AA1547" s="21">
        <v>0</v>
      </c>
      <c r="AB1547" s="32">
        <v>0</v>
      </c>
      <c r="AC1547" s="20">
        <v>181230</v>
      </c>
      <c r="AD1547" s="20">
        <v>168371</v>
      </c>
      <c r="AE1547" s="20">
        <v>334536</v>
      </c>
      <c r="AF1547" s="20">
        <v>382923</v>
      </c>
      <c r="AG1547" s="20">
        <v>191280</v>
      </c>
      <c r="AH1547" s="20">
        <v>231648</v>
      </c>
      <c r="AI1547" s="20">
        <v>48208</v>
      </c>
      <c r="AJ1547" s="21">
        <v>18375</v>
      </c>
      <c r="AK1547" s="25">
        <v>36477</v>
      </c>
      <c r="AL1547" s="25">
        <v>42786</v>
      </c>
      <c r="AM1547" s="25">
        <v>9154</v>
      </c>
      <c r="AN1547" s="22">
        <v>21650</v>
      </c>
      <c r="AO1547" s="20">
        <v>76927</v>
      </c>
      <c r="AP1547" s="20">
        <v>7229</v>
      </c>
      <c r="AQ1547" s="54">
        <v>2625500</v>
      </c>
      <c r="AR1547" s="25">
        <v>50393</v>
      </c>
      <c r="AS1547" s="25">
        <v>121074</v>
      </c>
      <c r="AT1547" s="54">
        <v>70143</v>
      </c>
      <c r="AU1547" s="54">
        <v>40859</v>
      </c>
      <c r="AV1547" s="54">
        <v>32750</v>
      </c>
      <c r="AW1547" s="54">
        <v>40091</v>
      </c>
      <c r="AX1547" s="54">
        <v>21261</v>
      </c>
      <c r="AY1547" s="25">
        <f t="shared" si="48"/>
        <v>376571</v>
      </c>
      <c r="AZ1547" s="165">
        <v>285390</v>
      </c>
      <c r="BA1547" s="98">
        <f t="shared" si="49"/>
        <v>3287461</v>
      </c>
      <c r="BB1547" s="73"/>
      <c r="BC1547" s="20">
        <v>470760</v>
      </c>
      <c r="BD1547" s="20">
        <v>30514</v>
      </c>
      <c r="BE1547" s="19">
        <v>501274</v>
      </c>
      <c r="BF1547" s="19">
        <v>3788735</v>
      </c>
      <c r="BH1547" s="20">
        <v>10701</v>
      </c>
      <c r="BI1547" s="21">
        <v>3778034</v>
      </c>
      <c r="BK1547" s="73"/>
      <c r="BL1547" s="73"/>
      <c r="BM1547" s="73"/>
      <c r="BN1547" s="73"/>
      <c r="BO1547" s="73"/>
      <c r="BP1547" s="73"/>
      <c r="BQ1547" s="73"/>
    </row>
    <row r="1548" spans="1:69" ht="22.5" customHeight="1" x14ac:dyDescent="0.15">
      <c r="A1548" s="125" t="s">
        <v>3377</v>
      </c>
      <c r="B1548" s="126" t="s">
        <v>3360</v>
      </c>
      <c r="C1548" s="136" t="s">
        <v>1618</v>
      </c>
      <c r="D1548" s="129">
        <v>6</v>
      </c>
      <c r="E1548" s="130" t="s">
        <v>3561</v>
      </c>
      <c r="F1548" s="19">
        <v>294941</v>
      </c>
      <c r="G1548" s="20">
        <v>60827</v>
      </c>
      <c r="H1548" s="20">
        <v>28012</v>
      </c>
      <c r="I1548" s="20">
        <v>0</v>
      </c>
      <c r="J1548" s="20">
        <v>0</v>
      </c>
      <c r="K1548" s="20">
        <v>0</v>
      </c>
      <c r="L1548" s="20">
        <v>0</v>
      </c>
      <c r="M1548" s="20">
        <v>13452</v>
      </c>
      <c r="N1548" s="20">
        <v>7689</v>
      </c>
      <c r="O1548" s="20">
        <v>7182</v>
      </c>
      <c r="P1548" s="20">
        <v>109050</v>
      </c>
      <c r="Q1548" s="20">
        <v>31028</v>
      </c>
      <c r="R1548" s="20">
        <v>51095</v>
      </c>
      <c r="S1548" s="20">
        <v>34356</v>
      </c>
      <c r="T1548" s="21">
        <v>38124</v>
      </c>
      <c r="U1548" s="54">
        <v>17870</v>
      </c>
      <c r="V1548" s="20">
        <v>19475</v>
      </c>
      <c r="W1548" s="20">
        <v>11029</v>
      </c>
      <c r="X1548" s="20">
        <v>0</v>
      </c>
      <c r="Y1548" s="21">
        <v>0</v>
      </c>
      <c r="Z1548" s="20">
        <v>139849</v>
      </c>
      <c r="AA1548" s="21">
        <v>0</v>
      </c>
      <c r="AB1548" s="32">
        <v>0</v>
      </c>
      <c r="AC1548" s="20">
        <v>181423</v>
      </c>
      <c r="AD1548" s="20">
        <v>159353</v>
      </c>
      <c r="AE1548" s="20">
        <v>384303</v>
      </c>
      <c r="AF1548" s="20">
        <v>374632</v>
      </c>
      <c r="AG1548" s="20">
        <v>198921</v>
      </c>
      <c r="AH1548" s="20">
        <v>82663</v>
      </c>
      <c r="AI1548" s="20">
        <v>80408</v>
      </c>
      <c r="AJ1548" s="21">
        <v>17850</v>
      </c>
      <c r="AK1548" s="25">
        <v>38035</v>
      </c>
      <c r="AL1548" s="25">
        <v>44892</v>
      </c>
      <c r="AM1548" s="25">
        <v>10287</v>
      </c>
      <c r="AN1548" s="22">
        <v>22010</v>
      </c>
      <c r="AO1548" s="20">
        <v>91035</v>
      </c>
      <c r="AP1548" s="20">
        <v>12769</v>
      </c>
      <c r="AQ1548" s="54">
        <v>2562560</v>
      </c>
      <c r="AR1548" s="25">
        <v>57163</v>
      </c>
      <c r="AS1548" s="25">
        <v>123661</v>
      </c>
      <c r="AT1548" s="54">
        <v>80120</v>
      </c>
      <c r="AU1548" s="54">
        <v>49527</v>
      </c>
      <c r="AV1548" s="54">
        <v>33660</v>
      </c>
      <c r="AW1548" s="54">
        <v>42938</v>
      </c>
      <c r="AX1548" s="54">
        <v>21050</v>
      </c>
      <c r="AY1548" s="25">
        <f t="shared" si="48"/>
        <v>408119</v>
      </c>
      <c r="AZ1548" s="165">
        <v>255906</v>
      </c>
      <c r="BA1548" s="98">
        <f t="shared" si="49"/>
        <v>3226585</v>
      </c>
      <c r="BB1548" s="73"/>
      <c r="BC1548" s="20">
        <v>483797</v>
      </c>
      <c r="BD1548" s="20">
        <v>47256</v>
      </c>
      <c r="BE1548" s="19">
        <v>531053</v>
      </c>
      <c r="BF1548" s="19">
        <v>3757638</v>
      </c>
      <c r="BH1548" s="20">
        <v>11229</v>
      </c>
      <c r="BI1548" s="21">
        <v>3746409</v>
      </c>
      <c r="BK1548" s="73"/>
      <c r="BL1548" s="73"/>
      <c r="BM1548" s="73"/>
      <c r="BN1548" s="73"/>
      <c r="BO1548" s="73"/>
      <c r="BP1548" s="73"/>
      <c r="BQ1548" s="73"/>
    </row>
    <row r="1549" spans="1:69" ht="22.5" customHeight="1" x14ac:dyDescent="0.15">
      <c r="A1549" s="125" t="s">
        <v>3378</v>
      </c>
      <c r="B1549" s="126" t="s">
        <v>3360</v>
      </c>
      <c r="C1549" s="136" t="s">
        <v>1619</v>
      </c>
      <c r="D1549" s="129">
        <v>6</v>
      </c>
      <c r="E1549" s="130" t="s">
        <v>3561</v>
      </c>
      <c r="F1549" s="19">
        <v>90577</v>
      </c>
      <c r="G1549" s="20">
        <v>25525</v>
      </c>
      <c r="H1549" s="20">
        <v>25756</v>
      </c>
      <c r="I1549" s="20">
        <v>0</v>
      </c>
      <c r="J1549" s="20">
        <v>0</v>
      </c>
      <c r="K1549" s="20">
        <v>34500</v>
      </c>
      <c r="L1549" s="20">
        <v>27782</v>
      </c>
      <c r="M1549" s="20">
        <v>0</v>
      </c>
      <c r="N1549" s="20">
        <v>1231</v>
      </c>
      <c r="O1549" s="20">
        <v>0</v>
      </c>
      <c r="P1549" s="20">
        <v>49860</v>
      </c>
      <c r="Q1549" s="20">
        <v>9530</v>
      </c>
      <c r="R1549" s="20">
        <v>3899</v>
      </c>
      <c r="S1549" s="20">
        <v>8998</v>
      </c>
      <c r="T1549" s="21">
        <v>25416</v>
      </c>
      <c r="U1549" s="54">
        <v>2370</v>
      </c>
      <c r="V1549" s="20">
        <v>5125</v>
      </c>
      <c r="W1549" s="20">
        <v>11029</v>
      </c>
      <c r="X1549" s="20">
        <v>0</v>
      </c>
      <c r="Y1549" s="21">
        <v>0</v>
      </c>
      <c r="Z1549" s="20">
        <v>35970</v>
      </c>
      <c r="AA1549" s="21">
        <v>0</v>
      </c>
      <c r="AB1549" s="32">
        <v>52195</v>
      </c>
      <c r="AC1549" s="20">
        <v>43502</v>
      </c>
      <c r="AD1549" s="20">
        <v>96155</v>
      </c>
      <c r="AE1549" s="20">
        <v>108597</v>
      </c>
      <c r="AF1549" s="20">
        <v>128554</v>
      </c>
      <c r="AG1549" s="20">
        <v>53317</v>
      </c>
      <c r="AH1549" s="20">
        <v>14592</v>
      </c>
      <c r="AI1549" s="20">
        <v>36340</v>
      </c>
      <c r="AJ1549" s="21">
        <v>11550</v>
      </c>
      <c r="AK1549" s="25">
        <v>11094</v>
      </c>
      <c r="AL1549" s="25">
        <v>25964</v>
      </c>
      <c r="AM1549" s="25">
        <v>4452</v>
      </c>
      <c r="AN1549" s="22">
        <v>9618</v>
      </c>
      <c r="AO1549" s="20">
        <v>307108</v>
      </c>
      <c r="AP1549" s="20">
        <v>4035</v>
      </c>
      <c r="AQ1549" s="54">
        <v>1264641</v>
      </c>
      <c r="AR1549" s="25">
        <v>59020</v>
      </c>
      <c r="AS1549" s="25">
        <v>145734</v>
      </c>
      <c r="AT1549" s="54">
        <v>49551</v>
      </c>
      <c r="AU1549" s="54">
        <v>44663</v>
      </c>
      <c r="AV1549" s="54">
        <v>15677</v>
      </c>
      <c r="AW1549" s="54">
        <v>14579</v>
      </c>
      <c r="AX1549" s="54">
        <v>8008</v>
      </c>
      <c r="AY1549" s="25">
        <f t="shared" si="48"/>
        <v>337232</v>
      </c>
      <c r="AZ1549" s="165">
        <v>303098</v>
      </c>
      <c r="BA1549" s="98">
        <f t="shared" si="49"/>
        <v>1904971</v>
      </c>
      <c r="BB1549" s="73"/>
      <c r="BC1549" s="20">
        <v>193922</v>
      </c>
      <c r="BD1549" s="20">
        <v>22110</v>
      </c>
      <c r="BE1549" s="19">
        <v>216032</v>
      </c>
      <c r="BF1549" s="19">
        <v>2121003</v>
      </c>
      <c r="BH1549" s="20">
        <v>3434</v>
      </c>
      <c r="BI1549" s="21">
        <v>2117569</v>
      </c>
      <c r="BK1549" s="73"/>
      <c r="BL1549" s="73"/>
      <c r="BM1549" s="73"/>
      <c r="BN1549" s="73"/>
      <c r="BO1549" s="73"/>
      <c r="BP1549" s="73"/>
      <c r="BQ1549" s="73"/>
    </row>
    <row r="1550" spans="1:69" ht="22.5" customHeight="1" x14ac:dyDescent="0.15">
      <c r="A1550" s="125" t="s">
        <v>3379</v>
      </c>
      <c r="B1550" s="126" t="s">
        <v>3360</v>
      </c>
      <c r="C1550" s="136" t="s">
        <v>1620</v>
      </c>
      <c r="D1550" s="129">
        <v>6</v>
      </c>
      <c r="E1550" s="130" t="s">
        <v>3561</v>
      </c>
      <c r="F1550" s="19">
        <v>282362</v>
      </c>
      <c r="G1550" s="20">
        <v>60971</v>
      </c>
      <c r="H1550" s="20">
        <v>38164</v>
      </c>
      <c r="I1550" s="20">
        <v>0</v>
      </c>
      <c r="J1550" s="20">
        <v>572</v>
      </c>
      <c r="K1550" s="20">
        <v>0</v>
      </c>
      <c r="L1550" s="20">
        <v>0</v>
      </c>
      <c r="M1550" s="20">
        <v>13648</v>
      </c>
      <c r="N1550" s="20">
        <v>7485</v>
      </c>
      <c r="O1550" s="20">
        <v>4286</v>
      </c>
      <c r="P1550" s="20">
        <v>199110</v>
      </c>
      <c r="Q1550" s="20">
        <v>34591</v>
      </c>
      <c r="R1550" s="20">
        <v>47760</v>
      </c>
      <c r="S1550" s="20">
        <v>36810</v>
      </c>
      <c r="T1550" s="21">
        <v>25416</v>
      </c>
      <c r="U1550" s="54">
        <v>21946</v>
      </c>
      <c r="V1550" s="20">
        <v>22550</v>
      </c>
      <c r="W1550" s="20">
        <v>11029</v>
      </c>
      <c r="X1550" s="20">
        <v>0</v>
      </c>
      <c r="Y1550" s="21">
        <v>0</v>
      </c>
      <c r="Z1550" s="20">
        <v>110500</v>
      </c>
      <c r="AA1550" s="21">
        <v>0</v>
      </c>
      <c r="AB1550" s="32">
        <v>0</v>
      </c>
      <c r="AC1550" s="20">
        <v>130136</v>
      </c>
      <c r="AD1550" s="20">
        <v>150428</v>
      </c>
      <c r="AE1550" s="20">
        <v>475092</v>
      </c>
      <c r="AF1550" s="20">
        <v>296331</v>
      </c>
      <c r="AG1550" s="20">
        <v>165300</v>
      </c>
      <c r="AH1550" s="20">
        <v>77168</v>
      </c>
      <c r="AI1550" s="20">
        <v>42320</v>
      </c>
      <c r="AJ1550" s="21">
        <v>16275</v>
      </c>
      <c r="AK1550" s="25">
        <v>37386</v>
      </c>
      <c r="AL1550" s="25">
        <v>41905</v>
      </c>
      <c r="AM1550" s="25">
        <v>7899</v>
      </c>
      <c r="AN1550" s="22">
        <v>22029</v>
      </c>
      <c r="AO1550" s="20">
        <v>58896</v>
      </c>
      <c r="AP1550" s="20">
        <v>8858</v>
      </c>
      <c r="AQ1550" s="54">
        <v>2447223</v>
      </c>
      <c r="AR1550" s="25">
        <v>59096</v>
      </c>
      <c r="AS1550" s="25">
        <v>141477</v>
      </c>
      <c r="AT1550" s="54">
        <v>54257</v>
      </c>
      <c r="AU1550" s="54">
        <v>42441</v>
      </c>
      <c r="AV1550" s="54">
        <v>34060</v>
      </c>
      <c r="AW1550" s="54">
        <v>40193</v>
      </c>
      <c r="AX1550" s="54">
        <v>21191</v>
      </c>
      <c r="AY1550" s="25">
        <f t="shared" si="48"/>
        <v>392715</v>
      </c>
      <c r="AZ1550" s="165">
        <v>255306</v>
      </c>
      <c r="BA1550" s="98">
        <f t="shared" si="49"/>
        <v>3095244</v>
      </c>
      <c r="BB1550" s="73"/>
      <c r="BC1550" s="20">
        <v>478249</v>
      </c>
      <c r="BD1550" s="20">
        <v>28446</v>
      </c>
      <c r="BE1550" s="19">
        <v>506695</v>
      </c>
      <c r="BF1550" s="19">
        <v>3601939</v>
      </c>
      <c r="BH1550" s="20">
        <v>14980</v>
      </c>
      <c r="BI1550" s="21">
        <v>3586959</v>
      </c>
      <c r="BK1550" s="73"/>
      <c r="BL1550" s="73"/>
      <c r="BM1550" s="73"/>
      <c r="BN1550" s="73"/>
      <c r="BO1550" s="73"/>
      <c r="BP1550" s="73"/>
      <c r="BQ1550" s="73"/>
    </row>
    <row r="1551" spans="1:69" ht="22.5" customHeight="1" x14ac:dyDescent="0.15">
      <c r="A1551" s="125" t="s">
        <v>3380</v>
      </c>
      <c r="B1551" s="126" t="s">
        <v>3360</v>
      </c>
      <c r="C1551" s="136" t="s">
        <v>1621</v>
      </c>
      <c r="D1551" s="129">
        <v>6</v>
      </c>
      <c r="E1551" s="130" t="s">
        <v>3561</v>
      </c>
      <c r="F1551" s="19">
        <v>501052</v>
      </c>
      <c r="G1551" s="20">
        <v>126832</v>
      </c>
      <c r="H1551" s="20">
        <v>87984</v>
      </c>
      <c r="I1551" s="20">
        <v>0</v>
      </c>
      <c r="J1551" s="20">
        <v>15153</v>
      </c>
      <c r="K1551" s="20">
        <v>114400</v>
      </c>
      <c r="L1551" s="20">
        <v>86031</v>
      </c>
      <c r="M1551" s="20">
        <v>7488</v>
      </c>
      <c r="N1551" s="20">
        <v>9417</v>
      </c>
      <c r="O1551" s="20">
        <v>2895</v>
      </c>
      <c r="P1551" s="20">
        <v>476</v>
      </c>
      <c r="Q1551" s="20">
        <v>37332</v>
      </c>
      <c r="R1551" s="20">
        <v>58995</v>
      </c>
      <c r="S1551" s="20">
        <v>58078</v>
      </c>
      <c r="T1551" s="21">
        <v>134705</v>
      </c>
      <c r="U1551" s="54">
        <v>65222</v>
      </c>
      <c r="V1551" s="20">
        <v>24600</v>
      </c>
      <c r="W1551" s="20">
        <v>55145</v>
      </c>
      <c r="X1551" s="20">
        <v>0</v>
      </c>
      <c r="Y1551" s="21">
        <v>0</v>
      </c>
      <c r="Z1551" s="20">
        <v>194878</v>
      </c>
      <c r="AA1551" s="21">
        <v>0</v>
      </c>
      <c r="AB1551" s="32">
        <v>0</v>
      </c>
      <c r="AC1551" s="20">
        <v>274755</v>
      </c>
      <c r="AD1551" s="20">
        <v>794366</v>
      </c>
      <c r="AE1551" s="20">
        <v>504825</v>
      </c>
      <c r="AF1551" s="20">
        <v>769379</v>
      </c>
      <c r="AG1551" s="20">
        <v>347920</v>
      </c>
      <c r="AH1551" s="20">
        <v>111177</v>
      </c>
      <c r="AI1551" s="20">
        <v>39928</v>
      </c>
      <c r="AJ1551" s="21">
        <v>141750</v>
      </c>
      <c r="AK1551" s="25">
        <v>43490</v>
      </c>
      <c r="AL1551" s="25">
        <v>68326</v>
      </c>
      <c r="AM1551" s="25">
        <v>21281</v>
      </c>
      <c r="AN1551" s="22">
        <v>34521</v>
      </c>
      <c r="AO1551" s="20">
        <v>1463495</v>
      </c>
      <c r="AP1551" s="20">
        <v>33608</v>
      </c>
      <c r="AQ1551" s="54">
        <v>6229504</v>
      </c>
      <c r="AR1551" s="25">
        <v>90559</v>
      </c>
      <c r="AS1551" s="25">
        <v>212867</v>
      </c>
      <c r="AT1551" s="54">
        <v>147104</v>
      </c>
      <c r="AU1551" s="54">
        <v>81915</v>
      </c>
      <c r="AV1551" s="54">
        <v>42127</v>
      </c>
      <c r="AW1551" s="54">
        <v>53927</v>
      </c>
      <c r="AX1551" s="54">
        <v>54207</v>
      </c>
      <c r="AY1551" s="25">
        <f t="shared" si="48"/>
        <v>682706</v>
      </c>
      <c r="AZ1551" s="165">
        <v>1850724</v>
      </c>
      <c r="BA1551" s="98">
        <f t="shared" si="49"/>
        <v>8762934</v>
      </c>
      <c r="BB1551" s="73"/>
      <c r="BC1551" s="20">
        <v>529038</v>
      </c>
      <c r="BD1551" s="20">
        <v>146124</v>
      </c>
      <c r="BE1551" s="19">
        <v>675162</v>
      </c>
      <c r="BF1551" s="19">
        <v>9438096</v>
      </c>
      <c r="BH1551" s="20">
        <v>19167</v>
      </c>
      <c r="BI1551" s="21">
        <v>9418929</v>
      </c>
      <c r="BK1551" s="73"/>
      <c r="BL1551" s="73"/>
      <c r="BM1551" s="73"/>
      <c r="BN1551" s="73"/>
      <c r="BO1551" s="73"/>
      <c r="BP1551" s="73"/>
      <c r="BQ1551" s="73"/>
    </row>
    <row r="1552" spans="1:69" ht="22.5" customHeight="1" x14ac:dyDescent="0.15">
      <c r="A1552" s="125" t="s">
        <v>3381</v>
      </c>
      <c r="B1552" s="126" t="s">
        <v>3382</v>
      </c>
      <c r="C1552" s="136" t="s">
        <v>1622</v>
      </c>
      <c r="D1552" s="129">
        <v>2</v>
      </c>
      <c r="E1552" s="130" t="s">
        <v>3561</v>
      </c>
      <c r="F1552" s="19">
        <v>8326269</v>
      </c>
      <c r="G1552" s="20">
        <v>2592642</v>
      </c>
      <c r="H1552" s="20">
        <v>3816588</v>
      </c>
      <c r="I1552" s="20">
        <v>0</v>
      </c>
      <c r="J1552" s="20">
        <v>44580</v>
      </c>
      <c r="K1552" s="20">
        <v>21530</v>
      </c>
      <c r="L1552" s="20">
        <v>14729</v>
      </c>
      <c r="M1552" s="20">
        <v>844530</v>
      </c>
      <c r="N1552" s="20">
        <v>495297</v>
      </c>
      <c r="O1552" s="20">
        <v>223269</v>
      </c>
      <c r="P1552" s="20">
        <v>5115680</v>
      </c>
      <c r="Q1552" s="20">
        <v>1290502</v>
      </c>
      <c r="R1552" s="20">
        <v>2073392</v>
      </c>
      <c r="S1552" s="20">
        <v>1520662</v>
      </c>
      <c r="T1552" s="21">
        <v>1169136</v>
      </c>
      <c r="U1552" s="54">
        <v>931837</v>
      </c>
      <c r="V1552" s="20">
        <v>800525</v>
      </c>
      <c r="W1552" s="20">
        <v>474247</v>
      </c>
      <c r="X1552" s="20">
        <v>786480</v>
      </c>
      <c r="Y1552" s="21">
        <v>142635</v>
      </c>
      <c r="Z1552" s="20">
        <v>29744752</v>
      </c>
      <c r="AA1552" s="21">
        <v>0</v>
      </c>
      <c r="AB1552" s="32">
        <v>8883560</v>
      </c>
      <c r="AC1552" s="20">
        <v>5317387</v>
      </c>
      <c r="AD1552" s="20">
        <v>11427078</v>
      </c>
      <c r="AE1552" s="20">
        <v>23859858</v>
      </c>
      <c r="AF1552" s="20">
        <v>14106509</v>
      </c>
      <c r="AG1552" s="20">
        <v>8473105</v>
      </c>
      <c r="AH1552" s="20">
        <v>5573940</v>
      </c>
      <c r="AI1552" s="20">
        <v>471684</v>
      </c>
      <c r="AJ1552" s="21">
        <v>344925</v>
      </c>
      <c r="AK1552" s="25">
        <v>1023948</v>
      </c>
      <c r="AL1552" s="25">
        <v>806799</v>
      </c>
      <c r="AM1552" s="25">
        <v>257429</v>
      </c>
      <c r="AN1552" s="22">
        <v>483066</v>
      </c>
      <c r="AO1552" s="20">
        <v>11465205</v>
      </c>
      <c r="AP1552" s="20">
        <v>1089300</v>
      </c>
      <c r="AQ1552" s="54">
        <v>154013075</v>
      </c>
      <c r="AR1552" s="25">
        <v>878586</v>
      </c>
      <c r="AS1552" s="25">
        <v>1115390</v>
      </c>
      <c r="AT1552" s="54">
        <v>435117</v>
      </c>
      <c r="AU1552" s="54">
        <v>594668</v>
      </c>
      <c r="AV1552" s="54">
        <v>585809</v>
      </c>
      <c r="AW1552" s="54">
        <v>1382048</v>
      </c>
      <c r="AX1552" s="54">
        <v>1296619</v>
      </c>
      <c r="AY1552" s="25">
        <f t="shared" si="48"/>
        <v>6288237</v>
      </c>
      <c r="AZ1552" s="165">
        <v>15121339</v>
      </c>
      <c r="BA1552" s="98">
        <f t="shared" si="49"/>
        <v>175422651</v>
      </c>
      <c r="BB1552" s="73"/>
      <c r="BC1552" s="20">
        <v>9933440</v>
      </c>
      <c r="BD1552" s="20">
        <v>528704</v>
      </c>
      <c r="BE1552" s="19">
        <v>10462144</v>
      </c>
      <c r="BF1552" s="19">
        <v>185884795</v>
      </c>
      <c r="BH1552" s="20">
        <v>4669396</v>
      </c>
      <c r="BI1552" s="21">
        <v>181215399</v>
      </c>
      <c r="BK1552" s="73"/>
      <c r="BL1552" s="73"/>
      <c r="BM1552" s="73"/>
      <c r="BN1552" s="73"/>
      <c r="BO1552" s="73"/>
      <c r="BP1552" s="73"/>
      <c r="BQ1552" s="73"/>
    </row>
    <row r="1553" spans="1:69" ht="22.5" customHeight="1" x14ac:dyDescent="0.15">
      <c r="A1553" s="125" t="s">
        <v>3383</v>
      </c>
      <c r="B1553" s="126" t="s">
        <v>3382</v>
      </c>
      <c r="C1553" s="136" t="s">
        <v>1623</v>
      </c>
      <c r="D1553" s="129">
        <v>5</v>
      </c>
      <c r="E1553" s="130" t="s">
        <v>3561</v>
      </c>
      <c r="F1553" s="19">
        <v>1742624</v>
      </c>
      <c r="G1553" s="20">
        <v>566428</v>
      </c>
      <c r="H1553" s="20">
        <v>447440</v>
      </c>
      <c r="I1553" s="20">
        <v>32545</v>
      </c>
      <c r="J1553" s="20">
        <v>107999</v>
      </c>
      <c r="K1553" s="20">
        <v>9290</v>
      </c>
      <c r="L1553" s="20">
        <v>9161</v>
      </c>
      <c r="M1553" s="20">
        <v>115115</v>
      </c>
      <c r="N1553" s="20">
        <v>66475</v>
      </c>
      <c r="O1553" s="20">
        <v>25493</v>
      </c>
      <c r="P1553" s="20">
        <v>1044643</v>
      </c>
      <c r="Q1553" s="20">
        <v>221240</v>
      </c>
      <c r="R1553" s="20">
        <v>357048</v>
      </c>
      <c r="S1553" s="20">
        <v>274848</v>
      </c>
      <c r="T1553" s="21">
        <v>308931</v>
      </c>
      <c r="U1553" s="54">
        <v>135896</v>
      </c>
      <c r="V1553" s="20">
        <v>148625</v>
      </c>
      <c r="W1553" s="20">
        <v>165435</v>
      </c>
      <c r="X1553" s="20">
        <v>0</v>
      </c>
      <c r="Y1553" s="21">
        <v>0</v>
      </c>
      <c r="Z1553" s="20">
        <v>743590</v>
      </c>
      <c r="AA1553" s="21">
        <v>0</v>
      </c>
      <c r="AB1553" s="32">
        <v>951628</v>
      </c>
      <c r="AC1553" s="20">
        <v>1057062</v>
      </c>
      <c r="AD1553" s="20">
        <v>1480064</v>
      </c>
      <c r="AE1553" s="20">
        <v>3498795</v>
      </c>
      <c r="AF1553" s="20">
        <v>3010319</v>
      </c>
      <c r="AG1553" s="20">
        <v>1941493</v>
      </c>
      <c r="AH1553" s="20">
        <v>732183</v>
      </c>
      <c r="AI1553" s="20">
        <v>344632</v>
      </c>
      <c r="AJ1553" s="21">
        <v>307650</v>
      </c>
      <c r="AK1553" s="25">
        <v>159505</v>
      </c>
      <c r="AL1553" s="25">
        <v>225830</v>
      </c>
      <c r="AM1553" s="25">
        <v>78298</v>
      </c>
      <c r="AN1553" s="22">
        <v>107773</v>
      </c>
      <c r="AO1553" s="20">
        <v>1481182</v>
      </c>
      <c r="AP1553" s="20">
        <v>111821</v>
      </c>
      <c r="AQ1553" s="54">
        <v>22011061</v>
      </c>
      <c r="AR1553" s="25">
        <v>415664</v>
      </c>
      <c r="AS1553" s="25">
        <v>389973</v>
      </c>
      <c r="AT1553" s="54">
        <v>272138</v>
      </c>
      <c r="AU1553" s="54">
        <v>171816</v>
      </c>
      <c r="AV1553" s="54">
        <v>142197</v>
      </c>
      <c r="AW1553" s="54">
        <v>196599</v>
      </c>
      <c r="AX1553" s="54">
        <v>196534</v>
      </c>
      <c r="AY1553" s="25">
        <f t="shared" si="48"/>
        <v>1784921</v>
      </c>
      <c r="AZ1553" s="165">
        <v>4888637</v>
      </c>
      <c r="BA1553" s="98">
        <f t="shared" si="49"/>
        <v>28684619</v>
      </c>
      <c r="BB1553" s="73"/>
      <c r="BC1553" s="20">
        <v>2258567</v>
      </c>
      <c r="BD1553" s="20">
        <v>514910</v>
      </c>
      <c r="BE1553" s="19">
        <v>2773477</v>
      </c>
      <c r="BF1553" s="19">
        <v>31458096</v>
      </c>
      <c r="BH1553" s="20">
        <v>119015</v>
      </c>
      <c r="BI1553" s="21">
        <v>31339081</v>
      </c>
      <c r="BK1553" s="73"/>
      <c r="BL1553" s="73"/>
      <c r="BM1553" s="73"/>
      <c r="BN1553" s="73"/>
      <c r="BO1553" s="73"/>
      <c r="BP1553" s="73"/>
      <c r="BQ1553" s="73"/>
    </row>
    <row r="1554" spans="1:69" ht="22.5" customHeight="1" x14ac:dyDescent="0.15">
      <c r="A1554" s="125" t="s">
        <v>3384</v>
      </c>
      <c r="B1554" s="126" t="s">
        <v>3382</v>
      </c>
      <c r="C1554" s="136" t="s">
        <v>1624</v>
      </c>
      <c r="D1554" s="129">
        <v>5</v>
      </c>
      <c r="E1554" s="130" t="s">
        <v>3561</v>
      </c>
      <c r="F1554" s="19">
        <v>508025</v>
      </c>
      <c r="G1554" s="20">
        <v>138048</v>
      </c>
      <c r="H1554" s="20">
        <v>90616</v>
      </c>
      <c r="I1554" s="20">
        <v>0</v>
      </c>
      <c r="J1554" s="20">
        <v>0</v>
      </c>
      <c r="K1554" s="20">
        <v>0</v>
      </c>
      <c r="L1554" s="20">
        <v>0</v>
      </c>
      <c r="M1554" s="20">
        <v>30232</v>
      </c>
      <c r="N1554" s="20">
        <v>16736</v>
      </c>
      <c r="O1554" s="20">
        <v>25568</v>
      </c>
      <c r="P1554" s="20">
        <v>219498</v>
      </c>
      <c r="Q1554" s="20">
        <v>56365</v>
      </c>
      <c r="R1554" s="20">
        <v>75257</v>
      </c>
      <c r="S1554" s="20">
        <v>68712</v>
      </c>
      <c r="T1554" s="21">
        <v>76248</v>
      </c>
      <c r="U1554" s="54">
        <v>37304</v>
      </c>
      <c r="V1554" s="20">
        <v>34850</v>
      </c>
      <c r="W1554" s="20">
        <v>33087</v>
      </c>
      <c r="X1554" s="20">
        <v>0</v>
      </c>
      <c r="Y1554" s="21">
        <v>0</v>
      </c>
      <c r="Z1554" s="20">
        <v>266332</v>
      </c>
      <c r="AA1554" s="21">
        <v>0</v>
      </c>
      <c r="AB1554" s="32">
        <v>237315</v>
      </c>
      <c r="AC1554" s="20">
        <v>358354</v>
      </c>
      <c r="AD1554" s="20">
        <v>344863</v>
      </c>
      <c r="AE1554" s="20">
        <v>878316</v>
      </c>
      <c r="AF1554" s="20">
        <v>907090</v>
      </c>
      <c r="AG1554" s="20">
        <v>543360</v>
      </c>
      <c r="AH1554" s="20">
        <v>186199</v>
      </c>
      <c r="AI1554" s="20">
        <v>113160</v>
      </c>
      <c r="AJ1554" s="21">
        <v>264075</v>
      </c>
      <c r="AK1554" s="25">
        <v>59187</v>
      </c>
      <c r="AL1554" s="25">
        <v>83982</v>
      </c>
      <c r="AM1554" s="25">
        <v>24176</v>
      </c>
      <c r="AN1554" s="22">
        <v>49100</v>
      </c>
      <c r="AO1554" s="20">
        <v>216727</v>
      </c>
      <c r="AP1554" s="20">
        <v>37110</v>
      </c>
      <c r="AQ1554" s="54">
        <v>5979892</v>
      </c>
      <c r="AR1554" s="25">
        <v>80355</v>
      </c>
      <c r="AS1554" s="25">
        <v>213122</v>
      </c>
      <c r="AT1554" s="54">
        <v>116045</v>
      </c>
      <c r="AU1554" s="54">
        <v>93362</v>
      </c>
      <c r="AV1554" s="54">
        <v>55894</v>
      </c>
      <c r="AW1554" s="54">
        <v>74147</v>
      </c>
      <c r="AX1554" s="54">
        <v>49139</v>
      </c>
      <c r="AY1554" s="25">
        <f t="shared" si="48"/>
        <v>682064</v>
      </c>
      <c r="AZ1554" s="165">
        <v>991386</v>
      </c>
      <c r="BA1554" s="98">
        <f t="shared" si="49"/>
        <v>7653342</v>
      </c>
      <c r="BB1554" s="73"/>
      <c r="BC1554" s="20">
        <v>790569</v>
      </c>
      <c r="BD1554" s="20">
        <v>140228</v>
      </c>
      <c r="BE1554" s="19">
        <v>930797</v>
      </c>
      <c r="BF1554" s="19">
        <v>8584139</v>
      </c>
      <c r="BH1554" s="20">
        <v>28900</v>
      </c>
      <c r="BI1554" s="21">
        <v>8555239</v>
      </c>
      <c r="BK1554" s="73"/>
      <c r="BL1554" s="73"/>
      <c r="BM1554" s="73"/>
      <c r="BN1554" s="73"/>
      <c r="BO1554" s="73"/>
      <c r="BP1554" s="73"/>
      <c r="BQ1554" s="73"/>
    </row>
    <row r="1555" spans="1:69" ht="22.5" customHeight="1" x14ac:dyDescent="0.15">
      <c r="A1555" s="125" t="s">
        <v>3385</v>
      </c>
      <c r="B1555" s="126" t="s">
        <v>3382</v>
      </c>
      <c r="C1555" s="136" t="s">
        <v>1625</v>
      </c>
      <c r="D1555" s="129">
        <v>5</v>
      </c>
      <c r="E1555" s="130" t="s">
        <v>3561</v>
      </c>
      <c r="F1555" s="19">
        <v>685592</v>
      </c>
      <c r="G1555" s="20">
        <v>152644</v>
      </c>
      <c r="H1555" s="20">
        <v>52640</v>
      </c>
      <c r="I1555" s="20">
        <v>20093</v>
      </c>
      <c r="J1555" s="20">
        <v>20093</v>
      </c>
      <c r="K1555" s="20">
        <v>5090</v>
      </c>
      <c r="L1555" s="20">
        <v>1943</v>
      </c>
      <c r="M1555" s="20">
        <v>49866</v>
      </c>
      <c r="N1555" s="20">
        <v>27348</v>
      </c>
      <c r="O1555" s="20">
        <v>15040</v>
      </c>
      <c r="P1555" s="20">
        <v>334578</v>
      </c>
      <c r="Q1555" s="20">
        <v>79832</v>
      </c>
      <c r="R1555" s="20">
        <v>137176</v>
      </c>
      <c r="S1555" s="20">
        <v>125154</v>
      </c>
      <c r="T1555" s="21">
        <v>127080</v>
      </c>
      <c r="U1555" s="54">
        <v>59582</v>
      </c>
      <c r="V1555" s="20">
        <v>72775</v>
      </c>
      <c r="W1555" s="20">
        <v>33087</v>
      </c>
      <c r="X1555" s="20">
        <v>0</v>
      </c>
      <c r="Y1555" s="21">
        <v>0</v>
      </c>
      <c r="Z1555" s="20">
        <v>261523</v>
      </c>
      <c r="AA1555" s="21">
        <v>0</v>
      </c>
      <c r="AB1555" s="32">
        <v>492284</v>
      </c>
      <c r="AC1555" s="20">
        <v>538094</v>
      </c>
      <c r="AD1555" s="20">
        <v>831408</v>
      </c>
      <c r="AE1555" s="20">
        <v>1311591</v>
      </c>
      <c r="AF1555" s="20">
        <v>1328803</v>
      </c>
      <c r="AG1555" s="20">
        <v>793985</v>
      </c>
      <c r="AH1555" s="20">
        <v>266225</v>
      </c>
      <c r="AI1555" s="20">
        <v>80500</v>
      </c>
      <c r="AJ1555" s="21">
        <v>11025</v>
      </c>
      <c r="AK1555" s="25">
        <v>81161</v>
      </c>
      <c r="AL1555" s="25">
        <v>96157</v>
      </c>
      <c r="AM1555" s="25">
        <v>30891</v>
      </c>
      <c r="AN1555" s="22">
        <v>56380</v>
      </c>
      <c r="AO1555" s="20">
        <v>180433</v>
      </c>
      <c r="AP1555" s="20">
        <v>19231</v>
      </c>
      <c r="AQ1555" s="54">
        <v>8379304</v>
      </c>
      <c r="AR1555" s="25">
        <v>171559</v>
      </c>
      <c r="AS1555" s="25">
        <v>254578</v>
      </c>
      <c r="AT1555" s="54">
        <v>121128</v>
      </c>
      <c r="AU1555" s="54">
        <v>69847</v>
      </c>
      <c r="AV1555" s="54">
        <v>80707</v>
      </c>
      <c r="AW1555" s="54">
        <v>90125</v>
      </c>
      <c r="AX1555" s="54">
        <v>68634</v>
      </c>
      <c r="AY1555" s="25">
        <f t="shared" si="48"/>
        <v>856578</v>
      </c>
      <c r="AZ1555" s="165">
        <v>882095</v>
      </c>
      <c r="BA1555" s="98">
        <f t="shared" si="49"/>
        <v>10117977</v>
      </c>
      <c r="BB1555" s="73"/>
      <c r="BC1555" s="20">
        <v>1119264</v>
      </c>
      <c r="BD1555" s="20">
        <v>70796</v>
      </c>
      <c r="BE1555" s="19">
        <v>1190060</v>
      </c>
      <c r="BF1555" s="19">
        <v>11308037</v>
      </c>
      <c r="BH1555" s="20">
        <v>41565</v>
      </c>
      <c r="BI1555" s="21">
        <v>11266472</v>
      </c>
      <c r="BK1555" s="73"/>
      <c r="BL1555" s="73"/>
      <c r="BM1555" s="73"/>
      <c r="BN1555" s="73"/>
      <c r="BO1555" s="73"/>
      <c r="BP1555" s="73"/>
      <c r="BQ1555" s="73"/>
    </row>
    <row r="1556" spans="1:69" ht="22.5" customHeight="1" x14ac:dyDescent="0.15">
      <c r="A1556" s="125" t="s">
        <v>3386</v>
      </c>
      <c r="B1556" s="126" t="s">
        <v>3382</v>
      </c>
      <c r="C1556" s="136" t="s">
        <v>1626</v>
      </c>
      <c r="D1556" s="129">
        <v>5</v>
      </c>
      <c r="E1556" s="130" t="s">
        <v>3561</v>
      </c>
      <c r="F1556" s="19">
        <v>408068</v>
      </c>
      <c r="G1556" s="20">
        <v>118491</v>
      </c>
      <c r="H1556" s="20">
        <v>62604</v>
      </c>
      <c r="I1556" s="20">
        <v>0</v>
      </c>
      <c r="J1556" s="20">
        <v>3910</v>
      </c>
      <c r="K1556" s="20">
        <v>4720</v>
      </c>
      <c r="L1556" s="20">
        <v>8362</v>
      </c>
      <c r="M1556" s="20">
        <v>22650</v>
      </c>
      <c r="N1556" s="20">
        <v>12674</v>
      </c>
      <c r="O1556" s="20">
        <v>12408</v>
      </c>
      <c r="P1556" s="20">
        <v>182823</v>
      </c>
      <c r="Q1556" s="20">
        <v>55964</v>
      </c>
      <c r="R1556" s="20">
        <v>75257</v>
      </c>
      <c r="S1556" s="20">
        <v>61350</v>
      </c>
      <c r="T1556" s="21">
        <v>88956</v>
      </c>
      <c r="U1556" s="54">
        <v>36782</v>
      </c>
      <c r="V1556" s="20">
        <v>28700</v>
      </c>
      <c r="W1556" s="20">
        <v>44116</v>
      </c>
      <c r="X1556" s="20">
        <v>0</v>
      </c>
      <c r="Y1556" s="21">
        <v>0</v>
      </c>
      <c r="Z1556" s="20">
        <v>222507</v>
      </c>
      <c r="AA1556" s="21">
        <v>0</v>
      </c>
      <c r="AB1556" s="32">
        <v>178378</v>
      </c>
      <c r="AC1556" s="20">
        <v>330155</v>
      </c>
      <c r="AD1556" s="20">
        <v>664890</v>
      </c>
      <c r="AE1556" s="20">
        <v>655398</v>
      </c>
      <c r="AF1556" s="20">
        <v>870824</v>
      </c>
      <c r="AG1556" s="20">
        <v>455998</v>
      </c>
      <c r="AH1556" s="20">
        <v>138572</v>
      </c>
      <c r="AI1556" s="20">
        <v>98348</v>
      </c>
      <c r="AJ1556" s="21">
        <v>116550</v>
      </c>
      <c r="AK1556" s="25">
        <v>51356</v>
      </c>
      <c r="AL1556" s="25">
        <v>70860</v>
      </c>
      <c r="AM1556" s="25">
        <v>19640</v>
      </c>
      <c r="AN1556" s="22">
        <v>39204</v>
      </c>
      <c r="AO1556" s="20">
        <v>199002</v>
      </c>
      <c r="AP1556" s="20">
        <v>26143</v>
      </c>
      <c r="AQ1556" s="54">
        <v>5365660</v>
      </c>
      <c r="AR1556" s="25">
        <v>94404</v>
      </c>
      <c r="AS1556" s="25">
        <v>167637</v>
      </c>
      <c r="AT1556" s="54">
        <v>104688</v>
      </c>
      <c r="AU1556" s="54">
        <v>72616</v>
      </c>
      <c r="AV1556" s="54">
        <v>46729</v>
      </c>
      <c r="AW1556" s="54">
        <v>61554</v>
      </c>
      <c r="AX1556" s="54">
        <v>40540</v>
      </c>
      <c r="AY1556" s="25">
        <f t="shared" si="48"/>
        <v>588168</v>
      </c>
      <c r="AZ1556" s="165">
        <v>1555429</v>
      </c>
      <c r="BA1556" s="98">
        <f t="shared" si="49"/>
        <v>7509257</v>
      </c>
      <c r="BB1556" s="73"/>
      <c r="BC1556" s="20">
        <v>638435</v>
      </c>
      <c r="BD1556" s="20">
        <v>116534</v>
      </c>
      <c r="BE1556" s="19">
        <v>754969</v>
      </c>
      <c r="BF1556" s="19">
        <v>8264226</v>
      </c>
      <c r="BH1556" s="20">
        <v>23570</v>
      </c>
      <c r="BI1556" s="21">
        <v>8240656</v>
      </c>
      <c r="BK1556" s="73"/>
      <c r="BL1556" s="73"/>
      <c r="BM1556" s="73"/>
      <c r="BN1556" s="73"/>
      <c r="BO1556" s="73"/>
      <c r="BP1556" s="73"/>
      <c r="BQ1556" s="73"/>
    </row>
    <row r="1557" spans="1:69" ht="22.5" customHeight="1" x14ac:dyDescent="0.15">
      <c r="A1557" s="125" t="s">
        <v>3387</v>
      </c>
      <c r="B1557" s="126" t="s">
        <v>3382</v>
      </c>
      <c r="C1557" s="136" t="s">
        <v>1627</v>
      </c>
      <c r="D1557" s="129">
        <v>5</v>
      </c>
      <c r="E1557" s="130" t="s">
        <v>3561</v>
      </c>
      <c r="F1557" s="19">
        <v>1024169</v>
      </c>
      <c r="G1557" s="20">
        <v>324988</v>
      </c>
      <c r="H1557" s="20">
        <v>144760</v>
      </c>
      <c r="I1557" s="20">
        <v>708</v>
      </c>
      <c r="J1557" s="20">
        <v>567</v>
      </c>
      <c r="K1557" s="20">
        <v>26900</v>
      </c>
      <c r="L1557" s="20">
        <v>17428</v>
      </c>
      <c r="M1557" s="20">
        <v>52472</v>
      </c>
      <c r="N1557" s="20">
        <v>34589</v>
      </c>
      <c r="O1557" s="20">
        <v>25267</v>
      </c>
      <c r="P1557" s="20">
        <v>451268</v>
      </c>
      <c r="Q1557" s="20">
        <v>101246</v>
      </c>
      <c r="R1557" s="20">
        <v>219205</v>
      </c>
      <c r="S1557" s="20">
        <v>140696</v>
      </c>
      <c r="T1557" s="21">
        <v>194432</v>
      </c>
      <c r="U1557" s="54">
        <v>69773</v>
      </c>
      <c r="V1557" s="20">
        <v>69700</v>
      </c>
      <c r="W1557" s="20">
        <v>66174</v>
      </c>
      <c r="X1557" s="20">
        <v>0</v>
      </c>
      <c r="Y1557" s="21">
        <v>0</v>
      </c>
      <c r="Z1557" s="20">
        <v>320260</v>
      </c>
      <c r="AA1557" s="21">
        <v>0</v>
      </c>
      <c r="AB1557" s="32">
        <v>329211</v>
      </c>
      <c r="AC1557" s="20">
        <v>585871</v>
      </c>
      <c r="AD1557" s="20">
        <v>1432396</v>
      </c>
      <c r="AE1557" s="20">
        <v>1587297</v>
      </c>
      <c r="AF1557" s="20">
        <v>1653109</v>
      </c>
      <c r="AG1557" s="20">
        <v>1013197</v>
      </c>
      <c r="AH1557" s="20">
        <v>384162</v>
      </c>
      <c r="AI1557" s="20">
        <v>308108</v>
      </c>
      <c r="AJ1557" s="21">
        <v>27825</v>
      </c>
      <c r="AK1557" s="25">
        <v>96181</v>
      </c>
      <c r="AL1557" s="25">
        <v>114145</v>
      </c>
      <c r="AM1557" s="25">
        <v>39960</v>
      </c>
      <c r="AN1557" s="22">
        <v>63398</v>
      </c>
      <c r="AO1557" s="20">
        <v>929625</v>
      </c>
      <c r="AP1557" s="20">
        <v>73533</v>
      </c>
      <c r="AQ1557" s="54">
        <v>11922620</v>
      </c>
      <c r="AR1557" s="25">
        <v>183966</v>
      </c>
      <c r="AS1557" s="25">
        <v>323299</v>
      </c>
      <c r="AT1557" s="54">
        <v>199212</v>
      </c>
      <c r="AU1557" s="54">
        <v>112773</v>
      </c>
      <c r="AV1557" s="54">
        <v>92273</v>
      </c>
      <c r="AW1557" s="54">
        <v>107336</v>
      </c>
      <c r="AX1557" s="54">
        <v>101691</v>
      </c>
      <c r="AY1557" s="25">
        <f t="shared" si="48"/>
        <v>1120550</v>
      </c>
      <c r="AZ1557" s="165">
        <v>2242382</v>
      </c>
      <c r="BA1557" s="98">
        <f t="shared" si="49"/>
        <v>15285552</v>
      </c>
      <c r="BB1557" s="73"/>
      <c r="BC1557" s="20">
        <v>1344556</v>
      </c>
      <c r="BD1557" s="20">
        <v>210628</v>
      </c>
      <c r="BE1557" s="19">
        <v>1555184</v>
      </c>
      <c r="BF1557" s="19">
        <v>16840736</v>
      </c>
      <c r="BH1557" s="20">
        <v>54803</v>
      </c>
      <c r="BI1557" s="21">
        <v>16785933</v>
      </c>
      <c r="BK1557" s="73"/>
      <c r="BL1557" s="73"/>
      <c r="BM1557" s="73"/>
      <c r="BN1557" s="73"/>
      <c r="BO1557" s="73"/>
      <c r="BP1557" s="73"/>
      <c r="BQ1557" s="73"/>
    </row>
    <row r="1558" spans="1:69" ht="22.5" customHeight="1" x14ac:dyDescent="0.15">
      <c r="A1558" s="125" t="s">
        <v>3388</v>
      </c>
      <c r="B1558" s="126" t="s">
        <v>3382</v>
      </c>
      <c r="C1558" s="136" t="s">
        <v>1628</v>
      </c>
      <c r="D1558" s="129">
        <v>5</v>
      </c>
      <c r="E1558" s="130" t="s">
        <v>3561</v>
      </c>
      <c r="F1558" s="19">
        <v>899561</v>
      </c>
      <c r="G1558" s="20">
        <v>367265</v>
      </c>
      <c r="H1558" s="20">
        <v>188564</v>
      </c>
      <c r="I1558" s="20">
        <v>0</v>
      </c>
      <c r="J1558" s="20">
        <v>0</v>
      </c>
      <c r="K1558" s="20">
        <v>0</v>
      </c>
      <c r="L1558" s="20">
        <v>0</v>
      </c>
      <c r="M1558" s="20">
        <v>21271</v>
      </c>
      <c r="N1558" s="20">
        <v>26375</v>
      </c>
      <c r="O1558" s="20">
        <v>16243</v>
      </c>
      <c r="P1558" s="20">
        <v>470210</v>
      </c>
      <c r="Q1558" s="20">
        <v>78596</v>
      </c>
      <c r="R1558" s="20">
        <v>237827</v>
      </c>
      <c r="S1558" s="20">
        <v>111248</v>
      </c>
      <c r="T1558" s="21">
        <v>134705</v>
      </c>
      <c r="U1558" s="54">
        <v>88543</v>
      </c>
      <c r="V1558" s="20">
        <v>57400</v>
      </c>
      <c r="W1558" s="20">
        <v>55145</v>
      </c>
      <c r="X1558" s="20">
        <v>0</v>
      </c>
      <c r="Y1558" s="21">
        <v>0</v>
      </c>
      <c r="Z1558" s="20">
        <v>348871</v>
      </c>
      <c r="AA1558" s="21">
        <v>0</v>
      </c>
      <c r="AB1558" s="32">
        <v>213590</v>
      </c>
      <c r="AC1558" s="20">
        <v>588028</v>
      </c>
      <c r="AD1558" s="20">
        <v>939840</v>
      </c>
      <c r="AE1558" s="20">
        <v>1489512</v>
      </c>
      <c r="AF1558" s="20">
        <v>1551664</v>
      </c>
      <c r="AG1558" s="20">
        <v>863263</v>
      </c>
      <c r="AH1558" s="20">
        <v>287371</v>
      </c>
      <c r="AI1558" s="20">
        <v>316204</v>
      </c>
      <c r="AJ1558" s="21">
        <v>112875</v>
      </c>
      <c r="AK1558" s="25">
        <v>79142</v>
      </c>
      <c r="AL1558" s="25">
        <v>107960</v>
      </c>
      <c r="AM1558" s="25">
        <v>40824</v>
      </c>
      <c r="AN1558" s="22">
        <v>58994</v>
      </c>
      <c r="AO1558" s="20">
        <v>1075932</v>
      </c>
      <c r="AP1558" s="20">
        <v>57866</v>
      </c>
      <c r="AQ1558" s="54">
        <v>10884889</v>
      </c>
      <c r="AR1558" s="25">
        <v>184065</v>
      </c>
      <c r="AS1558" s="25">
        <v>260528</v>
      </c>
      <c r="AT1558" s="54">
        <v>203816</v>
      </c>
      <c r="AU1558" s="54">
        <v>110734</v>
      </c>
      <c r="AV1558" s="54">
        <v>75808</v>
      </c>
      <c r="AW1558" s="54">
        <v>97364</v>
      </c>
      <c r="AX1558" s="54">
        <v>90955</v>
      </c>
      <c r="AY1558" s="25">
        <f t="shared" si="48"/>
        <v>1023270</v>
      </c>
      <c r="AZ1558" s="165">
        <v>3232283</v>
      </c>
      <c r="BA1558" s="98">
        <f t="shared" si="49"/>
        <v>15140442</v>
      </c>
      <c r="BB1558" s="73"/>
      <c r="BC1558" s="20">
        <v>1089950</v>
      </c>
      <c r="BD1558" s="20">
        <v>295350</v>
      </c>
      <c r="BE1558" s="19">
        <v>1385300</v>
      </c>
      <c r="BF1558" s="19">
        <v>16525742</v>
      </c>
      <c r="BH1558" s="20">
        <v>43997</v>
      </c>
      <c r="BI1558" s="21">
        <v>16481745</v>
      </c>
      <c r="BK1558" s="73"/>
      <c r="BL1558" s="73"/>
      <c r="BM1558" s="73"/>
      <c r="BN1558" s="73"/>
      <c r="BO1558" s="73"/>
      <c r="BP1558" s="73"/>
      <c r="BQ1558" s="73"/>
    </row>
    <row r="1559" spans="1:69" ht="22.5" customHeight="1" x14ac:dyDescent="0.15">
      <c r="A1559" s="125" t="s">
        <v>3389</v>
      </c>
      <c r="B1559" s="126" t="s">
        <v>3382</v>
      </c>
      <c r="C1559" s="136" t="s">
        <v>1629</v>
      </c>
      <c r="D1559" s="129">
        <v>5</v>
      </c>
      <c r="E1559" s="130" t="s">
        <v>3561</v>
      </c>
      <c r="F1559" s="19">
        <v>845116</v>
      </c>
      <c r="G1559" s="20">
        <v>383443</v>
      </c>
      <c r="H1559" s="20">
        <v>166380</v>
      </c>
      <c r="I1559" s="20">
        <v>0</v>
      </c>
      <c r="J1559" s="20">
        <v>0</v>
      </c>
      <c r="K1559" s="20">
        <v>0</v>
      </c>
      <c r="L1559" s="20">
        <v>0</v>
      </c>
      <c r="M1559" s="20">
        <v>34269</v>
      </c>
      <c r="N1559" s="20">
        <v>24972</v>
      </c>
      <c r="O1559" s="20">
        <v>11054</v>
      </c>
      <c r="P1559" s="20">
        <v>367281</v>
      </c>
      <c r="Q1559" s="20">
        <v>76193</v>
      </c>
      <c r="R1559" s="20">
        <v>169393</v>
      </c>
      <c r="S1559" s="20">
        <v>108794</v>
      </c>
      <c r="T1559" s="21">
        <v>127080</v>
      </c>
      <c r="U1559" s="54">
        <v>59582</v>
      </c>
      <c r="V1559" s="20">
        <v>68675</v>
      </c>
      <c r="W1559" s="20">
        <v>55145</v>
      </c>
      <c r="X1559" s="20">
        <v>0</v>
      </c>
      <c r="Y1559" s="21">
        <v>0</v>
      </c>
      <c r="Z1559" s="20">
        <v>334408</v>
      </c>
      <c r="AA1559" s="21">
        <v>0</v>
      </c>
      <c r="AB1559" s="32">
        <v>257373</v>
      </c>
      <c r="AC1559" s="20">
        <v>488361</v>
      </c>
      <c r="AD1559" s="20">
        <v>632206</v>
      </c>
      <c r="AE1559" s="20">
        <v>1311750</v>
      </c>
      <c r="AF1559" s="20">
        <v>1274151</v>
      </c>
      <c r="AG1559" s="20">
        <v>716216</v>
      </c>
      <c r="AH1559" s="20">
        <v>347763</v>
      </c>
      <c r="AI1559" s="20">
        <v>274712</v>
      </c>
      <c r="AJ1559" s="21">
        <v>174300</v>
      </c>
      <c r="AK1559" s="25">
        <v>76257</v>
      </c>
      <c r="AL1559" s="25">
        <v>100825</v>
      </c>
      <c r="AM1559" s="25">
        <v>34088</v>
      </c>
      <c r="AN1559" s="22">
        <v>56367</v>
      </c>
      <c r="AO1559" s="20">
        <v>1074078</v>
      </c>
      <c r="AP1559" s="20">
        <v>59412</v>
      </c>
      <c r="AQ1559" s="54">
        <v>9709644</v>
      </c>
      <c r="AR1559" s="25">
        <v>147142</v>
      </c>
      <c r="AS1559" s="25">
        <v>225359</v>
      </c>
      <c r="AT1559" s="54">
        <v>165998</v>
      </c>
      <c r="AU1559" s="54">
        <v>86638</v>
      </c>
      <c r="AV1559" s="54">
        <v>62726</v>
      </c>
      <c r="AW1559" s="54">
        <v>93575</v>
      </c>
      <c r="AX1559" s="54">
        <v>83402</v>
      </c>
      <c r="AY1559" s="25">
        <f t="shared" si="48"/>
        <v>864840</v>
      </c>
      <c r="AZ1559" s="165">
        <v>2253081</v>
      </c>
      <c r="BA1559" s="98">
        <f t="shared" si="49"/>
        <v>12827565</v>
      </c>
      <c r="BB1559" s="73"/>
      <c r="BC1559" s="20">
        <v>1046339</v>
      </c>
      <c r="BD1559" s="20">
        <v>275264</v>
      </c>
      <c r="BE1559" s="19">
        <v>1321603</v>
      </c>
      <c r="BF1559" s="19">
        <v>14149168</v>
      </c>
      <c r="BH1559" s="20">
        <v>45249</v>
      </c>
      <c r="BI1559" s="21">
        <v>14103919</v>
      </c>
      <c r="BK1559" s="73"/>
      <c r="BL1559" s="73"/>
      <c r="BM1559" s="73"/>
      <c r="BN1559" s="73"/>
      <c r="BO1559" s="73"/>
      <c r="BP1559" s="73"/>
      <c r="BQ1559" s="73"/>
    </row>
    <row r="1560" spans="1:69" ht="22.5" customHeight="1" x14ac:dyDescent="0.15">
      <c r="A1560" s="125" t="s">
        <v>3390</v>
      </c>
      <c r="B1560" s="126" t="s">
        <v>3382</v>
      </c>
      <c r="C1560" s="136" t="s">
        <v>1630</v>
      </c>
      <c r="D1560" s="129">
        <v>5</v>
      </c>
      <c r="E1560" s="130" t="s">
        <v>3561</v>
      </c>
      <c r="F1560" s="19">
        <v>556240</v>
      </c>
      <c r="G1560" s="20">
        <v>150127</v>
      </c>
      <c r="H1560" s="20">
        <v>123140</v>
      </c>
      <c r="I1560" s="20">
        <v>0</v>
      </c>
      <c r="J1560" s="20">
        <v>0</v>
      </c>
      <c r="K1560" s="20">
        <v>18500</v>
      </c>
      <c r="L1560" s="20">
        <v>17210</v>
      </c>
      <c r="M1560" s="20">
        <v>25442</v>
      </c>
      <c r="N1560" s="20">
        <v>19434</v>
      </c>
      <c r="O1560" s="20">
        <v>5452</v>
      </c>
      <c r="P1560" s="20">
        <v>206393</v>
      </c>
      <c r="Q1560" s="20">
        <v>67399</v>
      </c>
      <c r="R1560" s="20">
        <v>99727</v>
      </c>
      <c r="S1560" s="20">
        <v>96524</v>
      </c>
      <c r="T1560" s="21">
        <v>88956</v>
      </c>
      <c r="U1560" s="54">
        <v>46025</v>
      </c>
      <c r="V1560" s="20">
        <v>45100</v>
      </c>
      <c r="W1560" s="20">
        <v>33087</v>
      </c>
      <c r="X1560" s="20">
        <v>0</v>
      </c>
      <c r="Y1560" s="21">
        <v>0</v>
      </c>
      <c r="Z1560" s="20">
        <v>208836</v>
      </c>
      <c r="AA1560" s="21">
        <v>0</v>
      </c>
      <c r="AB1560" s="32">
        <v>265351</v>
      </c>
      <c r="AC1560" s="20">
        <v>344870</v>
      </c>
      <c r="AD1560" s="20">
        <v>442977</v>
      </c>
      <c r="AE1560" s="20">
        <v>1095510</v>
      </c>
      <c r="AF1560" s="20">
        <v>855467</v>
      </c>
      <c r="AG1560" s="20">
        <v>500910</v>
      </c>
      <c r="AH1560" s="20">
        <v>233547</v>
      </c>
      <c r="AI1560" s="20">
        <v>126040</v>
      </c>
      <c r="AJ1560" s="21">
        <v>36225</v>
      </c>
      <c r="AK1560" s="25">
        <v>64748</v>
      </c>
      <c r="AL1560" s="25">
        <v>69463</v>
      </c>
      <c r="AM1560" s="25">
        <v>21635</v>
      </c>
      <c r="AN1560" s="22">
        <v>44943</v>
      </c>
      <c r="AO1560" s="20">
        <v>299177</v>
      </c>
      <c r="AP1560" s="20">
        <v>35215</v>
      </c>
      <c r="AQ1560" s="54">
        <v>6243670</v>
      </c>
      <c r="AR1560" s="25">
        <v>128585</v>
      </c>
      <c r="AS1560" s="25">
        <v>163220</v>
      </c>
      <c r="AT1560" s="54">
        <v>98261</v>
      </c>
      <c r="AU1560" s="54">
        <v>57815</v>
      </c>
      <c r="AV1560" s="54">
        <v>50930</v>
      </c>
      <c r="AW1560" s="54">
        <v>72009</v>
      </c>
      <c r="AX1560" s="54">
        <v>49627</v>
      </c>
      <c r="AY1560" s="25">
        <f t="shared" si="48"/>
        <v>620447</v>
      </c>
      <c r="AZ1560" s="165">
        <v>1272179</v>
      </c>
      <c r="BA1560" s="98">
        <f t="shared" si="49"/>
        <v>8136296</v>
      </c>
      <c r="BB1560" s="73"/>
      <c r="BC1560" s="20">
        <v>874552</v>
      </c>
      <c r="BD1560" s="20">
        <v>85008</v>
      </c>
      <c r="BE1560" s="19">
        <v>959560</v>
      </c>
      <c r="BF1560" s="19">
        <v>9095856</v>
      </c>
      <c r="BH1560" s="20">
        <v>38090</v>
      </c>
      <c r="BI1560" s="21">
        <v>9057766</v>
      </c>
      <c r="BK1560" s="73"/>
      <c r="BL1560" s="73"/>
      <c r="BM1560" s="73"/>
      <c r="BN1560" s="73"/>
      <c r="BO1560" s="73"/>
      <c r="BP1560" s="73"/>
      <c r="BQ1560" s="73"/>
    </row>
    <row r="1561" spans="1:69" ht="22.5" customHeight="1" x14ac:dyDescent="0.15">
      <c r="A1561" s="125" t="s">
        <v>3391</v>
      </c>
      <c r="B1561" s="126" t="s">
        <v>3382</v>
      </c>
      <c r="C1561" s="136" t="s">
        <v>1631</v>
      </c>
      <c r="D1561" s="129">
        <v>5</v>
      </c>
      <c r="E1561" s="130" t="s">
        <v>3561</v>
      </c>
      <c r="F1561" s="19">
        <v>522303</v>
      </c>
      <c r="G1561" s="20">
        <v>143872</v>
      </c>
      <c r="H1561" s="20">
        <v>85540</v>
      </c>
      <c r="I1561" s="20">
        <v>67439</v>
      </c>
      <c r="J1561" s="20">
        <v>191896</v>
      </c>
      <c r="K1561" s="20">
        <v>86940</v>
      </c>
      <c r="L1561" s="20">
        <v>104672</v>
      </c>
      <c r="M1561" s="20">
        <v>0</v>
      </c>
      <c r="N1561" s="20">
        <v>13215</v>
      </c>
      <c r="O1561" s="20">
        <v>0</v>
      </c>
      <c r="P1561" s="20">
        <v>67237</v>
      </c>
      <c r="Q1561" s="20">
        <v>46494</v>
      </c>
      <c r="R1561" s="20">
        <v>109577</v>
      </c>
      <c r="S1561" s="20">
        <v>64622</v>
      </c>
      <c r="T1561" s="21">
        <v>139788</v>
      </c>
      <c r="U1561" s="54">
        <v>72712</v>
      </c>
      <c r="V1561" s="20">
        <v>31775</v>
      </c>
      <c r="W1561" s="20">
        <v>66174</v>
      </c>
      <c r="X1561" s="20">
        <v>0</v>
      </c>
      <c r="Y1561" s="21">
        <v>0</v>
      </c>
      <c r="Z1561" s="20">
        <v>218330</v>
      </c>
      <c r="AA1561" s="21">
        <v>0</v>
      </c>
      <c r="AB1561" s="32">
        <v>130172</v>
      </c>
      <c r="AC1561" s="20">
        <v>305691</v>
      </c>
      <c r="AD1561" s="20">
        <v>886400</v>
      </c>
      <c r="AE1561" s="20">
        <v>603723</v>
      </c>
      <c r="AF1561" s="20">
        <v>954748</v>
      </c>
      <c r="AG1561" s="20">
        <v>483081</v>
      </c>
      <c r="AH1561" s="20">
        <v>144237</v>
      </c>
      <c r="AI1561" s="20">
        <v>98440</v>
      </c>
      <c r="AJ1561" s="21">
        <v>61950</v>
      </c>
      <c r="AK1561" s="25">
        <v>52380</v>
      </c>
      <c r="AL1561" s="25">
        <v>67012</v>
      </c>
      <c r="AM1561" s="25">
        <v>25986</v>
      </c>
      <c r="AN1561" s="22">
        <v>38147</v>
      </c>
      <c r="AO1561" s="20">
        <v>992371</v>
      </c>
      <c r="AP1561" s="20">
        <v>24975</v>
      </c>
      <c r="AQ1561" s="54">
        <v>6901899</v>
      </c>
      <c r="AR1561" s="25">
        <v>104464</v>
      </c>
      <c r="AS1561" s="25">
        <v>220813</v>
      </c>
      <c r="AT1561" s="54">
        <v>168410</v>
      </c>
      <c r="AU1561" s="54">
        <v>82437</v>
      </c>
      <c r="AV1561" s="54">
        <v>52173</v>
      </c>
      <c r="AW1561" s="54">
        <v>60867</v>
      </c>
      <c r="AX1561" s="54">
        <v>53776</v>
      </c>
      <c r="AY1561" s="25">
        <f t="shared" si="48"/>
        <v>742940</v>
      </c>
      <c r="AZ1561" s="165">
        <v>1605747</v>
      </c>
      <c r="BA1561" s="98">
        <f t="shared" si="49"/>
        <v>9250586</v>
      </c>
      <c r="BB1561" s="73"/>
      <c r="BC1561" s="20">
        <v>659037</v>
      </c>
      <c r="BD1561" s="20">
        <v>116226</v>
      </c>
      <c r="BE1561" s="19">
        <v>775263</v>
      </c>
      <c r="BF1561" s="19">
        <v>10025849</v>
      </c>
      <c r="BH1561" s="20">
        <v>21859</v>
      </c>
      <c r="BI1561" s="21">
        <v>10003990</v>
      </c>
      <c r="BK1561" s="73"/>
      <c r="BL1561" s="73"/>
      <c r="BM1561" s="73"/>
      <c r="BN1561" s="73"/>
      <c r="BO1561" s="73"/>
      <c r="BP1561" s="73"/>
      <c r="BQ1561" s="73"/>
    </row>
    <row r="1562" spans="1:69" ht="22.5" customHeight="1" x14ac:dyDescent="0.15">
      <c r="A1562" s="125" t="s">
        <v>3392</v>
      </c>
      <c r="B1562" s="126" t="s">
        <v>3382</v>
      </c>
      <c r="C1562" s="136" t="s">
        <v>1632</v>
      </c>
      <c r="D1562" s="129">
        <v>5</v>
      </c>
      <c r="E1562" s="130" t="s">
        <v>3561</v>
      </c>
      <c r="F1562" s="19">
        <v>1024948</v>
      </c>
      <c r="G1562" s="20">
        <v>327936</v>
      </c>
      <c r="H1562" s="20">
        <v>201912</v>
      </c>
      <c r="I1562" s="20">
        <v>0</v>
      </c>
      <c r="J1562" s="20">
        <v>17779</v>
      </c>
      <c r="K1562" s="20">
        <v>21550</v>
      </c>
      <c r="L1562" s="20">
        <v>36248</v>
      </c>
      <c r="M1562" s="20">
        <v>37009</v>
      </c>
      <c r="N1562" s="20">
        <v>30683</v>
      </c>
      <c r="O1562" s="20">
        <v>14401</v>
      </c>
      <c r="P1562" s="20">
        <v>351451</v>
      </c>
      <c r="Q1562" s="20">
        <v>93700</v>
      </c>
      <c r="R1562" s="20">
        <v>194991</v>
      </c>
      <c r="S1562" s="20">
        <v>155420</v>
      </c>
      <c r="T1562" s="21">
        <v>160121</v>
      </c>
      <c r="U1562" s="54">
        <v>94658</v>
      </c>
      <c r="V1562" s="20">
        <v>75850</v>
      </c>
      <c r="W1562" s="20">
        <v>55145</v>
      </c>
      <c r="X1562" s="20">
        <v>0</v>
      </c>
      <c r="Y1562" s="21">
        <v>0</v>
      </c>
      <c r="Z1562" s="20">
        <v>351151</v>
      </c>
      <c r="AA1562" s="21">
        <v>0</v>
      </c>
      <c r="AB1562" s="32">
        <v>304400</v>
      </c>
      <c r="AC1562" s="20">
        <v>627143</v>
      </c>
      <c r="AD1562" s="20">
        <v>974175</v>
      </c>
      <c r="AE1562" s="20">
        <v>1459461</v>
      </c>
      <c r="AF1562" s="20">
        <v>1421812</v>
      </c>
      <c r="AG1562" s="20">
        <v>908770</v>
      </c>
      <c r="AH1562" s="20">
        <v>334894</v>
      </c>
      <c r="AI1562" s="20">
        <v>246284</v>
      </c>
      <c r="AJ1562" s="21">
        <v>42525</v>
      </c>
      <c r="AK1562" s="25">
        <v>88112</v>
      </c>
      <c r="AL1562" s="25">
        <v>108599</v>
      </c>
      <c r="AM1562" s="25">
        <v>38968</v>
      </c>
      <c r="AN1562" s="22">
        <v>59952</v>
      </c>
      <c r="AO1562" s="20">
        <v>1723922</v>
      </c>
      <c r="AP1562" s="20">
        <v>77865</v>
      </c>
      <c r="AQ1562" s="54">
        <v>11661835</v>
      </c>
      <c r="AR1562" s="25">
        <v>183106</v>
      </c>
      <c r="AS1562" s="25">
        <v>269729</v>
      </c>
      <c r="AT1562" s="54">
        <v>195511</v>
      </c>
      <c r="AU1562" s="54">
        <v>102119</v>
      </c>
      <c r="AV1562" s="54">
        <v>76495</v>
      </c>
      <c r="AW1562" s="54">
        <v>101802</v>
      </c>
      <c r="AX1562" s="54">
        <v>98278</v>
      </c>
      <c r="AY1562" s="25">
        <f t="shared" si="48"/>
        <v>1027040</v>
      </c>
      <c r="AZ1562" s="165">
        <v>2693533</v>
      </c>
      <c r="BA1562" s="98">
        <f t="shared" si="49"/>
        <v>15382408</v>
      </c>
      <c r="BB1562" s="73"/>
      <c r="BC1562" s="20">
        <v>1222588</v>
      </c>
      <c r="BD1562" s="20">
        <v>231484</v>
      </c>
      <c r="BE1562" s="19">
        <v>1454072</v>
      </c>
      <c r="BF1562" s="19">
        <v>16836480</v>
      </c>
      <c r="BH1562" s="20">
        <v>49757</v>
      </c>
      <c r="BI1562" s="21">
        <v>16786723</v>
      </c>
      <c r="BK1562" s="73"/>
      <c r="BL1562" s="73"/>
      <c r="BM1562" s="73"/>
      <c r="BN1562" s="73"/>
      <c r="BO1562" s="73"/>
      <c r="BP1562" s="73"/>
      <c r="BQ1562" s="73"/>
    </row>
    <row r="1563" spans="1:69" ht="22.5" customHeight="1" x14ac:dyDescent="0.15">
      <c r="A1563" s="125" t="s">
        <v>3393</v>
      </c>
      <c r="B1563" s="126" t="s">
        <v>3382</v>
      </c>
      <c r="C1563" s="136" t="s">
        <v>1633</v>
      </c>
      <c r="D1563" s="129">
        <v>5</v>
      </c>
      <c r="E1563" s="130" t="s">
        <v>3561</v>
      </c>
      <c r="F1563" s="19">
        <v>530398</v>
      </c>
      <c r="G1563" s="20">
        <v>256036</v>
      </c>
      <c r="H1563" s="20">
        <v>116184</v>
      </c>
      <c r="I1563" s="20">
        <v>0</v>
      </c>
      <c r="J1563" s="20">
        <v>0</v>
      </c>
      <c r="K1563" s="20">
        <v>0</v>
      </c>
      <c r="L1563" s="20">
        <v>0</v>
      </c>
      <c r="M1563" s="20">
        <v>10579</v>
      </c>
      <c r="N1563" s="20">
        <v>13412</v>
      </c>
      <c r="O1563" s="20">
        <v>0</v>
      </c>
      <c r="P1563" s="20">
        <v>119941</v>
      </c>
      <c r="Q1563" s="20">
        <v>63190</v>
      </c>
      <c r="R1563" s="20">
        <v>118349</v>
      </c>
      <c r="S1563" s="20">
        <v>56442</v>
      </c>
      <c r="T1563" s="21">
        <v>63540</v>
      </c>
      <c r="U1563" s="54">
        <v>56643</v>
      </c>
      <c r="V1563" s="20">
        <v>31775</v>
      </c>
      <c r="W1563" s="20">
        <v>33087</v>
      </c>
      <c r="X1563" s="20">
        <v>0</v>
      </c>
      <c r="Y1563" s="21">
        <v>0</v>
      </c>
      <c r="Z1563" s="20">
        <v>259388</v>
      </c>
      <c r="AA1563" s="21">
        <v>0</v>
      </c>
      <c r="AB1563" s="32">
        <v>126711</v>
      </c>
      <c r="AC1563" s="20">
        <v>281364</v>
      </c>
      <c r="AD1563" s="20">
        <v>545587</v>
      </c>
      <c r="AE1563" s="20">
        <v>762564</v>
      </c>
      <c r="AF1563" s="20">
        <v>904422</v>
      </c>
      <c r="AG1563" s="20">
        <v>477478</v>
      </c>
      <c r="AH1563" s="20">
        <v>183309</v>
      </c>
      <c r="AI1563" s="20">
        <v>190256</v>
      </c>
      <c r="AJ1563" s="21">
        <v>240450</v>
      </c>
      <c r="AK1563" s="25">
        <v>52756</v>
      </c>
      <c r="AL1563" s="25">
        <v>76616</v>
      </c>
      <c r="AM1563" s="25">
        <v>22919</v>
      </c>
      <c r="AN1563" s="22">
        <v>39867</v>
      </c>
      <c r="AO1563" s="20">
        <v>712963</v>
      </c>
      <c r="AP1563" s="20">
        <v>61164</v>
      </c>
      <c r="AQ1563" s="54">
        <v>6407390</v>
      </c>
      <c r="AR1563" s="25">
        <v>106908</v>
      </c>
      <c r="AS1563" s="25">
        <v>182155</v>
      </c>
      <c r="AT1563" s="54">
        <v>146716</v>
      </c>
      <c r="AU1563" s="54">
        <v>93351</v>
      </c>
      <c r="AV1563" s="54">
        <v>42604</v>
      </c>
      <c r="AW1563" s="54">
        <v>68546</v>
      </c>
      <c r="AX1563" s="54">
        <v>50937</v>
      </c>
      <c r="AY1563" s="25">
        <f t="shared" si="48"/>
        <v>691217</v>
      </c>
      <c r="AZ1563" s="165">
        <v>1420034</v>
      </c>
      <c r="BA1563" s="98">
        <f t="shared" si="49"/>
        <v>8518641</v>
      </c>
      <c r="BB1563" s="73"/>
      <c r="BC1563" s="20">
        <v>666933</v>
      </c>
      <c r="BD1563" s="20">
        <v>299838</v>
      </c>
      <c r="BE1563" s="19">
        <v>966771</v>
      </c>
      <c r="BF1563" s="19">
        <v>9485412</v>
      </c>
      <c r="BH1563" s="20">
        <v>25856</v>
      </c>
      <c r="BI1563" s="21">
        <v>9459556</v>
      </c>
      <c r="BK1563" s="73"/>
      <c r="BL1563" s="73"/>
      <c r="BM1563" s="73"/>
      <c r="BN1563" s="73"/>
      <c r="BO1563" s="73"/>
      <c r="BP1563" s="73"/>
      <c r="BQ1563" s="73"/>
    </row>
    <row r="1564" spans="1:69" ht="22.5" customHeight="1" x14ac:dyDescent="0.15">
      <c r="A1564" s="125" t="s">
        <v>3394</v>
      </c>
      <c r="B1564" s="126" t="s">
        <v>3382</v>
      </c>
      <c r="C1564" s="136" t="s">
        <v>1634</v>
      </c>
      <c r="D1564" s="129">
        <v>5</v>
      </c>
      <c r="E1564" s="130" t="s">
        <v>3561</v>
      </c>
      <c r="F1564" s="19">
        <v>1418266</v>
      </c>
      <c r="G1564" s="20">
        <v>601659</v>
      </c>
      <c r="H1564" s="20">
        <v>416984</v>
      </c>
      <c r="I1564" s="20">
        <v>109917</v>
      </c>
      <c r="J1564" s="20">
        <v>296369</v>
      </c>
      <c r="K1564" s="20">
        <v>138540</v>
      </c>
      <c r="L1564" s="20">
        <v>281283</v>
      </c>
      <c r="M1564" s="20">
        <v>30139</v>
      </c>
      <c r="N1564" s="20">
        <v>40771</v>
      </c>
      <c r="O1564" s="20">
        <v>29328</v>
      </c>
      <c r="P1564" s="20">
        <v>335046</v>
      </c>
      <c r="Q1564" s="20">
        <v>143123</v>
      </c>
      <c r="R1564" s="20">
        <v>381262</v>
      </c>
      <c r="S1564" s="20">
        <v>153784</v>
      </c>
      <c r="T1564" s="21">
        <v>216036</v>
      </c>
      <c r="U1564" s="54">
        <v>138313</v>
      </c>
      <c r="V1564" s="20">
        <v>113775</v>
      </c>
      <c r="W1564" s="20">
        <v>143377</v>
      </c>
      <c r="X1564" s="20">
        <v>0</v>
      </c>
      <c r="Y1564" s="21">
        <v>0</v>
      </c>
      <c r="Z1564" s="20">
        <v>509476</v>
      </c>
      <c r="AA1564" s="21">
        <v>0</v>
      </c>
      <c r="AB1564" s="32">
        <v>483089</v>
      </c>
      <c r="AC1564" s="20">
        <v>927280</v>
      </c>
      <c r="AD1564" s="20">
        <v>2071473</v>
      </c>
      <c r="AE1564" s="20">
        <v>1841538</v>
      </c>
      <c r="AF1564" s="20">
        <v>2729994</v>
      </c>
      <c r="AG1564" s="20">
        <v>1458667</v>
      </c>
      <c r="AH1564" s="20">
        <v>470030</v>
      </c>
      <c r="AI1564" s="20">
        <v>365976</v>
      </c>
      <c r="AJ1564" s="21">
        <v>380100</v>
      </c>
      <c r="AK1564" s="25">
        <v>109042</v>
      </c>
      <c r="AL1564" s="25">
        <v>175178</v>
      </c>
      <c r="AM1564" s="25">
        <v>66306</v>
      </c>
      <c r="AN1564" s="22">
        <v>82536</v>
      </c>
      <c r="AO1564" s="20">
        <v>3154413</v>
      </c>
      <c r="AP1564" s="20">
        <v>120801</v>
      </c>
      <c r="AQ1564" s="54">
        <v>19933871</v>
      </c>
      <c r="AR1564" s="25">
        <v>265931</v>
      </c>
      <c r="AS1564" s="25">
        <v>388814</v>
      </c>
      <c r="AT1564" s="54">
        <v>333828</v>
      </c>
      <c r="AU1564" s="54">
        <v>172209</v>
      </c>
      <c r="AV1564" s="54">
        <v>119327</v>
      </c>
      <c r="AW1564" s="54">
        <v>141297</v>
      </c>
      <c r="AX1564" s="54">
        <v>159110</v>
      </c>
      <c r="AY1564" s="25">
        <f t="shared" si="48"/>
        <v>1580516</v>
      </c>
      <c r="AZ1564" s="165">
        <v>5196822</v>
      </c>
      <c r="BA1564" s="98">
        <f t="shared" si="49"/>
        <v>26711209</v>
      </c>
      <c r="BB1564" s="73"/>
      <c r="BC1564" s="20">
        <v>1536344</v>
      </c>
      <c r="BD1564" s="20">
        <v>541046</v>
      </c>
      <c r="BE1564" s="19">
        <v>2077390</v>
      </c>
      <c r="BF1564" s="19">
        <v>28788599</v>
      </c>
      <c r="BH1564" s="20">
        <v>65198</v>
      </c>
      <c r="BI1564" s="21">
        <v>28723401</v>
      </c>
      <c r="BK1564" s="73"/>
      <c r="BL1564" s="73"/>
      <c r="BM1564" s="73"/>
      <c r="BN1564" s="73"/>
      <c r="BO1564" s="73"/>
      <c r="BP1564" s="73"/>
      <c r="BQ1564" s="73"/>
    </row>
    <row r="1565" spans="1:69" ht="22.5" customHeight="1" x14ac:dyDescent="0.15">
      <c r="A1565" s="125" t="s">
        <v>3395</v>
      </c>
      <c r="B1565" s="126" t="s">
        <v>3382</v>
      </c>
      <c r="C1565" s="136" t="s">
        <v>1635</v>
      </c>
      <c r="D1565" s="129">
        <v>5</v>
      </c>
      <c r="E1565" s="130" t="s">
        <v>3561</v>
      </c>
      <c r="F1565" s="19">
        <v>850638</v>
      </c>
      <c r="G1565" s="20">
        <v>187228</v>
      </c>
      <c r="H1565" s="20">
        <v>84788</v>
      </c>
      <c r="I1565" s="20">
        <v>0</v>
      </c>
      <c r="J1565" s="20">
        <v>0</v>
      </c>
      <c r="K1565" s="20">
        <v>0</v>
      </c>
      <c r="L1565" s="20">
        <v>0</v>
      </c>
      <c r="M1565" s="20">
        <v>60598</v>
      </c>
      <c r="N1565" s="20">
        <v>33233</v>
      </c>
      <c r="O1565" s="20">
        <v>24026</v>
      </c>
      <c r="P1565" s="20">
        <v>428936</v>
      </c>
      <c r="Q1565" s="20">
        <v>92453</v>
      </c>
      <c r="R1565" s="20">
        <v>270659</v>
      </c>
      <c r="S1565" s="20">
        <v>206954</v>
      </c>
      <c r="T1565" s="21">
        <v>101664</v>
      </c>
      <c r="U1565" s="54">
        <v>110963</v>
      </c>
      <c r="V1565" s="20">
        <v>108650</v>
      </c>
      <c r="W1565" s="20">
        <v>44116</v>
      </c>
      <c r="X1565" s="20">
        <v>0</v>
      </c>
      <c r="Y1565" s="21">
        <v>0</v>
      </c>
      <c r="Z1565" s="20">
        <v>300609</v>
      </c>
      <c r="AA1565" s="21">
        <v>0</v>
      </c>
      <c r="AB1565" s="32">
        <v>242907</v>
      </c>
      <c r="AC1565" s="20">
        <v>506715</v>
      </c>
      <c r="AD1565" s="20">
        <v>583231</v>
      </c>
      <c r="AE1565" s="20">
        <v>2078289</v>
      </c>
      <c r="AF1565" s="20">
        <v>1040836</v>
      </c>
      <c r="AG1565" s="20">
        <v>626562</v>
      </c>
      <c r="AH1565" s="20">
        <v>408631</v>
      </c>
      <c r="AI1565" s="20">
        <v>86388</v>
      </c>
      <c r="AJ1565" s="21">
        <v>30450</v>
      </c>
      <c r="AK1565" s="25">
        <v>93335</v>
      </c>
      <c r="AL1565" s="25">
        <v>101628</v>
      </c>
      <c r="AM1565" s="25">
        <v>22989</v>
      </c>
      <c r="AN1565" s="22">
        <v>58727</v>
      </c>
      <c r="AO1565" s="20">
        <v>711324</v>
      </c>
      <c r="AP1565" s="20">
        <v>19108</v>
      </c>
      <c r="AQ1565" s="54">
        <v>9516635</v>
      </c>
      <c r="AR1565" s="25">
        <v>231925</v>
      </c>
      <c r="AS1565" s="25">
        <v>259590</v>
      </c>
      <c r="AT1565" s="54">
        <v>66612</v>
      </c>
      <c r="AU1565" s="54">
        <v>82626</v>
      </c>
      <c r="AV1565" s="54">
        <v>74743</v>
      </c>
      <c r="AW1565" s="54">
        <v>103592</v>
      </c>
      <c r="AX1565" s="54">
        <v>80023</v>
      </c>
      <c r="AY1565" s="25">
        <f t="shared" si="48"/>
        <v>899111</v>
      </c>
      <c r="AZ1565" s="165">
        <v>1367331</v>
      </c>
      <c r="BA1565" s="98">
        <f t="shared" si="49"/>
        <v>11783077</v>
      </c>
      <c r="BB1565" s="73"/>
      <c r="BC1565" s="20">
        <v>1302632</v>
      </c>
      <c r="BD1565" s="20">
        <v>78804</v>
      </c>
      <c r="BE1565" s="19">
        <v>1381436</v>
      </c>
      <c r="BF1565" s="19">
        <v>13164513</v>
      </c>
      <c r="BH1565" s="20">
        <v>67227</v>
      </c>
      <c r="BI1565" s="21">
        <v>13097286</v>
      </c>
      <c r="BK1565" s="73"/>
      <c r="BL1565" s="73"/>
      <c r="BM1565" s="73"/>
      <c r="BN1565" s="73"/>
      <c r="BO1565" s="73"/>
      <c r="BP1565" s="73"/>
      <c r="BQ1565" s="73"/>
    </row>
    <row r="1566" spans="1:69" ht="22.5" customHeight="1" x14ac:dyDescent="0.15">
      <c r="A1566" s="125" t="s">
        <v>3396</v>
      </c>
      <c r="B1566" s="126" t="s">
        <v>3382</v>
      </c>
      <c r="C1566" s="136" t="s">
        <v>390</v>
      </c>
      <c r="D1566" s="129">
        <v>6</v>
      </c>
      <c r="E1566" s="130" t="s">
        <v>3561</v>
      </c>
      <c r="F1566" s="19">
        <v>264981</v>
      </c>
      <c r="G1566" s="20">
        <v>110726</v>
      </c>
      <c r="H1566" s="20">
        <v>45872</v>
      </c>
      <c r="I1566" s="20">
        <v>0</v>
      </c>
      <c r="J1566" s="20">
        <v>0</v>
      </c>
      <c r="K1566" s="20">
        <v>0</v>
      </c>
      <c r="L1566" s="20">
        <v>0</v>
      </c>
      <c r="M1566" s="20">
        <v>0</v>
      </c>
      <c r="N1566" s="20">
        <v>5053</v>
      </c>
      <c r="O1566" s="20">
        <v>0</v>
      </c>
      <c r="P1566" s="20">
        <v>17204</v>
      </c>
      <c r="Q1566" s="20">
        <v>23366</v>
      </c>
      <c r="R1566" s="20">
        <v>38116</v>
      </c>
      <c r="S1566" s="20">
        <v>17178</v>
      </c>
      <c r="T1566" s="21">
        <v>38124</v>
      </c>
      <c r="U1566" s="54">
        <v>14173</v>
      </c>
      <c r="V1566" s="20">
        <v>10250</v>
      </c>
      <c r="W1566" s="20">
        <v>22058</v>
      </c>
      <c r="X1566" s="20">
        <v>0</v>
      </c>
      <c r="Y1566" s="21">
        <v>0</v>
      </c>
      <c r="Z1566" s="20">
        <v>124498</v>
      </c>
      <c r="AA1566" s="21">
        <v>0</v>
      </c>
      <c r="AB1566" s="32">
        <v>0</v>
      </c>
      <c r="AC1566" s="20">
        <v>138130</v>
      </c>
      <c r="AD1566" s="20">
        <v>254632</v>
      </c>
      <c r="AE1566" s="20">
        <v>179988</v>
      </c>
      <c r="AF1566" s="20">
        <v>398929</v>
      </c>
      <c r="AG1566" s="20">
        <v>221419</v>
      </c>
      <c r="AH1566" s="20">
        <v>60965</v>
      </c>
      <c r="AI1566" s="20">
        <v>120612</v>
      </c>
      <c r="AJ1566" s="21">
        <v>60375</v>
      </c>
      <c r="AK1566" s="25">
        <v>29557</v>
      </c>
      <c r="AL1566" s="25">
        <v>46404</v>
      </c>
      <c r="AM1566" s="25">
        <v>12154</v>
      </c>
      <c r="AN1566" s="22">
        <v>18687</v>
      </c>
      <c r="AO1566" s="20">
        <v>390216</v>
      </c>
      <c r="AP1566" s="20">
        <v>21146</v>
      </c>
      <c r="AQ1566" s="54">
        <v>2684813</v>
      </c>
      <c r="AR1566" s="25">
        <v>63802</v>
      </c>
      <c r="AS1566" s="25">
        <v>136160</v>
      </c>
      <c r="AT1566" s="54">
        <v>113915</v>
      </c>
      <c r="AU1566" s="54">
        <v>51729</v>
      </c>
      <c r="AV1566" s="54">
        <v>30620</v>
      </c>
      <c r="AW1566" s="54">
        <v>37869</v>
      </c>
      <c r="AX1566" s="54">
        <v>23141</v>
      </c>
      <c r="AY1566" s="25">
        <f t="shared" si="48"/>
        <v>457236</v>
      </c>
      <c r="AZ1566" s="165">
        <v>763209</v>
      </c>
      <c r="BA1566" s="98">
        <f t="shared" si="49"/>
        <v>3905258</v>
      </c>
      <c r="BB1566" s="73"/>
      <c r="BC1566" s="20">
        <v>414888</v>
      </c>
      <c r="BD1566" s="20">
        <v>106348</v>
      </c>
      <c r="BE1566" s="19">
        <v>521236</v>
      </c>
      <c r="BF1566" s="19">
        <v>4426494</v>
      </c>
      <c r="BH1566" s="20">
        <v>8808</v>
      </c>
      <c r="BI1566" s="21">
        <v>4417686</v>
      </c>
      <c r="BK1566" s="73"/>
      <c r="BL1566" s="73"/>
      <c r="BM1566" s="73"/>
      <c r="BN1566" s="73"/>
      <c r="BO1566" s="73"/>
      <c r="BP1566" s="73"/>
      <c r="BQ1566" s="73"/>
    </row>
    <row r="1567" spans="1:69" ht="22.5" customHeight="1" x14ac:dyDescent="0.15">
      <c r="A1567" s="125" t="s">
        <v>3397</v>
      </c>
      <c r="B1567" s="126" t="s">
        <v>3382</v>
      </c>
      <c r="C1567" s="136" t="s">
        <v>1636</v>
      </c>
      <c r="D1567" s="129">
        <v>6</v>
      </c>
      <c r="E1567" s="130" t="s">
        <v>3561</v>
      </c>
      <c r="F1567" s="19">
        <v>165318</v>
      </c>
      <c r="G1567" s="20">
        <v>42781</v>
      </c>
      <c r="H1567" s="20">
        <v>19740</v>
      </c>
      <c r="I1567" s="20">
        <v>0</v>
      </c>
      <c r="J1567" s="20">
        <v>0</v>
      </c>
      <c r="K1567" s="20">
        <v>0</v>
      </c>
      <c r="L1567" s="20">
        <v>0</v>
      </c>
      <c r="M1567" s="20">
        <v>0</v>
      </c>
      <c r="N1567" s="20">
        <v>2714</v>
      </c>
      <c r="O1567" s="20">
        <v>0</v>
      </c>
      <c r="P1567" s="20">
        <v>217</v>
      </c>
      <c r="Q1567" s="20">
        <v>22437</v>
      </c>
      <c r="R1567" s="20">
        <v>16057</v>
      </c>
      <c r="S1567" s="20">
        <v>14724</v>
      </c>
      <c r="T1567" s="21">
        <v>25416</v>
      </c>
      <c r="U1567" s="54">
        <v>7300</v>
      </c>
      <c r="V1567" s="20">
        <v>10250</v>
      </c>
      <c r="W1567" s="20">
        <v>11029</v>
      </c>
      <c r="X1567" s="20">
        <v>0</v>
      </c>
      <c r="Y1567" s="21">
        <v>0</v>
      </c>
      <c r="Z1567" s="20">
        <v>64643</v>
      </c>
      <c r="AA1567" s="21">
        <v>0</v>
      </c>
      <c r="AB1567" s="32">
        <v>0</v>
      </c>
      <c r="AC1567" s="20">
        <v>66034</v>
      </c>
      <c r="AD1567" s="20">
        <v>145366</v>
      </c>
      <c r="AE1567" s="20">
        <v>155343</v>
      </c>
      <c r="AF1567" s="20">
        <v>188037</v>
      </c>
      <c r="AG1567" s="20">
        <v>87532</v>
      </c>
      <c r="AH1567" s="20">
        <v>79113</v>
      </c>
      <c r="AI1567" s="20">
        <v>58972</v>
      </c>
      <c r="AJ1567" s="21">
        <v>4200</v>
      </c>
      <c r="AK1567" s="25">
        <v>21413</v>
      </c>
      <c r="AL1567" s="25">
        <v>28333</v>
      </c>
      <c r="AM1567" s="25">
        <v>5216</v>
      </c>
      <c r="AN1567" s="22">
        <v>11794</v>
      </c>
      <c r="AO1567" s="20">
        <v>49614</v>
      </c>
      <c r="AP1567" s="20">
        <v>5069</v>
      </c>
      <c r="AQ1567" s="54">
        <v>1308662</v>
      </c>
      <c r="AR1567" s="25">
        <v>40207</v>
      </c>
      <c r="AS1567" s="25">
        <v>131906</v>
      </c>
      <c r="AT1567" s="54">
        <v>58584</v>
      </c>
      <c r="AU1567" s="54">
        <v>27165</v>
      </c>
      <c r="AV1567" s="54">
        <v>22308</v>
      </c>
      <c r="AW1567" s="54">
        <v>25230</v>
      </c>
      <c r="AX1567" s="54">
        <v>10315</v>
      </c>
      <c r="AY1567" s="25">
        <f t="shared" si="48"/>
        <v>315715</v>
      </c>
      <c r="AZ1567" s="165">
        <v>147446</v>
      </c>
      <c r="BA1567" s="98">
        <f t="shared" si="49"/>
        <v>1771823</v>
      </c>
      <c r="BB1567" s="73"/>
      <c r="BC1567" s="20">
        <v>309372</v>
      </c>
      <c r="BD1567" s="20">
        <v>28292</v>
      </c>
      <c r="BE1567" s="19">
        <v>337664</v>
      </c>
      <c r="BF1567" s="19">
        <v>2109487</v>
      </c>
      <c r="BH1567" s="20">
        <v>5096</v>
      </c>
      <c r="BI1567" s="21">
        <v>2104391</v>
      </c>
      <c r="BK1567" s="73"/>
      <c r="BL1567" s="73"/>
      <c r="BM1567" s="73"/>
      <c r="BN1567" s="73"/>
      <c r="BO1567" s="73"/>
      <c r="BP1567" s="73"/>
      <c r="BQ1567" s="73"/>
    </row>
    <row r="1568" spans="1:69" ht="22.5" customHeight="1" x14ac:dyDescent="0.15">
      <c r="A1568" s="125" t="s">
        <v>3398</v>
      </c>
      <c r="B1568" s="126" t="s">
        <v>3382</v>
      </c>
      <c r="C1568" s="136" t="s">
        <v>1637</v>
      </c>
      <c r="D1568" s="129">
        <v>6</v>
      </c>
      <c r="E1568" s="130" t="s">
        <v>3561</v>
      </c>
      <c r="F1568" s="19">
        <v>227799</v>
      </c>
      <c r="G1568" s="20">
        <v>77652</v>
      </c>
      <c r="H1568" s="20">
        <v>36848</v>
      </c>
      <c r="I1568" s="20">
        <v>0</v>
      </c>
      <c r="J1568" s="20">
        <v>0</v>
      </c>
      <c r="K1568" s="20">
        <v>0</v>
      </c>
      <c r="L1568" s="20">
        <v>0</v>
      </c>
      <c r="M1568" s="20">
        <v>0</v>
      </c>
      <c r="N1568" s="20">
        <v>4831</v>
      </c>
      <c r="O1568" s="20">
        <v>0</v>
      </c>
      <c r="P1568" s="20">
        <v>36296</v>
      </c>
      <c r="Q1568" s="20">
        <v>26023</v>
      </c>
      <c r="R1568" s="20">
        <v>18622</v>
      </c>
      <c r="S1568" s="20">
        <v>30266</v>
      </c>
      <c r="T1568" s="21">
        <v>50832</v>
      </c>
      <c r="U1568" s="54">
        <v>8295</v>
      </c>
      <c r="V1568" s="20">
        <v>9225</v>
      </c>
      <c r="W1568" s="20">
        <v>11029</v>
      </c>
      <c r="X1568" s="20">
        <v>0</v>
      </c>
      <c r="Y1568" s="21">
        <v>0</v>
      </c>
      <c r="Z1568" s="20">
        <v>107711</v>
      </c>
      <c r="AA1568" s="21">
        <v>0</v>
      </c>
      <c r="AB1568" s="32">
        <v>0</v>
      </c>
      <c r="AC1568" s="20">
        <v>126200</v>
      </c>
      <c r="AD1568" s="20">
        <v>142796</v>
      </c>
      <c r="AE1568" s="20">
        <v>209721</v>
      </c>
      <c r="AF1568" s="20">
        <v>394387</v>
      </c>
      <c r="AG1568" s="20">
        <v>167253</v>
      </c>
      <c r="AH1568" s="20">
        <v>54113</v>
      </c>
      <c r="AI1568" s="20">
        <v>115092</v>
      </c>
      <c r="AJ1568" s="21">
        <v>23100</v>
      </c>
      <c r="AK1568" s="25">
        <v>28831</v>
      </c>
      <c r="AL1568" s="25">
        <v>43429</v>
      </c>
      <c r="AM1568" s="25">
        <v>10104</v>
      </c>
      <c r="AN1568" s="22">
        <v>18451</v>
      </c>
      <c r="AO1568" s="20">
        <v>99396</v>
      </c>
      <c r="AP1568" s="20">
        <v>16333</v>
      </c>
      <c r="AQ1568" s="54">
        <v>2094635</v>
      </c>
      <c r="AR1568" s="25">
        <v>75943</v>
      </c>
      <c r="AS1568" s="25">
        <v>124984</v>
      </c>
      <c r="AT1568" s="54">
        <v>103810</v>
      </c>
      <c r="AU1568" s="54">
        <v>52217</v>
      </c>
      <c r="AV1568" s="54">
        <v>24822</v>
      </c>
      <c r="AW1568" s="54">
        <v>34331</v>
      </c>
      <c r="AX1568" s="54">
        <v>18560</v>
      </c>
      <c r="AY1568" s="25">
        <f t="shared" si="48"/>
        <v>434667</v>
      </c>
      <c r="AZ1568" s="165">
        <v>524733</v>
      </c>
      <c r="BA1568" s="98">
        <f t="shared" si="49"/>
        <v>3054035</v>
      </c>
      <c r="BB1568" s="73"/>
      <c r="BC1568" s="20">
        <v>409010</v>
      </c>
      <c r="BD1568" s="20">
        <v>71808</v>
      </c>
      <c r="BE1568" s="19">
        <v>480818</v>
      </c>
      <c r="BF1568" s="19">
        <v>3534853</v>
      </c>
      <c r="BH1568" s="20">
        <v>9996</v>
      </c>
      <c r="BI1568" s="21">
        <v>3524857</v>
      </c>
      <c r="BK1568" s="73"/>
      <c r="BL1568" s="73"/>
      <c r="BM1568" s="73"/>
      <c r="BN1568" s="73"/>
      <c r="BO1568" s="73"/>
      <c r="BP1568" s="73"/>
      <c r="BQ1568" s="73"/>
    </row>
    <row r="1569" spans="1:69" ht="22.5" customHeight="1" x14ac:dyDescent="0.15">
      <c r="A1569" s="125" t="s">
        <v>3399</v>
      </c>
      <c r="B1569" s="126" t="s">
        <v>3382</v>
      </c>
      <c r="C1569" s="136" t="s">
        <v>1638</v>
      </c>
      <c r="D1569" s="129">
        <v>6</v>
      </c>
      <c r="E1569" s="130" t="s">
        <v>3561</v>
      </c>
      <c r="F1569" s="19">
        <v>302552</v>
      </c>
      <c r="G1569" s="20">
        <v>52918</v>
      </c>
      <c r="H1569" s="20">
        <v>19552</v>
      </c>
      <c r="I1569" s="20">
        <v>0</v>
      </c>
      <c r="J1569" s="20">
        <v>8866</v>
      </c>
      <c r="K1569" s="20">
        <v>3150</v>
      </c>
      <c r="L1569" s="20">
        <v>3531</v>
      </c>
      <c r="M1569" s="20">
        <v>15080</v>
      </c>
      <c r="N1569" s="20">
        <v>8270</v>
      </c>
      <c r="O1569" s="20">
        <v>1880</v>
      </c>
      <c r="P1569" s="20">
        <v>301182</v>
      </c>
      <c r="Q1569" s="20">
        <v>32524</v>
      </c>
      <c r="R1569" s="20">
        <v>40835</v>
      </c>
      <c r="S1569" s="20">
        <v>48262</v>
      </c>
      <c r="T1569" s="21">
        <v>50832</v>
      </c>
      <c r="U1569" s="54">
        <v>15926</v>
      </c>
      <c r="V1569" s="20">
        <v>21525</v>
      </c>
      <c r="W1569" s="20">
        <v>22058</v>
      </c>
      <c r="X1569" s="20">
        <v>0</v>
      </c>
      <c r="Y1569" s="21">
        <v>0</v>
      </c>
      <c r="Z1569" s="20">
        <v>116661</v>
      </c>
      <c r="AA1569" s="21">
        <v>0</v>
      </c>
      <c r="AB1569" s="32">
        <v>0</v>
      </c>
      <c r="AC1569" s="20">
        <v>153071</v>
      </c>
      <c r="AD1569" s="20">
        <v>193041</v>
      </c>
      <c r="AE1569" s="20">
        <v>325155</v>
      </c>
      <c r="AF1569" s="20">
        <v>397127</v>
      </c>
      <c r="AG1569" s="20">
        <v>223032</v>
      </c>
      <c r="AH1569" s="20">
        <v>87173</v>
      </c>
      <c r="AI1569" s="20">
        <v>48208</v>
      </c>
      <c r="AJ1569" s="21">
        <v>5250</v>
      </c>
      <c r="AK1569" s="25">
        <v>39867</v>
      </c>
      <c r="AL1569" s="25">
        <v>44982</v>
      </c>
      <c r="AM1569" s="25">
        <v>10763</v>
      </c>
      <c r="AN1569" s="22">
        <v>24863</v>
      </c>
      <c r="AO1569" s="20">
        <v>69543</v>
      </c>
      <c r="AP1569" s="20">
        <v>10383</v>
      </c>
      <c r="AQ1569" s="54">
        <v>2698062</v>
      </c>
      <c r="AR1569" s="25">
        <v>77082</v>
      </c>
      <c r="AS1569" s="25">
        <v>133433</v>
      </c>
      <c r="AT1569" s="54">
        <v>72811</v>
      </c>
      <c r="AU1569" s="54">
        <v>29861</v>
      </c>
      <c r="AV1569" s="54">
        <v>28598</v>
      </c>
      <c r="AW1569" s="54">
        <v>42104</v>
      </c>
      <c r="AX1569" s="54">
        <v>27232</v>
      </c>
      <c r="AY1569" s="25">
        <f t="shared" si="48"/>
        <v>411121</v>
      </c>
      <c r="AZ1569" s="165">
        <v>332996</v>
      </c>
      <c r="BA1569" s="98">
        <f t="shared" si="49"/>
        <v>3442179</v>
      </c>
      <c r="BB1569" s="73"/>
      <c r="BC1569" s="20">
        <v>498910</v>
      </c>
      <c r="BD1569" s="20">
        <v>31482</v>
      </c>
      <c r="BE1569" s="19">
        <v>530392</v>
      </c>
      <c r="BF1569" s="19">
        <v>3972571</v>
      </c>
      <c r="BH1569" s="20">
        <v>15876</v>
      </c>
      <c r="BI1569" s="21">
        <v>3956695</v>
      </c>
      <c r="BK1569" s="73"/>
      <c r="BL1569" s="73"/>
      <c r="BM1569" s="73"/>
      <c r="BN1569" s="73"/>
      <c r="BO1569" s="73"/>
      <c r="BP1569" s="73"/>
      <c r="BQ1569" s="73"/>
    </row>
    <row r="1570" spans="1:69" ht="22.5" customHeight="1" x14ac:dyDescent="0.15">
      <c r="A1570" s="125" t="s">
        <v>3400</v>
      </c>
      <c r="B1570" s="126" t="s">
        <v>3382</v>
      </c>
      <c r="C1570" s="136" t="s">
        <v>1639</v>
      </c>
      <c r="D1570" s="129">
        <v>6</v>
      </c>
      <c r="E1570" s="130" t="s">
        <v>3561</v>
      </c>
      <c r="F1570" s="19">
        <v>259270</v>
      </c>
      <c r="G1570" s="20">
        <v>105190</v>
      </c>
      <c r="H1570" s="20">
        <v>37600</v>
      </c>
      <c r="I1570" s="20">
        <v>0</v>
      </c>
      <c r="J1570" s="20">
        <v>0</v>
      </c>
      <c r="K1570" s="20">
        <v>0</v>
      </c>
      <c r="L1570" s="20">
        <v>0</v>
      </c>
      <c r="M1570" s="20">
        <v>0</v>
      </c>
      <c r="N1570" s="20">
        <v>5026</v>
      </c>
      <c r="O1570" s="20">
        <v>0</v>
      </c>
      <c r="P1570" s="20">
        <v>27484</v>
      </c>
      <c r="Q1570" s="20">
        <v>23281</v>
      </c>
      <c r="R1570" s="20">
        <v>64330</v>
      </c>
      <c r="S1570" s="20">
        <v>22086</v>
      </c>
      <c r="T1570" s="21">
        <v>36853</v>
      </c>
      <c r="U1570" s="54">
        <v>9196</v>
      </c>
      <c r="V1570" s="20">
        <v>14350</v>
      </c>
      <c r="W1570" s="20">
        <v>22058</v>
      </c>
      <c r="X1570" s="20">
        <v>0</v>
      </c>
      <c r="Y1570" s="21">
        <v>0</v>
      </c>
      <c r="Z1570" s="20">
        <v>115906</v>
      </c>
      <c r="AA1570" s="21">
        <v>0</v>
      </c>
      <c r="AB1570" s="32">
        <v>0</v>
      </c>
      <c r="AC1570" s="20">
        <v>113408</v>
      </c>
      <c r="AD1570" s="20">
        <v>325182</v>
      </c>
      <c r="AE1570" s="20">
        <v>257421</v>
      </c>
      <c r="AF1570" s="20">
        <v>337861</v>
      </c>
      <c r="AG1570" s="20">
        <v>195610</v>
      </c>
      <c r="AH1570" s="20">
        <v>60258</v>
      </c>
      <c r="AI1570" s="20">
        <v>132296</v>
      </c>
      <c r="AJ1570" s="21">
        <v>28875</v>
      </c>
      <c r="AK1570" s="25">
        <v>29475</v>
      </c>
      <c r="AL1570" s="25">
        <v>45176</v>
      </c>
      <c r="AM1570" s="25">
        <v>11506</v>
      </c>
      <c r="AN1570" s="22">
        <v>18455</v>
      </c>
      <c r="AO1570" s="20">
        <v>293420</v>
      </c>
      <c r="AP1570" s="20">
        <v>20603</v>
      </c>
      <c r="AQ1570" s="54">
        <v>2612176</v>
      </c>
      <c r="AR1570" s="25">
        <v>63012</v>
      </c>
      <c r="AS1570" s="25">
        <v>144044</v>
      </c>
      <c r="AT1570" s="54">
        <v>112780</v>
      </c>
      <c r="AU1570" s="54">
        <v>43828</v>
      </c>
      <c r="AV1570" s="54">
        <v>27863</v>
      </c>
      <c r="AW1570" s="54">
        <v>36617</v>
      </c>
      <c r="AX1570" s="54">
        <v>22939</v>
      </c>
      <c r="AY1570" s="25">
        <f t="shared" si="48"/>
        <v>451083</v>
      </c>
      <c r="AZ1570" s="165">
        <v>692645</v>
      </c>
      <c r="BA1570" s="98">
        <f t="shared" si="49"/>
        <v>3755904</v>
      </c>
      <c r="BB1570" s="73"/>
      <c r="BC1570" s="20">
        <v>414112</v>
      </c>
      <c r="BD1570" s="20">
        <v>87758</v>
      </c>
      <c r="BE1570" s="19">
        <v>501870</v>
      </c>
      <c r="BF1570" s="19">
        <v>4257774</v>
      </c>
      <c r="BH1570" s="20">
        <v>9300</v>
      </c>
      <c r="BI1570" s="21">
        <v>4248474</v>
      </c>
      <c r="BK1570" s="73"/>
      <c r="BL1570" s="73"/>
      <c r="BM1570" s="73"/>
      <c r="BN1570" s="73"/>
      <c r="BO1570" s="73"/>
      <c r="BP1570" s="73"/>
      <c r="BQ1570" s="73"/>
    </row>
    <row r="1571" spans="1:69" ht="22.5" customHeight="1" x14ac:dyDescent="0.15">
      <c r="A1571" s="125" t="s">
        <v>3401</v>
      </c>
      <c r="B1571" s="126" t="s">
        <v>3382</v>
      </c>
      <c r="C1571" s="136" t="s">
        <v>1640</v>
      </c>
      <c r="D1571" s="129">
        <v>6</v>
      </c>
      <c r="E1571" s="130" t="s">
        <v>3561</v>
      </c>
      <c r="F1571" s="19">
        <v>545998</v>
      </c>
      <c r="G1571" s="20">
        <v>116190</v>
      </c>
      <c r="H1571" s="20">
        <v>51888</v>
      </c>
      <c r="I1571" s="20">
        <v>0</v>
      </c>
      <c r="J1571" s="20">
        <v>0</v>
      </c>
      <c r="K1571" s="20">
        <v>0</v>
      </c>
      <c r="L1571" s="20">
        <v>0</v>
      </c>
      <c r="M1571" s="20">
        <v>34518</v>
      </c>
      <c r="N1571" s="20">
        <v>18931</v>
      </c>
      <c r="O1571" s="20">
        <v>14739</v>
      </c>
      <c r="P1571" s="20">
        <v>258070</v>
      </c>
      <c r="Q1571" s="20">
        <v>68004</v>
      </c>
      <c r="R1571" s="20">
        <v>130302</v>
      </c>
      <c r="S1571" s="20">
        <v>98978</v>
      </c>
      <c r="T1571" s="21">
        <v>88956</v>
      </c>
      <c r="U1571" s="54">
        <v>65365</v>
      </c>
      <c r="V1571" s="20">
        <v>56375</v>
      </c>
      <c r="W1571" s="20">
        <v>22058</v>
      </c>
      <c r="X1571" s="20">
        <v>0</v>
      </c>
      <c r="Y1571" s="21">
        <v>0</v>
      </c>
      <c r="Z1571" s="20">
        <v>232046</v>
      </c>
      <c r="AA1571" s="21">
        <v>0</v>
      </c>
      <c r="AB1571" s="32">
        <v>0</v>
      </c>
      <c r="AC1571" s="20">
        <v>293173</v>
      </c>
      <c r="AD1571" s="20">
        <v>281700</v>
      </c>
      <c r="AE1571" s="20">
        <v>1092012</v>
      </c>
      <c r="AF1571" s="20">
        <v>643781</v>
      </c>
      <c r="AG1571" s="20">
        <v>320582</v>
      </c>
      <c r="AH1571" s="20">
        <v>247474</v>
      </c>
      <c r="AI1571" s="20">
        <v>91816</v>
      </c>
      <c r="AJ1571" s="21">
        <v>55650</v>
      </c>
      <c r="AK1571" s="25">
        <v>63742</v>
      </c>
      <c r="AL1571" s="25">
        <v>75808</v>
      </c>
      <c r="AM1571" s="25">
        <v>17059</v>
      </c>
      <c r="AN1571" s="22">
        <v>46716</v>
      </c>
      <c r="AO1571" s="20">
        <v>325413</v>
      </c>
      <c r="AP1571" s="20">
        <v>28355</v>
      </c>
      <c r="AQ1571" s="54">
        <v>5385699</v>
      </c>
      <c r="AR1571" s="25">
        <v>125255</v>
      </c>
      <c r="AS1571" s="25">
        <v>180292</v>
      </c>
      <c r="AT1571" s="54">
        <v>63332</v>
      </c>
      <c r="AU1571" s="54">
        <v>53698</v>
      </c>
      <c r="AV1571" s="54">
        <v>46663</v>
      </c>
      <c r="AW1571" s="54">
        <v>72573</v>
      </c>
      <c r="AX1571" s="54">
        <v>59881</v>
      </c>
      <c r="AY1571" s="25">
        <f t="shared" si="48"/>
        <v>601694</v>
      </c>
      <c r="AZ1571" s="165">
        <v>960045</v>
      </c>
      <c r="BA1571" s="98">
        <f t="shared" si="49"/>
        <v>6947438</v>
      </c>
      <c r="BB1571" s="73"/>
      <c r="BC1571" s="20">
        <v>858741</v>
      </c>
      <c r="BD1571" s="20">
        <v>105446</v>
      </c>
      <c r="BE1571" s="19">
        <v>964187</v>
      </c>
      <c r="BF1571" s="19">
        <v>7911625</v>
      </c>
      <c r="BH1571" s="20">
        <v>40601</v>
      </c>
      <c r="BI1571" s="21">
        <v>7871024</v>
      </c>
      <c r="BK1571" s="73"/>
      <c r="BL1571" s="73"/>
      <c r="BM1571" s="73"/>
      <c r="BN1571" s="73"/>
      <c r="BO1571" s="73"/>
      <c r="BP1571" s="73"/>
      <c r="BQ1571" s="73"/>
    </row>
    <row r="1572" spans="1:69" ht="22.5" customHeight="1" x14ac:dyDescent="0.15">
      <c r="A1572" s="125" t="s">
        <v>3402</v>
      </c>
      <c r="B1572" s="126" t="s">
        <v>3382</v>
      </c>
      <c r="C1572" s="136" t="s">
        <v>1641</v>
      </c>
      <c r="D1572" s="129">
        <v>6</v>
      </c>
      <c r="E1572" s="130" t="s">
        <v>3561</v>
      </c>
      <c r="F1572" s="19">
        <v>615181</v>
      </c>
      <c r="G1572" s="20">
        <v>121367</v>
      </c>
      <c r="H1572" s="20">
        <v>63356</v>
      </c>
      <c r="I1572" s="20">
        <v>0</v>
      </c>
      <c r="J1572" s="20">
        <v>0</v>
      </c>
      <c r="K1572" s="20">
        <v>0</v>
      </c>
      <c r="L1572" s="20">
        <v>0</v>
      </c>
      <c r="M1572" s="20">
        <v>42514</v>
      </c>
      <c r="N1572" s="20">
        <v>23315</v>
      </c>
      <c r="O1572" s="20">
        <v>14250</v>
      </c>
      <c r="P1572" s="20">
        <v>279585</v>
      </c>
      <c r="Q1572" s="20">
        <v>70955</v>
      </c>
      <c r="R1572" s="20">
        <v>152156</v>
      </c>
      <c r="S1572" s="20">
        <v>130062</v>
      </c>
      <c r="T1572" s="21">
        <v>76248</v>
      </c>
      <c r="U1572" s="54">
        <v>68256</v>
      </c>
      <c r="V1572" s="20">
        <v>70725</v>
      </c>
      <c r="W1572" s="20">
        <v>22058</v>
      </c>
      <c r="X1572" s="20">
        <v>0</v>
      </c>
      <c r="Y1572" s="21">
        <v>0</v>
      </c>
      <c r="Z1572" s="20">
        <v>234649</v>
      </c>
      <c r="AA1572" s="21">
        <v>0</v>
      </c>
      <c r="AB1572" s="32">
        <v>0</v>
      </c>
      <c r="AC1572" s="20">
        <v>299323</v>
      </c>
      <c r="AD1572" s="20">
        <v>328586</v>
      </c>
      <c r="AE1572" s="20">
        <v>1285992</v>
      </c>
      <c r="AF1572" s="20">
        <v>622007</v>
      </c>
      <c r="AG1572" s="20">
        <v>389946</v>
      </c>
      <c r="AH1572" s="20">
        <v>294956</v>
      </c>
      <c r="AI1572" s="20">
        <v>64768</v>
      </c>
      <c r="AJ1572" s="21">
        <v>24150</v>
      </c>
      <c r="AK1572" s="25">
        <v>72789</v>
      </c>
      <c r="AL1572" s="25">
        <v>85189</v>
      </c>
      <c r="AM1572" s="25">
        <v>15179</v>
      </c>
      <c r="AN1572" s="22">
        <v>51694</v>
      </c>
      <c r="AO1572" s="20">
        <v>312408</v>
      </c>
      <c r="AP1572" s="20">
        <v>12626</v>
      </c>
      <c r="AQ1572" s="54">
        <v>5844290</v>
      </c>
      <c r="AR1572" s="25">
        <v>140233</v>
      </c>
      <c r="AS1572" s="25">
        <v>175783</v>
      </c>
      <c r="AT1572" s="54">
        <v>37183</v>
      </c>
      <c r="AU1572" s="54">
        <v>59548</v>
      </c>
      <c r="AV1572" s="54">
        <v>55282</v>
      </c>
      <c r="AW1572" s="54">
        <v>80867</v>
      </c>
      <c r="AX1572" s="54">
        <v>41316</v>
      </c>
      <c r="AY1572" s="25">
        <f t="shared" si="48"/>
        <v>590212</v>
      </c>
      <c r="AZ1572" s="165">
        <v>606096</v>
      </c>
      <c r="BA1572" s="98">
        <f t="shared" si="49"/>
        <v>7040598</v>
      </c>
      <c r="BB1572" s="73"/>
      <c r="BC1572" s="20">
        <v>994599</v>
      </c>
      <c r="BD1572" s="20">
        <v>54868</v>
      </c>
      <c r="BE1572" s="19">
        <v>1049467</v>
      </c>
      <c r="BF1572" s="19">
        <v>8090065</v>
      </c>
      <c r="BH1572" s="20">
        <v>17585</v>
      </c>
      <c r="BI1572" s="21">
        <v>8072480</v>
      </c>
      <c r="BK1572" s="73"/>
      <c r="BL1572" s="73"/>
      <c r="BM1572" s="73"/>
      <c r="BN1572" s="73"/>
      <c r="BO1572" s="73"/>
      <c r="BP1572" s="73"/>
      <c r="BQ1572" s="73"/>
    </row>
    <row r="1573" spans="1:69" ht="22.5" customHeight="1" x14ac:dyDescent="0.15">
      <c r="A1573" s="125" t="s">
        <v>3403</v>
      </c>
      <c r="B1573" s="126" t="s">
        <v>3382</v>
      </c>
      <c r="C1573" s="136" t="s">
        <v>1642</v>
      </c>
      <c r="D1573" s="129">
        <v>6</v>
      </c>
      <c r="E1573" s="130" t="s">
        <v>3561</v>
      </c>
      <c r="F1573" s="19">
        <v>165448</v>
      </c>
      <c r="G1573" s="20">
        <v>75998</v>
      </c>
      <c r="H1573" s="20">
        <v>64108</v>
      </c>
      <c r="I1573" s="20">
        <v>0</v>
      </c>
      <c r="J1573" s="20">
        <v>0</v>
      </c>
      <c r="K1573" s="20">
        <v>0</v>
      </c>
      <c r="L1573" s="20">
        <v>0</v>
      </c>
      <c r="M1573" s="20">
        <v>0</v>
      </c>
      <c r="N1573" s="20">
        <v>2018</v>
      </c>
      <c r="O1573" s="20">
        <v>0</v>
      </c>
      <c r="P1573" s="20">
        <v>22249</v>
      </c>
      <c r="Q1573" s="20">
        <v>16039</v>
      </c>
      <c r="R1573" s="20">
        <v>20366</v>
      </c>
      <c r="S1573" s="20">
        <v>14724</v>
      </c>
      <c r="T1573" s="21">
        <v>38124</v>
      </c>
      <c r="U1573" s="54">
        <v>3508</v>
      </c>
      <c r="V1573" s="20">
        <v>6150</v>
      </c>
      <c r="W1573" s="20">
        <v>11029</v>
      </c>
      <c r="X1573" s="20">
        <v>0</v>
      </c>
      <c r="Y1573" s="21">
        <v>0</v>
      </c>
      <c r="Z1573" s="20">
        <v>70676</v>
      </c>
      <c r="AA1573" s="21">
        <v>0</v>
      </c>
      <c r="AB1573" s="32">
        <v>0</v>
      </c>
      <c r="AC1573" s="20">
        <v>62460</v>
      </c>
      <c r="AD1573" s="20">
        <v>124717</v>
      </c>
      <c r="AE1573" s="20">
        <v>245019</v>
      </c>
      <c r="AF1573" s="20">
        <v>202745</v>
      </c>
      <c r="AG1573" s="20">
        <v>68684</v>
      </c>
      <c r="AH1573" s="20">
        <v>32162</v>
      </c>
      <c r="AI1573" s="20">
        <v>65412</v>
      </c>
      <c r="AJ1573" s="21">
        <v>107100</v>
      </c>
      <c r="AK1573" s="25">
        <v>18182</v>
      </c>
      <c r="AL1573" s="25">
        <v>31885</v>
      </c>
      <c r="AM1573" s="25">
        <v>5034</v>
      </c>
      <c r="AN1573" s="22">
        <v>11760</v>
      </c>
      <c r="AO1573" s="20">
        <v>73746</v>
      </c>
      <c r="AP1573" s="20">
        <v>17029</v>
      </c>
      <c r="AQ1573" s="54">
        <v>1576372</v>
      </c>
      <c r="AR1573" s="25">
        <v>43653</v>
      </c>
      <c r="AS1573" s="25">
        <v>137496</v>
      </c>
      <c r="AT1573" s="54">
        <v>72402</v>
      </c>
      <c r="AU1573" s="54">
        <v>55937</v>
      </c>
      <c r="AV1573" s="54">
        <v>19498</v>
      </c>
      <c r="AW1573" s="54">
        <v>26798</v>
      </c>
      <c r="AX1573" s="54">
        <v>11362</v>
      </c>
      <c r="AY1573" s="25">
        <f t="shared" si="48"/>
        <v>367146</v>
      </c>
      <c r="AZ1573" s="165">
        <v>281677</v>
      </c>
      <c r="BA1573" s="98">
        <f t="shared" si="49"/>
        <v>2225195</v>
      </c>
      <c r="BB1573" s="73"/>
      <c r="BC1573" s="20">
        <v>266556</v>
      </c>
      <c r="BD1573" s="20">
        <v>71346</v>
      </c>
      <c r="BE1573" s="19">
        <v>337902</v>
      </c>
      <c r="BF1573" s="19">
        <v>2563097</v>
      </c>
      <c r="BH1573" s="20">
        <v>4860</v>
      </c>
      <c r="BI1573" s="21">
        <v>2558237</v>
      </c>
      <c r="BK1573" s="73"/>
      <c r="BL1573" s="73"/>
      <c r="BM1573" s="73"/>
      <c r="BN1573" s="73"/>
      <c r="BO1573" s="73"/>
      <c r="BP1573" s="73"/>
      <c r="BQ1573" s="73"/>
    </row>
    <row r="1574" spans="1:69" ht="22.5" customHeight="1" x14ac:dyDescent="0.15">
      <c r="A1574" s="125" t="s">
        <v>3404</v>
      </c>
      <c r="B1574" s="126" t="s">
        <v>3382</v>
      </c>
      <c r="C1574" s="136" t="s">
        <v>447</v>
      </c>
      <c r="D1574" s="129">
        <v>6</v>
      </c>
      <c r="E1574" s="130" t="s">
        <v>3561</v>
      </c>
      <c r="F1574" s="19">
        <v>210500</v>
      </c>
      <c r="G1574" s="20">
        <v>102386</v>
      </c>
      <c r="H1574" s="20">
        <v>54520</v>
      </c>
      <c r="I1574" s="20">
        <v>0</v>
      </c>
      <c r="J1574" s="20">
        <v>0</v>
      </c>
      <c r="K1574" s="20">
        <v>0</v>
      </c>
      <c r="L1574" s="20">
        <v>0</v>
      </c>
      <c r="M1574" s="20">
        <v>0</v>
      </c>
      <c r="N1574" s="20">
        <v>3545</v>
      </c>
      <c r="O1574" s="20">
        <v>0</v>
      </c>
      <c r="P1574" s="20">
        <v>34416</v>
      </c>
      <c r="Q1574" s="20">
        <v>22889</v>
      </c>
      <c r="R1574" s="20">
        <v>49966</v>
      </c>
      <c r="S1574" s="20">
        <v>11452</v>
      </c>
      <c r="T1574" s="21">
        <v>12708</v>
      </c>
      <c r="U1574" s="54">
        <v>5688</v>
      </c>
      <c r="V1574" s="20">
        <v>8200</v>
      </c>
      <c r="W1574" s="20">
        <v>11029</v>
      </c>
      <c r="X1574" s="20">
        <v>0</v>
      </c>
      <c r="Y1574" s="21">
        <v>0</v>
      </c>
      <c r="Z1574" s="20">
        <v>100635</v>
      </c>
      <c r="AA1574" s="21">
        <v>0</v>
      </c>
      <c r="AB1574" s="32">
        <v>0</v>
      </c>
      <c r="AC1574" s="20">
        <v>96334</v>
      </c>
      <c r="AD1574" s="20">
        <v>216046</v>
      </c>
      <c r="AE1574" s="20">
        <v>273957</v>
      </c>
      <c r="AF1574" s="20">
        <v>301306</v>
      </c>
      <c r="AG1574" s="20">
        <v>128029</v>
      </c>
      <c r="AH1574" s="20">
        <v>46244</v>
      </c>
      <c r="AI1574" s="20">
        <v>82892</v>
      </c>
      <c r="AJ1574" s="21">
        <v>148575</v>
      </c>
      <c r="AK1574" s="25">
        <v>24396</v>
      </c>
      <c r="AL1574" s="25">
        <v>41888</v>
      </c>
      <c r="AM1574" s="25">
        <v>8167</v>
      </c>
      <c r="AN1574" s="22">
        <v>16053</v>
      </c>
      <c r="AO1574" s="20">
        <v>108945</v>
      </c>
      <c r="AP1574" s="20">
        <v>19927</v>
      </c>
      <c r="AQ1574" s="54">
        <v>2140693</v>
      </c>
      <c r="AR1574" s="25">
        <v>60556</v>
      </c>
      <c r="AS1574" s="25">
        <v>132756</v>
      </c>
      <c r="AT1574" s="54">
        <v>89749</v>
      </c>
      <c r="AU1574" s="54">
        <v>62435</v>
      </c>
      <c r="AV1574" s="54">
        <v>27562</v>
      </c>
      <c r="AW1574" s="54">
        <v>32343</v>
      </c>
      <c r="AX1574" s="54">
        <v>15893</v>
      </c>
      <c r="AY1574" s="25">
        <f t="shared" si="48"/>
        <v>421294</v>
      </c>
      <c r="AZ1574" s="165">
        <v>451084</v>
      </c>
      <c r="BA1574" s="98">
        <f t="shared" si="49"/>
        <v>3013071</v>
      </c>
      <c r="BB1574" s="73"/>
      <c r="BC1574" s="20">
        <v>354380</v>
      </c>
      <c r="BD1574" s="20">
        <v>90750</v>
      </c>
      <c r="BE1574" s="19">
        <v>445130</v>
      </c>
      <c r="BF1574" s="19">
        <v>3458201</v>
      </c>
      <c r="BH1574" s="20">
        <v>7264</v>
      </c>
      <c r="BI1574" s="21">
        <v>3450937</v>
      </c>
      <c r="BK1574" s="73"/>
      <c r="BL1574" s="73"/>
      <c r="BM1574" s="73"/>
      <c r="BN1574" s="73"/>
      <c r="BO1574" s="73"/>
      <c r="BP1574" s="73"/>
      <c r="BQ1574" s="73"/>
    </row>
    <row r="1575" spans="1:69" ht="22.5" customHeight="1" x14ac:dyDescent="0.15">
      <c r="A1575" s="125" t="s">
        <v>3405</v>
      </c>
      <c r="B1575" s="126" t="s">
        <v>3382</v>
      </c>
      <c r="C1575" s="136" t="s">
        <v>1643</v>
      </c>
      <c r="D1575" s="129">
        <v>6</v>
      </c>
      <c r="E1575" s="130" t="s">
        <v>3561</v>
      </c>
      <c r="F1575" s="19">
        <v>61230</v>
      </c>
      <c r="G1575" s="20">
        <v>59030</v>
      </c>
      <c r="H1575" s="20">
        <v>25568</v>
      </c>
      <c r="I1575" s="20">
        <v>0</v>
      </c>
      <c r="J1575" s="20">
        <v>0</v>
      </c>
      <c r="K1575" s="20">
        <v>0</v>
      </c>
      <c r="L1575" s="20">
        <v>0</v>
      </c>
      <c r="M1575" s="20">
        <v>0</v>
      </c>
      <c r="N1575" s="20">
        <v>744</v>
      </c>
      <c r="O1575" s="20">
        <v>0</v>
      </c>
      <c r="P1575" s="20">
        <v>37</v>
      </c>
      <c r="Q1575" s="20">
        <v>11288</v>
      </c>
      <c r="R1575" s="20">
        <v>15236</v>
      </c>
      <c r="S1575" s="20">
        <v>5726</v>
      </c>
      <c r="T1575" s="21">
        <v>12708</v>
      </c>
      <c r="U1575" s="54">
        <v>1280</v>
      </c>
      <c r="V1575" s="20">
        <v>4100</v>
      </c>
      <c r="W1575" s="20">
        <v>11029</v>
      </c>
      <c r="X1575" s="20">
        <v>0</v>
      </c>
      <c r="Y1575" s="21">
        <v>0</v>
      </c>
      <c r="Z1575" s="20">
        <v>27749</v>
      </c>
      <c r="AA1575" s="21">
        <v>0</v>
      </c>
      <c r="AB1575" s="32">
        <v>0</v>
      </c>
      <c r="AC1575" s="20">
        <v>27499</v>
      </c>
      <c r="AD1575" s="20">
        <v>53943</v>
      </c>
      <c r="AE1575" s="20">
        <v>76638</v>
      </c>
      <c r="AF1575" s="20">
        <v>75633</v>
      </c>
      <c r="AG1575" s="20">
        <v>29800</v>
      </c>
      <c r="AH1575" s="20">
        <v>11037</v>
      </c>
      <c r="AI1575" s="20">
        <v>42780</v>
      </c>
      <c r="AJ1575" s="21">
        <v>37275</v>
      </c>
      <c r="AK1575" s="25">
        <v>6701</v>
      </c>
      <c r="AL1575" s="25">
        <v>13699</v>
      </c>
      <c r="AM1575" s="25">
        <v>2091</v>
      </c>
      <c r="AN1575" s="22">
        <v>4866</v>
      </c>
      <c r="AO1575" s="20">
        <v>50912</v>
      </c>
      <c r="AP1575" s="20">
        <v>8960</v>
      </c>
      <c r="AQ1575" s="54">
        <v>677559</v>
      </c>
      <c r="AR1575" s="25">
        <v>42909</v>
      </c>
      <c r="AS1575" s="25">
        <v>114675</v>
      </c>
      <c r="AT1575" s="54">
        <v>41165</v>
      </c>
      <c r="AU1575" s="54">
        <v>50044</v>
      </c>
      <c r="AV1575" s="54">
        <v>11549</v>
      </c>
      <c r="AW1575" s="54">
        <v>10160</v>
      </c>
      <c r="AX1575" s="54">
        <v>5498</v>
      </c>
      <c r="AY1575" s="25">
        <f t="shared" si="48"/>
        <v>276000</v>
      </c>
      <c r="AZ1575" s="165">
        <v>148717</v>
      </c>
      <c r="BA1575" s="98">
        <f t="shared" si="49"/>
        <v>1102276</v>
      </c>
      <c r="BB1575" s="73"/>
      <c r="BC1575" s="20">
        <v>142706</v>
      </c>
      <c r="BD1575" s="20">
        <v>41184</v>
      </c>
      <c r="BE1575" s="19">
        <v>183890</v>
      </c>
      <c r="BF1575" s="19">
        <v>1286166</v>
      </c>
      <c r="BH1575" s="20">
        <v>2323</v>
      </c>
      <c r="BI1575" s="21">
        <v>1283843</v>
      </c>
      <c r="BK1575" s="73"/>
      <c r="BL1575" s="73"/>
      <c r="BM1575" s="73"/>
      <c r="BN1575" s="73"/>
      <c r="BO1575" s="73"/>
      <c r="BP1575" s="73"/>
      <c r="BQ1575" s="73"/>
    </row>
    <row r="1576" spans="1:69" ht="22.5" customHeight="1" x14ac:dyDescent="0.15">
      <c r="A1576" s="125" t="s">
        <v>3406</v>
      </c>
      <c r="B1576" s="126" t="s">
        <v>3382</v>
      </c>
      <c r="C1576" s="136" t="s">
        <v>946</v>
      </c>
      <c r="D1576" s="129">
        <v>6</v>
      </c>
      <c r="E1576" s="130" t="s">
        <v>3561</v>
      </c>
      <c r="F1576" s="19">
        <v>203975</v>
      </c>
      <c r="G1576" s="20">
        <v>96562</v>
      </c>
      <c r="H1576" s="20">
        <v>34216</v>
      </c>
      <c r="I1576" s="20">
        <v>0</v>
      </c>
      <c r="J1576" s="20">
        <v>0</v>
      </c>
      <c r="K1576" s="20">
        <v>0</v>
      </c>
      <c r="L1576" s="20">
        <v>0</v>
      </c>
      <c r="M1576" s="20">
        <v>0</v>
      </c>
      <c r="N1576" s="20">
        <v>3114</v>
      </c>
      <c r="O1576" s="20">
        <v>0</v>
      </c>
      <c r="P1576" s="20">
        <v>160</v>
      </c>
      <c r="Q1576" s="20">
        <v>21480</v>
      </c>
      <c r="R1576" s="20">
        <v>55199</v>
      </c>
      <c r="S1576" s="20">
        <v>13088</v>
      </c>
      <c r="T1576" s="21">
        <v>25416</v>
      </c>
      <c r="U1576" s="54">
        <v>19481</v>
      </c>
      <c r="V1576" s="20">
        <v>24600</v>
      </c>
      <c r="W1576" s="20">
        <v>22058</v>
      </c>
      <c r="X1576" s="20">
        <v>0</v>
      </c>
      <c r="Y1576" s="21">
        <v>0</v>
      </c>
      <c r="Z1576" s="20">
        <v>96467</v>
      </c>
      <c r="AA1576" s="21">
        <v>0</v>
      </c>
      <c r="AB1576" s="32">
        <v>0</v>
      </c>
      <c r="AC1576" s="20">
        <v>87053</v>
      </c>
      <c r="AD1576" s="20">
        <v>166346</v>
      </c>
      <c r="AE1576" s="20">
        <v>201453</v>
      </c>
      <c r="AF1576" s="20">
        <v>291645</v>
      </c>
      <c r="AG1576" s="20">
        <v>114955</v>
      </c>
      <c r="AH1576" s="20">
        <v>41910</v>
      </c>
      <c r="AI1576" s="20">
        <v>64952</v>
      </c>
      <c r="AJ1576" s="21">
        <v>100800</v>
      </c>
      <c r="AK1576" s="25">
        <v>22848</v>
      </c>
      <c r="AL1576" s="25">
        <v>39556</v>
      </c>
      <c r="AM1576" s="25">
        <v>7553</v>
      </c>
      <c r="AN1576" s="22">
        <v>15008</v>
      </c>
      <c r="AO1576" s="20">
        <v>68314</v>
      </c>
      <c r="AP1576" s="20">
        <v>25713</v>
      </c>
      <c r="AQ1576" s="54">
        <v>1863922</v>
      </c>
      <c r="AR1576" s="25">
        <v>52288</v>
      </c>
      <c r="AS1576" s="25">
        <v>112900</v>
      </c>
      <c r="AT1576" s="54">
        <v>79404</v>
      </c>
      <c r="AU1576" s="54">
        <v>68859</v>
      </c>
      <c r="AV1576" s="54">
        <v>24381</v>
      </c>
      <c r="AW1576" s="54">
        <v>32103</v>
      </c>
      <c r="AX1576" s="54">
        <v>14425</v>
      </c>
      <c r="AY1576" s="25">
        <f t="shared" si="48"/>
        <v>384360</v>
      </c>
      <c r="AZ1576" s="165">
        <v>421963</v>
      </c>
      <c r="BA1576" s="98">
        <f t="shared" si="49"/>
        <v>2670245</v>
      </c>
      <c r="BB1576" s="73"/>
      <c r="BC1576" s="20">
        <v>331080</v>
      </c>
      <c r="BD1576" s="20">
        <v>120406</v>
      </c>
      <c r="BE1576" s="19">
        <v>451486</v>
      </c>
      <c r="BF1576" s="19">
        <v>3121731</v>
      </c>
      <c r="BH1576" s="20">
        <v>6274</v>
      </c>
      <c r="BI1576" s="21">
        <v>3115457</v>
      </c>
      <c r="BK1576" s="73"/>
      <c r="BL1576" s="73"/>
      <c r="BM1576" s="73"/>
      <c r="BN1576" s="73"/>
      <c r="BO1576" s="73"/>
      <c r="BP1576" s="73"/>
      <c r="BQ1576" s="73"/>
    </row>
    <row r="1577" spans="1:69" ht="22.5" customHeight="1" x14ac:dyDescent="0.15">
      <c r="A1577" s="125" t="s">
        <v>3407</v>
      </c>
      <c r="B1577" s="126" t="s">
        <v>3382</v>
      </c>
      <c r="C1577" s="136" t="s">
        <v>1644</v>
      </c>
      <c r="D1577" s="129">
        <v>6</v>
      </c>
      <c r="E1577" s="130" t="s">
        <v>3561</v>
      </c>
      <c r="F1577" s="19">
        <v>193815</v>
      </c>
      <c r="G1577" s="20">
        <v>64710</v>
      </c>
      <c r="H1577" s="20">
        <v>24816</v>
      </c>
      <c r="I1577" s="20">
        <v>0</v>
      </c>
      <c r="J1577" s="20">
        <v>0</v>
      </c>
      <c r="K1577" s="20">
        <v>0</v>
      </c>
      <c r="L1577" s="20">
        <v>0</v>
      </c>
      <c r="M1577" s="20">
        <v>0</v>
      </c>
      <c r="N1577" s="20">
        <v>3457</v>
      </c>
      <c r="O1577" s="20">
        <v>0</v>
      </c>
      <c r="P1577" s="20">
        <v>269</v>
      </c>
      <c r="Q1577" s="20">
        <v>19573</v>
      </c>
      <c r="R1577" s="20">
        <v>20571</v>
      </c>
      <c r="S1577" s="20">
        <v>20450</v>
      </c>
      <c r="T1577" s="21">
        <v>25416</v>
      </c>
      <c r="U1577" s="54">
        <v>9527</v>
      </c>
      <c r="V1577" s="20">
        <v>12300</v>
      </c>
      <c r="W1577" s="20">
        <v>11029</v>
      </c>
      <c r="X1577" s="20">
        <v>0</v>
      </c>
      <c r="Y1577" s="21">
        <v>0</v>
      </c>
      <c r="Z1577" s="20">
        <v>88418</v>
      </c>
      <c r="AA1577" s="21">
        <v>0</v>
      </c>
      <c r="AB1577" s="32">
        <v>0</v>
      </c>
      <c r="AC1577" s="20">
        <v>73094</v>
      </c>
      <c r="AD1577" s="20">
        <v>139428</v>
      </c>
      <c r="AE1577" s="20">
        <v>291129</v>
      </c>
      <c r="AF1577" s="20">
        <v>200438</v>
      </c>
      <c r="AG1577" s="20">
        <v>83117</v>
      </c>
      <c r="AH1577" s="20">
        <v>41115</v>
      </c>
      <c r="AI1577" s="20">
        <v>67712</v>
      </c>
      <c r="AJ1577" s="21">
        <v>26250</v>
      </c>
      <c r="AK1577" s="25">
        <v>24077</v>
      </c>
      <c r="AL1577" s="25">
        <v>37348</v>
      </c>
      <c r="AM1577" s="25">
        <v>5808</v>
      </c>
      <c r="AN1577" s="22">
        <v>14553</v>
      </c>
      <c r="AO1577" s="20">
        <v>376350</v>
      </c>
      <c r="AP1577" s="20">
        <v>13128</v>
      </c>
      <c r="AQ1577" s="54">
        <v>1887898</v>
      </c>
      <c r="AR1577" s="25">
        <v>58478</v>
      </c>
      <c r="AS1577" s="25">
        <v>86955</v>
      </c>
      <c r="AT1577" s="54">
        <v>65623</v>
      </c>
      <c r="AU1577" s="54">
        <v>41868</v>
      </c>
      <c r="AV1577" s="54">
        <v>19049</v>
      </c>
      <c r="AW1577" s="54">
        <v>30411</v>
      </c>
      <c r="AX1577" s="54">
        <v>14296</v>
      </c>
      <c r="AY1577" s="25">
        <f t="shared" si="48"/>
        <v>316680</v>
      </c>
      <c r="AZ1577" s="165">
        <v>710052</v>
      </c>
      <c r="BA1577" s="98">
        <f t="shared" si="49"/>
        <v>2914630</v>
      </c>
      <c r="BB1577" s="73"/>
      <c r="BC1577" s="20">
        <v>349569</v>
      </c>
      <c r="BD1577" s="20">
        <v>56496</v>
      </c>
      <c r="BE1577" s="19">
        <v>406065</v>
      </c>
      <c r="BF1577" s="19">
        <v>3320695</v>
      </c>
      <c r="BH1577" s="20">
        <v>8741</v>
      </c>
      <c r="BI1577" s="21">
        <v>3311954</v>
      </c>
      <c r="BK1577" s="73"/>
      <c r="BL1577" s="73"/>
      <c r="BM1577" s="73"/>
      <c r="BN1577" s="73"/>
      <c r="BO1577" s="73"/>
      <c r="BP1577" s="73"/>
      <c r="BQ1577" s="73"/>
    </row>
    <row r="1578" spans="1:69" ht="22.5" customHeight="1" x14ac:dyDescent="0.15">
      <c r="A1578" s="125" t="s">
        <v>3408</v>
      </c>
      <c r="B1578" s="126" t="s">
        <v>3382</v>
      </c>
      <c r="C1578" s="136" t="s">
        <v>1645</v>
      </c>
      <c r="D1578" s="129">
        <v>6</v>
      </c>
      <c r="E1578" s="130" t="s">
        <v>3561</v>
      </c>
      <c r="F1578" s="19">
        <v>285867</v>
      </c>
      <c r="G1578" s="20">
        <v>142865</v>
      </c>
      <c r="H1578" s="20">
        <v>84976</v>
      </c>
      <c r="I1578" s="20">
        <v>0</v>
      </c>
      <c r="J1578" s="20">
        <v>0</v>
      </c>
      <c r="K1578" s="20">
        <v>0</v>
      </c>
      <c r="L1578" s="20">
        <v>0</v>
      </c>
      <c r="M1578" s="20">
        <v>0</v>
      </c>
      <c r="N1578" s="20">
        <v>5292</v>
      </c>
      <c r="O1578" s="20">
        <v>0</v>
      </c>
      <c r="P1578" s="20">
        <v>32097</v>
      </c>
      <c r="Q1578" s="20">
        <v>30854</v>
      </c>
      <c r="R1578" s="20">
        <v>69409</v>
      </c>
      <c r="S1578" s="20">
        <v>26176</v>
      </c>
      <c r="T1578" s="21">
        <v>53374</v>
      </c>
      <c r="U1578" s="54">
        <v>41048</v>
      </c>
      <c r="V1578" s="20">
        <v>10250</v>
      </c>
      <c r="W1578" s="20">
        <v>11029</v>
      </c>
      <c r="X1578" s="20">
        <v>0</v>
      </c>
      <c r="Y1578" s="21">
        <v>0</v>
      </c>
      <c r="Z1578" s="20">
        <v>126730</v>
      </c>
      <c r="AA1578" s="21">
        <v>0</v>
      </c>
      <c r="AB1578" s="32">
        <v>0</v>
      </c>
      <c r="AC1578" s="20">
        <v>114576</v>
      </c>
      <c r="AD1578" s="20">
        <v>284752</v>
      </c>
      <c r="AE1578" s="20">
        <v>474615</v>
      </c>
      <c r="AF1578" s="20">
        <v>418901</v>
      </c>
      <c r="AG1578" s="20">
        <v>187120</v>
      </c>
      <c r="AH1578" s="20">
        <v>72121</v>
      </c>
      <c r="AI1578" s="20">
        <v>133492</v>
      </c>
      <c r="AJ1578" s="21">
        <v>53025</v>
      </c>
      <c r="AK1578" s="25">
        <v>30339</v>
      </c>
      <c r="AL1578" s="25">
        <v>48851</v>
      </c>
      <c r="AM1578" s="25">
        <v>10392</v>
      </c>
      <c r="AN1578" s="22">
        <v>20607</v>
      </c>
      <c r="AO1578" s="20">
        <v>649483</v>
      </c>
      <c r="AP1578" s="20">
        <v>32758</v>
      </c>
      <c r="AQ1578" s="54">
        <v>3450999</v>
      </c>
      <c r="AR1578" s="25">
        <v>61292</v>
      </c>
      <c r="AS1578" s="25">
        <v>146278</v>
      </c>
      <c r="AT1578" s="54">
        <v>118726</v>
      </c>
      <c r="AU1578" s="54">
        <v>68721</v>
      </c>
      <c r="AV1578" s="54">
        <v>30757</v>
      </c>
      <c r="AW1578" s="54">
        <v>38907</v>
      </c>
      <c r="AX1578" s="54">
        <v>27721</v>
      </c>
      <c r="AY1578" s="25">
        <f t="shared" si="48"/>
        <v>492402</v>
      </c>
      <c r="AZ1578" s="165">
        <v>1708232</v>
      </c>
      <c r="BA1578" s="98">
        <f t="shared" si="49"/>
        <v>5651633</v>
      </c>
      <c r="BB1578" s="73"/>
      <c r="BC1578" s="20">
        <v>420941</v>
      </c>
      <c r="BD1578" s="20">
        <v>119086</v>
      </c>
      <c r="BE1578" s="19">
        <v>540027</v>
      </c>
      <c r="BF1578" s="19">
        <v>6191660</v>
      </c>
      <c r="BH1578" s="20">
        <v>12815</v>
      </c>
      <c r="BI1578" s="21">
        <v>6178845</v>
      </c>
      <c r="BK1578" s="73"/>
      <c r="BL1578" s="73"/>
      <c r="BM1578" s="73"/>
      <c r="BN1578" s="73"/>
      <c r="BO1578" s="73"/>
      <c r="BP1578" s="73"/>
      <c r="BQ1578" s="73"/>
    </row>
    <row r="1579" spans="1:69" ht="22.5" customHeight="1" x14ac:dyDescent="0.15">
      <c r="A1579" s="125" t="s">
        <v>3409</v>
      </c>
      <c r="B1579" s="126" t="s">
        <v>3382</v>
      </c>
      <c r="C1579" s="136" t="s">
        <v>1646</v>
      </c>
      <c r="D1579" s="129">
        <v>6</v>
      </c>
      <c r="E1579" s="130" t="s">
        <v>3561</v>
      </c>
      <c r="F1579" s="19">
        <v>321267</v>
      </c>
      <c r="G1579" s="20">
        <v>90522</v>
      </c>
      <c r="H1579" s="20">
        <v>71252</v>
      </c>
      <c r="I1579" s="20">
        <v>0</v>
      </c>
      <c r="J1579" s="20">
        <v>0</v>
      </c>
      <c r="K1579" s="20">
        <v>0</v>
      </c>
      <c r="L1579" s="20">
        <v>0</v>
      </c>
      <c r="M1579" s="20">
        <v>13921</v>
      </c>
      <c r="N1579" s="20">
        <v>8771</v>
      </c>
      <c r="O1579" s="20">
        <v>564</v>
      </c>
      <c r="P1579" s="20">
        <v>92987</v>
      </c>
      <c r="Q1579" s="20">
        <v>36740</v>
      </c>
      <c r="R1579" s="20">
        <v>64022</v>
      </c>
      <c r="S1579" s="20">
        <v>57260</v>
      </c>
      <c r="T1579" s="21">
        <v>76248</v>
      </c>
      <c r="U1579" s="54">
        <v>22562</v>
      </c>
      <c r="V1579" s="20">
        <v>26650</v>
      </c>
      <c r="W1579" s="20">
        <v>11029</v>
      </c>
      <c r="X1579" s="20">
        <v>0</v>
      </c>
      <c r="Y1579" s="21">
        <v>0</v>
      </c>
      <c r="Z1579" s="20">
        <v>166674</v>
      </c>
      <c r="AA1579" s="21">
        <v>0</v>
      </c>
      <c r="AB1579" s="32">
        <v>0</v>
      </c>
      <c r="AC1579" s="20">
        <v>163657</v>
      </c>
      <c r="AD1579" s="20">
        <v>207660</v>
      </c>
      <c r="AE1579" s="20">
        <v>588459</v>
      </c>
      <c r="AF1579" s="20">
        <v>530800</v>
      </c>
      <c r="AG1579" s="20">
        <v>243154</v>
      </c>
      <c r="AH1579" s="20">
        <v>95481</v>
      </c>
      <c r="AI1579" s="20">
        <v>103132</v>
      </c>
      <c r="AJ1579" s="21">
        <v>47250</v>
      </c>
      <c r="AK1579" s="25">
        <v>41462</v>
      </c>
      <c r="AL1579" s="25">
        <v>52917</v>
      </c>
      <c r="AM1579" s="25">
        <v>13627</v>
      </c>
      <c r="AN1579" s="22">
        <v>26585</v>
      </c>
      <c r="AO1579" s="20">
        <v>350109</v>
      </c>
      <c r="AP1579" s="20">
        <v>26132</v>
      </c>
      <c r="AQ1579" s="54">
        <v>3550894</v>
      </c>
      <c r="AR1579" s="25">
        <v>80596</v>
      </c>
      <c r="AS1579" s="25">
        <v>179316</v>
      </c>
      <c r="AT1579" s="54">
        <v>90509</v>
      </c>
      <c r="AU1579" s="54">
        <v>41507</v>
      </c>
      <c r="AV1579" s="54">
        <v>35599</v>
      </c>
      <c r="AW1579" s="54">
        <v>48078</v>
      </c>
      <c r="AX1579" s="54">
        <v>24975</v>
      </c>
      <c r="AY1579" s="25">
        <f t="shared" si="48"/>
        <v>500580</v>
      </c>
      <c r="AZ1579" s="165">
        <v>713062</v>
      </c>
      <c r="BA1579" s="98">
        <f t="shared" si="49"/>
        <v>4764536</v>
      </c>
      <c r="BB1579" s="73"/>
      <c r="BC1579" s="20">
        <v>512063</v>
      </c>
      <c r="BD1579" s="20">
        <v>88286</v>
      </c>
      <c r="BE1579" s="19">
        <v>600349</v>
      </c>
      <c r="BF1579" s="19">
        <v>5364885</v>
      </c>
      <c r="BH1579" s="20">
        <v>13884</v>
      </c>
      <c r="BI1579" s="21">
        <v>5351001</v>
      </c>
      <c r="BK1579" s="73"/>
      <c r="BL1579" s="73"/>
      <c r="BM1579" s="73"/>
      <c r="BN1579" s="73"/>
      <c r="BO1579" s="73"/>
      <c r="BP1579" s="73"/>
      <c r="BQ1579" s="73"/>
    </row>
    <row r="1580" spans="1:69" ht="22.5" customHeight="1" x14ac:dyDescent="0.15">
      <c r="A1580" s="125" t="s">
        <v>3410</v>
      </c>
      <c r="B1580" s="126" t="s">
        <v>3382</v>
      </c>
      <c r="C1580" s="136" t="s">
        <v>1647</v>
      </c>
      <c r="D1580" s="129">
        <v>6</v>
      </c>
      <c r="E1580" s="130" t="s">
        <v>3561</v>
      </c>
      <c r="F1580" s="19">
        <v>226997</v>
      </c>
      <c r="G1580" s="20">
        <v>52990</v>
      </c>
      <c r="H1580" s="20">
        <v>21996</v>
      </c>
      <c r="I1580" s="20">
        <v>0</v>
      </c>
      <c r="J1580" s="20">
        <v>0</v>
      </c>
      <c r="K1580" s="20">
        <v>0</v>
      </c>
      <c r="L1580" s="20">
        <v>0</v>
      </c>
      <c r="M1580" s="20">
        <v>9366</v>
      </c>
      <c r="N1580" s="20">
        <v>5136</v>
      </c>
      <c r="O1580" s="20">
        <v>10152</v>
      </c>
      <c r="P1580" s="20">
        <v>116989</v>
      </c>
      <c r="Q1580" s="20">
        <v>23629</v>
      </c>
      <c r="R1580" s="20">
        <v>42015</v>
      </c>
      <c r="S1580" s="20">
        <v>38446</v>
      </c>
      <c r="T1580" s="21">
        <v>25416</v>
      </c>
      <c r="U1580" s="54">
        <v>15121</v>
      </c>
      <c r="V1580" s="20">
        <v>14350</v>
      </c>
      <c r="W1580" s="20">
        <v>11029</v>
      </c>
      <c r="X1580" s="20">
        <v>0</v>
      </c>
      <c r="Y1580" s="21">
        <v>0</v>
      </c>
      <c r="Z1580" s="20">
        <v>80051</v>
      </c>
      <c r="AA1580" s="21">
        <v>0</v>
      </c>
      <c r="AB1580" s="32">
        <v>0</v>
      </c>
      <c r="AC1580" s="20">
        <v>68940</v>
      </c>
      <c r="AD1580" s="20">
        <v>117285</v>
      </c>
      <c r="AE1580" s="20">
        <v>341055</v>
      </c>
      <c r="AF1580" s="20">
        <v>230864</v>
      </c>
      <c r="AG1580" s="20">
        <v>116653</v>
      </c>
      <c r="AH1580" s="20">
        <v>49459</v>
      </c>
      <c r="AI1580" s="20">
        <v>41400</v>
      </c>
      <c r="AJ1580" s="21">
        <v>3150</v>
      </c>
      <c r="AK1580" s="25">
        <v>29837</v>
      </c>
      <c r="AL1580" s="25">
        <v>34818</v>
      </c>
      <c r="AM1580" s="25">
        <v>6731</v>
      </c>
      <c r="AN1580" s="22">
        <v>16538</v>
      </c>
      <c r="AO1580" s="20">
        <v>236137</v>
      </c>
      <c r="AP1580" s="20">
        <v>5274</v>
      </c>
      <c r="AQ1580" s="54">
        <v>1991824</v>
      </c>
      <c r="AR1580" s="25">
        <v>63379</v>
      </c>
      <c r="AS1580" s="25">
        <v>131169</v>
      </c>
      <c r="AT1580" s="54">
        <v>43339</v>
      </c>
      <c r="AU1580" s="54">
        <v>53518</v>
      </c>
      <c r="AV1580" s="54">
        <v>26179</v>
      </c>
      <c r="AW1580" s="54">
        <v>31563</v>
      </c>
      <c r="AX1580" s="54">
        <v>19906</v>
      </c>
      <c r="AY1580" s="25">
        <f t="shared" si="48"/>
        <v>369053</v>
      </c>
      <c r="AZ1580" s="165">
        <v>263789</v>
      </c>
      <c r="BA1580" s="98">
        <f t="shared" si="49"/>
        <v>2624666</v>
      </c>
      <c r="BB1580" s="73"/>
      <c r="BC1580" s="20">
        <v>416906</v>
      </c>
      <c r="BD1580" s="20">
        <v>25300</v>
      </c>
      <c r="BE1580" s="19">
        <v>442206</v>
      </c>
      <c r="BF1580" s="19">
        <v>3066872</v>
      </c>
      <c r="BH1580" s="20">
        <v>16038</v>
      </c>
      <c r="BI1580" s="21">
        <v>3050834</v>
      </c>
      <c r="BK1580" s="73"/>
      <c r="BL1580" s="73"/>
      <c r="BM1580" s="73"/>
      <c r="BN1580" s="73"/>
      <c r="BO1580" s="73"/>
      <c r="BP1580" s="73"/>
      <c r="BQ1580" s="73"/>
    </row>
    <row r="1581" spans="1:69" ht="22.5" customHeight="1" x14ac:dyDescent="0.15">
      <c r="A1581" s="125" t="s">
        <v>3411</v>
      </c>
      <c r="B1581" s="126" t="s">
        <v>3382</v>
      </c>
      <c r="C1581" s="136" t="s">
        <v>1648</v>
      </c>
      <c r="D1581" s="129">
        <v>6</v>
      </c>
      <c r="E1581" s="130" t="s">
        <v>3561</v>
      </c>
      <c r="F1581" s="19">
        <v>515200</v>
      </c>
      <c r="G1581" s="20">
        <v>100085</v>
      </c>
      <c r="H1581" s="20">
        <v>42488</v>
      </c>
      <c r="I1581" s="20">
        <v>0</v>
      </c>
      <c r="J1581" s="20">
        <v>0</v>
      </c>
      <c r="K1581" s="20">
        <v>0</v>
      </c>
      <c r="L1581" s="20">
        <v>0</v>
      </c>
      <c r="M1581" s="20">
        <v>67994</v>
      </c>
      <c r="N1581" s="20">
        <v>17490</v>
      </c>
      <c r="O1581" s="20">
        <v>10302</v>
      </c>
      <c r="P1581" s="20">
        <v>252190</v>
      </c>
      <c r="Q1581" s="20">
        <v>58028</v>
      </c>
      <c r="R1581" s="20">
        <v>121222</v>
      </c>
      <c r="S1581" s="20">
        <v>122700</v>
      </c>
      <c r="T1581" s="21">
        <v>63540</v>
      </c>
      <c r="U1581" s="54">
        <v>50671</v>
      </c>
      <c r="V1581" s="20">
        <v>46125</v>
      </c>
      <c r="W1581" s="20">
        <v>22058</v>
      </c>
      <c r="X1581" s="20">
        <v>0</v>
      </c>
      <c r="Y1581" s="21">
        <v>0</v>
      </c>
      <c r="Z1581" s="20">
        <v>196000</v>
      </c>
      <c r="AA1581" s="21">
        <v>0</v>
      </c>
      <c r="AB1581" s="32">
        <v>0</v>
      </c>
      <c r="AC1581" s="20">
        <v>244430</v>
      </c>
      <c r="AD1581" s="20">
        <v>339162</v>
      </c>
      <c r="AE1581" s="20">
        <v>1259439</v>
      </c>
      <c r="AF1581" s="20">
        <v>764188</v>
      </c>
      <c r="AG1581" s="20">
        <v>429254</v>
      </c>
      <c r="AH1581" s="20">
        <v>168257</v>
      </c>
      <c r="AI1581" s="20">
        <v>108836</v>
      </c>
      <c r="AJ1581" s="21">
        <v>15750</v>
      </c>
      <c r="AK1581" s="25">
        <v>60750</v>
      </c>
      <c r="AL1581" s="25">
        <v>63386</v>
      </c>
      <c r="AM1581" s="25">
        <v>17268</v>
      </c>
      <c r="AN1581" s="22">
        <v>39959</v>
      </c>
      <c r="AO1581" s="20">
        <v>862426</v>
      </c>
      <c r="AP1581" s="20">
        <v>16650</v>
      </c>
      <c r="AQ1581" s="54">
        <v>6075848</v>
      </c>
      <c r="AR1581" s="25">
        <v>126007</v>
      </c>
      <c r="AS1581" s="25">
        <v>208797</v>
      </c>
      <c r="AT1581" s="54">
        <v>58323</v>
      </c>
      <c r="AU1581" s="54">
        <v>55271</v>
      </c>
      <c r="AV1581" s="54">
        <v>49450</v>
      </c>
      <c r="AW1581" s="54">
        <v>67589</v>
      </c>
      <c r="AX1581" s="54">
        <v>46730</v>
      </c>
      <c r="AY1581" s="25">
        <f t="shared" si="48"/>
        <v>612167</v>
      </c>
      <c r="AZ1581" s="165">
        <v>1046449</v>
      </c>
      <c r="BA1581" s="98">
        <f t="shared" si="49"/>
        <v>7734464</v>
      </c>
      <c r="BB1581" s="73"/>
      <c r="BC1581" s="20">
        <v>814218</v>
      </c>
      <c r="BD1581" s="20">
        <v>80454</v>
      </c>
      <c r="BE1581" s="19">
        <v>894672</v>
      </c>
      <c r="BF1581" s="19">
        <v>8629136</v>
      </c>
      <c r="BH1581" s="20">
        <v>33902</v>
      </c>
      <c r="BI1581" s="21">
        <v>8595234</v>
      </c>
      <c r="BK1581" s="73"/>
      <c r="BL1581" s="73"/>
      <c r="BM1581" s="73"/>
      <c r="BN1581" s="73"/>
      <c r="BO1581" s="73"/>
      <c r="BP1581" s="73"/>
      <c r="BQ1581" s="73"/>
    </row>
    <row r="1582" spans="1:69" ht="22.5" customHeight="1" x14ac:dyDescent="0.15">
      <c r="A1582" s="125" t="s">
        <v>3412</v>
      </c>
      <c r="B1582" s="126" t="s">
        <v>3382</v>
      </c>
      <c r="C1582" s="136" t="s">
        <v>1649</v>
      </c>
      <c r="D1582" s="129">
        <v>6</v>
      </c>
      <c r="E1582" s="130" t="s">
        <v>3561</v>
      </c>
      <c r="F1582" s="19">
        <v>245334</v>
      </c>
      <c r="G1582" s="20">
        <v>71684</v>
      </c>
      <c r="H1582" s="20">
        <v>32712</v>
      </c>
      <c r="I1582" s="20">
        <v>0</v>
      </c>
      <c r="J1582" s="20">
        <v>0</v>
      </c>
      <c r="K1582" s="20">
        <v>0</v>
      </c>
      <c r="L1582" s="20">
        <v>0</v>
      </c>
      <c r="M1582" s="20">
        <v>0</v>
      </c>
      <c r="N1582" s="20">
        <v>5451</v>
      </c>
      <c r="O1582" s="20">
        <v>0</v>
      </c>
      <c r="P1582" s="20">
        <v>399</v>
      </c>
      <c r="Q1582" s="20">
        <v>24631</v>
      </c>
      <c r="R1582" s="20">
        <v>32832</v>
      </c>
      <c r="S1582" s="20">
        <v>31084</v>
      </c>
      <c r="T1582" s="21">
        <v>50832</v>
      </c>
      <c r="U1582" s="54">
        <v>13462</v>
      </c>
      <c r="V1582" s="20">
        <v>13325</v>
      </c>
      <c r="W1582" s="20">
        <v>11029</v>
      </c>
      <c r="X1582" s="20">
        <v>0</v>
      </c>
      <c r="Y1582" s="21">
        <v>0</v>
      </c>
      <c r="Z1582" s="20">
        <v>113435</v>
      </c>
      <c r="AA1582" s="21">
        <v>0</v>
      </c>
      <c r="AB1582" s="32">
        <v>0</v>
      </c>
      <c r="AC1582" s="20">
        <v>133437</v>
      </c>
      <c r="AD1582" s="20">
        <v>146515</v>
      </c>
      <c r="AE1582" s="20">
        <v>263463</v>
      </c>
      <c r="AF1582" s="20">
        <v>459638</v>
      </c>
      <c r="AG1582" s="20">
        <v>187459</v>
      </c>
      <c r="AH1582" s="20">
        <v>58556</v>
      </c>
      <c r="AI1582" s="20">
        <v>107640</v>
      </c>
      <c r="AJ1582" s="21">
        <v>18900</v>
      </c>
      <c r="AK1582" s="25">
        <v>30853</v>
      </c>
      <c r="AL1582" s="25">
        <v>42049</v>
      </c>
      <c r="AM1582" s="25">
        <v>10630</v>
      </c>
      <c r="AN1582" s="22">
        <v>18664</v>
      </c>
      <c r="AO1582" s="20">
        <v>260760</v>
      </c>
      <c r="AP1582" s="20">
        <v>14408</v>
      </c>
      <c r="AQ1582" s="54">
        <v>2399182</v>
      </c>
      <c r="AR1582" s="25">
        <v>57601</v>
      </c>
      <c r="AS1582" s="25">
        <v>156227</v>
      </c>
      <c r="AT1582" s="54">
        <v>85135</v>
      </c>
      <c r="AU1582" s="54">
        <v>61341</v>
      </c>
      <c r="AV1582" s="54">
        <v>31334</v>
      </c>
      <c r="AW1582" s="54">
        <v>36263</v>
      </c>
      <c r="AX1582" s="54">
        <v>18248</v>
      </c>
      <c r="AY1582" s="25">
        <f t="shared" si="48"/>
        <v>446149</v>
      </c>
      <c r="AZ1582" s="165">
        <v>641787</v>
      </c>
      <c r="BA1582" s="98">
        <f t="shared" si="49"/>
        <v>3487118</v>
      </c>
      <c r="BB1582" s="73"/>
      <c r="BC1582" s="20">
        <v>425170</v>
      </c>
      <c r="BD1582" s="20">
        <v>58190</v>
      </c>
      <c r="BE1582" s="19">
        <v>483360</v>
      </c>
      <c r="BF1582" s="19">
        <v>3970478</v>
      </c>
      <c r="BH1582" s="20">
        <v>9619</v>
      </c>
      <c r="BI1582" s="21">
        <v>3960859</v>
      </c>
      <c r="BK1582" s="73"/>
      <c r="BL1582" s="73"/>
      <c r="BM1582" s="73"/>
      <c r="BN1582" s="73"/>
      <c r="BO1582" s="73"/>
      <c r="BP1582" s="73"/>
      <c r="BQ1582" s="73"/>
    </row>
    <row r="1583" spans="1:69" ht="22.5" customHeight="1" x14ac:dyDescent="0.15">
      <c r="A1583" s="125" t="s">
        <v>3413</v>
      </c>
      <c r="B1583" s="126" t="s">
        <v>3382</v>
      </c>
      <c r="C1583" s="136" t="s">
        <v>1650</v>
      </c>
      <c r="D1583" s="129">
        <v>6</v>
      </c>
      <c r="E1583" s="130" t="s">
        <v>3561</v>
      </c>
      <c r="F1583" s="19">
        <v>386072</v>
      </c>
      <c r="G1583" s="20">
        <v>295437</v>
      </c>
      <c r="H1583" s="20">
        <v>165628</v>
      </c>
      <c r="I1583" s="20">
        <v>0</v>
      </c>
      <c r="J1583" s="20">
        <v>0</v>
      </c>
      <c r="K1583" s="20">
        <v>0</v>
      </c>
      <c r="L1583" s="20">
        <v>0</v>
      </c>
      <c r="M1583" s="20">
        <v>0</v>
      </c>
      <c r="N1583" s="20">
        <v>7265</v>
      </c>
      <c r="O1583" s="20">
        <v>0</v>
      </c>
      <c r="P1583" s="20">
        <v>366</v>
      </c>
      <c r="Q1583" s="20">
        <v>38617</v>
      </c>
      <c r="R1583" s="20">
        <v>133534</v>
      </c>
      <c r="S1583" s="20">
        <v>34356</v>
      </c>
      <c r="T1583" s="21">
        <v>76248</v>
      </c>
      <c r="U1583" s="54">
        <v>55031</v>
      </c>
      <c r="V1583" s="20">
        <v>18450</v>
      </c>
      <c r="W1583" s="20">
        <v>33087</v>
      </c>
      <c r="X1583" s="20">
        <v>0</v>
      </c>
      <c r="Y1583" s="21">
        <v>0</v>
      </c>
      <c r="Z1583" s="20">
        <v>197251</v>
      </c>
      <c r="AA1583" s="21">
        <v>0</v>
      </c>
      <c r="AB1583" s="32">
        <v>0</v>
      </c>
      <c r="AC1583" s="20">
        <v>209678</v>
      </c>
      <c r="AD1583" s="20">
        <v>434440</v>
      </c>
      <c r="AE1583" s="20">
        <v>408789</v>
      </c>
      <c r="AF1583" s="20">
        <v>755248</v>
      </c>
      <c r="AG1583" s="20">
        <v>330006</v>
      </c>
      <c r="AH1583" s="20">
        <v>100470</v>
      </c>
      <c r="AI1583" s="20">
        <v>253184</v>
      </c>
      <c r="AJ1583" s="21">
        <v>262500</v>
      </c>
      <c r="AK1583" s="25">
        <v>36691</v>
      </c>
      <c r="AL1583" s="25">
        <v>56844</v>
      </c>
      <c r="AM1583" s="25">
        <v>17960</v>
      </c>
      <c r="AN1583" s="22">
        <v>24940</v>
      </c>
      <c r="AO1583" s="20">
        <v>570534</v>
      </c>
      <c r="AP1583" s="20">
        <v>66816</v>
      </c>
      <c r="AQ1583" s="54">
        <v>4969442</v>
      </c>
      <c r="AR1583" s="25">
        <v>84654</v>
      </c>
      <c r="AS1583" s="25">
        <v>203473</v>
      </c>
      <c r="AT1583" s="54">
        <v>152272</v>
      </c>
      <c r="AU1583" s="54">
        <v>80015</v>
      </c>
      <c r="AV1583" s="54">
        <v>38391</v>
      </c>
      <c r="AW1583" s="54">
        <v>52439</v>
      </c>
      <c r="AX1583" s="54">
        <v>37828</v>
      </c>
      <c r="AY1583" s="25">
        <f t="shared" si="48"/>
        <v>649072</v>
      </c>
      <c r="AZ1583" s="165">
        <v>802854</v>
      </c>
      <c r="BA1583" s="98">
        <f t="shared" si="49"/>
        <v>6421368</v>
      </c>
      <c r="BB1583" s="73"/>
      <c r="BC1583" s="20">
        <v>472565</v>
      </c>
      <c r="BD1583" s="20">
        <v>357302</v>
      </c>
      <c r="BE1583" s="19">
        <v>829867</v>
      </c>
      <c r="BF1583" s="19">
        <v>7251235</v>
      </c>
      <c r="BH1583" s="20">
        <v>14162</v>
      </c>
      <c r="BI1583" s="21">
        <v>7237073</v>
      </c>
      <c r="BK1583" s="73"/>
      <c r="BL1583" s="73"/>
      <c r="BM1583" s="73"/>
      <c r="BN1583" s="73"/>
      <c r="BO1583" s="73"/>
      <c r="BP1583" s="73"/>
      <c r="BQ1583" s="73"/>
    </row>
    <row r="1584" spans="1:69" ht="22.5" customHeight="1" x14ac:dyDescent="0.15">
      <c r="A1584" s="125" t="s">
        <v>3414</v>
      </c>
      <c r="B1584" s="126" t="s">
        <v>3382</v>
      </c>
      <c r="C1584" s="136" t="s">
        <v>1651</v>
      </c>
      <c r="D1584" s="129">
        <v>6</v>
      </c>
      <c r="E1584" s="130" t="s">
        <v>3561</v>
      </c>
      <c r="F1584" s="19">
        <v>280805</v>
      </c>
      <c r="G1584" s="20">
        <v>89516</v>
      </c>
      <c r="H1584" s="20">
        <v>54896</v>
      </c>
      <c r="I1584" s="20">
        <v>0</v>
      </c>
      <c r="J1584" s="20">
        <v>0</v>
      </c>
      <c r="K1584" s="20">
        <v>0</v>
      </c>
      <c r="L1584" s="20">
        <v>0</v>
      </c>
      <c r="M1584" s="20">
        <v>0</v>
      </c>
      <c r="N1584" s="20">
        <v>5969</v>
      </c>
      <c r="O1584" s="20">
        <v>0</v>
      </c>
      <c r="P1584" s="20">
        <v>147647</v>
      </c>
      <c r="Q1584" s="20">
        <v>26324</v>
      </c>
      <c r="R1584" s="20">
        <v>22880</v>
      </c>
      <c r="S1584" s="20">
        <v>25358</v>
      </c>
      <c r="T1584" s="21">
        <v>38124</v>
      </c>
      <c r="U1584" s="54">
        <v>12608</v>
      </c>
      <c r="V1584" s="20">
        <v>15375</v>
      </c>
      <c r="W1584" s="20">
        <v>22058</v>
      </c>
      <c r="X1584" s="20">
        <v>0</v>
      </c>
      <c r="Y1584" s="21">
        <v>0</v>
      </c>
      <c r="Z1584" s="20">
        <v>106111</v>
      </c>
      <c r="AA1584" s="21">
        <v>0</v>
      </c>
      <c r="AB1584" s="32">
        <v>0</v>
      </c>
      <c r="AC1584" s="20">
        <v>115654</v>
      </c>
      <c r="AD1584" s="20">
        <v>187987</v>
      </c>
      <c r="AE1584" s="20">
        <v>313071</v>
      </c>
      <c r="AF1584" s="20">
        <v>362230</v>
      </c>
      <c r="AG1584" s="20">
        <v>196968</v>
      </c>
      <c r="AH1584" s="20">
        <v>61884</v>
      </c>
      <c r="AI1584" s="20">
        <v>102856</v>
      </c>
      <c r="AJ1584" s="21">
        <v>6825</v>
      </c>
      <c r="AK1584" s="25">
        <v>32545</v>
      </c>
      <c r="AL1584" s="25">
        <v>38880</v>
      </c>
      <c r="AM1584" s="25">
        <v>10193</v>
      </c>
      <c r="AN1584" s="22">
        <v>18235</v>
      </c>
      <c r="AO1584" s="20">
        <v>313162</v>
      </c>
      <c r="AP1584" s="20">
        <v>8468</v>
      </c>
      <c r="AQ1584" s="54">
        <v>2616629</v>
      </c>
      <c r="AR1584" s="25">
        <v>71713</v>
      </c>
      <c r="AS1584" s="25">
        <v>129492</v>
      </c>
      <c r="AT1584" s="54">
        <v>87832</v>
      </c>
      <c r="AU1584" s="54">
        <v>54020</v>
      </c>
      <c r="AV1584" s="54">
        <v>32484</v>
      </c>
      <c r="AW1584" s="54">
        <v>36327</v>
      </c>
      <c r="AX1584" s="54">
        <v>22807</v>
      </c>
      <c r="AY1584" s="25">
        <f t="shared" si="48"/>
        <v>434675</v>
      </c>
      <c r="AZ1584" s="165">
        <v>539975</v>
      </c>
      <c r="BA1584" s="98">
        <f t="shared" si="49"/>
        <v>3591279</v>
      </c>
      <c r="BB1584" s="73"/>
      <c r="BC1584" s="20">
        <v>438634</v>
      </c>
      <c r="BD1584" s="20">
        <v>49808</v>
      </c>
      <c r="BE1584" s="19">
        <v>488442</v>
      </c>
      <c r="BF1584" s="19">
        <v>4079721</v>
      </c>
      <c r="BH1584" s="20">
        <v>9507</v>
      </c>
      <c r="BI1584" s="21">
        <v>4070214</v>
      </c>
      <c r="BK1584" s="73"/>
      <c r="BL1584" s="73"/>
      <c r="BM1584" s="73"/>
      <c r="BN1584" s="73"/>
      <c r="BO1584" s="73"/>
      <c r="BP1584" s="73"/>
      <c r="BQ1584" s="73"/>
    </row>
    <row r="1585" spans="1:69" ht="22.5" customHeight="1" x14ac:dyDescent="0.15">
      <c r="A1585" s="125" t="s">
        <v>3415</v>
      </c>
      <c r="B1585" s="126" t="s">
        <v>3382</v>
      </c>
      <c r="C1585" s="136" t="s">
        <v>1652</v>
      </c>
      <c r="D1585" s="129">
        <v>6</v>
      </c>
      <c r="E1585" s="130" t="s">
        <v>3561</v>
      </c>
      <c r="F1585" s="19">
        <v>368219</v>
      </c>
      <c r="G1585" s="20">
        <v>135747</v>
      </c>
      <c r="H1585" s="20">
        <v>60160</v>
      </c>
      <c r="I1585" s="20">
        <v>0</v>
      </c>
      <c r="J1585" s="20">
        <v>2522</v>
      </c>
      <c r="K1585" s="20">
        <v>11260</v>
      </c>
      <c r="L1585" s="20">
        <v>35964</v>
      </c>
      <c r="M1585" s="20">
        <v>8586</v>
      </c>
      <c r="N1585" s="20">
        <v>8436</v>
      </c>
      <c r="O1585" s="20">
        <v>8122</v>
      </c>
      <c r="P1585" s="20">
        <v>63244</v>
      </c>
      <c r="Q1585" s="20">
        <v>33756</v>
      </c>
      <c r="R1585" s="20">
        <v>109166</v>
      </c>
      <c r="S1585" s="20">
        <v>31902</v>
      </c>
      <c r="T1585" s="21">
        <v>74977</v>
      </c>
      <c r="U1585" s="54">
        <v>41285</v>
      </c>
      <c r="V1585" s="20">
        <v>22550</v>
      </c>
      <c r="W1585" s="20">
        <v>33087</v>
      </c>
      <c r="X1585" s="20">
        <v>0</v>
      </c>
      <c r="Y1585" s="21">
        <v>0</v>
      </c>
      <c r="Z1585" s="20">
        <v>185543</v>
      </c>
      <c r="AA1585" s="21">
        <v>0</v>
      </c>
      <c r="AB1585" s="32">
        <v>0</v>
      </c>
      <c r="AC1585" s="20">
        <v>191622</v>
      </c>
      <c r="AD1585" s="20">
        <v>257604</v>
      </c>
      <c r="AE1585" s="20">
        <v>335649</v>
      </c>
      <c r="AF1585" s="20">
        <v>661518</v>
      </c>
      <c r="AG1585" s="20">
        <v>340194</v>
      </c>
      <c r="AH1585" s="20">
        <v>101306</v>
      </c>
      <c r="AI1585" s="20">
        <v>147108</v>
      </c>
      <c r="AJ1585" s="21">
        <v>148050</v>
      </c>
      <c r="AK1585" s="25">
        <v>40392</v>
      </c>
      <c r="AL1585" s="25">
        <v>58129</v>
      </c>
      <c r="AM1585" s="25">
        <v>17362</v>
      </c>
      <c r="AN1585" s="22">
        <v>26930</v>
      </c>
      <c r="AO1585" s="20">
        <v>361908</v>
      </c>
      <c r="AP1585" s="20">
        <v>33966</v>
      </c>
      <c r="AQ1585" s="54">
        <v>3956264</v>
      </c>
      <c r="AR1585" s="25">
        <v>81329</v>
      </c>
      <c r="AS1585" s="25">
        <v>165651</v>
      </c>
      <c r="AT1585" s="54">
        <v>133045</v>
      </c>
      <c r="AU1585" s="54">
        <v>57705</v>
      </c>
      <c r="AV1585" s="54">
        <v>40291</v>
      </c>
      <c r="AW1585" s="54">
        <v>52007</v>
      </c>
      <c r="AX1585" s="54">
        <v>32619</v>
      </c>
      <c r="AY1585" s="25">
        <f t="shared" si="48"/>
        <v>562647</v>
      </c>
      <c r="AZ1585" s="165">
        <v>859401</v>
      </c>
      <c r="BA1585" s="98">
        <f t="shared" si="49"/>
        <v>5378312</v>
      </c>
      <c r="BB1585" s="73"/>
      <c r="BC1585" s="20">
        <v>503469</v>
      </c>
      <c r="BD1585" s="20">
        <v>161436</v>
      </c>
      <c r="BE1585" s="19">
        <v>664905</v>
      </c>
      <c r="BF1585" s="19">
        <v>6043217</v>
      </c>
      <c r="BH1585" s="20">
        <v>15712</v>
      </c>
      <c r="BI1585" s="21">
        <v>6027505</v>
      </c>
      <c r="BK1585" s="73"/>
      <c r="BL1585" s="73"/>
      <c r="BM1585" s="73"/>
      <c r="BN1585" s="73"/>
      <c r="BO1585" s="73"/>
      <c r="BP1585" s="73"/>
      <c r="BQ1585" s="73"/>
    </row>
    <row r="1586" spans="1:69" ht="22.5" customHeight="1" x14ac:dyDescent="0.15">
      <c r="A1586" s="125" t="s">
        <v>3416</v>
      </c>
      <c r="B1586" s="126" t="s">
        <v>3382</v>
      </c>
      <c r="C1586" s="136" t="s">
        <v>1653</v>
      </c>
      <c r="D1586" s="129">
        <v>6</v>
      </c>
      <c r="E1586" s="130" t="s">
        <v>3561</v>
      </c>
      <c r="F1586" s="19">
        <v>157270</v>
      </c>
      <c r="G1586" s="20">
        <v>38682</v>
      </c>
      <c r="H1586" s="20">
        <v>19176</v>
      </c>
      <c r="I1586" s="20">
        <v>0</v>
      </c>
      <c r="J1586" s="20">
        <v>0</v>
      </c>
      <c r="K1586" s="20">
        <v>10470</v>
      </c>
      <c r="L1586" s="20">
        <v>13953</v>
      </c>
      <c r="M1586" s="20">
        <v>0</v>
      </c>
      <c r="N1586" s="20">
        <v>2289</v>
      </c>
      <c r="O1586" s="20">
        <v>0</v>
      </c>
      <c r="P1586" s="20">
        <v>130</v>
      </c>
      <c r="Q1586" s="20">
        <v>16932</v>
      </c>
      <c r="R1586" s="20">
        <v>21392</v>
      </c>
      <c r="S1586" s="20">
        <v>8180</v>
      </c>
      <c r="T1586" s="21">
        <v>12708</v>
      </c>
      <c r="U1586" s="54">
        <v>4029</v>
      </c>
      <c r="V1586" s="20">
        <v>5125</v>
      </c>
      <c r="W1586" s="20">
        <v>11029</v>
      </c>
      <c r="X1586" s="20">
        <v>0</v>
      </c>
      <c r="Y1586" s="21">
        <v>0</v>
      </c>
      <c r="Z1586" s="20">
        <v>62556</v>
      </c>
      <c r="AA1586" s="21">
        <v>0</v>
      </c>
      <c r="AB1586" s="32">
        <v>0</v>
      </c>
      <c r="AC1586" s="20">
        <v>60987</v>
      </c>
      <c r="AD1586" s="20">
        <v>122634</v>
      </c>
      <c r="AE1586" s="20">
        <v>131652</v>
      </c>
      <c r="AF1586" s="20">
        <v>202241</v>
      </c>
      <c r="AG1586" s="20">
        <v>89230</v>
      </c>
      <c r="AH1586" s="20">
        <v>25527</v>
      </c>
      <c r="AI1586" s="20">
        <v>52440</v>
      </c>
      <c r="AJ1586" s="21">
        <v>33600</v>
      </c>
      <c r="AK1586" s="25">
        <v>19885</v>
      </c>
      <c r="AL1586" s="25">
        <v>29676</v>
      </c>
      <c r="AM1586" s="25">
        <v>5407</v>
      </c>
      <c r="AN1586" s="22">
        <v>11677</v>
      </c>
      <c r="AO1586" s="20">
        <v>71599</v>
      </c>
      <c r="AP1586" s="20">
        <v>6154</v>
      </c>
      <c r="AQ1586" s="54">
        <v>1246630</v>
      </c>
      <c r="AR1586" s="25">
        <v>53532</v>
      </c>
      <c r="AS1586" s="25">
        <v>108215</v>
      </c>
      <c r="AT1586" s="54">
        <v>69391</v>
      </c>
      <c r="AU1586" s="54">
        <v>37209</v>
      </c>
      <c r="AV1586" s="54">
        <v>20924</v>
      </c>
      <c r="AW1586" s="54">
        <v>25230</v>
      </c>
      <c r="AX1586" s="54">
        <v>10149</v>
      </c>
      <c r="AY1586" s="25">
        <f t="shared" si="48"/>
        <v>324650</v>
      </c>
      <c r="AZ1586" s="165">
        <v>223981</v>
      </c>
      <c r="BA1586" s="98">
        <f t="shared" si="49"/>
        <v>1795261</v>
      </c>
      <c r="BB1586" s="73"/>
      <c r="BC1586" s="20">
        <v>286363</v>
      </c>
      <c r="BD1586" s="20">
        <v>29766</v>
      </c>
      <c r="BE1586" s="19">
        <v>316129</v>
      </c>
      <c r="BF1586" s="19">
        <v>2111390</v>
      </c>
      <c r="BH1586" s="20">
        <v>4312</v>
      </c>
      <c r="BI1586" s="21">
        <v>2107078</v>
      </c>
      <c r="BK1586" s="73"/>
      <c r="BL1586" s="73"/>
      <c r="BM1586" s="73"/>
      <c r="BN1586" s="73"/>
      <c r="BO1586" s="73"/>
      <c r="BP1586" s="73"/>
      <c r="BQ1586" s="73"/>
    </row>
    <row r="1587" spans="1:69" ht="22.5" customHeight="1" x14ac:dyDescent="0.15">
      <c r="A1587" s="125" t="s">
        <v>3417</v>
      </c>
      <c r="B1587" s="126" t="s">
        <v>3382</v>
      </c>
      <c r="C1587" s="136" t="s">
        <v>1654</v>
      </c>
      <c r="D1587" s="129">
        <v>6</v>
      </c>
      <c r="E1587" s="130" t="s">
        <v>3561</v>
      </c>
      <c r="F1587" s="19">
        <v>252874</v>
      </c>
      <c r="G1587" s="20">
        <v>82110</v>
      </c>
      <c r="H1587" s="20">
        <v>34404</v>
      </c>
      <c r="I1587" s="20">
        <v>0</v>
      </c>
      <c r="J1587" s="20">
        <v>0</v>
      </c>
      <c r="K1587" s="20">
        <v>0</v>
      </c>
      <c r="L1587" s="20">
        <v>0</v>
      </c>
      <c r="M1587" s="20">
        <v>0</v>
      </c>
      <c r="N1587" s="20">
        <v>5535</v>
      </c>
      <c r="O1587" s="20">
        <v>0</v>
      </c>
      <c r="P1587" s="20">
        <v>49586</v>
      </c>
      <c r="Q1587" s="20">
        <v>25331</v>
      </c>
      <c r="R1587" s="20">
        <v>30113</v>
      </c>
      <c r="S1587" s="20">
        <v>31902</v>
      </c>
      <c r="T1587" s="21">
        <v>38124</v>
      </c>
      <c r="U1587" s="54">
        <v>14267</v>
      </c>
      <c r="V1587" s="20">
        <v>15375</v>
      </c>
      <c r="W1587" s="20">
        <v>11029</v>
      </c>
      <c r="X1587" s="20">
        <v>0</v>
      </c>
      <c r="Y1587" s="21">
        <v>0</v>
      </c>
      <c r="Z1587" s="20">
        <v>121457</v>
      </c>
      <c r="AA1587" s="21">
        <v>0</v>
      </c>
      <c r="AB1587" s="32">
        <v>0</v>
      </c>
      <c r="AC1587" s="20">
        <v>98057</v>
      </c>
      <c r="AD1587" s="20">
        <v>196710</v>
      </c>
      <c r="AE1587" s="20">
        <v>354093</v>
      </c>
      <c r="AF1587" s="20">
        <v>273980</v>
      </c>
      <c r="AG1587" s="20">
        <v>144160</v>
      </c>
      <c r="AH1587" s="20">
        <v>61899</v>
      </c>
      <c r="AI1587" s="20">
        <v>110032</v>
      </c>
      <c r="AJ1587" s="21">
        <v>84525</v>
      </c>
      <c r="AK1587" s="25">
        <v>31132</v>
      </c>
      <c r="AL1587" s="25">
        <v>44924</v>
      </c>
      <c r="AM1587" s="25">
        <v>8689</v>
      </c>
      <c r="AN1587" s="22">
        <v>19226</v>
      </c>
      <c r="AO1587" s="20">
        <v>85514</v>
      </c>
      <c r="AP1587" s="20">
        <v>24402</v>
      </c>
      <c r="AQ1587" s="54">
        <v>2249450</v>
      </c>
      <c r="AR1587" s="25">
        <v>62782</v>
      </c>
      <c r="AS1587" s="25">
        <v>105777</v>
      </c>
      <c r="AT1587" s="54">
        <v>82514</v>
      </c>
      <c r="AU1587" s="54">
        <v>46491</v>
      </c>
      <c r="AV1587" s="54">
        <v>26309</v>
      </c>
      <c r="AW1587" s="54">
        <v>38163</v>
      </c>
      <c r="AX1587" s="54">
        <v>18317</v>
      </c>
      <c r="AY1587" s="25">
        <f t="shared" si="48"/>
        <v>380353</v>
      </c>
      <c r="AZ1587" s="165">
        <v>269201</v>
      </c>
      <c r="BA1587" s="98">
        <f t="shared" si="49"/>
        <v>2899004</v>
      </c>
      <c r="BB1587" s="73"/>
      <c r="BC1587" s="20">
        <v>427324</v>
      </c>
      <c r="BD1587" s="20">
        <v>77352</v>
      </c>
      <c r="BE1587" s="19">
        <v>504676</v>
      </c>
      <c r="BF1587" s="19">
        <v>3403680</v>
      </c>
      <c r="BH1587" s="20">
        <v>9622</v>
      </c>
      <c r="BI1587" s="21">
        <v>3394058</v>
      </c>
      <c r="BK1587" s="73"/>
      <c r="BL1587" s="73"/>
      <c r="BM1587" s="73"/>
      <c r="BN1587" s="73"/>
      <c r="BO1587" s="73"/>
      <c r="BP1587" s="73"/>
      <c r="BQ1587" s="73"/>
    </row>
    <row r="1588" spans="1:69" ht="22.5" customHeight="1" x14ac:dyDescent="0.15">
      <c r="A1588" s="125" t="s">
        <v>3418</v>
      </c>
      <c r="B1588" s="126" t="s">
        <v>3382</v>
      </c>
      <c r="C1588" s="136" t="s">
        <v>1655</v>
      </c>
      <c r="D1588" s="129">
        <v>6</v>
      </c>
      <c r="E1588" s="130" t="s">
        <v>3561</v>
      </c>
      <c r="F1588" s="19">
        <v>250184</v>
      </c>
      <c r="G1588" s="20">
        <v>94908</v>
      </c>
      <c r="H1588" s="20">
        <v>38916</v>
      </c>
      <c r="I1588" s="20">
        <v>0</v>
      </c>
      <c r="J1588" s="20">
        <v>0</v>
      </c>
      <c r="K1588" s="20">
        <v>0</v>
      </c>
      <c r="L1588" s="20">
        <v>0</v>
      </c>
      <c r="M1588" s="20">
        <v>0</v>
      </c>
      <c r="N1588" s="20">
        <v>4883</v>
      </c>
      <c r="O1588" s="20">
        <v>0</v>
      </c>
      <c r="P1588" s="20">
        <v>72630</v>
      </c>
      <c r="Q1588" s="20">
        <v>24384</v>
      </c>
      <c r="R1588" s="20">
        <v>18878</v>
      </c>
      <c r="S1588" s="20">
        <v>26994</v>
      </c>
      <c r="T1588" s="21">
        <v>50832</v>
      </c>
      <c r="U1588" s="54">
        <v>11186</v>
      </c>
      <c r="V1588" s="20">
        <v>11275</v>
      </c>
      <c r="W1588" s="20">
        <v>11029</v>
      </c>
      <c r="X1588" s="20">
        <v>0</v>
      </c>
      <c r="Y1588" s="21">
        <v>0</v>
      </c>
      <c r="Z1588" s="20">
        <v>125563</v>
      </c>
      <c r="AA1588" s="21">
        <v>0</v>
      </c>
      <c r="AB1588" s="32">
        <v>0</v>
      </c>
      <c r="AC1588" s="20">
        <v>129541</v>
      </c>
      <c r="AD1588" s="20">
        <v>342443</v>
      </c>
      <c r="AE1588" s="20">
        <v>243429</v>
      </c>
      <c r="AF1588" s="20">
        <v>356030</v>
      </c>
      <c r="AG1588" s="20">
        <v>184233</v>
      </c>
      <c r="AH1588" s="20">
        <v>60088</v>
      </c>
      <c r="AI1588" s="20">
        <v>123372</v>
      </c>
      <c r="AJ1588" s="21">
        <v>195300</v>
      </c>
      <c r="AK1588" s="25">
        <v>29007</v>
      </c>
      <c r="AL1588" s="25">
        <v>47141</v>
      </c>
      <c r="AM1588" s="25">
        <v>9895</v>
      </c>
      <c r="AN1588" s="22">
        <v>18854</v>
      </c>
      <c r="AO1588" s="20">
        <v>97233</v>
      </c>
      <c r="AP1588" s="20">
        <v>22692</v>
      </c>
      <c r="AQ1588" s="54">
        <v>2600920</v>
      </c>
      <c r="AR1588" s="25">
        <v>56234</v>
      </c>
      <c r="AS1588" s="25">
        <v>138122</v>
      </c>
      <c r="AT1588" s="54">
        <v>93481</v>
      </c>
      <c r="AU1588" s="54">
        <v>62942</v>
      </c>
      <c r="AV1588" s="54">
        <v>32093</v>
      </c>
      <c r="AW1588" s="54">
        <v>38160</v>
      </c>
      <c r="AX1588" s="54">
        <v>18994</v>
      </c>
      <c r="AY1588" s="25">
        <f t="shared" si="48"/>
        <v>440026</v>
      </c>
      <c r="AZ1588" s="165">
        <v>483859</v>
      </c>
      <c r="BA1588" s="98">
        <f t="shared" si="49"/>
        <v>3524805</v>
      </c>
      <c r="BB1588" s="73"/>
      <c r="BC1588" s="20">
        <v>410426</v>
      </c>
      <c r="BD1588" s="20">
        <v>115896</v>
      </c>
      <c r="BE1588" s="19">
        <v>526322</v>
      </c>
      <c r="BF1588" s="19">
        <v>4051127</v>
      </c>
      <c r="BH1588" s="20">
        <v>8341</v>
      </c>
      <c r="BI1588" s="21">
        <v>4042786</v>
      </c>
      <c r="BK1588" s="73"/>
      <c r="BL1588" s="73"/>
      <c r="BM1588" s="73"/>
      <c r="BN1588" s="73"/>
      <c r="BO1588" s="73"/>
      <c r="BP1588" s="73"/>
      <c r="BQ1588" s="73"/>
    </row>
    <row r="1589" spans="1:69" ht="22.5" customHeight="1" x14ac:dyDescent="0.15">
      <c r="A1589" s="125" t="s">
        <v>3419</v>
      </c>
      <c r="B1589" s="126" t="s">
        <v>3382</v>
      </c>
      <c r="C1589" s="136" t="s">
        <v>1656</v>
      </c>
      <c r="D1589" s="129">
        <v>6</v>
      </c>
      <c r="E1589" s="130" t="s">
        <v>3561</v>
      </c>
      <c r="F1589" s="19">
        <v>146580</v>
      </c>
      <c r="G1589" s="20">
        <v>40767</v>
      </c>
      <c r="H1589" s="20">
        <v>12408</v>
      </c>
      <c r="I1589" s="20">
        <v>0</v>
      </c>
      <c r="J1589" s="20">
        <v>0</v>
      </c>
      <c r="K1589" s="20">
        <v>0</v>
      </c>
      <c r="L1589" s="20">
        <v>0</v>
      </c>
      <c r="M1589" s="20">
        <v>0</v>
      </c>
      <c r="N1589" s="20">
        <v>1951</v>
      </c>
      <c r="O1589" s="20">
        <v>0</v>
      </c>
      <c r="P1589" s="20">
        <v>41961</v>
      </c>
      <c r="Q1589" s="20">
        <v>15682</v>
      </c>
      <c r="R1589" s="20">
        <v>7592</v>
      </c>
      <c r="S1589" s="20">
        <v>8998</v>
      </c>
      <c r="T1589" s="21">
        <v>12708</v>
      </c>
      <c r="U1589" s="54">
        <v>4456</v>
      </c>
      <c r="V1589" s="20">
        <v>5125</v>
      </c>
      <c r="W1589" s="20">
        <v>11029</v>
      </c>
      <c r="X1589" s="20">
        <v>0</v>
      </c>
      <c r="Y1589" s="21">
        <v>0</v>
      </c>
      <c r="Z1589" s="20">
        <v>58835</v>
      </c>
      <c r="AA1589" s="21">
        <v>0</v>
      </c>
      <c r="AB1589" s="32">
        <v>0</v>
      </c>
      <c r="AC1589" s="20">
        <v>63764</v>
      </c>
      <c r="AD1589" s="20">
        <v>87237</v>
      </c>
      <c r="AE1589" s="20">
        <v>125451</v>
      </c>
      <c r="AF1589" s="20">
        <v>183422</v>
      </c>
      <c r="AG1589" s="20">
        <v>78278</v>
      </c>
      <c r="AH1589" s="20">
        <v>23189</v>
      </c>
      <c r="AI1589" s="20">
        <v>53912</v>
      </c>
      <c r="AJ1589" s="21">
        <v>95550</v>
      </c>
      <c r="AK1589" s="25">
        <v>17585</v>
      </c>
      <c r="AL1589" s="25">
        <v>28786</v>
      </c>
      <c r="AM1589" s="25">
        <v>4868</v>
      </c>
      <c r="AN1589" s="22">
        <v>10757</v>
      </c>
      <c r="AO1589" s="20">
        <v>69584</v>
      </c>
      <c r="AP1589" s="20">
        <v>9134</v>
      </c>
      <c r="AQ1589" s="54">
        <v>1219609</v>
      </c>
      <c r="AR1589" s="25">
        <v>52857</v>
      </c>
      <c r="AS1589" s="25">
        <v>129880</v>
      </c>
      <c r="AT1589" s="54">
        <v>59933</v>
      </c>
      <c r="AU1589" s="54">
        <v>55800</v>
      </c>
      <c r="AV1589" s="54">
        <v>20217</v>
      </c>
      <c r="AW1589" s="54">
        <v>23541</v>
      </c>
      <c r="AX1589" s="54">
        <v>9499</v>
      </c>
      <c r="AY1589" s="25">
        <f t="shared" si="48"/>
        <v>351727</v>
      </c>
      <c r="AZ1589" s="165">
        <v>229181</v>
      </c>
      <c r="BA1589" s="98">
        <f t="shared" si="49"/>
        <v>1800517</v>
      </c>
      <c r="BB1589" s="73"/>
      <c r="BC1589" s="20">
        <v>260426</v>
      </c>
      <c r="BD1589" s="20">
        <v>35112</v>
      </c>
      <c r="BE1589" s="19">
        <v>295538</v>
      </c>
      <c r="BF1589" s="19">
        <v>2096055</v>
      </c>
      <c r="BH1589" s="20">
        <v>3712</v>
      </c>
      <c r="BI1589" s="21">
        <v>2092343</v>
      </c>
      <c r="BK1589" s="73"/>
      <c r="BL1589" s="73"/>
      <c r="BM1589" s="73"/>
      <c r="BN1589" s="73"/>
      <c r="BO1589" s="73"/>
      <c r="BP1589" s="73"/>
      <c r="BQ1589" s="73"/>
    </row>
    <row r="1590" spans="1:69" ht="22.5" customHeight="1" x14ac:dyDescent="0.15">
      <c r="A1590" s="125" t="s">
        <v>3420</v>
      </c>
      <c r="B1590" s="126" t="s">
        <v>3382</v>
      </c>
      <c r="C1590" s="136" t="s">
        <v>1657</v>
      </c>
      <c r="D1590" s="129">
        <v>6</v>
      </c>
      <c r="E1590" s="130" t="s">
        <v>3561</v>
      </c>
      <c r="F1590" s="19">
        <v>105433</v>
      </c>
      <c r="G1590" s="20">
        <v>52631</v>
      </c>
      <c r="H1590" s="20">
        <v>21056</v>
      </c>
      <c r="I1590" s="20">
        <v>0</v>
      </c>
      <c r="J1590" s="20">
        <v>0</v>
      </c>
      <c r="K1590" s="20">
        <v>0</v>
      </c>
      <c r="L1590" s="20">
        <v>0</v>
      </c>
      <c r="M1590" s="20">
        <v>0</v>
      </c>
      <c r="N1590" s="20">
        <v>1094</v>
      </c>
      <c r="O1590" s="20">
        <v>0</v>
      </c>
      <c r="P1590" s="20">
        <v>35502</v>
      </c>
      <c r="Q1590" s="20">
        <v>11654</v>
      </c>
      <c r="R1590" s="20">
        <v>28985</v>
      </c>
      <c r="S1590" s="20">
        <v>11452</v>
      </c>
      <c r="T1590" s="21">
        <v>25416</v>
      </c>
      <c r="U1590" s="54">
        <v>2417</v>
      </c>
      <c r="V1590" s="20">
        <v>5125</v>
      </c>
      <c r="W1590" s="20">
        <v>11029</v>
      </c>
      <c r="X1590" s="20">
        <v>0</v>
      </c>
      <c r="Y1590" s="21">
        <v>0</v>
      </c>
      <c r="Z1590" s="20">
        <v>50565</v>
      </c>
      <c r="AA1590" s="21">
        <v>0</v>
      </c>
      <c r="AB1590" s="32">
        <v>0</v>
      </c>
      <c r="AC1590" s="20">
        <v>28054</v>
      </c>
      <c r="AD1590" s="20">
        <v>72733</v>
      </c>
      <c r="AE1590" s="20">
        <v>125133</v>
      </c>
      <c r="AF1590" s="20">
        <v>110313</v>
      </c>
      <c r="AG1590" s="20">
        <v>45676</v>
      </c>
      <c r="AH1590" s="20">
        <v>18958</v>
      </c>
      <c r="AI1590" s="20">
        <v>42320</v>
      </c>
      <c r="AJ1590" s="21">
        <v>168525</v>
      </c>
      <c r="AK1590" s="25">
        <v>9857</v>
      </c>
      <c r="AL1590" s="25">
        <v>21424</v>
      </c>
      <c r="AM1590" s="25">
        <v>3372</v>
      </c>
      <c r="AN1590" s="22">
        <v>7501</v>
      </c>
      <c r="AO1590" s="20">
        <v>54852</v>
      </c>
      <c r="AP1590" s="20">
        <v>22979</v>
      </c>
      <c r="AQ1590" s="54">
        <v>1094056</v>
      </c>
      <c r="AR1590" s="25">
        <v>57674</v>
      </c>
      <c r="AS1590" s="25">
        <v>110721</v>
      </c>
      <c r="AT1590" s="54">
        <v>43113</v>
      </c>
      <c r="AU1590" s="54">
        <v>41569</v>
      </c>
      <c r="AV1590" s="54">
        <v>14606</v>
      </c>
      <c r="AW1590" s="54">
        <v>15275</v>
      </c>
      <c r="AX1590" s="54">
        <v>8428</v>
      </c>
      <c r="AY1590" s="25">
        <f t="shared" si="48"/>
        <v>291386</v>
      </c>
      <c r="AZ1590" s="165">
        <v>310291</v>
      </c>
      <c r="BA1590" s="98">
        <f t="shared" si="49"/>
        <v>1695733</v>
      </c>
      <c r="BB1590" s="73"/>
      <c r="BC1590" s="20">
        <v>181274</v>
      </c>
      <c r="BD1590" s="20">
        <v>105996</v>
      </c>
      <c r="BE1590" s="19">
        <v>287270</v>
      </c>
      <c r="BF1590" s="19">
        <v>1983003</v>
      </c>
      <c r="BH1590" s="20">
        <v>3497</v>
      </c>
      <c r="BI1590" s="21">
        <v>1979506</v>
      </c>
      <c r="BK1590" s="73"/>
      <c r="BL1590" s="73"/>
      <c r="BM1590" s="73"/>
      <c r="BN1590" s="73"/>
      <c r="BO1590" s="73"/>
      <c r="BP1590" s="73"/>
      <c r="BQ1590" s="73"/>
    </row>
    <row r="1591" spans="1:69" ht="22.5" customHeight="1" x14ac:dyDescent="0.15">
      <c r="A1591" s="125" t="s">
        <v>3421</v>
      </c>
      <c r="B1591" s="126" t="s">
        <v>3382</v>
      </c>
      <c r="C1591" s="136" t="s">
        <v>1658</v>
      </c>
      <c r="D1591" s="129">
        <v>6</v>
      </c>
      <c r="E1591" s="130" t="s">
        <v>3561</v>
      </c>
      <c r="F1591" s="19">
        <v>172563</v>
      </c>
      <c r="G1591" s="20">
        <v>52918</v>
      </c>
      <c r="H1591" s="20">
        <v>14664</v>
      </c>
      <c r="I1591" s="20">
        <v>0</v>
      </c>
      <c r="J1591" s="20">
        <v>0</v>
      </c>
      <c r="K1591" s="20">
        <v>0</v>
      </c>
      <c r="L1591" s="20">
        <v>0</v>
      </c>
      <c r="M1591" s="20">
        <v>0</v>
      </c>
      <c r="N1591" s="20">
        <v>2190</v>
      </c>
      <c r="O1591" s="20">
        <v>0</v>
      </c>
      <c r="P1591" s="20">
        <v>55538</v>
      </c>
      <c r="Q1591" s="20">
        <v>20026</v>
      </c>
      <c r="R1591" s="20">
        <v>27343</v>
      </c>
      <c r="S1591" s="20">
        <v>16360</v>
      </c>
      <c r="T1591" s="21">
        <v>25416</v>
      </c>
      <c r="U1591" s="54">
        <v>5214</v>
      </c>
      <c r="V1591" s="20">
        <v>7175</v>
      </c>
      <c r="W1591" s="20">
        <v>11029</v>
      </c>
      <c r="X1591" s="20">
        <v>0</v>
      </c>
      <c r="Y1591" s="21">
        <v>0</v>
      </c>
      <c r="Z1591" s="20">
        <v>72948</v>
      </c>
      <c r="AA1591" s="21">
        <v>0</v>
      </c>
      <c r="AB1591" s="32">
        <v>0</v>
      </c>
      <c r="AC1591" s="20">
        <v>66743</v>
      </c>
      <c r="AD1591" s="20">
        <v>138517</v>
      </c>
      <c r="AE1591" s="20">
        <v>140715</v>
      </c>
      <c r="AF1591" s="20">
        <v>200799</v>
      </c>
      <c r="AG1591" s="20">
        <v>81080</v>
      </c>
      <c r="AH1591" s="20">
        <v>27890</v>
      </c>
      <c r="AI1591" s="20">
        <v>74888</v>
      </c>
      <c r="AJ1591" s="21">
        <v>79800</v>
      </c>
      <c r="AK1591" s="25">
        <v>19528</v>
      </c>
      <c r="AL1591" s="25">
        <v>30397</v>
      </c>
      <c r="AM1591" s="25">
        <v>5173</v>
      </c>
      <c r="AN1591" s="22">
        <v>11163</v>
      </c>
      <c r="AO1591" s="20">
        <v>68424</v>
      </c>
      <c r="AP1591" s="20">
        <v>13189</v>
      </c>
      <c r="AQ1591" s="54">
        <v>1441690</v>
      </c>
      <c r="AR1591" s="25">
        <v>53360</v>
      </c>
      <c r="AS1591" s="25">
        <v>121856</v>
      </c>
      <c r="AT1591" s="54">
        <v>74531</v>
      </c>
      <c r="AU1591" s="54">
        <v>60735</v>
      </c>
      <c r="AV1591" s="54">
        <v>19366</v>
      </c>
      <c r="AW1591" s="54">
        <v>27992</v>
      </c>
      <c r="AX1591" s="54">
        <v>11075</v>
      </c>
      <c r="AY1591" s="25">
        <f t="shared" si="48"/>
        <v>368915</v>
      </c>
      <c r="AZ1591" s="165">
        <v>242397</v>
      </c>
      <c r="BA1591" s="98">
        <f t="shared" si="49"/>
        <v>2053002</v>
      </c>
      <c r="BB1591" s="73"/>
      <c r="BC1591" s="20">
        <v>281009</v>
      </c>
      <c r="BD1591" s="20">
        <v>68420</v>
      </c>
      <c r="BE1591" s="19">
        <v>349429</v>
      </c>
      <c r="BF1591" s="19">
        <v>2402431</v>
      </c>
      <c r="BH1591" s="20">
        <v>4559</v>
      </c>
      <c r="BI1591" s="21">
        <v>2397872</v>
      </c>
      <c r="BK1591" s="73"/>
      <c r="BL1591" s="73"/>
      <c r="BM1591" s="73"/>
      <c r="BN1591" s="73"/>
      <c r="BO1591" s="73"/>
      <c r="BP1591" s="73"/>
      <c r="BQ1591" s="73"/>
    </row>
    <row r="1592" spans="1:69" ht="22.5" customHeight="1" x14ac:dyDescent="0.15">
      <c r="A1592" s="125" t="s">
        <v>3422</v>
      </c>
      <c r="B1592" s="126" t="s">
        <v>3382</v>
      </c>
      <c r="C1592" s="136" t="s">
        <v>1659</v>
      </c>
      <c r="D1592" s="129">
        <v>6</v>
      </c>
      <c r="E1592" s="130" t="s">
        <v>3561</v>
      </c>
      <c r="F1592" s="19">
        <v>65337</v>
      </c>
      <c r="G1592" s="20">
        <v>59030</v>
      </c>
      <c r="H1592" s="20">
        <v>17672</v>
      </c>
      <c r="I1592" s="20">
        <v>0</v>
      </c>
      <c r="J1592" s="20">
        <v>0</v>
      </c>
      <c r="K1592" s="20">
        <v>0</v>
      </c>
      <c r="L1592" s="20">
        <v>0</v>
      </c>
      <c r="M1592" s="20">
        <v>0</v>
      </c>
      <c r="N1592" s="20">
        <v>501</v>
      </c>
      <c r="O1592" s="20">
        <v>0</v>
      </c>
      <c r="P1592" s="20">
        <v>3418</v>
      </c>
      <c r="Q1592" s="20">
        <v>3878</v>
      </c>
      <c r="R1592" s="20">
        <v>25547</v>
      </c>
      <c r="S1592" s="20">
        <v>3272</v>
      </c>
      <c r="T1592" s="21">
        <v>12708</v>
      </c>
      <c r="U1592" s="54">
        <v>6731</v>
      </c>
      <c r="V1592" s="20">
        <v>3075</v>
      </c>
      <c r="W1592" s="20">
        <v>11029</v>
      </c>
      <c r="X1592" s="20">
        <v>0</v>
      </c>
      <c r="Y1592" s="21">
        <v>0</v>
      </c>
      <c r="Z1592" s="20">
        <v>38109</v>
      </c>
      <c r="AA1592" s="21">
        <v>0</v>
      </c>
      <c r="AB1592" s="32">
        <v>0</v>
      </c>
      <c r="AC1592" s="20">
        <v>14482</v>
      </c>
      <c r="AD1592" s="20">
        <v>34651</v>
      </c>
      <c r="AE1592" s="20">
        <v>27666</v>
      </c>
      <c r="AF1592" s="20">
        <v>68135</v>
      </c>
      <c r="AG1592" s="20">
        <v>22838</v>
      </c>
      <c r="AH1592" s="20">
        <v>13978</v>
      </c>
      <c r="AI1592" s="20">
        <v>14720</v>
      </c>
      <c r="AJ1592" s="21">
        <v>139650</v>
      </c>
      <c r="AK1592" s="25">
        <v>4514</v>
      </c>
      <c r="AL1592" s="25">
        <v>12710</v>
      </c>
      <c r="AM1592" s="25">
        <v>2517</v>
      </c>
      <c r="AN1592" s="22">
        <v>4278</v>
      </c>
      <c r="AO1592" s="20">
        <v>52736</v>
      </c>
      <c r="AP1592" s="20">
        <v>28590</v>
      </c>
      <c r="AQ1592" s="54">
        <v>691772</v>
      </c>
      <c r="AR1592" s="25">
        <v>51759</v>
      </c>
      <c r="AS1592" s="25">
        <v>80624</v>
      </c>
      <c r="AT1592" s="54">
        <v>35533</v>
      </c>
      <c r="AU1592" s="54">
        <v>51647</v>
      </c>
      <c r="AV1592" s="54">
        <v>10296</v>
      </c>
      <c r="AW1592" s="54">
        <v>6995</v>
      </c>
      <c r="AX1592" s="54">
        <v>7155</v>
      </c>
      <c r="AY1592" s="25">
        <f t="shared" si="48"/>
        <v>244009</v>
      </c>
      <c r="AZ1592" s="165">
        <v>229759</v>
      </c>
      <c r="BA1592" s="98">
        <f t="shared" si="49"/>
        <v>1165540</v>
      </c>
      <c r="BB1592" s="73"/>
      <c r="BC1592" s="20">
        <v>115760</v>
      </c>
      <c r="BD1592" s="20">
        <v>132066</v>
      </c>
      <c r="BE1592" s="19">
        <v>247826</v>
      </c>
      <c r="BF1592" s="19">
        <v>1413366</v>
      </c>
      <c r="BH1592" s="20">
        <v>2741</v>
      </c>
      <c r="BI1592" s="21">
        <v>1410625</v>
      </c>
      <c r="BK1592" s="73"/>
      <c r="BL1592" s="73"/>
      <c r="BM1592" s="73"/>
      <c r="BN1592" s="73"/>
      <c r="BO1592" s="73"/>
      <c r="BP1592" s="73"/>
      <c r="BQ1592" s="73"/>
    </row>
    <row r="1593" spans="1:69" ht="22.5" customHeight="1" x14ac:dyDescent="0.15">
      <c r="A1593" s="125" t="s">
        <v>3423</v>
      </c>
      <c r="B1593" s="126" t="s">
        <v>3382</v>
      </c>
      <c r="C1593" s="136" t="s">
        <v>1660</v>
      </c>
      <c r="D1593" s="129">
        <v>6</v>
      </c>
      <c r="E1593" s="130" t="s">
        <v>3561</v>
      </c>
      <c r="F1593" s="19">
        <v>143287</v>
      </c>
      <c r="G1593" s="20">
        <v>49755</v>
      </c>
      <c r="H1593" s="20">
        <v>21244</v>
      </c>
      <c r="I1593" s="20">
        <v>0</v>
      </c>
      <c r="J1593" s="20">
        <v>0</v>
      </c>
      <c r="K1593" s="20">
        <v>0</v>
      </c>
      <c r="L1593" s="20">
        <v>0</v>
      </c>
      <c r="M1593" s="20">
        <v>0</v>
      </c>
      <c r="N1593" s="20">
        <v>1742</v>
      </c>
      <c r="O1593" s="20">
        <v>0</v>
      </c>
      <c r="P1593" s="20">
        <v>45391</v>
      </c>
      <c r="Q1593" s="20">
        <v>13780</v>
      </c>
      <c r="R1593" s="20">
        <v>10876</v>
      </c>
      <c r="S1593" s="20">
        <v>11452</v>
      </c>
      <c r="T1593" s="21">
        <v>25416</v>
      </c>
      <c r="U1593" s="54">
        <v>10997</v>
      </c>
      <c r="V1593" s="20">
        <v>11275</v>
      </c>
      <c r="W1593" s="20">
        <v>11029</v>
      </c>
      <c r="X1593" s="20">
        <v>0</v>
      </c>
      <c r="Y1593" s="21">
        <v>0</v>
      </c>
      <c r="Z1593" s="20">
        <v>62914</v>
      </c>
      <c r="AA1593" s="21">
        <v>0</v>
      </c>
      <c r="AB1593" s="32">
        <v>0</v>
      </c>
      <c r="AC1593" s="20">
        <v>52317</v>
      </c>
      <c r="AD1593" s="20">
        <v>111498</v>
      </c>
      <c r="AE1593" s="20">
        <v>145008</v>
      </c>
      <c r="AF1593" s="20">
        <v>139730</v>
      </c>
      <c r="AG1593" s="20">
        <v>52298</v>
      </c>
      <c r="AH1593" s="20">
        <v>23777</v>
      </c>
      <c r="AI1593" s="20">
        <v>54096</v>
      </c>
      <c r="AJ1593" s="21">
        <v>76650</v>
      </c>
      <c r="AK1593" s="25">
        <v>15698</v>
      </c>
      <c r="AL1593" s="25">
        <v>27493</v>
      </c>
      <c r="AM1593" s="25">
        <v>4033</v>
      </c>
      <c r="AN1593" s="22">
        <v>9867</v>
      </c>
      <c r="AO1593" s="20">
        <v>64246</v>
      </c>
      <c r="AP1593" s="20">
        <v>24361</v>
      </c>
      <c r="AQ1593" s="54">
        <v>1220230</v>
      </c>
      <c r="AR1593" s="25">
        <v>53970</v>
      </c>
      <c r="AS1593" s="25">
        <v>88920</v>
      </c>
      <c r="AT1593" s="54">
        <v>54074</v>
      </c>
      <c r="AU1593" s="54">
        <v>32230</v>
      </c>
      <c r="AV1593" s="54">
        <v>18481</v>
      </c>
      <c r="AW1593" s="54">
        <v>23523</v>
      </c>
      <c r="AX1593" s="54">
        <v>9394</v>
      </c>
      <c r="AY1593" s="25">
        <f t="shared" si="48"/>
        <v>280592</v>
      </c>
      <c r="AZ1593" s="165">
        <v>228173</v>
      </c>
      <c r="BA1593" s="98">
        <f t="shared" si="49"/>
        <v>1728995</v>
      </c>
      <c r="BB1593" s="73"/>
      <c r="BC1593" s="20">
        <v>241084</v>
      </c>
      <c r="BD1593" s="20">
        <v>72600</v>
      </c>
      <c r="BE1593" s="19">
        <v>313684</v>
      </c>
      <c r="BF1593" s="19">
        <v>2042679</v>
      </c>
      <c r="BH1593" s="20">
        <v>3541</v>
      </c>
      <c r="BI1593" s="21">
        <v>2039138</v>
      </c>
      <c r="BK1593" s="73"/>
      <c r="BL1593" s="73"/>
      <c r="BM1593" s="73"/>
      <c r="BN1593" s="73"/>
      <c r="BO1593" s="73"/>
      <c r="BP1593" s="73"/>
      <c r="BQ1593" s="73"/>
    </row>
    <row r="1594" spans="1:69" ht="22.5" customHeight="1" x14ac:dyDescent="0.15">
      <c r="A1594" s="125" t="s">
        <v>3424</v>
      </c>
      <c r="B1594" s="126" t="s">
        <v>3382</v>
      </c>
      <c r="C1594" s="136" t="s">
        <v>1661</v>
      </c>
      <c r="D1594" s="129">
        <v>6</v>
      </c>
      <c r="E1594" s="130" t="s">
        <v>3561</v>
      </c>
      <c r="F1594" s="19">
        <v>122012</v>
      </c>
      <c r="G1594" s="20">
        <v>53709</v>
      </c>
      <c r="H1594" s="20">
        <v>18612</v>
      </c>
      <c r="I1594" s="20">
        <v>0</v>
      </c>
      <c r="J1594" s="20">
        <v>0</v>
      </c>
      <c r="K1594" s="20">
        <v>0</v>
      </c>
      <c r="L1594" s="20">
        <v>0</v>
      </c>
      <c r="M1594" s="20">
        <v>0</v>
      </c>
      <c r="N1594" s="20">
        <v>1309</v>
      </c>
      <c r="O1594" s="20">
        <v>0</v>
      </c>
      <c r="P1594" s="20">
        <v>71</v>
      </c>
      <c r="Q1594" s="20">
        <v>12158</v>
      </c>
      <c r="R1594" s="20">
        <v>4668</v>
      </c>
      <c r="S1594" s="20">
        <v>10634</v>
      </c>
      <c r="T1594" s="21">
        <v>25416</v>
      </c>
      <c r="U1594" s="54">
        <v>57781</v>
      </c>
      <c r="V1594" s="20">
        <v>6150</v>
      </c>
      <c r="W1594" s="20">
        <v>11029</v>
      </c>
      <c r="X1594" s="20">
        <v>0</v>
      </c>
      <c r="Y1594" s="21">
        <v>0</v>
      </c>
      <c r="Z1594" s="20">
        <v>58631</v>
      </c>
      <c r="AA1594" s="21">
        <v>0</v>
      </c>
      <c r="AB1594" s="32">
        <v>0</v>
      </c>
      <c r="AC1594" s="20">
        <v>53331</v>
      </c>
      <c r="AD1594" s="20">
        <v>84552</v>
      </c>
      <c r="AE1594" s="20">
        <v>84111</v>
      </c>
      <c r="AF1594" s="20">
        <v>168426</v>
      </c>
      <c r="AG1594" s="20">
        <v>49582</v>
      </c>
      <c r="AH1594" s="20">
        <v>21956</v>
      </c>
      <c r="AI1594" s="20">
        <v>56304</v>
      </c>
      <c r="AJ1594" s="21">
        <v>173775</v>
      </c>
      <c r="AK1594" s="25">
        <v>11797</v>
      </c>
      <c r="AL1594" s="25">
        <v>26455</v>
      </c>
      <c r="AM1594" s="25">
        <v>5831</v>
      </c>
      <c r="AN1594" s="22">
        <v>9290</v>
      </c>
      <c r="AO1594" s="20">
        <v>268835</v>
      </c>
      <c r="AP1594" s="20">
        <v>27505</v>
      </c>
      <c r="AQ1594" s="54">
        <v>1423930</v>
      </c>
      <c r="AR1594" s="25">
        <v>51374</v>
      </c>
      <c r="AS1594" s="25">
        <v>115396</v>
      </c>
      <c r="AT1594" s="54">
        <v>58945</v>
      </c>
      <c r="AU1594" s="54">
        <v>29933</v>
      </c>
      <c r="AV1594" s="54">
        <v>17464</v>
      </c>
      <c r="AW1594" s="54">
        <v>18281</v>
      </c>
      <c r="AX1594" s="54">
        <v>11154</v>
      </c>
      <c r="AY1594" s="25">
        <f t="shared" si="48"/>
        <v>302547</v>
      </c>
      <c r="AZ1594" s="165">
        <v>267421</v>
      </c>
      <c r="BA1594" s="98">
        <f t="shared" si="49"/>
        <v>1993898</v>
      </c>
      <c r="BB1594" s="73"/>
      <c r="BC1594" s="20">
        <v>201120</v>
      </c>
      <c r="BD1594" s="20">
        <v>118470</v>
      </c>
      <c r="BE1594" s="19">
        <v>319590</v>
      </c>
      <c r="BF1594" s="19">
        <v>2313488</v>
      </c>
      <c r="BH1594" s="20">
        <v>4046</v>
      </c>
      <c r="BI1594" s="21">
        <v>2309442</v>
      </c>
      <c r="BK1594" s="73"/>
      <c r="BL1594" s="73"/>
      <c r="BM1594" s="73"/>
      <c r="BN1594" s="73"/>
      <c r="BO1594" s="73"/>
      <c r="BP1594" s="73"/>
      <c r="BQ1594" s="73"/>
    </row>
    <row r="1595" spans="1:69" ht="22.5" customHeight="1" x14ac:dyDescent="0.15">
      <c r="A1595" s="125" t="s">
        <v>3425</v>
      </c>
      <c r="B1595" s="126" t="s">
        <v>3382</v>
      </c>
      <c r="C1595" s="136" t="s">
        <v>1662</v>
      </c>
      <c r="D1595" s="129">
        <v>6</v>
      </c>
      <c r="E1595" s="130" t="s">
        <v>3561</v>
      </c>
      <c r="F1595" s="19">
        <v>384975</v>
      </c>
      <c r="G1595" s="20">
        <v>171913</v>
      </c>
      <c r="H1595" s="20">
        <v>77080</v>
      </c>
      <c r="I1595" s="20">
        <v>0</v>
      </c>
      <c r="J1595" s="20">
        <v>0</v>
      </c>
      <c r="K1595" s="20">
        <v>0</v>
      </c>
      <c r="L1595" s="20">
        <v>0</v>
      </c>
      <c r="M1595" s="20">
        <v>0</v>
      </c>
      <c r="N1595" s="20">
        <v>7896</v>
      </c>
      <c r="O1595" s="20">
        <v>0</v>
      </c>
      <c r="P1595" s="20">
        <v>214084</v>
      </c>
      <c r="Q1595" s="20">
        <v>36804</v>
      </c>
      <c r="R1595" s="20">
        <v>36577</v>
      </c>
      <c r="S1595" s="20">
        <v>40082</v>
      </c>
      <c r="T1595" s="21">
        <v>63540</v>
      </c>
      <c r="U1595" s="54">
        <v>38347</v>
      </c>
      <c r="V1595" s="20">
        <v>19475</v>
      </c>
      <c r="W1595" s="20">
        <v>11029</v>
      </c>
      <c r="X1595" s="20">
        <v>0</v>
      </c>
      <c r="Y1595" s="21">
        <v>0</v>
      </c>
      <c r="Z1595" s="20">
        <v>166842</v>
      </c>
      <c r="AA1595" s="21">
        <v>0</v>
      </c>
      <c r="AB1595" s="32">
        <v>0</v>
      </c>
      <c r="AC1595" s="20">
        <v>167883</v>
      </c>
      <c r="AD1595" s="20">
        <v>354900</v>
      </c>
      <c r="AE1595" s="20">
        <v>447744</v>
      </c>
      <c r="AF1595" s="20">
        <v>437791</v>
      </c>
      <c r="AG1595" s="20">
        <v>260303</v>
      </c>
      <c r="AH1595" s="20">
        <v>91858</v>
      </c>
      <c r="AI1595" s="20">
        <v>140852</v>
      </c>
      <c r="AJ1595" s="21">
        <v>152250</v>
      </c>
      <c r="AK1595" s="25">
        <v>38681</v>
      </c>
      <c r="AL1595" s="25">
        <v>54116</v>
      </c>
      <c r="AM1595" s="25">
        <v>12914</v>
      </c>
      <c r="AN1595" s="22">
        <v>24677</v>
      </c>
      <c r="AO1595" s="20">
        <v>745555</v>
      </c>
      <c r="AP1595" s="20">
        <v>37888</v>
      </c>
      <c r="AQ1595" s="54">
        <v>4236056</v>
      </c>
      <c r="AR1595" s="25">
        <v>84694</v>
      </c>
      <c r="AS1595" s="25">
        <v>172448</v>
      </c>
      <c r="AT1595" s="54">
        <v>107862</v>
      </c>
      <c r="AU1595" s="54">
        <v>46946</v>
      </c>
      <c r="AV1595" s="54">
        <v>35678</v>
      </c>
      <c r="AW1595" s="54">
        <v>48695</v>
      </c>
      <c r="AX1595" s="54">
        <v>36195</v>
      </c>
      <c r="AY1595" s="25">
        <f t="shared" si="48"/>
        <v>532518</v>
      </c>
      <c r="AZ1595" s="165">
        <v>904154</v>
      </c>
      <c r="BA1595" s="98">
        <f t="shared" si="49"/>
        <v>5672728</v>
      </c>
      <c r="BB1595" s="73"/>
      <c r="BC1595" s="20">
        <v>489132</v>
      </c>
      <c r="BD1595" s="20">
        <v>137962</v>
      </c>
      <c r="BE1595" s="19">
        <v>627094</v>
      </c>
      <c r="BF1595" s="19">
        <v>6299822</v>
      </c>
      <c r="BH1595" s="20">
        <v>12894</v>
      </c>
      <c r="BI1595" s="21">
        <v>6286928</v>
      </c>
      <c r="BK1595" s="73"/>
      <c r="BL1595" s="73"/>
      <c r="BM1595" s="73"/>
      <c r="BN1595" s="73"/>
      <c r="BO1595" s="73"/>
      <c r="BP1595" s="73"/>
      <c r="BQ1595" s="73"/>
    </row>
    <row r="1596" spans="1:69" ht="22.5" customHeight="1" x14ac:dyDescent="0.15">
      <c r="A1596" s="125" t="s">
        <v>3426</v>
      </c>
      <c r="B1596" s="126" t="s">
        <v>3382</v>
      </c>
      <c r="C1596" s="136" t="s">
        <v>1663</v>
      </c>
      <c r="D1596" s="129">
        <v>6</v>
      </c>
      <c r="E1596" s="130" t="s">
        <v>3561</v>
      </c>
      <c r="F1596" s="19">
        <v>199290</v>
      </c>
      <c r="G1596" s="20">
        <v>83764</v>
      </c>
      <c r="H1596" s="20">
        <v>47752</v>
      </c>
      <c r="I1596" s="20">
        <v>4726</v>
      </c>
      <c r="J1596" s="20">
        <v>12532</v>
      </c>
      <c r="K1596" s="20">
        <v>12700</v>
      </c>
      <c r="L1596" s="20">
        <v>35684</v>
      </c>
      <c r="M1596" s="20">
        <v>0</v>
      </c>
      <c r="N1596" s="20">
        <v>3827</v>
      </c>
      <c r="O1596" s="20">
        <v>0</v>
      </c>
      <c r="P1596" s="20">
        <v>138736</v>
      </c>
      <c r="Q1596" s="20">
        <v>20528</v>
      </c>
      <c r="R1596" s="20">
        <v>19597</v>
      </c>
      <c r="S1596" s="20">
        <v>24540</v>
      </c>
      <c r="T1596" s="21">
        <v>50832</v>
      </c>
      <c r="U1596" s="54">
        <v>19529</v>
      </c>
      <c r="V1596" s="20">
        <v>8200</v>
      </c>
      <c r="W1596" s="20">
        <v>11029</v>
      </c>
      <c r="X1596" s="20">
        <v>0</v>
      </c>
      <c r="Y1596" s="21">
        <v>0</v>
      </c>
      <c r="Z1596" s="20">
        <v>92069</v>
      </c>
      <c r="AA1596" s="21">
        <v>0</v>
      </c>
      <c r="AB1596" s="32">
        <v>0</v>
      </c>
      <c r="AC1596" s="20">
        <v>96495</v>
      </c>
      <c r="AD1596" s="20">
        <v>177856</v>
      </c>
      <c r="AE1596" s="20">
        <v>171720</v>
      </c>
      <c r="AF1596" s="20">
        <v>298710</v>
      </c>
      <c r="AG1596" s="20">
        <v>149339</v>
      </c>
      <c r="AH1596" s="20">
        <v>43979</v>
      </c>
      <c r="AI1596" s="20">
        <v>61272</v>
      </c>
      <c r="AJ1596" s="21">
        <v>32550</v>
      </c>
      <c r="AK1596" s="25">
        <v>25406</v>
      </c>
      <c r="AL1596" s="25">
        <v>40281</v>
      </c>
      <c r="AM1596" s="25">
        <v>8182</v>
      </c>
      <c r="AN1596" s="22">
        <v>16076</v>
      </c>
      <c r="AO1596" s="20">
        <v>109883</v>
      </c>
      <c r="AP1596" s="20">
        <v>16210</v>
      </c>
      <c r="AQ1596" s="54">
        <v>2033294</v>
      </c>
      <c r="AR1596" s="25">
        <v>53294</v>
      </c>
      <c r="AS1596" s="25">
        <v>108215</v>
      </c>
      <c r="AT1596" s="54">
        <v>83207</v>
      </c>
      <c r="AU1596" s="54">
        <v>48876</v>
      </c>
      <c r="AV1596" s="54">
        <v>27836</v>
      </c>
      <c r="AW1596" s="54">
        <v>31085</v>
      </c>
      <c r="AX1596" s="54">
        <v>24331</v>
      </c>
      <c r="AY1596" s="25">
        <f t="shared" si="48"/>
        <v>376844</v>
      </c>
      <c r="AZ1596" s="165">
        <v>402402</v>
      </c>
      <c r="BA1596" s="98">
        <f t="shared" si="49"/>
        <v>2812540</v>
      </c>
      <c r="BB1596" s="73"/>
      <c r="BC1596" s="20">
        <v>369589</v>
      </c>
      <c r="BD1596" s="20">
        <v>55770</v>
      </c>
      <c r="BE1596" s="19">
        <v>425359</v>
      </c>
      <c r="BF1596" s="19">
        <v>3237899</v>
      </c>
      <c r="BH1596" s="20">
        <v>10723</v>
      </c>
      <c r="BI1596" s="21">
        <v>3227176</v>
      </c>
      <c r="BK1596" s="73"/>
      <c r="BL1596" s="73"/>
      <c r="BM1596" s="73"/>
      <c r="BN1596" s="73"/>
      <c r="BO1596" s="73"/>
      <c r="BP1596" s="73"/>
      <c r="BQ1596" s="73"/>
    </row>
    <row r="1597" spans="1:69" ht="22.5" customHeight="1" x14ac:dyDescent="0.15">
      <c r="A1597" s="125" t="s">
        <v>3427</v>
      </c>
      <c r="B1597" s="126" t="s">
        <v>3428</v>
      </c>
      <c r="C1597" s="136" t="s">
        <v>1664</v>
      </c>
      <c r="D1597" s="129">
        <v>3</v>
      </c>
      <c r="E1597" s="130" t="s">
        <v>3561</v>
      </c>
      <c r="F1597" s="19">
        <v>5258670</v>
      </c>
      <c r="G1597" s="20">
        <v>1201233</v>
      </c>
      <c r="H1597" s="20">
        <v>1026104</v>
      </c>
      <c r="I1597" s="20">
        <v>0</v>
      </c>
      <c r="J1597" s="20">
        <v>7176</v>
      </c>
      <c r="K1597" s="20">
        <v>17450</v>
      </c>
      <c r="L1597" s="20">
        <v>19795</v>
      </c>
      <c r="M1597" s="20">
        <v>514831</v>
      </c>
      <c r="N1597" s="20">
        <v>298357</v>
      </c>
      <c r="O1597" s="20">
        <v>192888</v>
      </c>
      <c r="P1597" s="20">
        <v>1512117</v>
      </c>
      <c r="Q1597" s="20">
        <v>800316</v>
      </c>
      <c r="R1597" s="20">
        <v>1286912</v>
      </c>
      <c r="S1597" s="20">
        <v>1046222</v>
      </c>
      <c r="T1597" s="21">
        <v>711648</v>
      </c>
      <c r="U1597" s="54">
        <v>575578</v>
      </c>
      <c r="V1597" s="20">
        <v>515575</v>
      </c>
      <c r="W1597" s="20">
        <v>319841</v>
      </c>
      <c r="X1597" s="20">
        <v>0</v>
      </c>
      <c r="Y1597" s="21">
        <v>0</v>
      </c>
      <c r="Z1597" s="20">
        <v>1898297</v>
      </c>
      <c r="AA1597" s="21">
        <v>0</v>
      </c>
      <c r="AB1597" s="32">
        <v>5162284</v>
      </c>
      <c r="AC1597" s="20">
        <v>4115844</v>
      </c>
      <c r="AD1597" s="20">
        <v>5132609</v>
      </c>
      <c r="AE1597" s="20">
        <v>11721321</v>
      </c>
      <c r="AF1597" s="20">
        <v>8631956</v>
      </c>
      <c r="AG1597" s="20">
        <v>5614097</v>
      </c>
      <c r="AH1597" s="20">
        <v>3192874</v>
      </c>
      <c r="AI1597" s="20">
        <v>316480</v>
      </c>
      <c r="AJ1597" s="21">
        <v>263550</v>
      </c>
      <c r="AK1597" s="25">
        <v>635839</v>
      </c>
      <c r="AL1597" s="25">
        <v>536111</v>
      </c>
      <c r="AM1597" s="25">
        <v>163558</v>
      </c>
      <c r="AN1597" s="22">
        <v>325825</v>
      </c>
      <c r="AO1597" s="20">
        <v>3833297</v>
      </c>
      <c r="AP1597" s="20">
        <v>429926</v>
      </c>
      <c r="AQ1597" s="54">
        <v>67278581</v>
      </c>
      <c r="AR1597" s="25">
        <v>719575</v>
      </c>
      <c r="AS1597" s="25">
        <v>693729</v>
      </c>
      <c r="AT1597" s="54">
        <v>356140</v>
      </c>
      <c r="AU1597" s="54">
        <v>403036</v>
      </c>
      <c r="AV1597" s="54">
        <v>377091</v>
      </c>
      <c r="AW1597" s="54">
        <v>610689</v>
      </c>
      <c r="AX1597" s="54">
        <v>659714</v>
      </c>
      <c r="AY1597" s="25">
        <f t="shared" si="48"/>
        <v>3819974</v>
      </c>
      <c r="AZ1597" s="165">
        <v>9713344</v>
      </c>
      <c r="BA1597" s="98">
        <f t="shared" si="49"/>
        <v>80811899</v>
      </c>
      <c r="BB1597" s="73"/>
      <c r="BC1597" s="20">
        <v>6818693</v>
      </c>
      <c r="BD1597" s="20">
        <v>453090</v>
      </c>
      <c r="BE1597" s="19">
        <v>7271783</v>
      </c>
      <c r="BF1597" s="19">
        <v>88083682</v>
      </c>
      <c r="BH1597" s="20">
        <v>1038005</v>
      </c>
      <c r="BI1597" s="21">
        <v>87045677</v>
      </c>
      <c r="BK1597" s="73"/>
      <c r="BL1597" s="73"/>
      <c r="BM1597" s="73"/>
      <c r="BN1597" s="73"/>
      <c r="BO1597" s="73"/>
      <c r="BP1597" s="73"/>
      <c r="BQ1597" s="73"/>
    </row>
    <row r="1598" spans="1:69" ht="22.5" customHeight="1" x14ac:dyDescent="0.15">
      <c r="A1598" s="125" t="s">
        <v>3429</v>
      </c>
      <c r="B1598" s="126" t="s">
        <v>3428</v>
      </c>
      <c r="C1598" s="136" t="s">
        <v>1665</v>
      </c>
      <c r="D1598" s="129">
        <v>5</v>
      </c>
      <c r="E1598" s="130" t="s">
        <v>3561</v>
      </c>
      <c r="F1598" s="19">
        <v>1405699</v>
      </c>
      <c r="G1598" s="20">
        <v>230440</v>
      </c>
      <c r="H1598" s="20">
        <v>219960</v>
      </c>
      <c r="I1598" s="20">
        <v>0</v>
      </c>
      <c r="J1598" s="20">
        <v>25553</v>
      </c>
      <c r="K1598" s="20">
        <v>0</v>
      </c>
      <c r="L1598" s="20">
        <v>1594</v>
      </c>
      <c r="M1598" s="20">
        <v>116404</v>
      </c>
      <c r="N1598" s="20">
        <v>67192</v>
      </c>
      <c r="O1598" s="20">
        <v>34366</v>
      </c>
      <c r="P1598" s="20">
        <v>431324</v>
      </c>
      <c r="Q1598" s="20">
        <v>205350</v>
      </c>
      <c r="R1598" s="20">
        <v>242341</v>
      </c>
      <c r="S1598" s="20">
        <v>196320</v>
      </c>
      <c r="T1598" s="21">
        <v>177912</v>
      </c>
      <c r="U1598" s="54">
        <v>121391</v>
      </c>
      <c r="V1598" s="20">
        <v>111725</v>
      </c>
      <c r="W1598" s="20">
        <v>83820</v>
      </c>
      <c r="X1598" s="20">
        <v>0</v>
      </c>
      <c r="Y1598" s="21">
        <v>0</v>
      </c>
      <c r="Z1598" s="20">
        <v>533675</v>
      </c>
      <c r="AA1598" s="21">
        <v>0</v>
      </c>
      <c r="AB1598" s="32">
        <v>1871544</v>
      </c>
      <c r="AC1598" s="20">
        <v>1433351</v>
      </c>
      <c r="AD1598" s="20">
        <v>1155068</v>
      </c>
      <c r="AE1598" s="20">
        <v>3038490</v>
      </c>
      <c r="AF1598" s="20">
        <v>2990420</v>
      </c>
      <c r="AG1598" s="20">
        <v>1831378</v>
      </c>
      <c r="AH1598" s="20">
        <v>875327</v>
      </c>
      <c r="AI1598" s="20">
        <v>51244</v>
      </c>
      <c r="AJ1598" s="21">
        <v>61950</v>
      </c>
      <c r="AK1598" s="25">
        <v>161072</v>
      </c>
      <c r="AL1598" s="25">
        <v>201703</v>
      </c>
      <c r="AM1598" s="25">
        <v>54201</v>
      </c>
      <c r="AN1598" s="22">
        <v>105386</v>
      </c>
      <c r="AO1598" s="20">
        <v>452485</v>
      </c>
      <c r="AP1598" s="20">
        <v>37693</v>
      </c>
      <c r="AQ1598" s="54">
        <v>18526378</v>
      </c>
      <c r="AR1598" s="25">
        <v>282133</v>
      </c>
      <c r="AS1598" s="25">
        <v>403070</v>
      </c>
      <c r="AT1598" s="54">
        <v>170231</v>
      </c>
      <c r="AU1598" s="54">
        <v>160301</v>
      </c>
      <c r="AV1598" s="54">
        <v>148272</v>
      </c>
      <c r="AW1598" s="54">
        <v>169695</v>
      </c>
      <c r="AX1598" s="54">
        <v>165261</v>
      </c>
      <c r="AY1598" s="25">
        <f t="shared" si="48"/>
        <v>1498963</v>
      </c>
      <c r="AZ1598" s="165">
        <v>1886102</v>
      </c>
      <c r="BA1598" s="98">
        <f t="shared" si="49"/>
        <v>21911443</v>
      </c>
      <c r="BB1598" s="73"/>
      <c r="BC1598" s="20">
        <v>2149966</v>
      </c>
      <c r="BD1598" s="20">
        <v>92686</v>
      </c>
      <c r="BE1598" s="19">
        <v>2242652</v>
      </c>
      <c r="BF1598" s="19">
        <v>24154095</v>
      </c>
      <c r="BH1598" s="20">
        <v>102063</v>
      </c>
      <c r="BI1598" s="21">
        <v>24052032</v>
      </c>
      <c r="BK1598" s="73"/>
      <c r="BL1598" s="73"/>
      <c r="BM1598" s="73"/>
      <c r="BN1598" s="73"/>
      <c r="BO1598" s="73"/>
      <c r="BP1598" s="73"/>
      <c r="BQ1598" s="73"/>
    </row>
    <row r="1599" spans="1:69" ht="22.5" customHeight="1" x14ac:dyDescent="0.15">
      <c r="A1599" s="125" t="s">
        <v>3430</v>
      </c>
      <c r="B1599" s="126" t="s">
        <v>3428</v>
      </c>
      <c r="C1599" s="136" t="s">
        <v>1666</v>
      </c>
      <c r="D1599" s="129">
        <v>5</v>
      </c>
      <c r="E1599" s="130" t="s">
        <v>3561</v>
      </c>
      <c r="F1599" s="19">
        <v>1241785</v>
      </c>
      <c r="G1599" s="20">
        <v>344185</v>
      </c>
      <c r="H1599" s="20">
        <v>197024</v>
      </c>
      <c r="I1599" s="20">
        <v>0</v>
      </c>
      <c r="J1599" s="20">
        <v>39395</v>
      </c>
      <c r="K1599" s="20">
        <v>9410</v>
      </c>
      <c r="L1599" s="20">
        <v>15064</v>
      </c>
      <c r="M1599" s="20">
        <v>68720</v>
      </c>
      <c r="N1599" s="20">
        <v>44580</v>
      </c>
      <c r="O1599" s="20">
        <v>22748</v>
      </c>
      <c r="P1599" s="20">
        <v>651589</v>
      </c>
      <c r="Q1599" s="20">
        <v>153435</v>
      </c>
      <c r="R1599" s="20">
        <v>245881</v>
      </c>
      <c r="S1599" s="20">
        <v>191412</v>
      </c>
      <c r="T1599" s="21">
        <v>266868</v>
      </c>
      <c r="U1599" s="54">
        <v>104991</v>
      </c>
      <c r="V1599" s="20">
        <v>115825</v>
      </c>
      <c r="W1599" s="20">
        <v>110290</v>
      </c>
      <c r="X1599" s="20">
        <v>0</v>
      </c>
      <c r="Y1599" s="21">
        <v>0</v>
      </c>
      <c r="Z1599" s="20">
        <v>511292</v>
      </c>
      <c r="AA1599" s="21">
        <v>0</v>
      </c>
      <c r="AB1599" s="32">
        <v>614176</v>
      </c>
      <c r="AC1599" s="20">
        <v>773106</v>
      </c>
      <c r="AD1599" s="20">
        <v>1317236</v>
      </c>
      <c r="AE1599" s="20">
        <v>2663091</v>
      </c>
      <c r="AF1599" s="20">
        <v>1872437</v>
      </c>
      <c r="AG1599" s="20">
        <v>1101153</v>
      </c>
      <c r="AH1599" s="20">
        <v>485721</v>
      </c>
      <c r="AI1599" s="20">
        <v>261280</v>
      </c>
      <c r="AJ1599" s="21">
        <v>244650</v>
      </c>
      <c r="AK1599" s="25">
        <v>116863</v>
      </c>
      <c r="AL1599" s="25">
        <v>188226</v>
      </c>
      <c r="AM1599" s="25">
        <v>51685</v>
      </c>
      <c r="AN1599" s="22">
        <v>90066</v>
      </c>
      <c r="AO1599" s="20">
        <v>1188490</v>
      </c>
      <c r="AP1599" s="20">
        <v>87470</v>
      </c>
      <c r="AQ1599" s="54">
        <v>15390144</v>
      </c>
      <c r="AR1599" s="25">
        <v>269182</v>
      </c>
      <c r="AS1599" s="25">
        <v>282299</v>
      </c>
      <c r="AT1599" s="54">
        <v>170631</v>
      </c>
      <c r="AU1599" s="54">
        <v>111971</v>
      </c>
      <c r="AV1599" s="54">
        <v>92982</v>
      </c>
      <c r="AW1599" s="54">
        <v>144431</v>
      </c>
      <c r="AX1599" s="54">
        <v>137939</v>
      </c>
      <c r="AY1599" s="25">
        <f t="shared" si="48"/>
        <v>1209435</v>
      </c>
      <c r="AZ1599" s="165">
        <v>2919997</v>
      </c>
      <c r="BA1599" s="98">
        <f t="shared" si="49"/>
        <v>19519576</v>
      </c>
      <c r="BB1599" s="73"/>
      <c r="BC1599" s="20">
        <v>1654160</v>
      </c>
      <c r="BD1599" s="20">
        <v>362472</v>
      </c>
      <c r="BE1599" s="19">
        <v>2016632</v>
      </c>
      <c r="BF1599" s="19">
        <v>21536208</v>
      </c>
      <c r="BH1599" s="20">
        <v>76292</v>
      </c>
      <c r="BI1599" s="21">
        <v>21459916</v>
      </c>
      <c r="BK1599" s="73"/>
      <c r="BL1599" s="73"/>
      <c r="BM1599" s="73"/>
      <c r="BN1599" s="73"/>
      <c r="BO1599" s="73"/>
      <c r="BP1599" s="73"/>
      <c r="BQ1599" s="73"/>
    </row>
    <row r="1600" spans="1:69" ht="22.5" customHeight="1" x14ac:dyDescent="0.15">
      <c r="A1600" s="125" t="s">
        <v>3431</v>
      </c>
      <c r="B1600" s="126" t="s">
        <v>3428</v>
      </c>
      <c r="C1600" s="136" t="s">
        <v>1667</v>
      </c>
      <c r="D1600" s="129">
        <v>5</v>
      </c>
      <c r="E1600" s="130" t="s">
        <v>3561</v>
      </c>
      <c r="F1600" s="19">
        <v>1007000</v>
      </c>
      <c r="G1600" s="20">
        <v>438159</v>
      </c>
      <c r="H1600" s="20">
        <v>216200</v>
      </c>
      <c r="I1600" s="20">
        <v>0</v>
      </c>
      <c r="J1600" s="20">
        <v>0</v>
      </c>
      <c r="K1600" s="20">
        <v>0</v>
      </c>
      <c r="L1600" s="20">
        <v>0</v>
      </c>
      <c r="M1600" s="20">
        <v>48924</v>
      </c>
      <c r="N1600" s="20">
        <v>33709</v>
      </c>
      <c r="O1600" s="20">
        <v>18161</v>
      </c>
      <c r="P1600" s="20">
        <v>504259</v>
      </c>
      <c r="Q1600" s="20">
        <v>156414</v>
      </c>
      <c r="R1600" s="20">
        <v>337759</v>
      </c>
      <c r="S1600" s="20">
        <v>141514</v>
      </c>
      <c r="T1600" s="21">
        <v>228744</v>
      </c>
      <c r="U1600" s="54">
        <v>77736</v>
      </c>
      <c r="V1600" s="20">
        <v>104550</v>
      </c>
      <c r="W1600" s="20">
        <v>132348</v>
      </c>
      <c r="X1600" s="20">
        <v>0</v>
      </c>
      <c r="Y1600" s="21">
        <v>0</v>
      </c>
      <c r="Z1600" s="20">
        <v>449205</v>
      </c>
      <c r="AA1600" s="21">
        <v>0</v>
      </c>
      <c r="AB1600" s="32">
        <v>391147</v>
      </c>
      <c r="AC1600" s="20">
        <v>647131</v>
      </c>
      <c r="AD1600" s="20">
        <v>893005</v>
      </c>
      <c r="AE1600" s="20">
        <v>1689693</v>
      </c>
      <c r="AF1600" s="20">
        <v>1624846</v>
      </c>
      <c r="AG1600" s="20">
        <v>1006999</v>
      </c>
      <c r="AH1600" s="20">
        <v>396701</v>
      </c>
      <c r="AI1600" s="20">
        <v>305348</v>
      </c>
      <c r="AJ1600" s="21">
        <v>864675</v>
      </c>
      <c r="AK1600" s="25">
        <v>94331</v>
      </c>
      <c r="AL1600" s="25">
        <v>146866</v>
      </c>
      <c r="AM1600" s="25">
        <v>47907</v>
      </c>
      <c r="AN1600" s="22">
        <v>71507</v>
      </c>
      <c r="AO1600" s="20">
        <v>1280259</v>
      </c>
      <c r="AP1600" s="20">
        <v>103291</v>
      </c>
      <c r="AQ1600" s="54">
        <v>13458388</v>
      </c>
      <c r="AR1600" s="25">
        <v>228588</v>
      </c>
      <c r="AS1600" s="25">
        <v>300805</v>
      </c>
      <c r="AT1600" s="54">
        <v>208319</v>
      </c>
      <c r="AU1600" s="54">
        <v>151429</v>
      </c>
      <c r="AV1600" s="54">
        <v>91002</v>
      </c>
      <c r="AW1600" s="54">
        <v>124625</v>
      </c>
      <c r="AX1600" s="54">
        <v>117332</v>
      </c>
      <c r="AY1600" s="25">
        <f t="shared" si="48"/>
        <v>1222100</v>
      </c>
      <c r="AZ1600" s="165">
        <v>2839722</v>
      </c>
      <c r="BA1600" s="98">
        <f t="shared" si="49"/>
        <v>17520210</v>
      </c>
      <c r="BB1600" s="73"/>
      <c r="BC1600" s="20">
        <v>1316445</v>
      </c>
      <c r="BD1600" s="20">
        <v>439604</v>
      </c>
      <c r="BE1600" s="19">
        <v>1756049</v>
      </c>
      <c r="BF1600" s="19">
        <v>19276259</v>
      </c>
      <c r="BH1600" s="20">
        <v>56867</v>
      </c>
      <c r="BI1600" s="21">
        <v>19219392</v>
      </c>
      <c r="BK1600" s="73"/>
      <c r="BL1600" s="73"/>
      <c r="BM1600" s="73"/>
      <c r="BN1600" s="73"/>
      <c r="BO1600" s="73"/>
      <c r="BP1600" s="73"/>
      <c r="BQ1600" s="73"/>
    </row>
    <row r="1601" spans="1:69" ht="22.5" customHeight="1" x14ac:dyDescent="0.15">
      <c r="A1601" s="125" t="s">
        <v>3432</v>
      </c>
      <c r="B1601" s="126" t="s">
        <v>3428</v>
      </c>
      <c r="C1601" s="136" t="s">
        <v>1668</v>
      </c>
      <c r="D1601" s="129">
        <v>5</v>
      </c>
      <c r="E1601" s="130" t="s">
        <v>3561</v>
      </c>
      <c r="F1601" s="19">
        <v>1214822</v>
      </c>
      <c r="G1601" s="20">
        <v>397895</v>
      </c>
      <c r="H1601" s="20">
        <v>177096</v>
      </c>
      <c r="I1601" s="20">
        <v>0</v>
      </c>
      <c r="J1601" s="20">
        <v>25355</v>
      </c>
      <c r="K1601" s="20">
        <v>223300</v>
      </c>
      <c r="L1601" s="20">
        <v>140291</v>
      </c>
      <c r="M1601" s="20">
        <v>35720</v>
      </c>
      <c r="N1601" s="20">
        <v>35966</v>
      </c>
      <c r="O1601" s="20">
        <v>40796</v>
      </c>
      <c r="P1601" s="20">
        <v>451843</v>
      </c>
      <c r="Q1601" s="20">
        <v>131760</v>
      </c>
      <c r="R1601" s="20">
        <v>209971</v>
      </c>
      <c r="S1601" s="20">
        <v>142332</v>
      </c>
      <c r="T1601" s="21">
        <v>241579</v>
      </c>
      <c r="U1601" s="54">
        <v>76883</v>
      </c>
      <c r="V1601" s="20">
        <v>74825</v>
      </c>
      <c r="W1601" s="20">
        <v>132348</v>
      </c>
      <c r="X1601" s="20">
        <v>0</v>
      </c>
      <c r="Y1601" s="21">
        <v>0</v>
      </c>
      <c r="Z1601" s="20">
        <v>490205</v>
      </c>
      <c r="AA1601" s="21">
        <v>0</v>
      </c>
      <c r="AB1601" s="32">
        <v>550344</v>
      </c>
      <c r="AC1601" s="20">
        <v>692598</v>
      </c>
      <c r="AD1601" s="20">
        <v>1171173</v>
      </c>
      <c r="AE1601" s="20">
        <v>1578870</v>
      </c>
      <c r="AF1601" s="20">
        <v>1950089</v>
      </c>
      <c r="AG1601" s="20">
        <v>1287933</v>
      </c>
      <c r="AH1601" s="20">
        <v>427052</v>
      </c>
      <c r="AI1601" s="20">
        <v>182068</v>
      </c>
      <c r="AJ1601" s="21">
        <v>591675</v>
      </c>
      <c r="AK1601" s="25">
        <v>99009</v>
      </c>
      <c r="AL1601" s="25">
        <v>166345</v>
      </c>
      <c r="AM1601" s="25">
        <v>55280</v>
      </c>
      <c r="AN1601" s="22">
        <v>78082</v>
      </c>
      <c r="AO1601" s="20">
        <v>1980710</v>
      </c>
      <c r="AP1601" s="20">
        <v>115681</v>
      </c>
      <c r="AQ1601" s="54">
        <v>15169896</v>
      </c>
      <c r="AR1601" s="25">
        <v>230529</v>
      </c>
      <c r="AS1601" s="25">
        <v>292074</v>
      </c>
      <c r="AT1601" s="54">
        <v>266585</v>
      </c>
      <c r="AU1601" s="54">
        <v>157907</v>
      </c>
      <c r="AV1601" s="54">
        <v>97903</v>
      </c>
      <c r="AW1601" s="54">
        <v>133067</v>
      </c>
      <c r="AX1601" s="54">
        <v>136541</v>
      </c>
      <c r="AY1601" s="25">
        <f t="shared" si="48"/>
        <v>1314606</v>
      </c>
      <c r="AZ1601" s="165">
        <v>4535609</v>
      </c>
      <c r="BA1601" s="98">
        <f t="shared" si="49"/>
        <v>21020111</v>
      </c>
      <c r="BB1601" s="73"/>
      <c r="BC1601" s="20">
        <v>1386402</v>
      </c>
      <c r="BD1601" s="20">
        <v>533588</v>
      </c>
      <c r="BE1601" s="19">
        <v>1919990</v>
      </c>
      <c r="BF1601" s="19">
        <v>22940101</v>
      </c>
      <c r="BH1601" s="20">
        <v>58654</v>
      </c>
      <c r="BI1601" s="21">
        <v>22881447</v>
      </c>
      <c r="BK1601" s="73"/>
      <c r="BL1601" s="73"/>
      <c r="BM1601" s="73"/>
      <c r="BN1601" s="73"/>
      <c r="BO1601" s="73"/>
      <c r="BP1601" s="73"/>
      <c r="BQ1601" s="73"/>
    </row>
    <row r="1602" spans="1:69" ht="22.5" customHeight="1" x14ac:dyDescent="0.15">
      <c r="A1602" s="125" t="s">
        <v>3433</v>
      </c>
      <c r="B1602" s="126" t="s">
        <v>3428</v>
      </c>
      <c r="C1602" s="136" t="s">
        <v>1669</v>
      </c>
      <c r="D1602" s="129">
        <v>5</v>
      </c>
      <c r="E1602" s="130" t="s">
        <v>3561</v>
      </c>
      <c r="F1602" s="19">
        <v>625919</v>
      </c>
      <c r="G1602" s="20">
        <v>212752</v>
      </c>
      <c r="H1602" s="20">
        <v>117124</v>
      </c>
      <c r="I1602" s="20">
        <v>0</v>
      </c>
      <c r="J1602" s="20">
        <v>16645</v>
      </c>
      <c r="K1602" s="20">
        <v>32140</v>
      </c>
      <c r="L1602" s="20">
        <v>30993</v>
      </c>
      <c r="M1602" s="20">
        <v>25648</v>
      </c>
      <c r="N1602" s="20">
        <v>19453</v>
      </c>
      <c r="O1602" s="20">
        <v>9513</v>
      </c>
      <c r="P1602" s="20">
        <v>334066</v>
      </c>
      <c r="Q1602" s="20">
        <v>65618</v>
      </c>
      <c r="R1602" s="20">
        <v>103370</v>
      </c>
      <c r="S1602" s="20">
        <v>85890</v>
      </c>
      <c r="T1602" s="21">
        <v>165204</v>
      </c>
      <c r="U1602" s="54">
        <v>44793</v>
      </c>
      <c r="V1602" s="20">
        <v>46125</v>
      </c>
      <c r="W1602" s="20">
        <v>55145</v>
      </c>
      <c r="X1602" s="20">
        <v>0</v>
      </c>
      <c r="Y1602" s="21">
        <v>0</v>
      </c>
      <c r="Z1602" s="20">
        <v>297263</v>
      </c>
      <c r="AA1602" s="21">
        <v>0</v>
      </c>
      <c r="AB1602" s="32">
        <v>276865</v>
      </c>
      <c r="AC1602" s="20">
        <v>456403</v>
      </c>
      <c r="AD1602" s="20">
        <v>463412</v>
      </c>
      <c r="AE1602" s="20">
        <v>854466</v>
      </c>
      <c r="AF1602" s="20">
        <v>1173860</v>
      </c>
      <c r="AG1602" s="20">
        <v>689643</v>
      </c>
      <c r="AH1602" s="20">
        <v>216803</v>
      </c>
      <c r="AI1602" s="20">
        <v>163944</v>
      </c>
      <c r="AJ1602" s="21">
        <v>93450</v>
      </c>
      <c r="AK1602" s="25">
        <v>64812</v>
      </c>
      <c r="AL1602" s="25">
        <v>92972</v>
      </c>
      <c r="AM1602" s="25">
        <v>32570</v>
      </c>
      <c r="AN1602" s="22">
        <v>52373</v>
      </c>
      <c r="AO1602" s="20">
        <v>462676</v>
      </c>
      <c r="AP1602" s="20">
        <v>47288</v>
      </c>
      <c r="AQ1602" s="54">
        <v>7429198</v>
      </c>
      <c r="AR1602" s="25">
        <v>119930</v>
      </c>
      <c r="AS1602" s="25">
        <v>217967</v>
      </c>
      <c r="AT1602" s="54">
        <v>153779</v>
      </c>
      <c r="AU1602" s="54">
        <v>87414</v>
      </c>
      <c r="AV1602" s="54">
        <v>58395</v>
      </c>
      <c r="AW1602" s="54">
        <v>82386</v>
      </c>
      <c r="AX1602" s="54">
        <v>63429</v>
      </c>
      <c r="AY1602" s="25">
        <f t="shared" si="48"/>
        <v>783300</v>
      </c>
      <c r="AZ1602" s="165">
        <v>2193994</v>
      </c>
      <c r="BA1602" s="98">
        <f t="shared" si="49"/>
        <v>10406492</v>
      </c>
      <c r="BB1602" s="73"/>
      <c r="BC1602" s="20">
        <v>874727</v>
      </c>
      <c r="BD1602" s="20">
        <v>218064</v>
      </c>
      <c r="BE1602" s="19">
        <v>1092791</v>
      </c>
      <c r="BF1602" s="19">
        <v>11499283</v>
      </c>
      <c r="BH1602" s="20">
        <v>31938</v>
      </c>
      <c r="BI1602" s="21">
        <v>11467345</v>
      </c>
      <c r="BK1602" s="73"/>
      <c r="BL1602" s="73"/>
      <c r="BM1602" s="73"/>
      <c r="BN1602" s="73"/>
      <c r="BO1602" s="73"/>
      <c r="BP1602" s="73"/>
      <c r="BQ1602" s="73"/>
    </row>
    <row r="1603" spans="1:69" ht="22.5" customHeight="1" x14ac:dyDescent="0.15">
      <c r="A1603" s="125" t="s">
        <v>3434</v>
      </c>
      <c r="B1603" s="126" t="s">
        <v>3428</v>
      </c>
      <c r="C1603" s="136" t="s">
        <v>1670</v>
      </c>
      <c r="D1603" s="129">
        <v>5</v>
      </c>
      <c r="E1603" s="130" t="s">
        <v>3561</v>
      </c>
      <c r="F1603" s="19">
        <v>309479</v>
      </c>
      <c r="G1603" s="20">
        <v>57664</v>
      </c>
      <c r="H1603" s="20">
        <v>25756</v>
      </c>
      <c r="I1603" s="20">
        <v>0</v>
      </c>
      <c r="J1603" s="20">
        <v>9641</v>
      </c>
      <c r="K1603" s="20">
        <v>51980</v>
      </c>
      <c r="L1603" s="20">
        <v>45754</v>
      </c>
      <c r="M1603" s="20">
        <v>13588</v>
      </c>
      <c r="N1603" s="20">
        <v>8662</v>
      </c>
      <c r="O1603" s="20">
        <v>5452</v>
      </c>
      <c r="P1603" s="20">
        <v>128306</v>
      </c>
      <c r="Q1603" s="20">
        <v>34431</v>
      </c>
      <c r="R1603" s="20">
        <v>25342</v>
      </c>
      <c r="S1603" s="20">
        <v>31902</v>
      </c>
      <c r="T1603" s="21">
        <v>63540</v>
      </c>
      <c r="U1603" s="54">
        <v>15168</v>
      </c>
      <c r="V1603" s="20">
        <v>14350</v>
      </c>
      <c r="W1603" s="20">
        <v>33087</v>
      </c>
      <c r="X1603" s="20">
        <v>0</v>
      </c>
      <c r="Y1603" s="21">
        <v>0</v>
      </c>
      <c r="Z1603" s="20">
        <v>158691</v>
      </c>
      <c r="AA1603" s="21">
        <v>0</v>
      </c>
      <c r="AB1603" s="32">
        <v>132850</v>
      </c>
      <c r="AC1603" s="20">
        <v>205162</v>
      </c>
      <c r="AD1603" s="20">
        <v>225071</v>
      </c>
      <c r="AE1603" s="20">
        <v>297489</v>
      </c>
      <c r="AF1603" s="20">
        <v>684157</v>
      </c>
      <c r="AG1603" s="20">
        <v>334761</v>
      </c>
      <c r="AH1603" s="20">
        <v>94789</v>
      </c>
      <c r="AI1603" s="20">
        <v>29992</v>
      </c>
      <c r="AJ1603" s="21">
        <v>30975</v>
      </c>
      <c r="AK1603" s="25">
        <v>41099</v>
      </c>
      <c r="AL1603" s="25">
        <v>54297</v>
      </c>
      <c r="AM1603" s="25">
        <v>15765</v>
      </c>
      <c r="AN1603" s="22">
        <v>28654</v>
      </c>
      <c r="AO1603" s="20">
        <v>211955</v>
      </c>
      <c r="AP1603" s="20">
        <v>13670</v>
      </c>
      <c r="AQ1603" s="54">
        <v>3433479</v>
      </c>
      <c r="AR1603" s="25">
        <v>70020</v>
      </c>
      <c r="AS1603" s="25">
        <v>160225</v>
      </c>
      <c r="AT1603" s="54">
        <v>101499</v>
      </c>
      <c r="AU1603" s="54">
        <v>68570</v>
      </c>
      <c r="AV1603" s="54">
        <v>35547</v>
      </c>
      <c r="AW1603" s="54">
        <v>46706</v>
      </c>
      <c r="AX1603" s="54">
        <v>31598</v>
      </c>
      <c r="AY1603" s="25">
        <f t="shared" si="48"/>
        <v>514165</v>
      </c>
      <c r="AZ1603" s="165">
        <v>898339</v>
      </c>
      <c r="BA1603" s="98">
        <f t="shared" si="49"/>
        <v>4845983</v>
      </c>
      <c r="BB1603" s="73"/>
      <c r="BC1603" s="20">
        <v>509425</v>
      </c>
      <c r="BD1603" s="20">
        <v>57838</v>
      </c>
      <c r="BE1603" s="19">
        <v>567263</v>
      </c>
      <c r="BF1603" s="19">
        <v>5413246</v>
      </c>
      <c r="BH1603" s="20">
        <v>16430</v>
      </c>
      <c r="BI1603" s="21">
        <v>5396816</v>
      </c>
      <c r="BK1603" s="73"/>
      <c r="BL1603" s="73"/>
      <c r="BM1603" s="73"/>
      <c r="BN1603" s="73"/>
      <c r="BO1603" s="73"/>
      <c r="BP1603" s="73"/>
      <c r="BQ1603" s="73"/>
    </row>
    <row r="1604" spans="1:69" ht="22.5" customHeight="1" x14ac:dyDescent="0.15">
      <c r="A1604" s="125" t="s">
        <v>3435</v>
      </c>
      <c r="B1604" s="126" t="s">
        <v>3428</v>
      </c>
      <c r="C1604" s="136" t="s">
        <v>1671</v>
      </c>
      <c r="D1604" s="129">
        <v>5</v>
      </c>
      <c r="E1604" s="130" t="s">
        <v>3561</v>
      </c>
      <c r="F1604" s="19">
        <v>484874</v>
      </c>
      <c r="G1604" s="20">
        <v>382292</v>
      </c>
      <c r="H1604" s="20">
        <v>186496</v>
      </c>
      <c r="I1604" s="20">
        <v>0</v>
      </c>
      <c r="J1604" s="20">
        <v>0</v>
      </c>
      <c r="K1604" s="20">
        <v>0</v>
      </c>
      <c r="L1604" s="20">
        <v>0</v>
      </c>
      <c r="M1604" s="20">
        <v>7359</v>
      </c>
      <c r="N1604" s="20">
        <v>10939</v>
      </c>
      <c r="O1604" s="20">
        <v>8686</v>
      </c>
      <c r="P1604" s="20">
        <v>54889</v>
      </c>
      <c r="Q1604" s="20">
        <v>39526</v>
      </c>
      <c r="R1604" s="20">
        <v>66280</v>
      </c>
      <c r="S1604" s="20">
        <v>57260</v>
      </c>
      <c r="T1604" s="21">
        <v>143600</v>
      </c>
      <c r="U1604" s="54">
        <v>61099</v>
      </c>
      <c r="V1604" s="20">
        <v>27675</v>
      </c>
      <c r="W1604" s="20">
        <v>66174</v>
      </c>
      <c r="X1604" s="20">
        <v>0</v>
      </c>
      <c r="Y1604" s="21">
        <v>0</v>
      </c>
      <c r="Z1604" s="20">
        <v>247317</v>
      </c>
      <c r="AA1604" s="21">
        <v>0</v>
      </c>
      <c r="AB1604" s="32">
        <v>205536</v>
      </c>
      <c r="AC1604" s="20">
        <v>268588</v>
      </c>
      <c r="AD1604" s="20">
        <v>415614</v>
      </c>
      <c r="AE1604" s="20">
        <v>562860</v>
      </c>
      <c r="AF1604" s="20">
        <v>897357</v>
      </c>
      <c r="AG1604" s="20">
        <v>491231</v>
      </c>
      <c r="AH1604" s="20">
        <v>140687</v>
      </c>
      <c r="AI1604" s="20">
        <v>289984</v>
      </c>
      <c r="AJ1604" s="21">
        <v>221550</v>
      </c>
      <c r="AK1604" s="25">
        <v>48086</v>
      </c>
      <c r="AL1604" s="25">
        <v>72541</v>
      </c>
      <c r="AM1604" s="25">
        <v>25026</v>
      </c>
      <c r="AN1604" s="22">
        <v>36071</v>
      </c>
      <c r="AO1604" s="20">
        <v>703592</v>
      </c>
      <c r="AP1604" s="20">
        <v>68792</v>
      </c>
      <c r="AQ1604" s="54">
        <v>6291981</v>
      </c>
      <c r="AR1604" s="25">
        <v>93673</v>
      </c>
      <c r="AS1604" s="25">
        <v>187615</v>
      </c>
      <c r="AT1604" s="54">
        <v>168977</v>
      </c>
      <c r="AU1604" s="54">
        <v>96438</v>
      </c>
      <c r="AV1604" s="54">
        <v>46348</v>
      </c>
      <c r="AW1604" s="54">
        <v>63467</v>
      </c>
      <c r="AX1604" s="54">
        <v>50995</v>
      </c>
      <c r="AY1604" s="25">
        <f t="shared" si="48"/>
        <v>707513</v>
      </c>
      <c r="AZ1604" s="165">
        <v>1500292</v>
      </c>
      <c r="BA1604" s="98">
        <f t="shared" si="49"/>
        <v>8499786</v>
      </c>
      <c r="BB1604" s="73"/>
      <c r="BC1604" s="20">
        <v>571543</v>
      </c>
      <c r="BD1604" s="20">
        <v>356422</v>
      </c>
      <c r="BE1604" s="19">
        <v>927965</v>
      </c>
      <c r="BF1604" s="19">
        <v>9427751</v>
      </c>
      <c r="BH1604" s="20">
        <v>20455</v>
      </c>
      <c r="BI1604" s="21">
        <v>9407296</v>
      </c>
      <c r="BK1604" s="73"/>
      <c r="BL1604" s="73"/>
      <c r="BM1604" s="73"/>
      <c r="BN1604" s="73"/>
      <c r="BO1604" s="73"/>
      <c r="BP1604" s="73"/>
      <c r="BQ1604" s="73"/>
    </row>
    <row r="1605" spans="1:69" ht="22.5" customHeight="1" x14ac:dyDescent="0.15">
      <c r="A1605" s="125" t="s">
        <v>3436</v>
      </c>
      <c r="B1605" s="126" t="s">
        <v>3428</v>
      </c>
      <c r="C1605" s="136" t="s">
        <v>1672</v>
      </c>
      <c r="D1605" s="129">
        <v>5</v>
      </c>
      <c r="E1605" s="130" t="s">
        <v>3561</v>
      </c>
      <c r="F1605" s="19">
        <v>458961</v>
      </c>
      <c r="G1605" s="20">
        <v>198156</v>
      </c>
      <c r="H1605" s="20">
        <v>100580</v>
      </c>
      <c r="I1605" s="20">
        <v>0</v>
      </c>
      <c r="J1605" s="20">
        <v>20342</v>
      </c>
      <c r="K1605" s="20">
        <v>11120</v>
      </c>
      <c r="L1605" s="20">
        <v>8069</v>
      </c>
      <c r="M1605" s="20">
        <v>15125</v>
      </c>
      <c r="N1605" s="20">
        <v>11896</v>
      </c>
      <c r="O1605" s="20">
        <v>5038</v>
      </c>
      <c r="P1605" s="20">
        <v>213400</v>
      </c>
      <c r="Q1605" s="20">
        <v>42357</v>
      </c>
      <c r="R1605" s="20">
        <v>71256</v>
      </c>
      <c r="S1605" s="20">
        <v>59714</v>
      </c>
      <c r="T1605" s="21">
        <v>139788</v>
      </c>
      <c r="U1605" s="54">
        <v>22468</v>
      </c>
      <c r="V1605" s="20">
        <v>30750</v>
      </c>
      <c r="W1605" s="20">
        <v>66174</v>
      </c>
      <c r="X1605" s="20">
        <v>0</v>
      </c>
      <c r="Y1605" s="21">
        <v>0</v>
      </c>
      <c r="Z1605" s="20">
        <v>221371</v>
      </c>
      <c r="AA1605" s="21">
        <v>0</v>
      </c>
      <c r="AB1605" s="32">
        <v>137829</v>
      </c>
      <c r="AC1605" s="20">
        <v>264507</v>
      </c>
      <c r="AD1605" s="20">
        <v>344676</v>
      </c>
      <c r="AE1605" s="20">
        <v>606744</v>
      </c>
      <c r="AF1605" s="20">
        <v>780555</v>
      </c>
      <c r="AG1605" s="20">
        <v>407096</v>
      </c>
      <c r="AH1605" s="20">
        <v>135889</v>
      </c>
      <c r="AI1605" s="20">
        <v>158608</v>
      </c>
      <c r="AJ1605" s="21">
        <v>48300</v>
      </c>
      <c r="AK1605" s="25">
        <v>49890</v>
      </c>
      <c r="AL1605" s="25">
        <v>71985</v>
      </c>
      <c r="AM1605" s="25">
        <v>22032</v>
      </c>
      <c r="AN1605" s="22">
        <v>38038</v>
      </c>
      <c r="AO1605" s="20">
        <v>493210</v>
      </c>
      <c r="AP1605" s="20">
        <v>40253</v>
      </c>
      <c r="AQ1605" s="54">
        <v>5296177</v>
      </c>
      <c r="AR1605" s="25">
        <v>102769</v>
      </c>
      <c r="AS1605" s="25">
        <v>242910</v>
      </c>
      <c r="AT1605" s="54">
        <v>122585</v>
      </c>
      <c r="AU1605" s="54">
        <v>78530</v>
      </c>
      <c r="AV1605" s="54">
        <v>38926</v>
      </c>
      <c r="AW1605" s="54">
        <v>60864</v>
      </c>
      <c r="AX1605" s="54">
        <v>42997</v>
      </c>
      <c r="AY1605" s="25">
        <f t="shared" si="48"/>
        <v>689581</v>
      </c>
      <c r="AZ1605" s="165">
        <v>1418969</v>
      </c>
      <c r="BA1605" s="98">
        <f t="shared" si="49"/>
        <v>7404727</v>
      </c>
      <c r="BB1605" s="73"/>
      <c r="BC1605" s="20">
        <v>608287</v>
      </c>
      <c r="BD1605" s="20">
        <v>192412</v>
      </c>
      <c r="BE1605" s="19">
        <v>800699</v>
      </c>
      <c r="BF1605" s="19">
        <v>8205426</v>
      </c>
      <c r="BH1605" s="20">
        <v>19404</v>
      </c>
      <c r="BI1605" s="21">
        <v>8186022</v>
      </c>
      <c r="BK1605" s="73"/>
      <c r="BL1605" s="73"/>
      <c r="BM1605" s="73"/>
      <c r="BN1605" s="73"/>
      <c r="BO1605" s="73"/>
      <c r="BP1605" s="73"/>
      <c r="BQ1605" s="73"/>
    </row>
    <row r="1606" spans="1:69" ht="22.5" customHeight="1" x14ac:dyDescent="0.15">
      <c r="A1606" s="125" t="s">
        <v>3437</v>
      </c>
      <c r="B1606" s="126" t="s">
        <v>3428</v>
      </c>
      <c r="C1606" s="136" t="s">
        <v>1673</v>
      </c>
      <c r="D1606" s="129">
        <v>5</v>
      </c>
      <c r="E1606" s="130" t="s">
        <v>3561</v>
      </c>
      <c r="F1606" s="19">
        <v>552405</v>
      </c>
      <c r="G1606" s="20">
        <v>294215</v>
      </c>
      <c r="H1606" s="20">
        <v>188752</v>
      </c>
      <c r="I1606" s="20">
        <v>0</v>
      </c>
      <c r="J1606" s="20">
        <v>18746</v>
      </c>
      <c r="K1606" s="20">
        <v>14260</v>
      </c>
      <c r="L1606" s="20">
        <v>3648</v>
      </c>
      <c r="M1606" s="20">
        <v>19036</v>
      </c>
      <c r="N1606" s="20">
        <v>15063</v>
      </c>
      <c r="O1606" s="20">
        <v>8949</v>
      </c>
      <c r="P1606" s="20">
        <v>140362</v>
      </c>
      <c r="Q1606" s="20">
        <v>54828</v>
      </c>
      <c r="R1606" s="20">
        <v>107627</v>
      </c>
      <c r="S1606" s="20">
        <v>71166</v>
      </c>
      <c r="T1606" s="21">
        <v>127080</v>
      </c>
      <c r="U1606" s="54">
        <v>62236</v>
      </c>
      <c r="V1606" s="20">
        <v>34850</v>
      </c>
      <c r="W1606" s="20">
        <v>33087</v>
      </c>
      <c r="X1606" s="20">
        <v>0</v>
      </c>
      <c r="Y1606" s="21">
        <v>0</v>
      </c>
      <c r="Z1606" s="20">
        <v>260877</v>
      </c>
      <c r="AA1606" s="21">
        <v>0</v>
      </c>
      <c r="AB1606" s="32">
        <v>282777</v>
      </c>
      <c r="AC1606" s="20">
        <v>333584</v>
      </c>
      <c r="AD1606" s="20">
        <v>570128</v>
      </c>
      <c r="AE1606" s="20">
        <v>674001</v>
      </c>
      <c r="AF1606" s="20">
        <v>832827</v>
      </c>
      <c r="AG1606" s="20">
        <v>490298</v>
      </c>
      <c r="AH1606" s="20">
        <v>174238</v>
      </c>
      <c r="AI1606" s="20">
        <v>181792</v>
      </c>
      <c r="AJ1606" s="21">
        <v>84000</v>
      </c>
      <c r="AK1606" s="25">
        <v>55900</v>
      </c>
      <c r="AL1606" s="25">
        <v>83994</v>
      </c>
      <c r="AM1606" s="25">
        <v>25437</v>
      </c>
      <c r="AN1606" s="22">
        <v>46053</v>
      </c>
      <c r="AO1606" s="20">
        <v>545547</v>
      </c>
      <c r="AP1606" s="20">
        <v>45015</v>
      </c>
      <c r="AQ1606" s="54">
        <v>6432778</v>
      </c>
      <c r="AR1606" s="25">
        <v>106538</v>
      </c>
      <c r="AS1606" s="25">
        <v>193249</v>
      </c>
      <c r="AT1606" s="54">
        <v>157679</v>
      </c>
      <c r="AU1606" s="54">
        <v>87692</v>
      </c>
      <c r="AV1606" s="54">
        <v>50025</v>
      </c>
      <c r="AW1606" s="54">
        <v>72279</v>
      </c>
      <c r="AX1606" s="54">
        <v>56066</v>
      </c>
      <c r="AY1606" s="25">
        <f t="shared" si="48"/>
        <v>723528</v>
      </c>
      <c r="AZ1606" s="165">
        <v>1813562</v>
      </c>
      <c r="BA1606" s="98">
        <f t="shared" si="49"/>
        <v>8969868</v>
      </c>
      <c r="BB1606" s="73"/>
      <c r="BC1606" s="20">
        <v>730585</v>
      </c>
      <c r="BD1606" s="20">
        <v>225082</v>
      </c>
      <c r="BE1606" s="19">
        <v>955667</v>
      </c>
      <c r="BF1606" s="19">
        <v>9925535</v>
      </c>
      <c r="BH1606" s="20">
        <v>26227</v>
      </c>
      <c r="BI1606" s="21">
        <v>9899308</v>
      </c>
      <c r="BK1606" s="73"/>
      <c r="BL1606" s="73"/>
      <c r="BM1606" s="73"/>
      <c r="BN1606" s="73"/>
      <c r="BO1606" s="73"/>
      <c r="BP1606" s="73"/>
      <c r="BQ1606" s="73"/>
    </row>
    <row r="1607" spans="1:69" ht="22.5" customHeight="1" x14ac:dyDescent="0.15">
      <c r="A1607" s="125" t="s">
        <v>3438</v>
      </c>
      <c r="B1607" s="126" t="s">
        <v>3428</v>
      </c>
      <c r="C1607" s="136" t="s">
        <v>1674</v>
      </c>
      <c r="D1607" s="129">
        <v>5</v>
      </c>
      <c r="E1607" s="130" t="s">
        <v>3561</v>
      </c>
      <c r="F1607" s="19">
        <v>859323</v>
      </c>
      <c r="G1607" s="20">
        <v>413785</v>
      </c>
      <c r="H1607" s="20">
        <v>231616</v>
      </c>
      <c r="I1607" s="20">
        <v>0</v>
      </c>
      <c r="J1607" s="20">
        <v>3099</v>
      </c>
      <c r="K1607" s="20">
        <v>5310</v>
      </c>
      <c r="L1607" s="20">
        <v>18556</v>
      </c>
      <c r="M1607" s="20">
        <v>41761</v>
      </c>
      <c r="N1607" s="20">
        <v>28391</v>
      </c>
      <c r="O1607" s="20">
        <v>5828</v>
      </c>
      <c r="P1607" s="20">
        <v>417644</v>
      </c>
      <c r="Q1607" s="20">
        <v>105434</v>
      </c>
      <c r="R1607" s="20">
        <v>125275</v>
      </c>
      <c r="S1607" s="20">
        <v>140696</v>
      </c>
      <c r="T1607" s="21">
        <v>304992</v>
      </c>
      <c r="U1607" s="54">
        <v>69157</v>
      </c>
      <c r="V1607" s="20">
        <v>79950</v>
      </c>
      <c r="W1607" s="20">
        <v>77203</v>
      </c>
      <c r="X1607" s="20">
        <v>0</v>
      </c>
      <c r="Y1607" s="21">
        <v>0</v>
      </c>
      <c r="Z1607" s="20">
        <v>383926</v>
      </c>
      <c r="AA1607" s="21">
        <v>0</v>
      </c>
      <c r="AB1607" s="32">
        <v>414524</v>
      </c>
      <c r="AC1607" s="20">
        <v>637214</v>
      </c>
      <c r="AD1607" s="20">
        <v>666857</v>
      </c>
      <c r="AE1607" s="20">
        <v>1269138</v>
      </c>
      <c r="AF1607" s="20">
        <v>1532846</v>
      </c>
      <c r="AG1607" s="20">
        <v>884064</v>
      </c>
      <c r="AH1607" s="20">
        <v>318315</v>
      </c>
      <c r="AI1607" s="20">
        <v>317768</v>
      </c>
      <c r="AJ1607" s="21">
        <v>106575</v>
      </c>
      <c r="AK1607" s="25">
        <v>83323</v>
      </c>
      <c r="AL1607" s="25">
        <v>126987</v>
      </c>
      <c r="AM1607" s="25">
        <v>45939</v>
      </c>
      <c r="AN1607" s="22">
        <v>65152</v>
      </c>
      <c r="AO1607" s="20">
        <v>665063</v>
      </c>
      <c r="AP1607" s="20">
        <v>79084</v>
      </c>
      <c r="AQ1607" s="54">
        <v>10524795</v>
      </c>
      <c r="AR1607" s="25">
        <v>199865</v>
      </c>
      <c r="AS1607" s="25">
        <v>247602</v>
      </c>
      <c r="AT1607" s="54">
        <v>228240</v>
      </c>
      <c r="AU1607" s="54">
        <v>117952</v>
      </c>
      <c r="AV1607" s="54">
        <v>73978</v>
      </c>
      <c r="AW1607" s="54">
        <v>107099</v>
      </c>
      <c r="AX1607" s="54">
        <v>90890</v>
      </c>
      <c r="AY1607" s="25">
        <f t="shared" ref="AY1607:AY1670" si="50">SUM(AR1607:AX1607)</f>
        <v>1065626</v>
      </c>
      <c r="AZ1607" s="165">
        <v>2104651</v>
      </c>
      <c r="BA1607" s="98">
        <f t="shared" ref="BA1607:BA1670" si="51">AQ1607+AY1607+AZ1607</f>
        <v>13695072</v>
      </c>
      <c r="BB1607" s="73"/>
      <c r="BC1607" s="20">
        <v>1151720</v>
      </c>
      <c r="BD1607" s="20">
        <v>393118</v>
      </c>
      <c r="BE1607" s="19">
        <v>1544838</v>
      </c>
      <c r="BF1607" s="19">
        <v>15239910</v>
      </c>
      <c r="BH1607" s="20">
        <v>47778</v>
      </c>
      <c r="BI1607" s="21">
        <v>15192132</v>
      </c>
      <c r="BK1607" s="73"/>
      <c r="BL1607" s="73"/>
      <c r="BM1607" s="73"/>
      <c r="BN1607" s="73"/>
      <c r="BO1607" s="73"/>
      <c r="BP1607" s="73"/>
      <c r="BQ1607" s="73"/>
    </row>
    <row r="1608" spans="1:69" ht="22.5" customHeight="1" x14ac:dyDescent="0.15">
      <c r="A1608" s="125" t="s">
        <v>3439</v>
      </c>
      <c r="B1608" s="126" t="s">
        <v>3428</v>
      </c>
      <c r="C1608" s="136" t="s">
        <v>1675</v>
      </c>
      <c r="D1608" s="129">
        <v>5</v>
      </c>
      <c r="E1608" s="130" t="s">
        <v>3561</v>
      </c>
      <c r="F1608" s="19">
        <v>788441</v>
      </c>
      <c r="G1608" s="20">
        <v>497764</v>
      </c>
      <c r="H1608" s="20">
        <v>241016</v>
      </c>
      <c r="I1608" s="20">
        <v>0</v>
      </c>
      <c r="J1608" s="20">
        <v>0</v>
      </c>
      <c r="K1608" s="20">
        <v>0</v>
      </c>
      <c r="L1608" s="20">
        <v>0</v>
      </c>
      <c r="M1608" s="20">
        <v>13647</v>
      </c>
      <c r="N1608" s="20">
        <v>18128</v>
      </c>
      <c r="O1608" s="20">
        <v>5978</v>
      </c>
      <c r="P1608" s="20">
        <v>83843</v>
      </c>
      <c r="Q1608" s="20">
        <v>63779</v>
      </c>
      <c r="R1608" s="20">
        <v>150925</v>
      </c>
      <c r="S1608" s="20">
        <v>89162</v>
      </c>
      <c r="T1608" s="21">
        <v>139788</v>
      </c>
      <c r="U1608" s="54">
        <v>52851</v>
      </c>
      <c r="V1608" s="20">
        <v>52275</v>
      </c>
      <c r="W1608" s="20">
        <v>77203</v>
      </c>
      <c r="X1608" s="20">
        <v>0</v>
      </c>
      <c r="Y1608" s="21">
        <v>0</v>
      </c>
      <c r="Z1608" s="20">
        <v>326161</v>
      </c>
      <c r="AA1608" s="21">
        <v>0</v>
      </c>
      <c r="AB1608" s="32">
        <v>295187</v>
      </c>
      <c r="AC1608" s="20">
        <v>460846</v>
      </c>
      <c r="AD1608" s="20">
        <v>935059</v>
      </c>
      <c r="AE1608" s="20">
        <v>815352</v>
      </c>
      <c r="AF1608" s="20">
        <v>1353173</v>
      </c>
      <c r="AG1608" s="20">
        <v>733791</v>
      </c>
      <c r="AH1608" s="20">
        <v>222551</v>
      </c>
      <c r="AI1608" s="20">
        <v>305992</v>
      </c>
      <c r="AJ1608" s="21">
        <v>209475</v>
      </c>
      <c r="AK1608" s="25">
        <v>62047</v>
      </c>
      <c r="AL1608" s="25">
        <v>95551</v>
      </c>
      <c r="AM1608" s="25">
        <v>34542</v>
      </c>
      <c r="AN1608" s="22">
        <v>52014</v>
      </c>
      <c r="AO1608" s="20">
        <v>1306848</v>
      </c>
      <c r="AP1608" s="20">
        <v>89999</v>
      </c>
      <c r="AQ1608" s="54">
        <v>9573388</v>
      </c>
      <c r="AR1608" s="25">
        <v>145262</v>
      </c>
      <c r="AS1608" s="25">
        <v>221796</v>
      </c>
      <c r="AT1608" s="54">
        <v>202964</v>
      </c>
      <c r="AU1608" s="54">
        <v>108400</v>
      </c>
      <c r="AV1608" s="54">
        <v>60440</v>
      </c>
      <c r="AW1608" s="54">
        <v>86175</v>
      </c>
      <c r="AX1608" s="54">
        <v>80062</v>
      </c>
      <c r="AY1608" s="25">
        <f t="shared" si="50"/>
        <v>905099</v>
      </c>
      <c r="AZ1608" s="165">
        <v>2159472</v>
      </c>
      <c r="BA1608" s="98">
        <f t="shared" si="51"/>
        <v>12637959</v>
      </c>
      <c r="BB1608" s="73"/>
      <c r="BC1608" s="20">
        <v>834103</v>
      </c>
      <c r="BD1608" s="20">
        <v>453464</v>
      </c>
      <c r="BE1608" s="19">
        <v>1287567</v>
      </c>
      <c r="BF1608" s="19">
        <v>13925526</v>
      </c>
      <c r="BH1608" s="20">
        <v>32311</v>
      </c>
      <c r="BI1608" s="21">
        <v>13893215</v>
      </c>
      <c r="BK1608" s="73"/>
      <c r="BL1608" s="73"/>
      <c r="BM1608" s="73"/>
      <c r="BN1608" s="73"/>
      <c r="BO1608" s="73"/>
      <c r="BP1608" s="73"/>
      <c r="BQ1608" s="73"/>
    </row>
    <row r="1609" spans="1:69" ht="22.5" customHeight="1" x14ac:dyDescent="0.15">
      <c r="A1609" s="125" t="s">
        <v>3440</v>
      </c>
      <c r="B1609" s="126" t="s">
        <v>3428</v>
      </c>
      <c r="C1609" s="136" t="s">
        <v>1676</v>
      </c>
      <c r="D1609" s="129">
        <v>5</v>
      </c>
      <c r="E1609" s="130" t="s">
        <v>3561</v>
      </c>
      <c r="F1609" s="19">
        <v>659337</v>
      </c>
      <c r="G1609" s="20">
        <v>223393</v>
      </c>
      <c r="H1609" s="20">
        <v>110168</v>
      </c>
      <c r="I1609" s="20">
        <v>0</v>
      </c>
      <c r="J1609" s="20">
        <v>0</v>
      </c>
      <c r="K1609" s="20">
        <v>0</v>
      </c>
      <c r="L1609" s="20">
        <v>0</v>
      </c>
      <c r="M1609" s="20">
        <v>23472</v>
      </c>
      <c r="N1609" s="20">
        <v>17631</v>
      </c>
      <c r="O1609" s="20">
        <v>4023</v>
      </c>
      <c r="P1609" s="20">
        <v>44582</v>
      </c>
      <c r="Q1609" s="20">
        <v>59333</v>
      </c>
      <c r="R1609" s="20">
        <v>94597</v>
      </c>
      <c r="S1609" s="20">
        <v>82618</v>
      </c>
      <c r="T1609" s="21">
        <v>127080</v>
      </c>
      <c r="U1609" s="54">
        <v>62521</v>
      </c>
      <c r="V1609" s="20">
        <v>36900</v>
      </c>
      <c r="W1609" s="20">
        <v>33087</v>
      </c>
      <c r="X1609" s="20">
        <v>0</v>
      </c>
      <c r="Y1609" s="21">
        <v>0</v>
      </c>
      <c r="Z1609" s="20">
        <v>286951</v>
      </c>
      <c r="AA1609" s="21">
        <v>0</v>
      </c>
      <c r="AB1609" s="32">
        <v>161941</v>
      </c>
      <c r="AC1609" s="20">
        <v>335572</v>
      </c>
      <c r="AD1609" s="20">
        <v>509665</v>
      </c>
      <c r="AE1609" s="20">
        <v>909003</v>
      </c>
      <c r="AF1609" s="20">
        <v>1001685</v>
      </c>
      <c r="AG1609" s="20">
        <v>508466</v>
      </c>
      <c r="AH1609" s="20">
        <v>218480</v>
      </c>
      <c r="AI1609" s="20">
        <v>190348</v>
      </c>
      <c r="AJ1609" s="21">
        <v>137025</v>
      </c>
      <c r="AK1609" s="25">
        <v>61016</v>
      </c>
      <c r="AL1609" s="25">
        <v>88695</v>
      </c>
      <c r="AM1609" s="25">
        <v>24679</v>
      </c>
      <c r="AN1609" s="22">
        <v>49675</v>
      </c>
      <c r="AO1609" s="20">
        <v>716953</v>
      </c>
      <c r="AP1609" s="20">
        <v>51743</v>
      </c>
      <c r="AQ1609" s="54">
        <v>6830639</v>
      </c>
      <c r="AR1609" s="25">
        <v>116658</v>
      </c>
      <c r="AS1609" s="25">
        <v>221847</v>
      </c>
      <c r="AT1609" s="54">
        <v>130814</v>
      </c>
      <c r="AU1609" s="54">
        <v>66152</v>
      </c>
      <c r="AV1609" s="54">
        <v>56369</v>
      </c>
      <c r="AW1609" s="54">
        <v>79587</v>
      </c>
      <c r="AX1609" s="54">
        <v>63580</v>
      </c>
      <c r="AY1609" s="25">
        <f t="shared" si="50"/>
        <v>735007</v>
      </c>
      <c r="AZ1609" s="165">
        <v>1777423</v>
      </c>
      <c r="BA1609" s="98">
        <f t="shared" si="51"/>
        <v>9343069</v>
      </c>
      <c r="BB1609" s="73"/>
      <c r="BC1609" s="20">
        <v>818253</v>
      </c>
      <c r="BD1609" s="20">
        <v>243672</v>
      </c>
      <c r="BE1609" s="19">
        <v>1061925</v>
      </c>
      <c r="BF1609" s="19">
        <v>10404994</v>
      </c>
      <c r="BH1609" s="20">
        <v>31656</v>
      </c>
      <c r="BI1609" s="21">
        <v>10373338</v>
      </c>
      <c r="BK1609" s="73"/>
      <c r="BL1609" s="73"/>
      <c r="BM1609" s="73"/>
      <c r="BN1609" s="73"/>
      <c r="BO1609" s="73"/>
      <c r="BP1609" s="73"/>
      <c r="BQ1609" s="73"/>
    </row>
    <row r="1610" spans="1:69" ht="22.5" customHeight="1" x14ac:dyDescent="0.15">
      <c r="A1610" s="125" t="s">
        <v>3441</v>
      </c>
      <c r="B1610" s="126" t="s">
        <v>3428</v>
      </c>
      <c r="C1610" s="136" t="s">
        <v>1677</v>
      </c>
      <c r="D1610" s="129">
        <v>5</v>
      </c>
      <c r="E1610" s="130" t="s">
        <v>3561</v>
      </c>
      <c r="F1610" s="19">
        <v>593080</v>
      </c>
      <c r="G1610" s="20">
        <v>340231</v>
      </c>
      <c r="H1610" s="20">
        <v>181420</v>
      </c>
      <c r="I1610" s="20">
        <v>0</v>
      </c>
      <c r="J1610" s="20">
        <v>29687</v>
      </c>
      <c r="K1610" s="20">
        <v>38770</v>
      </c>
      <c r="L1610" s="20">
        <v>42924</v>
      </c>
      <c r="M1610" s="20">
        <v>4311</v>
      </c>
      <c r="N1610" s="20">
        <v>14113</v>
      </c>
      <c r="O1610" s="20">
        <v>2181</v>
      </c>
      <c r="P1610" s="20">
        <v>222079</v>
      </c>
      <c r="Q1610" s="20">
        <v>53230</v>
      </c>
      <c r="R1610" s="20">
        <v>114091</v>
      </c>
      <c r="S1610" s="20">
        <v>50716</v>
      </c>
      <c r="T1610" s="21">
        <v>128351</v>
      </c>
      <c r="U1610" s="54">
        <v>35692</v>
      </c>
      <c r="V1610" s="20">
        <v>31775</v>
      </c>
      <c r="W1610" s="20">
        <v>44116</v>
      </c>
      <c r="X1610" s="20">
        <v>0</v>
      </c>
      <c r="Y1610" s="21">
        <v>0</v>
      </c>
      <c r="Z1610" s="20">
        <v>257633</v>
      </c>
      <c r="AA1610" s="21">
        <v>0</v>
      </c>
      <c r="AB1610" s="32">
        <v>201849</v>
      </c>
      <c r="AC1610" s="20">
        <v>330058</v>
      </c>
      <c r="AD1610" s="20">
        <v>760915</v>
      </c>
      <c r="AE1610" s="20">
        <v>773694</v>
      </c>
      <c r="AF1610" s="20">
        <v>1019206</v>
      </c>
      <c r="AG1610" s="20">
        <v>555501</v>
      </c>
      <c r="AH1610" s="20">
        <v>166487</v>
      </c>
      <c r="AI1610" s="20">
        <v>233496</v>
      </c>
      <c r="AJ1610" s="21">
        <v>101325</v>
      </c>
      <c r="AK1610" s="25">
        <v>54084</v>
      </c>
      <c r="AL1610" s="25">
        <v>84369</v>
      </c>
      <c r="AM1610" s="25">
        <v>28760</v>
      </c>
      <c r="AN1610" s="22">
        <v>45863</v>
      </c>
      <c r="AO1610" s="20">
        <v>943409</v>
      </c>
      <c r="AP1610" s="20">
        <v>52797</v>
      </c>
      <c r="AQ1610" s="54">
        <v>7536213</v>
      </c>
      <c r="AR1610" s="25">
        <v>104727</v>
      </c>
      <c r="AS1610" s="25">
        <v>199247</v>
      </c>
      <c r="AT1610" s="54">
        <v>187781</v>
      </c>
      <c r="AU1610" s="54">
        <v>92484</v>
      </c>
      <c r="AV1610" s="54">
        <v>42841</v>
      </c>
      <c r="AW1610" s="54">
        <v>70040</v>
      </c>
      <c r="AX1610" s="54">
        <v>63152</v>
      </c>
      <c r="AY1610" s="25">
        <f t="shared" si="50"/>
        <v>760272</v>
      </c>
      <c r="AZ1610" s="165">
        <v>2241218</v>
      </c>
      <c r="BA1610" s="98">
        <f t="shared" si="51"/>
        <v>10537703</v>
      </c>
      <c r="BB1610" s="73"/>
      <c r="BC1610" s="20">
        <v>694132</v>
      </c>
      <c r="BD1610" s="20">
        <v>242330</v>
      </c>
      <c r="BE1610" s="19">
        <v>936462</v>
      </c>
      <c r="BF1610" s="19">
        <v>11474165</v>
      </c>
      <c r="BH1610" s="20">
        <v>26268</v>
      </c>
      <c r="BI1610" s="21">
        <v>11447897</v>
      </c>
      <c r="BK1610" s="73"/>
      <c r="BL1610" s="73"/>
      <c r="BM1610" s="73"/>
      <c r="BN1610" s="73"/>
      <c r="BO1610" s="73"/>
      <c r="BP1610" s="73"/>
      <c r="BQ1610" s="73"/>
    </row>
    <row r="1611" spans="1:69" ht="22.5" customHeight="1" x14ac:dyDescent="0.15">
      <c r="A1611" s="125" t="s">
        <v>3442</v>
      </c>
      <c r="B1611" s="126" t="s">
        <v>3428</v>
      </c>
      <c r="C1611" s="136" t="s">
        <v>1678</v>
      </c>
      <c r="D1611" s="129">
        <v>6</v>
      </c>
      <c r="E1611" s="130" t="s">
        <v>3561</v>
      </c>
      <c r="F1611" s="19">
        <v>63767</v>
      </c>
      <c r="G1611" s="20">
        <v>9563</v>
      </c>
      <c r="H1611" s="20">
        <v>5640</v>
      </c>
      <c r="I1611" s="20">
        <v>0</v>
      </c>
      <c r="J1611" s="20">
        <v>6126</v>
      </c>
      <c r="K1611" s="20">
        <v>19660</v>
      </c>
      <c r="L1611" s="20">
        <v>21969</v>
      </c>
      <c r="M1611" s="20">
        <v>0</v>
      </c>
      <c r="N1611" s="20">
        <v>928</v>
      </c>
      <c r="O1611" s="20">
        <v>0</v>
      </c>
      <c r="P1611" s="20">
        <v>17323</v>
      </c>
      <c r="Q1611" s="20">
        <v>7255</v>
      </c>
      <c r="R1611" s="20">
        <v>8824</v>
      </c>
      <c r="S1611" s="20">
        <v>5726</v>
      </c>
      <c r="T1611" s="21">
        <v>12708</v>
      </c>
      <c r="U1611" s="54">
        <v>1138</v>
      </c>
      <c r="V1611" s="20">
        <v>3075</v>
      </c>
      <c r="W1611" s="20">
        <v>11029</v>
      </c>
      <c r="X1611" s="20">
        <v>0</v>
      </c>
      <c r="Y1611" s="21">
        <v>0</v>
      </c>
      <c r="Z1611" s="20">
        <v>23249</v>
      </c>
      <c r="AA1611" s="21">
        <v>0</v>
      </c>
      <c r="AB1611" s="32">
        <v>0</v>
      </c>
      <c r="AC1611" s="20">
        <v>26565</v>
      </c>
      <c r="AD1611" s="20">
        <v>73222</v>
      </c>
      <c r="AE1611" s="20">
        <v>63600</v>
      </c>
      <c r="AF1611" s="20">
        <v>95460</v>
      </c>
      <c r="AG1611" s="20">
        <v>42705</v>
      </c>
      <c r="AH1611" s="20">
        <v>9819</v>
      </c>
      <c r="AI1611" s="20">
        <v>14352</v>
      </c>
      <c r="AJ1611" s="21">
        <v>10500</v>
      </c>
      <c r="AK1611" s="25">
        <v>8364</v>
      </c>
      <c r="AL1611" s="25">
        <v>17720</v>
      </c>
      <c r="AM1611" s="25">
        <v>2626</v>
      </c>
      <c r="AN1611" s="22">
        <v>7108</v>
      </c>
      <c r="AO1611" s="20">
        <v>189095</v>
      </c>
      <c r="AP1611" s="20">
        <v>1372</v>
      </c>
      <c r="AQ1611" s="54">
        <v>780488</v>
      </c>
      <c r="AR1611" s="25">
        <v>57730</v>
      </c>
      <c r="AS1611" s="25">
        <v>116566</v>
      </c>
      <c r="AT1611" s="54">
        <v>37742</v>
      </c>
      <c r="AU1611" s="54">
        <v>43141</v>
      </c>
      <c r="AV1611" s="54">
        <v>13426</v>
      </c>
      <c r="AW1611" s="54">
        <v>9900</v>
      </c>
      <c r="AX1611" s="54">
        <v>5935</v>
      </c>
      <c r="AY1611" s="25">
        <f t="shared" si="50"/>
        <v>284440</v>
      </c>
      <c r="AZ1611" s="165">
        <v>268229</v>
      </c>
      <c r="BA1611" s="98">
        <f t="shared" si="51"/>
        <v>1333157</v>
      </c>
      <c r="BB1611" s="73"/>
      <c r="BC1611" s="20">
        <v>163212</v>
      </c>
      <c r="BD1611" s="20">
        <v>7106</v>
      </c>
      <c r="BE1611" s="19">
        <v>170318</v>
      </c>
      <c r="BF1611" s="19">
        <v>1503475</v>
      </c>
      <c r="BH1611" s="20">
        <v>2430</v>
      </c>
      <c r="BI1611" s="21">
        <v>1501045</v>
      </c>
      <c r="BK1611" s="73"/>
      <c r="BL1611" s="73"/>
      <c r="BM1611" s="73"/>
      <c r="BN1611" s="73"/>
      <c r="BO1611" s="73"/>
      <c r="BP1611" s="73"/>
      <c r="BQ1611" s="73"/>
    </row>
    <row r="1612" spans="1:69" ht="22.5" customHeight="1" x14ac:dyDescent="0.15">
      <c r="A1612" s="125" t="s">
        <v>3443</v>
      </c>
      <c r="B1612" s="126" t="s">
        <v>3428</v>
      </c>
      <c r="C1612" s="136" t="s">
        <v>1679</v>
      </c>
      <c r="D1612" s="129">
        <v>6</v>
      </c>
      <c r="E1612" s="130" t="s">
        <v>3561</v>
      </c>
      <c r="F1612" s="19">
        <v>447845</v>
      </c>
      <c r="G1612" s="20">
        <v>131721</v>
      </c>
      <c r="H1612" s="20">
        <v>66552</v>
      </c>
      <c r="I1612" s="20">
        <v>0</v>
      </c>
      <c r="J1612" s="20">
        <v>5777</v>
      </c>
      <c r="K1612" s="20">
        <v>17920</v>
      </c>
      <c r="L1612" s="20">
        <v>13418</v>
      </c>
      <c r="M1612" s="20">
        <v>26662</v>
      </c>
      <c r="N1612" s="20">
        <v>14915</v>
      </c>
      <c r="O1612" s="20">
        <v>8385</v>
      </c>
      <c r="P1612" s="20">
        <v>164871</v>
      </c>
      <c r="Q1612" s="20">
        <v>52594</v>
      </c>
      <c r="R1612" s="20">
        <v>75719</v>
      </c>
      <c r="S1612" s="20">
        <v>68712</v>
      </c>
      <c r="T1612" s="21">
        <v>63540</v>
      </c>
      <c r="U1612" s="54">
        <v>34981</v>
      </c>
      <c r="V1612" s="20">
        <v>25625</v>
      </c>
      <c r="W1612" s="20">
        <v>22058</v>
      </c>
      <c r="X1612" s="20">
        <v>0</v>
      </c>
      <c r="Y1612" s="21">
        <v>0</v>
      </c>
      <c r="Z1612" s="20">
        <v>193238</v>
      </c>
      <c r="AA1612" s="21">
        <v>0</v>
      </c>
      <c r="AB1612" s="32">
        <v>0</v>
      </c>
      <c r="AC1612" s="20">
        <v>291684</v>
      </c>
      <c r="AD1612" s="20">
        <v>279072</v>
      </c>
      <c r="AE1612" s="20">
        <v>756840</v>
      </c>
      <c r="AF1612" s="20">
        <v>569374</v>
      </c>
      <c r="AG1612" s="20">
        <v>376786</v>
      </c>
      <c r="AH1612" s="20">
        <v>165368</v>
      </c>
      <c r="AI1612" s="20">
        <v>91080</v>
      </c>
      <c r="AJ1612" s="21">
        <v>23625</v>
      </c>
      <c r="AK1612" s="25">
        <v>55612</v>
      </c>
      <c r="AL1612" s="25">
        <v>63361</v>
      </c>
      <c r="AM1612" s="25">
        <v>15359</v>
      </c>
      <c r="AN1612" s="22">
        <v>38343</v>
      </c>
      <c r="AO1612" s="20">
        <v>115482</v>
      </c>
      <c r="AP1612" s="20">
        <v>14991</v>
      </c>
      <c r="AQ1612" s="54">
        <v>4291510</v>
      </c>
      <c r="AR1612" s="25">
        <v>85780</v>
      </c>
      <c r="AS1612" s="25">
        <v>152888</v>
      </c>
      <c r="AT1612" s="54">
        <v>89684</v>
      </c>
      <c r="AU1612" s="54">
        <v>57477</v>
      </c>
      <c r="AV1612" s="54">
        <v>45613</v>
      </c>
      <c r="AW1612" s="54">
        <v>62003</v>
      </c>
      <c r="AX1612" s="54">
        <v>38365</v>
      </c>
      <c r="AY1612" s="25">
        <f t="shared" si="50"/>
        <v>531810</v>
      </c>
      <c r="AZ1612" s="165">
        <v>441641</v>
      </c>
      <c r="BA1612" s="98">
        <f t="shared" si="51"/>
        <v>5264961</v>
      </c>
      <c r="BB1612" s="73"/>
      <c r="BC1612" s="20">
        <v>724997</v>
      </c>
      <c r="BD1612" s="20">
        <v>70422</v>
      </c>
      <c r="BE1612" s="19">
        <v>795419</v>
      </c>
      <c r="BF1612" s="19">
        <v>6060380</v>
      </c>
      <c r="BH1612" s="20">
        <v>26085</v>
      </c>
      <c r="BI1612" s="21">
        <v>6034295</v>
      </c>
      <c r="BK1612" s="73"/>
      <c r="BL1612" s="73"/>
      <c r="BM1612" s="73"/>
      <c r="BN1612" s="73"/>
      <c r="BO1612" s="73"/>
      <c r="BP1612" s="73"/>
      <c r="BQ1612" s="73"/>
    </row>
    <row r="1613" spans="1:69" ht="22.5" customHeight="1" x14ac:dyDescent="0.15">
      <c r="A1613" s="125" t="s">
        <v>3444</v>
      </c>
      <c r="B1613" s="126" t="s">
        <v>3428</v>
      </c>
      <c r="C1613" s="136" t="s">
        <v>1680</v>
      </c>
      <c r="D1613" s="129">
        <v>6</v>
      </c>
      <c r="E1613" s="130" t="s">
        <v>3561</v>
      </c>
      <c r="F1613" s="19">
        <v>247930</v>
      </c>
      <c r="G1613" s="20">
        <v>118563</v>
      </c>
      <c r="H1613" s="20">
        <v>51512</v>
      </c>
      <c r="I1613" s="20">
        <v>0</v>
      </c>
      <c r="J1613" s="20">
        <v>0</v>
      </c>
      <c r="K1613" s="20">
        <v>0</v>
      </c>
      <c r="L1613" s="20">
        <v>0</v>
      </c>
      <c r="M1613" s="20">
        <v>0</v>
      </c>
      <c r="N1613" s="20">
        <v>4595</v>
      </c>
      <c r="O1613" s="20">
        <v>0</v>
      </c>
      <c r="P1613" s="20">
        <v>236</v>
      </c>
      <c r="Q1613" s="20">
        <v>21916</v>
      </c>
      <c r="R1613" s="20">
        <v>18365</v>
      </c>
      <c r="S1613" s="20">
        <v>28630</v>
      </c>
      <c r="T1613" s="21">
        <v>76248</v>
      </c>
      <c r="U1613" s="54">
        <v>70531</v>
      </c>
      <c r="V1613" s="20">
        <v>8200</v>
      </c>
      <c r="W1613" s="20">
        <v>11029</v>
      </c>
      <c r="X1613" s="20">
        <v>0</v>
      </c>
      <c r="Y1613" s="21">
        <v>0</v>
      </c>
      <c r="Z1613" s="20">
        <v>130885</v>
      </c>
      <c r="AA1613" s="21">
        <v>0</v>
      </c>
      <c r="AB1613" s="32">
        <v>0</v>
      </c>
      <c r="AC1613" s="20">
        <v>109456</v>
      </c>
      <c r="AD1613" s="20">
        <v>180599</v>
      </c>
      <c r="AE1613" s="20">
        <v>294627</v>
      </c>
      <c r="AF1613" s="20">
        <v>371820</v>
      </c>
      <c r="AG1613" s="20">
        <v>185082</v>
      </c>
      <c r="AH1613" s="20">
        <v>63772</v>
      </c>
      <c r="AI1613" s="20">
        <v>137448</v>
      </c>
      <c r="AJ1613" s="21">
        <v>162225</v>
      </c>
      <c r="AK1613" s="25">
        <v>28064</v>
      </c>
      <c r="AL1613" s="25">
        <v>47331</v>
      </c>
      <c r="AM1613" s="25">
        <v>10500</v>
      </c>
      <c r="AN1613" s="22">
        <v>18576</v>
      </c>
      <c r="AO1613" s="20">
        <v>105040</v>
      </c>
      <c r="AP1613" s="20">
        <v>33444</v>
      </c>
      <c r="AQ1613" s="54">
        <v>2536624</v>
      </c>
      <c r="AR1613" s="25">
        <v>47086</v>
      </c>
      <c r="AS1613" s="25">
        <v>122023</v>
      </c>
      <c r="AT1613" s="54">
        <v>118815</v>
      </c>
      <c r="AU1613" s="54">
        <v>92966</v>
      </c>
      <c r="AV1613" s="54">
        <v>31409</v>
      </c>
      <c r="AW1613" s="54">
        <v>37884</v>
      </c>
      <c r="AX1613" s="54">
        <v>21016</v>
      </c>
      <c r="AY1613" s="25">
        <f t="shared" si="50"/>
        <v>471199</v>
      </c>
      <c r="AZ1613" s="165">
        <v>473210</v>
      </c>
      <c r="BA1613" s="98">
        <f t="shared" si="51"/>
        <v>3481033</v>
      </c>
      <c r="BB1613" s="73"/>
      <c r="BC1613" s="20">
        <v>402977</v>
      </c>
      <c r="BD1613" s="20">
        <v>166342</v>
      </c>
      <c r="BE1613" s="19">
        <v>569319</v>
      </c>
      <c r="BF1613" s="19">
        <v>4050352</v>
      </c>
      <c r="BH1613" s="20">
        <v>10193</v>
      </c>
      <c r="BI1613" s="21">
        <v>4040159</v>
      </c>
      <c r="BK1613" s="73"/>
      <c r="BL1613" s="73"/>
      <c r="BM1613" s="73"/>
      <c r="BN1613" s="73"/>
      <c r="BO1613" s="73"/>
      <c r="BP1613" s="73"/>
      <c r="BQ1613" s="73"/>
    </row>
    <row r="1614" spans="1:69" ht="22.5" customHeight="1" x14ac:dyDescent="0.15">
      <c r="A1614" s="125" t="s">
        <v>3445</v>
      </c>
      <c r="B1614" s="126" t="s">
        <v>3428</v>
      </c>
      <c r="C1614" s="136" t="s">
        <v>1681</v>
      </c>
      <c r="D1614" s="129">
        <v>6</v>
      </c>
      <c r="E1614" s="130" t="s">
        <v>3561</v>
      </c>
      <c r="F1614" s="19">
        <v>335781</v>
      </c>
      <c r="G1614" s="20">
        <v>109432</v>
      </c>
      <c r="H1614" s="20">
        <v>44556</v>
      </c>
      <c r="I1614" s="20">
        <v>0</v>
      </c>
      <c r="J1614" s="20">
        <v>0</v>
      </c>
      <c r="K1614" s="20">
        <v>0</v>
      </c>
      <c r="L1614" s="20">
        <v>0</v>
      </c>
      <c r="M1614" s="20">
        <v>9195</v>
      </c>
      <c r="N1614" s="20">
        <v>7740</v>
      </c>
      <c r="O1614" s="20">
        <v>5377</v>
      </c>
      <c r="P1614" s="20">
        <v>400</v>
      </c>
      <c r="Q1614" s="20">
        <v>31153</v>
      </c>
      <c r="R1614" s="20">
        <v>36782</v>
      </c>
      <c r="S1614" s="20">
        <v>35174</v>
      </c>
      <c r="T1614" s="21">
        <v>104206</v>
      </c>
      <c r="U1614" s="54">
        <v>89776</v>
      </c>
      <c r="V1614" s="20">
        <v>14350</v>
      </c>
      <c r="W1614" s="20">
        <v>22058</v>
      </c>
      <c r="X1614" s="20">
        <v>0</v>
      </c>
      <c r="Y1614" s="21">
        <v>0</v>
      </c>
      <c r="Z1614" s="20">
        <v>185609</v>
      </c>
      <c r="AA1614" s="21">
        <v>0</v>
      </c>
      <c r="AB1614" s="32">
        <v>0</v>
      </c>
      <c r="AC1614" s="20">
        <v>167690</v>
      </c>
      <c r="AD1614" s="20">
        <v>201421</v>
      </c>
      <c r="AE1614" s="20">
        <v>298284</v>
      </c>
      <c r="AF1614" s="20">
        <v>512054</v>
      </c>
      <c r="AG1614" s="20">
        <v>253851</v>
      </c>
      <c r="AH1614" s="20">
        <v>96724</v>
      </c>
      <c r="AI1614" s="20">
        <v>152168</v>
      </c>
      <c r="AJ1614" s="21">
        <v>171675</v>
      </c>
      <c r="AK1614" s="25">
        <v>38190</v>
      </c>
      <c r="AL1614" s="25">
        <v>58673</v>
      </c>
      <c r="AM1614" s="25">
        <v>14068</v>
      </c>
      <c r="AN1614" s="22">
        <v>26547</v>
      </c>
      <c r="AO1614" s="20">
        <v>185735</v>
      </c>
      <c r="AP1614" s="20">
        <v>37427</v>
      </c>
      <c r="AQ1614" s="54">
        <v>3246096</v>
      </c>
      <c r="AR1614" s="25">
        <v>59473</v>
      </c>
      <c r="AS1614" s="25">
        <v>176477</v>
      </c>
      <c r="AT1614" s="54">
        <v>110134</v>
      </c>
      <c r="AU1614" s="54">
        <v>74412</v>
      </c>
      <c r="AV1614" s="54">
        <v>37385</v>
      </c>
      <c r="AW1614" s="54">
        <v>51207</v>
      </c>
      <c r="AX1614" s="54">
        <v>26875</v>
      </c>
      <c r="AY1614" s="25">
        <f t="shared" si="50"/>
        <v>535963</v>
      </c>
      <c r="AZ1614" s="165">
        <v>577049</v>
      </c>
      <c r="BA1614" s="98">
        <f t="shared" si="51"/>
        <v>4359108</v>
      </c>
      <c r="BB1614" s="73"/>
      <c r="BC1614" s="20">
        <v>485058</v>
      </c>
      <c r="BD1614" s="20">
        <v>183106</v>
      </c>
      <c r="BE1614" s="19">
        <v>668164</v>
      </c>
      <c r="BF1614" s="19">
        <v>5027272</v>
      </c>
      <c r="BH1614" s="20">
        <v>13531</v>
      </c>
      <c r="BI1614" s="21">
        <v>5013741</v>
      </c>
      <c r="BK1614" s="73"/>
      <c r="BL1614" s="73"/>
      <c r="BM1614" s="73"/>
      <c r="BN1614" s="73"/>
      <c r="BO1614" s="73"/>
      <c r="BP1614" s="73"/>
      <c r="BQ1614" s="73"/>
    </row>
    <row r="1615" spans="1:69" ht="22.5" customHeight="1" x14ac:dyDescent="0.15">
      <c r="A1615" s="125" t="s">
        <v>3446</v>
      </c>
      <c r="B1615" s="126" t="s">
        <v>3447</v>
      </c>
      <c r="C1615" s="136" t="s">
        <v>1682</v>
      </c>
      <c r="D1615" s="129">
        <v>3</v>
      </c>
      <c r="E1615" s="130" t="s">
        <v>3561</v>
      </c>
      <c r="F1615" s="19">
        <v>4565314</v>
      </c>
      <c r="G1615" s="20">
        <v>1197710</v>
      </c>
      <c r="H1615" s="20">
        <v>1164284</v>
      </c>
      <c r="I1615" s="20">
        <v>0</v>
      </c>
      <c r="J1615" s="20">
        <v>24944</v>
      </c>
      <c r="K1615" s="20">
        <v>0</v>
      </c>
      <c r="L1615" s="20">
        <v>6598</v>
      </c>
      <c r="M1615" s="20">
        <v>422158</v>
      </c>
      <c r="N1615" s="20">
        <v>245501</v>
      </c>
      <c r="O1615" s="20">
        <v>236203</v>
      </c>
      <c r="P1615" s="20">
        <v>3940061</v>
      </c>
      <c r="Q1615" s="20">
        <v>603526</v>
      </c>
      <c r="R1615" s="20">
        <v>1121162</v>
      </c>
      <c r="S1615" s="20">
        <v>803276</v>
      </c>
      <c r="T1615" s="21">
        <v>597276</v>
      </c>
      <c r="U1615" s="54">
        <v>474142</v>
      </c>
      <c r="V1615" s="20">
        <v>397700</v>
      </c>
      <c r="W1615" s="20">
        <v>286754</v>
      </c>
      <c r="X1615" s="20">
        <v>0</v>
      </c>
      <c r="Y1615" s="21">
        <v>0</v>
      </c>
      <c r="Z1615" s="20">
        <v>2091451</v>
      </c>
      <c r="AA1615" s="21">
        <v>0</v>
      </c>
      <c r="AB1615" s="32">
        <v>4386383</v>
      </c>
      <c r="AC1615" s="20">
        <v>3337393</v>
      </c>
      <c r="AD1615" s="20">
        <v>4596176</v>
      </c>
      <c r="AE1615" s="20">
        <v>10182996</v>
      </c>
      <c r="AF1615" s="20">
        <v>7656515</v>
      </c>
      <c r="AG1615" s="20">
        <v>4823763</v>
      </c>
      <c r="AH1615" s="20">
        <v>2445742</v>
      </c>
      <c r="AI1615" s="20">
        <v>372692</v>
      </c>
      <c r="AJ1615" s="21">
        <v>477750</v>
      </c>
      <c r="AK1615" s="25">
        <v>527262</v>
      </c>
      <c r="AL1615" s="25">
        <v>477446</v>
      </c>
      <c r="AM1615" s="25">
        <v>151875</v>
      </c>
      <c r="AN1615" s="22">
        <v>292257</v>
      </c>
      <c r="AO1615" s="20">
        <v>4703951</v>
      </c>
      <c r="AP1615" s="20">
        <v>429906</v>
      </c>
      <c r="AQ1615" s="54">
        <v>63040167</v>
      </c>
      <c r="AR1615" s="25">
        <v>600093</v>
      </c>
      <c r="AS1615" s="25">
        <v>669994</v>
      </c>
      <c r="AT1615" s="54">
        <v>382697</v>
      </c>
      <c r="AU1615" s="54">
        <v>465457</v>
      </c>
      <c r="AV1615" s="54">
        <v>373329</v>
      </c>
      <c r="AW1615" s="54">
        <v>527360</v>
      </c>
      <c r="AX1615" s="54">
        <v>594715</v>
      </c>
      <c r="AY1615" s="25">
        <f t="shared" si="50"/>
        <v>3613645</v>
      </c>
      <c r="AZ1615" s="165">
        <v>7349361</v>
      </c>
      <c r="BA1615" s="98">
        <f t="shared" si="51"/>
        <v>74003173</v>
      </c>
      <c r="BB1615" s="73"/>
      <c r="BC1615" s="20">
        <v>5940707</v>
      </c>
      <c r="BD1615" s="20">
        <v>542366</v>
      </c>
      <c r="BE1615" s="19">
        <v>6483073</v>
      </c>
      <c r="BF1615" s="19">
        <v>80486246</v>
      </c>
      <c r="BH1615" s="20">
        <v>1047862</v>
      </c>
      <c r="BI1615" s="21">
        <v>79438384</v>
      </c>
      <c r="BK1615" s="73"/>
      <c r="BL1615" s="73"/>
      <c r="BM1615" s="73"/>
      <c r="BN1615" s="73"/>
      <c r="BO1615" s="73"/>
      <c r="BP1615" s="73"/>
      <c r="BQ1615" s="73"/>
    </row>
    <row r="1616" spans="1:69" ht="22.5" customHeight="1" x14ac:dyDescent="0.15">
      <c r="A1616" s="125" t="s">
        <v>3448</v>
      </c>
      <c r="B1616" s="126" t="s">
        <v>3447</v>
      </c>
      <c r="C1616" s="136" t="s">
        <v>1683</v>
      </c>
      <c r="D1616" s="129">
        <v>5</v>
      </c>
      <c r="E1616" s="130" t="s">
        <v>3561</v>
      </c>
      <c r="F1616" s="19">
        <v>2045306</v>
      </c>
      <c r="G1616" s="20">
        <v>1173768</v>
      </c>
      <c r="H1616" s="20">
        <v>928908</v>
      </c>
      <c r="I1616" s="20">
        <v>0</v>
      </c>
      <c r="J1616" s="20">
        <v>0</v>
      </c>
      <c r="K1616" s="20">
        <v>0</v>
      </c>
      <c r="L1616" s="20">
        <v>0</v>
      </c>
      <c r="M1616" s="20">
        <v>144855</v>
      </c>
      <c r="N1616" s="20">
        <v>89882</v>
      </c>
      <c r="O1616" s="20">
        <v>122689</v>
      </c>
      <c r="P1616" s="20">
        <v>734718</v>
      </c>
      <c r="Q1616" s="20">
        <v>273502</v>
      </c>
      <c r="R1616" s="20">
        <v>477654</v>
      </c>
      <c r="S1616" s="20">
        <v>428632</v>
      </c>
      <c r="T1616" s="21">
        <v>470196</v>
      </c>
      <c r="U1616" s="54">
        <v>216665</v>
      </c>
      <c r="V1616" s="20">
        <v>203975</v>
      </c>
      <c r="W1616" s="20">
        <v>209551</v>
      </c>
      <c r="X1616" s="20">
        <v>0</v>
      </c>
      <c r="Y1616" s="21">
        <v>0</v>
      </c>
      <c r="Z1616" s="20">
        <v>813691</v>
      </c>
      <c r="AA1616" s="21">
        <v>0</v>
      </c>
      <c r="AB1616" s="32">
        <v>928591</v>
      </c>
      <c r="AC1616" s="20">
        <v>1397899</v>
      </c>
      <c r="AD1616" s="20">
        <v>1811981</v>
      </c>
      <c r="AE1616" s="20">
        <v>5049363</v>
      </c>
      <c r="AF1616" s="20">
        <v>3886767</v>
      </c>
      <c r="AG1616" s="20">
        <v>2255793</v>
      </c>
      <c r="AH1616" s="20">
        <v>930028</v>
      </c>
      <c r="AI1616" s="20">
        <v>498640</v>
      </c>
      <c r="AJ1616" s="21">
        <v>453600</v>
      </c>
      <c r="AK1616" s="25">
        <v>203177</v>
      </c>
      <c r="AL1616" s="25">
        <v>264488</v>
      </c>
      <c r="AM1616" s="25">
        <v>90310</v>
      </c>
      <c r="AN1616" s="22">
        <v>137142</v>
      </c>
      <c r="AO1616" s="20">
        <v>1536766</v>
      </c>
      <c r="AP1616" s="20">
        <v>134431</v>
      </c>
      <c r="AQ1616" s="54">
        <v>27912968</v>
      </c>
      <c r="AR1616" s="25">
        <v>381220</v>
      </c>
      <c r="AS1616" s="25">
        <v>515590</v>
      </c>
      <c r="AT1616" s="54">
        <v>333922</v>
      </c>
      <c r="AU1616" s="54">
        <v>323040</v>
      </c>
      <c r="AV1616" s="54">
        <v>174577</v>
      </c>
      <c r="AW1616" s="54">
        <v>237345</v>
      </c>
      <c r="AX1616" s="54">
        <v>240881</v>
      </c>
      <c r="AY1616" s="25">
        <f t="shared" si="50"/>
        <v>2206575</v>
      </c>
      <c r="AZ1616" s="165">
        <v>4365671</v>
      </c>
      <c r="BA1616" s="98">
        <f t="shared" si="51"/>
        <v>34485214</v>
      </c>
      <c r="BB1616" s="73"/>
      <c r="BC1616" s="20">
        <v>2776722</v>
      </c>
      <c r="BD1616" s="20">
        <v>612744</v>
      </c>
      <c r="BE1616" s="19">
        <v>3389466</v>
      </c>
      <c r="BF1616" s="19">
        <v>37874680</v>
      </c>
      <c r="BH1616" s="20">
        <v>154459</v>
      </c>
      <c r="BI1616" s="21">
        <v>37720221</v>
      </c>
      <c r="BK1616" s="73"/>
      <c r="BL1616" s="73"/>
      <c r="BM1616" s="73"/>
      <c r="BN1616" s="73"/>
      <c r="BO1616" s="73"/>
      <c r="BP1616" s="73"/>
      <c r="BQ1616" s="73"/>
    </row>
    <row r="1617" spans="1:69" ht="22.5" customHeight="1" x14ac:dyDescent="0.15">
      <c r="A1617" s="125" t="s">
        <v>3449</v>
      </c>
      <c r="B1617" s="126" t="s">
        <v>3447</v>
      </c>
      <c r="C1617" s="136" t="s">
        <v>1684</v>
      </c>
      <c r="D1617" s="129">
        <v>5</v>
      </c>
      <c r="E1617" s="130" t="s">
        <v>3561</v>
      </c>
      <c r="F1617" s="19">
        <v>1574474</v>
      </c>
      <c r="G1617" s="20">
        <v>546296</v>
      </c>
      <c r="H1617" s="20">
        <v>449696</v>
      </c>
      <c r="I1617" s="20">
        <v>0</v>
      </c>
      <c r="J1617" s="20">
        <v>16427</v>
      </c>
      <c r="K1617" s="20">
        <v>0</v>
      </c>
      <c r="L1617" s="20">
        <v>11166</v>
      </c>
      <c r="M1617" s="20">
        <v>104567</v>
      </c>
      <c r="N1617" s="20">
        <v>65224</v>
      </c>
      <c r="O1617" s="20">
        <v>61438</v>
      </c>
      <c r="P1617" s="20">
        <v>577139</v>
      </c>
      <c r="Q1617" s="20">
        <v>216033</v>
      </c>
      <c r="R1617" s="20">
        <v>343300</v>
      </c>
      <c r="S1617" s="20">
        <v>253580</v>
      </c>
      <c r="T1617" s="21">
        <v>343116</v>
      </c>
      <c r="U1617" s="54">
        <v>149215</v>
      </c>
      <c r="V1617" s="20">
        <v>153750</v>
      </c>
      <c r="W1617" s="20">
        <v>176464</v>
      </c>
      <c r="X1617" s="20">
        <v>0</v>
      </c>
      <c r="Y1617" s="21">
        <v>0</v>
      </c>
      <c r="Z1617" s="20">
        <v>710643</v>
      </c>
      <c r="AA1617" s="21">
        <v>0</v>
      </c>
      <c r="AB1617" s="32">
        <v>1225872</v>
      </c>
      <c r="AC1617" s="20">
        <v>1047426</v>
      </c>
      <c r="AD1617" s="20">
        <v>1297203</v>
      </c>
      <c r="AE1617" s="20">
        <v>3030063</v>
      </c>
      <c r="AF1617" s="20">
        <v>2947088</v>
      </c>
      <c r="AG1617" s="20">
        <v>1830529</v>
      </c>
      <c r="AH1617" s="20">
        <v>702549</v>
      </c>
      <c r="AI1617" s="20">
        <v>190992</v>
      </c>
      <c r="AJ1617" s="21">
        <v>732375</v>
      </c>
      <c r="AK1617" s="25">
        <v>157313</v>
      </c>
      <c r="AL1617" s="25">
        <v>243047</v>
      </c>
      <c r="AM1617" s="25">
        <v>74654</v>
      </c>
      <c r="AN1617" s="22">
        <v>113054</v>
      </c>
      <c r="AO1617" s="20">
        <v>1178763</v>
      </c>
      <c r="AP1617" s="20">
        <v>124017</v>
      </c>
      <c r="AQ1617" s="54">
        <v>20647473</v>
      </c>
      <c r="AR1617" s="25">
        <v>403176</v>
      </c>
      <c r="AS1617" s="25">
        <v>388049</v>
      </c>
      <c r="AT1617" s="54">
        <v>258804</v>
      </c>
      <c r="AU1617" s="54">
        <v>180589</v>
      </c>
      <c r="AV1617" s="54">
        <v>145646</v>
      </c>
      <c r="AW1617" s="54">
        <v>195884</v>
      </c>
      <c r="AX1617" s="54">
        <v>188489</v>
      </c>
      <c r="AY1617" s="25">
        <f t="shared" si="50"/>
        <v>1760637</v>
      </c>
      <c r="AZ1617" s="165">
        <v>3645843</v>
      </c>
      <c r="BA1617" s="98">
        <f t="shared" si="51"/>
        <v>26053953</v>
      </c>
      <c r="BB1617" s="73"/>
      <c r="BC1617" s="20">
        <v>2193480</v>
      </c>
      <c r="BD1617" s="20">
        <v>525536</v>
      </c>
      <c r="BE1617" s="19">
        <v>2719016</v>
      </c>
      <c r="BF1617" s="19">
        <v>28772969</v>
      </c>
      <c r="BH1617" s="20">
        <v>105687</v>
      </c>
      <c r="BI1617" s="21">
        <v>28667282</v>
      </c>
      <c r="BK1617" s="73"/>
      <c r="BL1617" s="73"/>
      <c r="BM1617" s="73"/>
      <c r="BN1617" s="73"/>
      <c r="BO1617" s="73"/>
      <c r="BP1617" s="73"/>
      <c r="BQ1617" s="73"/>
    </row>
    <row r="1618" spans="1:69" ht="22.5" customHeight="1" x14ac:dyDescent="0.15">
      <c r="A1618" s="125" t="s">
        <v>3450</v>
      </c>
      <c r="B1618" s="126" t="s">
        <v>3447</v>
      </c>
      <c r="C1618" s="136" t="s">
        <v>1685</v>
      </c>
      <c r="D1618" s="129">
        <v>5</v>
      </c>
      <c r="E1618" s="130" t="s">
        <v>3561</v>
      </c>
      <c r="F1618" s="19">
        <v>867607</v>
      </c>
      <c r="G1618" s="20">
        <v>285874</v>
      </c>
      <c r="H1618" s="20">
        <v>139872</v>
      </c>
      <c r="I1618" s="20">
        <v>0</v>
      </c>
      <c r="J1618" s="20">
        <v>29245</v>
      </c>
      <c r="K1618" s="20">
        <v>0</v>
      </c>
      <c r="L1618" s="20">
        <v>11772</v>
      </c>
      <c r="M1618" s="20">
        <v>40763</v>
      </c>
      <c r="N1618" s="20">
        <v>27356</v>
      </c>
      <c r="O1618" s="20">
        <v>19439</v>
      </c>
      <c r="P1618" s="20">
        <v>321570</v>
      </c>
      <c r="Q1618" s="20">
        <v>85272</v>
      </c>
      <c r="R1618" s="20">
        <v>121940</v>
      </c>
      <c r="S1618" s="20">
        <v>106340</v>
      </c>
      <c r="T1618" s="21">
        <v>190620</v>
      </c>
      <c r="U1618" s="54">
        <v>55979</v>
      </c>
      <c r="V1618" s="20">
        <v>63550</v>
      </c>
      <c r="W1618" s="20">
        <v>99261</v>
      </c>
      <c r="X1618" s="20">
        <v>0</v>
      </c>
      <c r="Y1618" s="21">
        <v>0</v>
      </c>
      <c r="Z1618" s="20">
        <v>385893</v>
      </c>
      <c r="AA1618" s="21">
        <v>0</v>
      </c>
      <c r="AB1618" s="32">
        <v>334690</v>
      </c>
      <c r="AC1618" s="20">
        <v>463358</v>
      </c>
      <c r="AD1618" s="20">
        <v>801367</v>
      </c>
      <c r="AE1618" s="20">
        <v>1181211</v>
      </c>
      <c r="AF1618" s="20">
        <v>1719801</v>
      </c>
      <c r="AG1618" s="20">
        <v>924816</v>
      </c>
      <c r="AH1618" s="20">
        <v>319048</v>
      </c>
      <c r="AI1618" s="20">
        <v>149592</v>
      </c>
      <c r="AJ1618" s="21">
        <v>427875</v>
      </c>
      <c r="AK1618" s="25">
        <v>81187</v>
      </c>
      <c r="AL1618" s="25">
        <v>131943</v>
      </c>
      <c r="AM1618" s="25">
        <v>40778</v>
      </c>
      <c r="AN1618" s="22">
        <v>66057</v>
      </c>
      <c r="AO1618" s="20">
        <v>826096</v>
      </c>
      <c r="AP1618" s="20">
        <v>66714</v>
      </c>
      <c r="AQ1618" s="54">
        <v>10386886</v>
      </c>
      <c r="AR1618" s="25">
        <v>199144</v>
      </c>
      <c r="AS1618" s="25">
        <v>283703</v>
      </c>
      <c r="AT1618" s="54">
        <v>190772</v>
      </c>
      <c r="AU1618" s="54">
        <v>138888</v>
      </c>
      <c r="AV1618" s="54">
        <v>80321</v>
      </c>
      <c r="AW1618" s="54">
        <v>106170</v>
      </c>
      <c r="AX1618" s="54">
        <v>83079</v>
      </c>
      <c r="AY1618" s="25">
        <f t="shared" si="50"/>
        <v>1082077</v>
      </c>
      <c r="AZ1618" s="165">
        <v>1551035</v>
      </c>
      <c r="BA1618" s="98">
        <f t="shared" si="51"/>
        <v>13019998</v>
      </c>
      <c r="BB1618" s="73"/>
      <c r="BC1618" s="20">
        <v>1119613</v>
      </c>
      <c r="BD1618" s="20">
        <v>342716</v>
      </c>
      <c r="BE1618" s="19">
        <v>1462329</v>
      </c>
      <c r="BF1618" s="19">
        <v>14482327</v>
      </c>
      <c r="BH1618" s="20">
        <v>43684</v>
      </c>
      <c r="BI1618" s="21">
        <v>14438643</v>
      </c>
      <c r="BK1618" s="73"/>
      <c r="BL1618" s="73"/>
      <c r="BM1618" s="73"/>
      <c r="BN1618" s="73"/>
      <c r="BO1618" s="73"/>
      <c r="BP1618" s="73"/>
      <c r="BQ1618" s="73"/>
    </row>
    <row r="1619" spans="1:69" ht="22.5" customHeight="1" x14ac:dyDescent="0.15">
      <c r="A1619" s="125" t="s">
        <v>3451</v>
      </c>
      <c r="B1619" s="126" t="s">
        <v>3447</v>
      </c>
      <c r="C1619" s="136" t="s">
        <v>1686</v>
      </c>
      <c r="D1619" s="129">
        <v>5</v>
      </c>
      <c r="E1619" s="130" t="s">
        <v>3561</v>
      </c>
      <c r="F1619" s="19">
        <v>744615</v>
      </c>
      <c r="G1619" s="20">
        <v>343251</v>
      </c>
      <c r="H1619" s="20">
        <v>162432</v>
      </c>
      <c r="I1619" s="20">
        <v>0</v>
      </c>
      <c r="J1619" s="20">
        <v>0</v>
      </c>
      <c r="K1619" s="20">
        <v>0</v>
      </c>
      <c r="L1619" s="20">
        <v>0</v>
      </c>
      <c r="M1619" s="20">
        <v>25194</v>
      </c>
      <c r="N1619" s="20">
        <v>23494</v>
      </c>
      <c r="O1619" s="20">
        <v>10453</v>
      </c>
      <c r="P1619" s="20">
        <v>253432</v>
      </c>
      <c r="Q1619" s="20">
        <v>71872</v>
      </c>
      <c r="R1619" s="20">
        <v>112809</v>
      </c>
      <c r="S1619" s="20">
        <v>111248</v>
      </c>
      <c r="T1619" s="21">
        <v>152496</v>
      </c>
      <c r="U1619" s="54">
        <v>51571</v>
      </c>
      <c r="V1619" s="20">
        <v>67650</v>
      </c>
      <c r="W1619" s="20">
        <v>99261</v>
      </c>
      <c r="X1619" s="20">
        <v>0</v>
      </c>
      <c r="Y1619" s="21">
        <v>0</v>
      </c>
      <c r="Z1619" s="20">
        <v>359213</v>
      </c>
      <c r="AA1619" s="21">
        <v>0</v>
      </c>
      <c r="AB1619" s="32">
        <v>328211</v>
      </c>
      <c r="AC1619" s="20">
        <v>453143</v>
      </c>
      <c r="AD1619" s="20">
        <v>847843</v>
      </c>
      <c r="AE1619" s="20">
        <v>1261029</v>
      </c>
      <c r="AF1619" s="20">
        <v>1248412</v>
      </c>
      <c r="AG1619" s="20">
        <v>760959</v>
      </c>
      <c r="AH1619" s="20">
        <v>284378</v>
      </c>
      <c r="AI1619" s="20">
        <v>288696</v>
      </c>
      <c r="AJ1619" s="21">
        <v>288225</v>
      </c>
      <c r="AK1619" s="25">
        <v>73169</v>
      </c>
      <c r="AL1619" s="25">
        <v>119369</v>
      </c>
      <c r="AM1619" s="25">
        <v>33761</v>
      </c>
      <c r="AN1619" s="22">
        <v>61153</v>
      </c>
      <c r="AO1619" s="20">
        <v>633645</v>
      </c>
      <c r="AP1619" s="20">
        <v>67564</v>
      </c>
      <c r="AQ1619" s="54">
        <v>9338548</v>
      </c>
      <c r="AR1619" s="25">
        <v>125291</v>
      </c>
      <c r="AS1619" s="25">
        <v>240237</v>
      </c>
      <c r="AT1619" s="54">
        <v>180703</v>
      </c>
      <c r="AU1619" s="54">
        <v>122900</v>
      </c>
      <c r="AV1619" s="54">
        <v>69732</v>
      </c>
      <c r="AW1619" s="54">
        <v>96816</v>
      </c>
      <c r="AX1619" s="54">
        <v>74668</v>
      </c>
      <c r="AY1619" s="25">
        <f t="shared" si="50"/>
        <v>910347</v>
      </c>
      <c r="AZ1619" s="165">
        <v>1577537</v>
      </c>
      <c r="BA1619" s="98">
        <f t="shared" si="51"/>
        <v>11826432</v>
      </c>
      <c r="BB1619" s="73"/>
      <c r="BC1619" s="20">
        <v>1000536</v>
      </c>
      <c r="BD1619" s="20">
        <v>397496</v>
      </c>
      <c r="BE1619" s="19">
        <v>1398032</v>
      </c>
      <c r="BF1619" s="19">
        <v>13224464</v>
      </c>
      <c r="BH1619" s="20">
        <v>36596</v>
      </c>
      <c r="BI1619" s="21">
        <v>13187868</v>
      </c>
      <c r="BK1619" s="73"/>
      <c r="BL1619" s="73"/>
      <c r="BM1619" s="73"/>
      <c r="BN1619" s="73"/>
      <c r="BO1619" s="73"/>
      <c r="BP1619" s="73"/>
      <c r="BQ1619" s="73"/>
    </row>
    <row r="1620" spans="1:69" ht="22.5" customHeight="1" x14ac:dyDescent="0.15">
      <c r="A1620" s="125" t="s">
        <v>3452</v>
      </c>
      <c r="B1620" s="126" t="s">
        <v>3447</v>
      </c>
      <c r="C1620" s="136" t="s">
        <v>1687</v>
      </c>
      <c r="D1620" s="129">
        <v>5</v>
      </c>
      <c r="E1620" s="130" t="s">
        <v>3561</v>
      </c>
      <c r="F1620" s="19">
        <v>857718</v>
      </c>
      <c r="G1620" s="20">
        <v>279260</v>
      </c>
      <c r="H1620" s="20">
        <v>130284</v>
      </c>
      <c r="I1620" s="20">
        <v>0</v>
      </c>
      <c r="J1620" s="20">
        <v>56051</v>
      </c>
      <c r="K1620" s="20">
        <v>0</v>
      </c>
      <c r="L1620" s="20">
        <v>0</v>
      </c>
      <c r="M1620" s="20">
        <v>51983</v>
      </c>
      <c r="N1620" s="20">
        <v>32080</v>
      </c>
      <c r="O1620" s="20">
        <v>45308</v>
      </c>
      <c r="P1620" s="20">
        <v>449142</v>
      </c>
      <c r="Q1620" s="20">
        <v>123199</v>
      </c>
      <c r="R1620" s="20">
        <v>167956</v>
      </c>
      <c r="S1620" s="20">
        <v>135788</v>
      </c>
      <c r="T1620" s="21">
        <v>177912</v>
      </c>
      <c r="U1620" s="54">
        <v>81433</v>
      </c>
      <c r="V1620" s="20">
        <v>84050</v>
      </c>
      <c r="W1620" s="20">
        <v>88232</v>
      </c>
      <c r="X1620" s="20">
        <v>0</v>
      </c>
      <c r="Y1620" s="21">
        <v>0</v>
      </c>
      <c r="Z1620" s="20">
        <v>394812</v>
      </c>
      <c r="AA1620" s="21">
        <v>0</v>
      </c>
      <c r="AB1620" s="32">
        <v>405980</v>
      </c>
      <c r="AC1620" s="20">
        <v>614416</v>
      </c>
      <c r="AD1620" s="20">
        <v>670892</v>
      </c>
      <c r="AE1620" s="20">
        <v>1595724</v>
      </c>
      <c r="AF1620" s="20">
        <v>1314023</v>
      </c>
      <c r="AG1620" s="20">
        <v>840850</v>
      </c>
      <c r="AH1620" s="20">
        <v>359993</v>
      </c>
      <c r="AI1620" s="20">
        <v>123832</v>
      </c>
      <c r="AJ1620" s="21">
        <v>444150</v>
      </c>
      <c r="AK1620" s="25">
        <v>90989</v>
      </c>
      <c r="AL1620" s="25">
        <v>132528</v>
      </c>
      <c r="AM1620" s="25">
        <v>37065</v>
      </c>
      <c r="AN1620" s="22">
        <v>69014</v>
      </c>
      <c r="AO1620" s="20">
        <v>385344</v>
      </c>
      <c r="AP1620" s="20">
        <v>54497</v>
      </c>
      <c r="AQ1620" s="54">
        <v>10294505</v>
      </c>
      <c r="AR1620" s="25">
        <v>201550</v>
      </c>
      <c r="AS1620" s="25">
        <v>246531</v>
      </c>
      <c r="AT1620" s="54">
        <v>127206</v>
      </c>
      <c r="AU1620" s="54">
        <v>121361</v>
      </c>
      <c r="AV1620" s="54">
        <v>82991</v>
      </c>
      <c r="AW1620" s="54">
        <v>111984</v>
      </c>
      <c r="AX1620" s="54">
        <v>89754</v>
      </c>
      <c r="AY1620" s="25">
        <f t="shared" si="50"/>
        <v>981377</v>
      </c>
      <c r="AZ1620" s="165">
        <v>1807895</v>
      </c>
      <c r="BA1620" s="98">
        <f t="shared" si="51"/>
        <v>13083777</v>
      </c>
      <c r="BB1620" s="73"/>
      <c r="BC1620" s="20">
        <v>1266704</v>
      </c>
      <c r="BD1620" s="20">
        <v>229394</v>
      </c>
      <c r="BE1620" s="19">
        <v>1496098</v>
      </c>
      <c r="BF1620" s="19">
        <v>14579875</v>
      </c>
      <c r="BH1620" s="20">
        <v>58384</v>
      </c>
      <c r="BI1620" s="21">
        <v>14521491</v>
      </c>
      <c r="BK1620" s="73"/>
      <c r="BL1620" s="73"/>
      <c r="BM1620" s="73"/>
      <c r="BN1620" s="73"/>
      <c r="BO1620" s="73"/>
      <c r="BP1620" s="73"/>
      <c r="BQ1620" s="73"/>
    </row>
    <row r="1621" spans="1:69" ht="22.5" customHeight="1" x14ac:dyDescent="0.15">
      <c r="A1621" s="125" t="s">
        <v>3453</v>
      </c>
      <c r="B1621" s="126" t="s">
        <v>3447</v>
      </c>
      <c r="C1621" s="136" t="s">
        <v>1688</v>
      </c>
      <c r="D1621" s="129">
        <v>5</v>
      </c>
      <c r="E1621" s="130" t="s">
        <v>3561</v>
      </c>
      <c r="F1621" s="19">
        <v>358496</v>
      </c>
      <c r="G1621" s="20">
        <v>155735</v>
      </c>
      <c r="H1621" s="20">
        <v>83660</v>
      </c>
      <c r="I1621" s="20">
        <v>0</v>
      </c>
      <c r="J1621" s="20">
        <v>9412</v>
      </c>
      <c r="K1621" s="20">
        <v>0</v>
      </c>
      <c r="L1621" s="20">
        <v>9373</v>
      </c>
      <c r="M1621" s="20">
        <v>9860</v>
      </c>
      <c r="N1621" s="20">
        <v>9050</v>
      </c>
      <c r="O1621" s="20">
        <v>12408</v>
      </c>
      <c r="P1621" s="20">
        <v>41877</v>
      </c>
      <c r="Q1621" s="20">
        <v>36762</v>
      </c>
      <c r="R1621" s="20">
        <v>39809</v>
      </c>
      <c r="S1621" s="20">
        <v>51534</v>
      </c>
      <c r="T1621" s="21">
        <v>127080</v>
      </c>
      <c r="U1621" s="54">
        <v>55316</v>
      </c>
      <c r="V1621" s="20">
        <v>26650</v>
      </c>
      <c r="W1621" s="20">
        <v>11029</v>
      </c>
      <c r="X1621" s="20">
        <v>0</v>
      </c>
      <c r="Y1621" s="21">
        <v>0</v>
      </c>
      <c r="Z1621" s="20">
        <v>203059</v>
      </c>
      <c r="AA1621" s="21">
        <v>0</v>
      </c>
      <c r="AB1621" s="32">
        <v>131190</v>
      </c>
      <c r="AC1621" s="20">
        <v>203939</v>
      </c>
      <c r="AD1621" s="20">
        <v>450157</v>
      </c>
      <c r="AE1621" s="20">
        <v>478272</v>
      </c>
      <c r="AF1621" s="20">
        <v>763900</v>
      </c>
      <c r="AG1621" s="20">
        <v>347496</v>
      </c>
      <c r="AH1621" s="20">
        <v>110847</v>
      </c>
      <c r="AI1621" s="20">
        <v>134412</v>
      </c>
      <c r="AJ1621" s="21">
        <v>239925</v>
      </c>
      <c r="AK1621" s="25">
        <v>42325</v>
      </c>
      <c r="AL1621" s="25">
        <v>64593</v>
      </c>
      <c r="AM1621" s="25">
        <v>18484</v>
      </c>
      <c r="AN1621" s="22">
        <v>31030</v>
      </c>
      <c r="AO1621" s="20">
        <v>172373</v>
      </c>
      <c r="AP1621" s="20">
        <v>41789</v>
      </c>
      <c r="AQ1621" s="54">
        <v>4471842</v>
      </c>
      <c r="AR1621" s="25">
        <v>72011</v>
      </c>
      <c r="AS1621" s="25">
        <v>187197</v>
      </c>
      <c r="AT1621" s="54">
        <v>131672</v>
      </c>
      <c r="AU1621" s="54">
        <v>73039</v>
      </c>
      <c r="AV1621" s="54">
        <v>42815</v>
      </c>
      <c r="AW1621" s="54">
        <v>54957</v>
      </c>
      <c r="AX1621" s="54">
        <v>31177</v>
      </c>
      <c r="AY1621" s="25">
        <f t="shared" si="50"/>
        <v>592868</v>
      </c>
      <c r="AZ1621" s="165">
        <v>716239</v>
      </c>
      <c r="BA1621" s="98">
        <f t="shared" si="51"/>
        <v>5780949</v>
      </c>
      <c r="BB1621" s="73"/>
      <c r="BC1621" s="20">
        <v>519551</v>
      </c>
      <c r="BD1621" s="20">
        <v>213136</v>
      </c>
      <c r="BE1621" s="19">
        <v>732687</v>
      </c>
      <c r="BF1621" s="19">
        <v>6513636</v>
      </c>
      <c r="BH1621" s="20">
        <v>15411</v>
      </c>
      <c r="BI1621" s="21">
        <v>6498225</v>
      </c>
      <c r="BK1621" s="73"/>
      <c r="BL1621" s="73"/>
      <c r="BM1621" s="73"/>
      <c r="BN1621" s="73"/>
      <c r="BO1621" s="73"/>
      <c r="BP1621" s="73"/>
      <c r="BQ1621" s="73"/>
    </row>
    <row r="1622" spans="1:69" ht="22.5" customHeight="1" x14ac:dyDescent="0.15">
      <c r="A1622" s="125" t="s">
        <v>3454</v>
      </c>
      <c r="B1622" s="126" t="s">
        <v>3447</v>
      </c>
      <c r="C1622" s="136" t="s">
        <v>1689</v>
      </c>
      <c r="D1622" s="129">
        <v>5</v>
      </c>
      <c r="E1622" s="130" t="s">
        <v>3561</v>
      </c>
      <c r="F1622" s="19">
        <v>523613</v>
      </c>
      <c r="G1622" s="20">
        <v>233531</v>
      </c>
      <c r="H1622" s="20">
        <v>133856</v>
      </c>
      <c r="I1622" s="20">
        <v>0</v>
      </c>
      <c r="J1622" s="20">
        <v>0</v>
      </c>
      <c r="K1622" s="20">
        <v>0</v>
      </c>
      <c r="L1622" s="20">
        <v>0</v>
      </c>
      <c r="M1622" s="20">
        <v>17560</v>
      </c>
      <c r="N1622" s="20">
        <v>15392</v>
      </c>
      <c r="O1622" s="20">
        <v>18086</v>
      </c>
      <c r="P1622" s="20">
        <v>278704</v>
      </c>
      <c r="Q1622" s="20">
        <v>65083</v>
      </c>
      <c r="R1622" s="20">
        <v>67562</v>
      </c>
      <c r="S1622" s="20">
        <v>75256</v>
      </c>
      <c r="T1622" s="21">
        <v>109289</v>
      </c>
      <c r="U1622" s="54">
        <v>35313</v>
      </c>
      <c r="V1622" s="20">
        <v>39975</v>
      </c>
      <c r="W1622" s="20">
        <v>66174</v>
      </c>
      <c r="X1622" s="20">
        <v>0</v>
      </c>
      <c r="Y1622" s="21">
        <v>0</v>
      </c>
      <c r="Z1622" s="20">
        <v>285413</v>
      </c>
      <c r="AA1622" s="21">
        <v>0</v>
      </c>
      <c r="AB1622" s="32">
        <v>229055</v>
      </c>
      <c r="AC1622" s="20">
        <v>302165</v>
      </c>
      <c r="AD1622" s="20">
        <v>481706</v>
      </c>
      <c r="AE1622" s="20">
        <v>878793</v>
      </c>
      <c r="AF1622" s="20">
        <v>896852</v>
      </c>
      <c r="AG1622" s="20">
        <v>497344</v>
      </c>
      <c r="AH1622" s="20">
        <v>185419</v>
      </c>
      <c r="AI1622" s="20">
        <v>172500</v>
      </c>
      <c r="AJ1622" s="21">
        <v>204750</v>
      </c>
      <c r="AK1622" s="25">
        <v>56535</v>
      </c>
      <c r="AL1622" s="25">
        <v>85103</v>
      </c>
      <c r="AM1622" s="25">
        <v>24975</v>
      </c>
      <c r="AN1622" s="22">
        <v>45706</v>
      </c>
      <c r="AO1622" s="20">
        <v>179411</v>
      </c>
      <c r="AP1622" s="20">
        <v>58327</v>
      </c>
      <c r="AQ1622" s="54">
        <v>6263448</v>
      </c>
      <c r="AR1622" s="25">
        <v>112195</v>
      </c>
      <c r="AS1622" s="25">
        <v>202232</v>
      </c>
      <c r="AT1622" s="54">
        <v>141260</v>
      </c>
      <c r="AU1622" s="54">
        <v>88823</v>
      </c>
      <c r="AV1622" s="54">
        <v>52331</v>
      </c>
      <c r="AW1622" s="54">
        <v>75702</v>
      </c>
      <c r="AX1622" s="54">
        <v>44771</v>
      </c>
      <c r="AY1622" s="25">
        <f t="shared" si="50"/>
        <v>717314</v>
      </c>
      <c r="AZ1622" s="165">
        <v>571590</v>
      </c>
      <c r="BA1622" s="98">
        <f t="shared" si="51"/>
        <v>7552352</v>
      </c>
      <c r="BB1622" s="73"/>
      <c r="BC1622" s="20">
        <v>743195</v>
      </c>
      <c r="BD1622" s="20">
        <v>305866</v>
      </c>
      <c r="BE1622" s="19">
        <v>1049061</v>
      </c>
      <c r="BF1622" s="19">
        <v>8601413</v>
      </c>
      <c r="BH1622" s="20">
        <v>25147</v>
      </c>
      <c r="BI1622" s="21">
        <v>8576266</v>
      </c>
      <c r="BK1622" s="73"/>
      <c r="BL1622" s="73"/>
      <c r="BM1622" s="73"/>
      <c r="BN1622" s="73"/>
      <c r="BO1622" s="73"/>
      <c r="BP1622" s="73"/>
      <c r="BQ1622" s="73"/>
    </row>
    <row r="1623" spans="1:69" ht="22.5" customHeight="1" x14ac:dyDescent="0.15">
      <c r="A1623" s="125" t="s">
        <v>3455</v>
      </c>
      <c r="B1623" s="126" t="s">
        <v>3447</v>
      </c>
      <c r="C1623" s="136" t="s">
        <v>1690</v>
      </c>
      <c r="D1623" s="129">
        <v>5</v>
      </c>
      <c r="E1623" s="130" t="s">
        <v>3561</v>
      </c>
      <c r="F1623" s="19">
        <v>355900</v>
      </c>
      <c r="G1623" s="20">
        <v>211746</v>
      </c>
      <c r="H1623" s="20">
        <v>113364</v>
      </c>
      <c r="I1623" s="20">
        <v>0</v>
      </c>
      <c r="J1623" s="20">
        <v>0</v>
      </c>
      <c r="K1623" s="20">
        <v>0</v>
      </c>
      <c r="L1623" s="20">
        <v>0</v>
      </c>
      <c r="M1623" s="20">
        <v>13333</v>
      </c>
      <c r="N1623" s="20">
        <v>9489</v>
      </c>
      <c r="O1623" s="20">
        <v>1955</v>
      </c>
      <c r="P1623" s="20">
        <v>761</v>
      </c>
      <c r="Q1623" s="20">
        <v>35690</v>
      </c>
      <c r="R1623" s="20">
        <v>37552</v>
      </c>
      <c r="S1623" s="20">
        <v>38446</v>
      </c>
      <c r="T1623" s="21">
        <v>63540</v>
      </c>
      <c r="U1623" s="54">
        <v>19908</v>
      </c>
      <c r="V1623" s="20">
        <v>23575</v>
      </c>
      <c r="W1623" s="20">
        <v>44116</v>
      </c>
      <c r="X1623" s="20">
        <v>0</v>
      </c>
      <c r="Y1623" s="21">
        <v>0</v>
      </c>
      <c r="Z1623" s="20">
        <v>206829</v>
      </c>
      <c r="AA1623" s="21">
        <v>0</v>
      </c>
      <c r="AB1623" s="32">
        <v>158009</v>
      </c>
      <c r="AC1623" s="20">
        <v>185432</v>
      </c>
      <c r="AD1623" s="20">
        <v>308747</v>
      </c>
      <c r="AE1623" s="20">
        <v>445041</v>
      </c>
      <c r="AF1623" s="20">
        <v>728787</v>
      </c>
      <c r="AG1623" s="20">
        <v>352590</v>
      </c>
      <c r="AH1623" s="20">
        <v>115403</v>
      </c>
      <c r="AI1623" s="20">
        <v>190440</v>
      </c>
      <c r="AJ1623" s="21">
        <v>118125</v>
      </c>
      <c r="AK1623" s="25">
        <v>43729</v>
      </c>
      <c r="AL1623" s="25">
        <v>68025</v>
      </c>
      <c r="AM1623" s="25">
        <v>18585</v>
      </c>
      <c r="AN1623" s="22">
        <v>33649</v>
      </c>
      <c r="AO1623" s="20">
        <v>183067</v>
      </c>
      <c r="AP1623" s="20">
        <v>38799</v>
      </c>
      <c r="AQ1623" s="54">
        <v>4164632</v>
      </c>
      <c r="AR1623" s="25">
        <v>79341</v>
      </c>
      <c r="AS1623" s="25">
        <v>181825</v>
      </c>
      <c r="AT1623" s="54">
        <v>138058</v>
      </c>
      <c r="AU1623" s="54">
        <v>98406</v>
      </c>
      <c r="AV1623" s="54">
        <v>40421</v>
      </c>
      <c r="AW1623" s="54">
        <v>55508</v>
      </c>
      <c r="AX1623" s="54">
        <v>32092</v>
      </c>
      <c r="AY1623" s="25">
        <f t="shared" si="50"/>
        <v>625651</v>
      </c>
      <c r="AZ1623" s="165">
        <v>696804</v>
      </c>
      <c r="BA1623" s="98">
        <f t="shared" si="51"/>
        <v>5487087</v>
      </c>
      <c r="BB1623" s="73"/>
      <c r="BC1623" s="20">
        <v>531056</v>
      </c>
      <c r="BD1623" s="20">
        <v>215754</v>
      </c>
      <c r="BE1623" s="19">
        <v>746810</v>
      </c>
      <c r="BF1623" s="19">
        <v>6233897</v>
      </c>
      <c r="BH1623" s="20">
        <v>17313</v>
      </c>
      <c r="BI1623" s="21">
        <v>6216584</v>
      </c>
      <c r="BK1623" s="73"/>
      <c r="BL1623" s="73"/>
      <c r="BM1623" s="73"/>
      <c r="BN1623" s="73"/>
      <c r="BO1623" s="73"/>
      <c r="BP1623" s="73"/>
      <c r="BQ1623" s="73"/>
    </row>
    <row r="1624" spans="1:69" ht="22.5" customHeight="1" x14ac:dyDescent="0.15">
      <c r="A1624" s="125" t="s">
        <v>3456</v>
      </c>
      <c r="B1624" s="126" t="s">
        <v>3447</v>
      </c>
      <c r="C1624" s="136" t="s">
        <v>1691</v>
      </c>
      <c r="D1624" s="129">
        <v>6</v>
      </c>
      <c r="E1624" s="130" t="s">
        <v>3561</v>
      </c>
      <c r="F1624" s="19">
        <v>421555</v>
      </c>
      <c r="G1624" s="20">
        <v>143153</v>
      </c>
      <c r="H1624" s="20">
        <v>79712</v>
      </c>
      <c r="I1624" s="20">
        <v>0</v>
      </c>
      <c r="J1624" s="20">
        <v>0</v>
      </c>
      <c r="K1624" s="20">
        <v>0</v>
      </c>
      <c r="L1624" s="20">
        <v>0</v>
      </c>
      <c r="M1624" s="20">
        <v>24161</v>
      </c>
      <c r="N1624" s="20">
        <v>13768</v>
      </c>
      <c r="O1624" s="20">
        <v>12596</v>
      </c>
      <c r="P1624" s="20">
        <v>127286</v>
      </c>
      <c r="Q1624" s="20">
        <v>48294</v>
      </c>
      <c r="R1624" s="20">
        <v>107884</v>
      </c>
      <c r="S1624" s="20">
        <v>74438</v>
      </c>
      <c r="T1624" s="21">
        <v>76248</v>
      </c>
      <c r="U1624" s="54">
        <v>45599</v>
      </c>
      <c r="V1624" s="20">
        <v>32800</v>
      </c>
      <c r="W1624" s="20">
        <v>11029</v>
      </c>
      <c r="X1624" s="20">
        <v>0</v>
      </c>
      <c r="Y1624" s="21">
        <v>0</v>
      </c>
      <c r="Z1624" s="20">
        <v>215820</v>
      </c>
      <c r="AA1624" s="21">
        <v>0</v>
      </c>
      <c r="AB1624" s="32">
        <v>0</v>
      </c>
      <c r="AC1624" s="20">
        <v>232170</v>
      </c>
      <c r="AD1624" s="20">
        <v>266062</v>
      </c>
      <c r="AE1624" s="20">
        <v>872433</v>
      </c>
      <c r="AF1624" s="20">
        <v>594681</v>
      </c>
      <c r="AG1624" s="20">
        <v>315573</v>
      </c>
      <c r="AH1624" s="20">
        <v>152519</v>
      </c>
      <c r="AI1624" s="20">
        <v>94300</v>
      </c>
      <c r="AJ1624" s="21">
        <v>116025</v>
      </c>
      <c r="AK1624" s="25">
        <v>53424</v>
      </c>
      <c r="AL1624" s="25">
        <v>65871</v>
      </c>
      <c r="AM1624" s="25">
        <v>14149</v>
      </c>
      <c r="AN1624" s="22">
        <v>37956</v>
      </c>
      <c r="AO1624" s="20">
        <v>120493</v>
      </c>
      <c r="AP1624" s="20">
        <v>18821</v>
      </c>
      <c r="AQ1624" s="54">
        <v>4388820</v>
      </c>
      <c r="AR1624" s="25">
        <v>80672</v>
      </c>
      <c r="AS1624" s="25">
        <v>181676</v>
      </c>
      <c r="AT1624" s="54">
        <v>63976</v>
      </c>
      <c r="AU1624" s="54">
        <v>62315</v>
      </c>
      <c r="AV1624" s="54">
        <v>49910</v>
      </c>
      <c r="AW1624" s="54">
        <v>61533</v>
      </c>
      <c r="AX1624" s="54">
        <v>31254</v>
      </c>
      <c r="AY1624" s="25">
        <f t="shared" si="50"/>
        <v>531336</v>
      </c>
      <c r="AZ1624" s="165">
        <v>377831</v>
      </c>
      <c r="BA1624" s="98">
        <f t="shared" si="51"/>
        <v>5297987</v>
      </c>
      <c r="BB1624" s="73"/>
      <c r="BC1624" s="20">
        <v>680649</v>
      </c>
      <c r="BD1624" s="20">
        <v>85228</v>
      </c>
      <c r="BE1624" s="19">
        <v>765877</v>
      </c>
      <c r="BF1624" s="19">
        <v>6063864</v>
      </c>
      <c r="BH1624" s="20">
        <v>20281</v>
      </c>
      <c r="BI1624" s="21">
        <v>6043583</v>
      </c>
      <c r="BK1624" s="73"/>
      <c r="BL1624" s="73"/>
      <c r="BM1624" s="73"/>
      <c r="BN1624" s="73"/>
      <c r="BO1624" s="73"/>
      <c r="BP1624" s="73"/>
      <c r="BQ1624" s="73"/>
    </row>
    <row r="1625" spans="1:69" ht="22.5" customHeight="1" x14ac:dyDescent="0.15">
      <c r="A1625" s="125" t="s">
        <v>3457</v>
      </c>
      <c r="B1625" s="126" t="s">
        <v>3447</v>
      </c>
      <c r="C1625" s="136" t="s">
        <v>1692</v>
      </c>
      <c r="D1625" s="129">
        <v>6</v>
      </c>
      <c r="E1625" s="130" t="s">
        <v>3561</v>
      </c>
      <c r="F1625" s="19">
        <v>223350</v>
      </c>
      <c r="G1625" s="20">
        <v>105693</v>
      </c>
      <c r="H1625" s="20">
        <v>52076</v>
      </c>
      <c r="I1625" s="20">
        <v>0</v>
      </c>
      <c r="J1625" s="20">
        <v>0</v>
      </c>
      <c r="K1625" s="20">
        <v>0</v>
      </c>
      <c r="L1625" s="20">
        <v>0</v>
      </c>
      <c r="M1625" s="20">
        <v>4780</v>
      </c>
      <c r="N1625" s="20">
        <v>4648</v>
      </c>
      <c r="O1625" s="20">
        <v>9701</v>
      </c>
      <c r="P1625" s="20">
        <v>5427</v>
      </c>
      <c r="Q1625" s="20">
        <v>22462</v>
      </c>
      <c r="R1625" s="20">
        <v>26471</v>
      </c>
      <c r="S1625" s="20">
        <v>24540</v>
      </c>
      <c r="T1625" s="21">
        <v>50832</v>
      </c>
      <c r="U1625" s="54">
        <v>9101</v>
      </c>
      <c r="V1625" s="20">
        <v>10250</v>
      </c>
      <c r="W1625" s="20">
        <v>22058</v>
      </c>
      <c r="X1625" s="20">
        <v>0</v>
      </c>
      <c r="Y1625" s="21">
        <v>0</v>
      </c>
      <c r="Z1625" s="20">
        <v>107795</v>
      </c>
      <c r="AA1625" s="21">
        <v>0</v>
      </c>
      <c r="AB1625" s="32">
        <v>0</v>
      </c>
      <c r="AC1625" s="20">
        <v>102718</v>
      </c>
      <c r="AD1625" s="20">
        <v>232977</v>
      </c>
      <c r="AE1625" s="20">
        <v>291129</v>
      </c>
      <c r="AF1625" s="20">
        <v>342403</v>
      </c>
      <c r="AG1625" s="20">
        <v>168781</v>
      </c>
      <c r="AH1625" s="20">
        <v>53716</v>
      </c>
      <c r="AI1625" s="20">
        <v>106720</v>
      </c>
      <c r="AJ1625" s="21">
        <v>36225</v>
      </c>
      <c r="AK1625" s="25">
        <v>28244</v>
      </c>
      <c r="AL1625" s="25">
        <v>46544</v>
      </c>
      <c r="AM1625" s="25">
        <v>9147</v>
      </c>
      <c r="AN1625" s="22">
        <v>19529</v>
      </c>
      <c r="AO1625" s="20">
        <v>89890</v>
      </c>
      <c r="AP1625" s="20">
        <v>15391</v>
      </c>
      <c r="AQ1625" s="54">
        <v>2222598</v>
      </c>
      <c r="AR1625" s="25">
        <v>47756</v>
      </c>
      <c r="AS1625" s="25">
        <v>123893</v>
      </c>
      <c r="AT1625" s="54">
        <v>98988</v>
      </c>
      <c r="AU1625" s="54">
        <v>64776</v>
      </c>
      <c r="AV1625" s="54">
        <v>31010</v>
      </c>
      <c r="AW1625" s="54">
        <v>34560</v>
      </c>
      <c r="AX1625" s="54">
        <v>17007</v>
      </c>
      <c r="AY1625" s="25">
        <f t="shared" si="50"/>
        <v>417990</v>
      </c>
      <c r="AZ1625" s="165">
        <v>372715</v>
      </c>
      <c r="BA1625" s="98">
        <f t="shared" si="51"/>
        <v>3013303</v>
      </c>
      <c r="BB1625" s="73"/>
      <c r="BC1625" s="20">
        <v>404238</v>
      </c>
      <c r="BD1625" s="20">
        <v>85228</v>
      </c>
      <c r="BE1625" s="19">
        <v>489466</v>
      </c>
      <c r="BF1625" s="19">
        <v>3502769</v>
      </c>
      <c r="BH1625" s="20">
        <v>7946</v>
      </c>
      <c r="BI1625" s="21">
        <v>3494823</v>
      </c>
      <c r="BK1625" s="73"/>
      <c r="BL1625" s="73"/>
      <c r="BM1625" s="73"/>
      <c r="BN1625" s="73"/>
      <c r="BO1625" s="73"/>
      <c r="BP1625" s="73"/>
      <c r="BQ1625" s="73"/>
    </row>
    <row r="1626" spans="1:69" ht="22.5" customHeight="1" x14ac:dyDescent="0.15">
      <c r="A1626" s="125" t="s">
        <v>3458</v>
      </c>
      <c r="B1626" s="126" t="s">
        <v>3447</v>
      </c>
      <c r="C1626" s="136" t="s">
        <v>1693</v>
      </c>
      <c r="D1626" s="129">
        <v>6</v>
      </c>
      <c r="E1626" s="130" t="s">
        <v>3561</v>
      </c>
      <c r="F1626" s="19">
        <v>343876</v>
      </c>
      <c r="G1626" s="20">
        <v>132080</v>
      </c>
      <c r="H1626" s="20">
        <v>52640</v>
      </c>
      <c r="I1626" s="20">
        <v>0</v>
      </c>
      <c r="J1626" s="20">
        <v>0</v>
      </c>
      <c r="K1626" s="20">
        <v>0</v>
      </c>
      <c r="L1626" s="20">
        <v>0</v>
      </c>
      <c r="M1626" s="20">
        <v>12328</v>
      </c>
      <c r="N1626" s="20">
        <v>9898</v>
      </c>
      <c r="O1626" s="20">
        <v>2106</v>
      </c>
      <c r="P1626" s="20">
        <v>98205</v>
      </c>
      <c r="Q1626" s="20">
        <v>41017</v>
      </c>
      <c r="R1626" s="20">
        <v>74693</v>
      </c>
      <c r="S1626" s="20">
        <v>40900</v>
      </c>
      <c r="T1626" s="21">
        <v>50832</v>
      </c>
      <c r="U1626" s="54">
        <v>19766</v>
      </c>
      <c r="V1626" s="20">
        <v>25625</v>
      </c>
      <c r="W1626" s="20">
        <v>33087</v>
      </c>
      <c r="X1626" s="20">
        <v>0</v>
      </c>
      <c r="Y1626" s="21">
        <v>0</v>
      </c>
      <c r="Z1626" s="20">
        <v>188252</v>
      </c>
      <c r="AA1626" s="21">
        <v>0</v>
      </c>
      <c r="AB1626" s="32">
        <v>0</v>
      </c>
      <c r="AC1626" s="20">
        <v>194013</v>
      </c>
      <c r="AD1626" s="20">
        <v>224964</v>
      </c>
      <c r="AE1626" s="20">
        <v>445995</v>
      </c>
      <c r="AF1626" s="20">
        <v>594969</v>
      </c>
      <c r="AG1626" s="20">
        <v>303857</v>
      </c>
      <c r="AH1626" s="20">
        <v>108226</v>
      </c>
      <c r="AI1626" s="20">
        <v>139656</v>
      </c>
      <c r="AJ1626" s="21">
        <v>59325</v>
      </c>
      <c r="AK1626" s="25">
        <v>45013</v>
      </c>
      <c r="AL1626" s="25">
        <v>59897</v>
      </c>
      <c r="AM1626" s="25">
        <v>14439</v>
      </c>
      <c r="AN1626" s="22">
        <v>30949</v>
      </c>
      <c r="AO1626" s="20">
        <v>95077</v>
      </c>
      <c r="AP1626" s="20">
        <v>20214</v>
      </c>
      <c r="AQ1626" s="54">
        <v>3461899</v>
      </c>
      <c r="AR1626" s="25">
        <v>62977</v>
      </c>
      <c r="AS1626" s="25">
        <v>158260</v>
      </c>
      <c r="AT1626" s="54">
        <v>112507</v>
      </c>
      <c r="AU1626" s="54">
        <v>55916</v>
      </c>
      <c r="AV1626" s="54">
        <v>35659</v>
      </c>
      <c r="AW1626" s="54">
        <v>52601</v>
      </c>
      <c r="AX1626" s="54">
        <v>31110</v>
      </c>
      <c r="AY1626" s="25">
        <f t="shared" si="50"/>
        <v>509030</v>
      </c>
      <c r="AZ1626" s="165">
        <v>411969</v>
      </c>
      <c r="BA1626" s="98">
        <f t="shared" si="51"/>
        <v>4382898</v>
      </c>
      <c r="BB1626" s="73"/>
      <c r="BC1626" s="20">
        <v>541803</v>
      </c>
      <c r="BD1626" s="20">
        <v>114642</v>
      </c>
      <c r="BE1626" s="19">
        <v>656445</v>
      </c>
      <c r="BF1626" s="19">
        <v>5039343</v>
      </c>
      <c r="BH1626" s="20">
        <v>19602</v>
      </c>
      <c r="BI1626" s="21">
        <v>5019741</v>
      </c>
      <c r="BK1626" s="73"/>
      <c r="BL1626" s="73"/>
      <c r="BM1626" s="73"/>
      <c r="BN1626" s="73"/>
      <c r="BO1626" s="73"/>
      <c r="BP1626" s="73"/>
      <c r="BQ1626" s="73"/>
    </row>
    <row r="1627" spans="1:69" ht="22.5" customHeight="1" x14ac:dyDescent="0.15">
      <c r="A1627" s="125" t="s">
        <v>3459</v>
      </c>
      <c r="B1627" s="126" t="s">
        <v>3447</v>
      </c>
      <c r="C1627" s="136" t="s">
        <v>1694</v>
      </c>
      <c r="D1627" s="129">
        <v>6</v>
      </c>
      <c r="E1627" s="130" t="s">
        <v>3561</v>
      </c>
      <c r="F1627" s="19">
        <v>204057</v>
      </c>
      <c r="G1627" s="20">
        <v>69096</v>
      </c>
      <c r="H1627" s="20">
        <v>32336</v>
      </c>
      <c r="I1627" s="20">
        <v>0</v>
      </c>
      <c r="J1627" s="20">
        <v>0</v>
      </c>
      <c r="K1627" s="20">
        <v>0</v>
      </c>
      <c r="L1627" s="20">
        <v>0</v>
      </c>
      <c r="M1627" s="20">
        <v>4995</v>
      </c>
      <c r="N1627" s="20">
        <v>3730</v>
      </c>
      <c r="O1627" s="20">
        <v>4061</v>
      </c>
      <c r="P1627" s="20">
        <v>51204</v>
      </c>
      <c r="Q1627" s="20">
        <v>20924</v>
      </c>
      <c r="R1627" s="20">
        <v>17699</v>
      </c>
      <c r="S1627" s="20">
        <v>21268</v>
      </c>
      <c r="T1627" s="21">
        <v>12708</v>
      </c>
      <c r="U1627" s="54">
        <v>10333</v>
      </c>
      <c r="V1627" s="20">
        <v>13325</v>
      </c>
      <c r="W1627" s="20">
        <v>11029</v>
      </c>
      <c r="X1627" s="20">
        <v>0</v>
      </c>
      <c r="Y1627" s="21">
        <v>0</v>
      </c>
      <c r="Z1627" s="20">
        <v>95808</v>
      </c>
      <c r="AA1627" s="21">
        <v>0</v>
      </c>
      <c r="AB1627" s="32">
        <v>0</v>
      </c>
      <c r="AC1627" s="20">
        <v>75300</v>
      </c>
      <c r="AD1627" s="20">
        <v>120882</v>
      </c>
      <c r="AE1627" s="20">
        <v>231663</v>
      </c>
      <c r="AF1627" s="20">
        <v>235334</v>
      </c>
      <c r="AG1627" s="20">
        <v>116228</v>
      </c>
      <c r="AH1627" s="20">
        <v>44830</v>
      </c>
      <c r="AI1627" s="20">
        <v>66332</v>
      </c>
      <c r="AJ1627" s="21">
        <v>51450</v>
      </c>
      <c r="AK1627" s="25">
        <v>25057</v>
      </c>
      <c r="AL1627" s="25">
        <v>42222</v>
      </c>
      <c r="AM1627" s="25">
        <v>6711</v>
      </c>
      <c r="AN1627" s="22">
        <v>16570</v>
      </c>
      <c r="AO1627" s="20">
        <v>64126</v>
      </c>
      <c r="AP1627" s="20">
        <v>11100</v>
      </c>
      <c r="AQ1627" s="54">
        <v>1680378</v>
      </c>
      <c r="AR1627" s="25">
        <v>46279</v>
      </c>
      <c r="AS1627" s="25">
        <v>106138</v>
      </c>
      <c r="AT1627" s="54">
        <v>56492</v>
      </c>
      <c r="AU1627" s="54">
        <v>60624</v>
      </c>
      <c r="AV1627" s="54">
        <v>24722</v>
      </c>
      <c r="AW1627" s="54">
        <v>31682</v>
      </c>
      <c r="AX1627" s="54">
        <v>13617</v>
      </c>
      <c r="AY1627" s="25">
        <f t="shared" si="50"/>
        <v>339554</v>
      </c>
      <c r="AZ1627" s="165">
        <v>257850</v>
      </c>
      <c r="BA1627" s="98">
        <f t="shared" si="51"/>
        <v>2277782</v>
      </c>
      <c r="BB1627" s="73"/>
      <c r="BC1627" s="20">
        <v>364410</v>
      </c>
      <c r="BD1627" s="20">
        <v>61468</v>
      </c>
      <c r="BE1627" s="19">
        <v>425878</v>
      </c>
      <c r="BF1627" s="19">
        <v>2703660</v>
      </c>
      <c r="BH1627" s="20">
        <v>6111</v>
      </c>
      <c r="BI1627" s="21">
        <v>2697549</v>
      </c>
      <c r="BK1627" s="73"/>
      <c r="BL1627" s="73"/>
      <c r="BM1627" s="73"/>
      <c r="BN1627" s="73"/>
      <c r="BO1627" s="73"/>
      <c r="BP1627" s="73"/>
      <c r="BQ1627" s="73"/>
    </row>
    <row r="1628" spans="1:69" ht="22.5" customHeight="1" x14ac:dyDescent="0.15">
      <c r="A1628" s="125" t="s">
        <v>3460</v>
      </c>
      <c r="B1628" s="126" t="s">
        <v>3447</v>
      </c>
      <c r="C1628" s="136" t="s">
        <v>1695</v>
      </c>
      <c r="D1628" s="129">
        <v>6</v>
      </c>
      <c r="E1628" s="130" t="s">
        <v>3561</v>
      </c>
      <c r="F1628" s="19">
        <v>334518</v>
      </c>
      <c r="G1628" s="20">
        <v>102026</v>
      </c>
      <c r="H1628" s="20">
        <v>51888</v>
      </c>
      <c r="I1628" s="20">
        <v>0</v>
      </c>
      <c r="J1628" s="20">
        <v>0</v>
      </c>
      <c r="K1628" s="20">
        <v>0</v>
      </c>
      <c r="L1628" s="20">
        <v>0</v>
      </c>
      <c r="M1628" s="20">
        <v>17972</v>
      </c>
      <c r="N1628" s="20">
        <v>10718</v>
      </c>
      <c r="O1628" s="20">
        <v>9250</v>
      </c>
      <c r="P1628" s="20">
        <v>106716</v>
      </c>
      <c r="Q1628" s="20">
        <v>40481</v>
      </c>
      <c r="R1628" s="20">
        <v>51095</v>
      </c>
      <c r="S1628" s="20">
        <v>35174</v>
      </c>
      <c r="T1628" s="21">
        <v>25416</v>
      </c>
      <c r="U1628" s="54">
        <v>26876</v>
      </c>
      <c r="V1628" s="20">
        <v>22550</v>
      </c>
      <c r="W1628" s="20">
        <v>22058</v>
      </c>
      <c r="X1628" s="20">
        <v>0</v>
      </c>
      <c r="Y1628" s="21">
        <v>0</v>
      </c>
      <c r="Z1628" s="20">
        <v>143177</v>
      </c>
      <c r="AA1628" s="21">
        <v>0</v>
      </c>
      <c r="AB1628" s="32">
        <v>0</v>
      </c>
      <c r="AC1628" s="20">
        <v>242160</v>
      </c>
      <c r="AD1628" s="20">
        <v>219564</v>
      </c>
      <c r="AE1628" s="20">
        <v>532968</v>
      </c>
      <c r="AF1628" s="20">
        <v>493957</v>
      </c>
      <c r="AG1628" s="20">
        <v>279830</v>
      </c>
      <c r="AH1628" s="20">
        <v>107220</v>
      </c>
      <c r="AI1628" s="20">
        <v>64400</v>
      </c>
      <c r="AJ1628" s="21">
        <v>42525</v>
      </c>
      <c r="AK1628" s="25">
        <v>47604</v>
      </c>
      <c r="AL1628" s="25">
        <v>52777</v>
      </c>
      <c r="AM1628" s="25">
        <v>12423</v>
      </c>
      <c r="AN1628" s="22">
        <v>31258</v>
      </c>
      <c r="AO1628" s="20">
        <v>83090</v>
      </c>
      <c r="AP1628" s="20">
        <v>11878</v>
      </c>
      <c r="AQ1628" s="54">
        <v>3221569</v>
      </c>
      <c r="AR1628" s="25">
        <v>76360</v>
      </c>
      <c r="AS1628" s="25">
        <v>154299</v>
      </c>
      <c r="AT1628" s="54">
        <v>73111</v>
      </c>
      <c r="AU1628" s="54">
        <v>60714</v>
      </c>
      <c r="AV1628" s="54">
        <v>36239</v>
      </c>
      <c r="AW1628" s="54">
        <v>48590</v>
      </c>
      <c r="AX1628" s="54">
        <v>30689</v>
      </c>
      <c r="AY1628" s="25">
        <f t="shared" si="50"/>
        <v>480002</v>
      </c>
      <c r="AZ1628" s="165">
        <v>366366</v>
      </c>
      <c r="BA1628" s="98">
        <f t="shared" si="51"/>
        <v>4067937</v>
      </c>
      <c r="BB1628" s="73"/>
      <c r="BC1628" s="20">
        <v>563492</v>
      </c>
      <c r="BD1628" s="20">
        <v>55088</v>
      </c>
      <c r="BE1628" s="19">
        <v>618580</v>
      </c>
      <c r="BF1628" s="19">
        <v>4686517</v>
      </c>
      <c r="BH1628" s="20">
        <v>18347</v>
      </c>
      <c r="BI1628" s="21">
        <v>4668170</v>
      </c>
      <c r="BK1628" s="73"/>
      <c r="BL1628" s="73"/>
      <c r="BM1628" s="73"/>
      <c r="BN1628" s="73"/>
      <c r="BO1628" s="73"/>
      <c r="BP1628" s="73"/>
      <c r="BQ1628" s="73"/>
    </row>
    <row r="1629" spans="1:69" ht="22.5" customHeight="1" x14ac:dyDescent="0.15">
      <c r="A1629" s="125" t="s">
        <v>3461</v>
      </c>
      <c r="B1629" s="126" t="s">
        <v>3447</v>
      </c>
      <c r="C1629" s="136" t="s">
        <v>1696</v>
      </c>
      <c r="D1629" s="129">
        <v>6</v>
      </c>
      <c r="E1629" s="130" t="s">
        <v>3561</v>
      </c>
      <c r="F1629" s="19">
        <v>311756</v>
      </c>
      <c r="G1629" s="20">
        <v>98863</v>
      </c>
      <c r="H1629" s="20">
        <v>36660</v>
      </c>
      <c r="I1629" s="20">
        <v>0</v>
      </c>
      <c r="J1629" s="20">
        <v>0</v>
      </c>
      <c r="K1629" s="20">
        <v>0</v>
      </c>
      <c r="L1629" s="20">
        <v>2318</v>
      </c>
      <c r="M1629" s="20">
        <v>8179</v>
      </c>
      <c r="N1629" s="20">
        <v>8911</v>
      </c>
      <c r="O1629" s="20">
        <v>4850</v>
      </c>
      <c r="P1629" s="20">
        <v>506</v>
      </c>
      <c r="Q1629" s="20">
        <v>34600</v>
      </c>
      <c r="R1629" s="20">
        <v>52172</v>
      </c>
      <c r="S1629" s="20">
        <v>42536</v>
      </c>
      <c r="T1629" s="21">
        <v>38124</v>
      </c>
      <c r="U1629" s="54">
        <v>22657</v>
      </c>
      <c r="V1629" s="20">
        <v>33825</v>
      </c>
      <c r="W1629" s="20">
        <v>33087</v>
      </c>
      <c r="X1629" s="20">
        <v>0</v>
      </c>
      <c r="Y1629" s="21">
        <v>0</v>
      </c>
      <c r="Z1629" s="20">
        <v>155504</v>
      </c>
      <c r="AA1629" s="21">
        <v>0</v>
      </c>
      <c r="AB1629" s="32">
        <v>0</v>
      </c>
      <c r="AC1629" s="20">
        <v>188410</v>
      </c>
      <c r="AD1629" s="20">
        <v>184339</v>
      </c>
      <c r="AE1629" s="20">
        <v>431526</v>
      </c>
      <c r="AF1629" s="20">
        <v>386096</v>
      </c>
      <c r="AG1629" s="20">
        <v>227023</v>
      </c>
      <c r="AH1629" s="20">
        <v>96327</v>
      </c>
      <c r="AI1629" s="20">
        <v>106536</v>
      </c>
      <c r="AJ1629" s="21">
        <v>34650</v>
      </c>
      <c r="AK1629" s="25">
        <v>41900</v>
      </c>
      <c r="AL1629" s="25">
        <v>50124</v>
      </c>
      <c r="AM1629" s="25">
        <v>10880</v>
      </c>
      <c r="AN1629" s="22">
        <v>26165</v>
      </c>
      <c r="AO1629" s="20">
        <v>71881</v>
      </c>
      <c r="AP1629" s="20">
        <v>14746</v>
      </c>
      <c r="AQ1629" s="54">
        <v>2755151</v>
      </c>
      <c r="AR1629" s="25">
        <v>67764</v>
      </c>
      <c r="AS1629" s="25">
        <v>134541</v>
      </c>
      <c r="AT1629" s="54">
        <v>91925</v>
      </c>
      <c r="AU1629" s="54">
        <v>47875</v>
      </c>
      <c r="AV1629" s="54">
        <v>35618</v>
      </c>
      <c r="AW1629" s="54">
        <v>46214</v>
      </c>
      <c r="AX1629" s="54">
        <v>24205</v>
      </c>
      <c r="AY1629" s="25">
        <f t="shared" si="50"/>
        <v>448142</v>
      </c>
      <c r="AZ1629" s="165">
        <v>285903</v>
      </c>
      <c r="BA1629" s="98">
        <f t="shared" si="51"/>
        <v>3489196</v>
      </c>
      <c r="BB1629" s="73"/>
      <c r="BC1629" s="20">
        <v>515749</v>
      </c>
      <c r="BD1629" s="20">
        <v>75834</v>
      </c>
      <c r="BE1629" s="19">
        <v>591583</v>
      </c>
      <c r="BF1629" s="19">
        <v>4080779</v>
      </c>
      <c r="BH1629" s="20">
        <v>14049</v>
      </c>
      <c r="BI1629" s="21">
        <v>4066730</v>
      </c>
      <c r="BK1629" s="73"/>
      <c r="BL1629" s="73"/>
      <c r="BM1629" s="73"/>
      <c r="BN1629" s="73"/>
      <c r="BO1629" s="73"/>
      <c r="BP1629" s="73"/>
      <c r="BQ1629" s="73"/>
    </row>
    <row r="1630" spans="1:69" ht="22.5" customHeight="1" x14ac:dyDescent="0.15">
      <c r="A1630" s="125" t="s">
        <v>3462</v>
      </c>
      <c r="B1630" s="126" t="s">
        <v>3447</v>
      </c>
      <c r="C1630" s="136" t="s">
        <v>1697</v>
      </c>
      <c r="D1630" s="129">
        <v>6</v>
      </c>
      <c r="E1630" s="130" t="s">
        <v>3561</v>
      </c>
      <c r="F1630" s="19">
        <v>72299</v>
      </c>
      <c r="G1630" s="20">
        <v>30558</v>
      </c>
      <c r="H1630" s="20">
        <v>23124</v>
      </c>
      <c r="I1630" s="20">
        <v>0</v>
      </c>
      <c r="J1630" s="20">
        <v>0</v>
      </c>
      <c r="K1630" s="20">
        <v>0</v>
      </c>
      <c r="L1630" s="20">
        <v>0</v>
      </c>
      <c r="M1630" s="20">
        <v>0</v>
      </c>
      <c r="N1630" s="20">
        <v>538</v>
      </c>
      <c r="O1630" s="20">
        <v>0</v>
      </c>
      <c r="P1630" s="20">
        <v>6440</v>
      </c>
      <c r="Q1630" s="20">
        <v>4165</v>
      </c>
      <c r="R1630" s="20">
        <v>2873</v>
      </c>
      <c r="S1630" s="20">
        <v>5726</v>
      </c>
      <c r="T1630" s="21">
        <v>12708</v>
      </c>
      <c r="U1630" s="54">
        <v>1138</v>
      </c>
      <c r="V1630" s="20">
        <v>3075</v>
      </c>
      <c r="W1630" s="20">
        <v>11029</v>
      </c>
      <c r="X1630" s="20">
        <v>0</v>
      </c>
      <c r="Y1630" s="21">
        <v>0</v>
      </c>
      <c r="Z1630" s="20">
        <v>40934</v>
      </c>
      <c r="AA1630" s="21">
        <v>0</v>
      </c>
      <c r="AB1630" s="32">
        <v>0</v>
      </c>
      <c r="AC1630" s="20">
        <v>16462</v>
      </c>
      <c r="AD1630" s="20">
        <v>54288</v>
      </c>
      <c r="AE1630" s="20">
        <v>72027</v>
      </c>
      <c r="AF1630" s="20">
        <v>53931</v>
      </c>
      <c r="AG1630" s="20">
        <v>22838</v>
      </c>
      <c r="AH1630" s="20">
        <v>16089</v>
      </c>
      <c r="AI1630" s="20">
        <v>21896</v>
      </c>
      <c r="AJ1630" s="21">
        <v>124950</v>
      </c>
      <c r="AK1630" s="25">
        <v>4848</v>
      </c>
      <c r="AL1630" s="25">
        <v>15195</v>
      </c>
      <c r="AM1630" s="25">
        <v>2351</v>
      </c>
      <c r="AN1630" s="22">
        <v>5114</v>
      </c>
      <c r="AO1630" s="20">
        <v>39355</v>
      </c>
      <c r="AP1630" s="20">
        <v>32512</v>
      </c>
      <c r="AQ1630" s="54">
        <v>696463</v>
      </c>
      <c r="AR1630" s="25">
        <v>54633</v>
      </c>
      <c r="AS1630" s="25">
        <v>89658</v>
      </c>
      <c r="AT1630" s="54">
        <v>32850</v>
      </c>
      <c r="AU1630" s="54">
        <v>53789</v>
      </c>
      <c r="AV1630" s="54">
        <v>12011</v>
      </c>
      <c r="AW1630" s="54">
        <v>7514</v>
      </c>
      <c r="AX1630" s="54">
        <v>6725</v>
      </c>
      <c r="AY1630" s="25">
        <f t="shared" si="50"/>
        <v>257180</v>
      </c>
      <c r="AZ1630" s="165">
        <v>201036</v>
      </c>
      <c r="BA1630" s="98">
        <f t="shared" si="51"/>
        <v>1154679</v>
      </c>
      <c r="BB1630" s="73"/>
      <c r="BC1630" s="20">
        <v>119892</v>
      </c>
      <c r="BD1630" s="20">
        <v>143110</v>
      </c>
      <c r="BE1630" s="19">
        <v>263002</v>
      </c>
      <c r="BF1630" s="19">
        <v>1417681</v>
      </c>
      <c r="BH1630" s="20">
        <v>2446</v>
      </c>
      <c r="BI1630" s="21">
        <v>1415235</v>
      </c>
      <c r="BK1630" s="73"/>
      <c r="BL1630" s="73"/>
      <c r="BM1630" s="73"/>
      <c r="BN1630" s="73"/>
      <c r="BO1630" s="73"/>
      <c r="BP1630" s="73"/>
      <c r="BQ1630" s="73"/>
    </row>
    <row r="1631" spans="1:69" ht="22.5" customHeight="1" x14ac:dyDescent="0.15">
      <c r="A1631" s="125" t="s">
        <v>3463</v>
      </c>
      <c r="B1631" s="126" t="s">
        <v>3447</v>
      </c>
      <c r="C1631" s="136" t="s">
        <v>1698</v>
      </c>
      <c r="D1631" s="129">
        <v>6</v>
      </c>
      <c r="E1631" s="130" t="s">
        <v>3561</v>
      </c>
      <c r="F1631" s="19">
        <v>184894</v>
      </c>
      <c r="G1631" s="20">
        <v>65717</v>
      </c>
      <c r="H1631" s="20">
        <v>27260</v>
      </c>
      <c r="I1631" s="20">
        <v>0</v>
      </c>
      <c r="J1631" s="20">
        <v>0</v>
      </c>
      <c r="K1631" s="20">
        <v>0</v>
      </c>
      <c r="L1631" s="20">
        <v>0</v>
      </c>
      <c r="M1631" s="20">
        <v>0</v>
      </c>
      <c r="N1631" s="20">
        <v>2634</v>
      </c>
      <c r="O1631" s="20">
        <v>0</v>
      </c>
      <c r="P1631" s="20">
        <v>56600</v>
      </c>
      <c r="Q1631" s="20">
        <v>17628</v>
      </c>
      <c r="R1631" s="20">
        <v>28677</v>
      </c>
      <c r="S1631" s="20">
        <v>13088</v>
      </c>
      <c r="T1631" s="21">
        <v>12708</v>
      </c>
      <c r="U1631" s="54">
        <v>6873</v>
      </c>
      <c r="V1631" s="20">
        <v>7175</v>
      </c>
      <c r="W1631" s="20">
        <v>11029</v>
      </c>
      <c r="X1631" s="20">
        <v>0</v>
      </c>
      <c r="Y1631" s="21">
        <v>0</v>
      </c>
      <c r="Z1631" s="20">
        <v>85355</v>
      </c>
      <c r="AA1631" s="21">
        <v>0</v>
      </c>
      <c r="AB1631" s="32">
        <v>0</v>
      </c>
      <c r="AC1631" s="20">
        <v>61357</v>
      </c>
      <c r="AD1631" s="20">
        <v>148777</v>
      </c>
      <c r="AE1631" s="20">
        <v>197001</v>
      </c>
      <c r="AF1631" s="20">
        <v>200582</v>
      </c>
      <c r="AG1631" s="20">
        <v>83457</v>
      </c>
      <c r="AH1631" s="20">
        <v>35614</v>
      </c>
      <c r="AI1631" s="20">
        <v>54832</v>
      </c>
      <c r="AJ1631" s="21">
        <v>69825</v>
      </c>
      <c r="AK1631" s="25">
        <v>21124</v>
      </c>
      <c r="AL1631" s="25">
        <v>34538</v>
      </c>
      <c r="AM1631" s="25">
        <v>5363</v>
      </c>
      <c r="AN1631" s="22">
        <v>12893</v>
      </c>
      <c r="AO1631" s="20">
        <v>53769</v>
      </c>
      <c r="AP1631" s="20">
        <v>13220</v>
      </c>
      <c r="AQ1631" s="54">
        <v>1511990</v>
      </c>
      <c r="AR1631" s="25">
        <v>47010</v>
      </c>
      <c r="AS1631" s="25">
        <v>76942</v>
      </c>
      <c r="AT1631" s="54">
        <v>52223</v>
      </c>
      <c r="AU1631" s="54">
        <v>46238</v>
      </c>
      <c r="AV1631" s="54">
        <v>24349</v>
      </c>
      <c r="AW1631" s="54">
        <v>30053</v>
      </c>
      <c r="AX1631" s="54">
        <v>12745</v>
      </c>
      <c r="AY1631" s="25">
        <f t="shared" si="50"/>
        <v>289560</v>
      </c>
      <c r="AZ1631" s="165">
        <v>183748</v>
      </c>
      <c r="BA1631" s="98">
        <f t="shared" si="51"/>
        <v>1985298</v>
      </c>
      <c r="BB1631" s="73"/>
      <c r="BC1631" s="20">
        <v>305026</v>
      </c>
      <c r="BD1631" s="20">
        <v>85448</v>
      </c>
      <c r="BE1631" s="19">
        <v>390474</v>
      </c>
      <c r="BF1631" s="19">
        <v>2375772</v>
      </c>
      <c r="BH1631" s="20">
        <v>18590</v>
      </c>
      <c r="BI1631" s="21">
        <v>2357182</v>
      </c>
      <c r="BK1631" s="73"/>
      <c r="BL1631" s="73"/>
      <c r="BM1631" s="73"/>
      <c r="BN1631" s="73"/>
      <c r="BO1631" s="73"/>
      <c r="BP1631" s="73"/>
      <c r="BQ1631" s="73"/>
    </row>
    <row r="1632" spans="1:69" ht="22.5" customHeight="1" x14ac:dyDescent="0.15">
      <c r="A1632" s="125" t="s">
        <v>3464</v>
      </c>
      <c r="B1632" s="126" t="s">
        <v>3447</v>
      </c>
      <c r="C1632" s="136" t="s">
        <v>1699</v>
      </c>
      <c r="D1632" s="129">
        <v>6</v>
      </c>
      <c r="E1632" s="130" t="s">
        <v>3561</v>
      </c>
      <c r="F1632" s="19">
        <v>302104</v>
      </c>
      <c r="G1632" s="20">
        <v>149624</v>
      </c>
      <c r="H1632" s="20">
        <v>92872</v>
      </c>
      <c r="I1632" s="20">
        <v>0</v>
      </c>
      <c r="J1632" s="20">
        <v>0</v>
      </c>
      <c r="K1632" s="20">
        <v>0</v>
      </c>
      <c r="L1632" s="20">
        <v>8747</v>
      </c>
      <c r="M1632" s="20">
        <v>5691</v>
      </c>
      <c r="N1632" s="20">
        <v>8174</v>
      </c>
      <c r="O1632" s="20">
        <v>5452</v>
      </c>
      <c r="P1632" s="20">
        <v>41966</v>
      </c>
      <c r="Q1632" s="20">
        <v>34046</v>
      </c>
      <c r="R1632" s="20">
        <v>36885</v>
      </c>
      <c r="S1632" s="20">
        <v>41718</v>
      </c>
      <c r="T1632" s="21">
        <v>63540</v>
      </c>
      <c r="U1632" s="54">
        <v>19102</v>
      </c>
      <c r="V1632" s="20">
        <v>23575</v>
      </c>
      <c r="W1632" s="20">
        <v>22058</v>
      </c>
      <c r="X1632" s="20">
        <v>0</v>
      </c>
      <c r="Y1632" s="21">
        <v>0</v>
      </c>
      <c r="Z1632" s="20">
        <v>156945</v>
      </c>
      <c r="AA1632" s="21">
        <v>0</v>
      </c>
      <c r="AB1632" s="32">
        <v>0</v>
      </c>
      <c r="AC1632" s="20">
        <v>170869</v>
      </c>
      <c r="AD1632" s="20">
        <v>189933</v>
      </c>
      <c r="AE1632" s="20">
        <v>438999</v>
      </c>
      <c r="AF1632" s="20">
        <v>502537</v>
      </c>
      <c r="AG1632" s="20">
        <v>236277</v>
      </c>
      <c r="AH1632" s="20">
        <v>90630</v>
      </c>
      <c r="AI1632" s="20">
        <v>119508</v>
      </c>
      <c r="AJ1632" s="21">
        <v>51450</v>
      </c>
      <c r="AK1632" s="25">
        <v>39572</v>
      </c>
      <c r="AL1632" s="25">
        <v>52048</v>
      </c>
      <c r="AM1632" s="25">
        <v>11896</v>
      </c>
      <c r="AN1632" s="22">
        <v>26025</v>
      </c>
      <c r="AO1632" s="20">
        <v>93299</v>
      </c>
      <c r="AP1632" s="20">
        <v>20265</v>
      </c>
      <c r="AQ1632" s="54">
        <v>3055807</v>
      </c>
      <c r="AR1632" s="25">
        <v>80611</v>
      </c>
      <c r="AS1632" s="25">
        <v>137622</v>
      </c>
      <c r="AT1632" s="54">
        <v>108943</v>
      </c>
      <c r="AU1632" s="54">
        <v>43476</v>
      </c>
      <c r="AV1632" s="54">
        <v>31260</v>
      </c>
      <c r="AW1632" s="54">
        <v>46266</v>
      </c>
      <c r="AX1632" s="54">
        <v>24261</v>
      </c>
      <c r="AY1632" s="25">
        <f t="shared" si="50"/>
        <v>472439</v>
      </c>
      <c r="AZ1632" s="165">
        <v>327332</v>
      </c>
      <c r="BA1632" s="98">
        <f t="shared" si="51"/>
        <v>3855578</v>
      </c>
      <c r="BB1632" s="73"/>
      <c r="BC1632" s="20">
        <v>496388</v>
      </c>
      <c r="BD1632" s="20">
        <v>109692</v>
      </c>
      <c r="BE1632" s="19">
        <v>606080</v>
      </c>
      <c r="BF1632" s="19">
        <v>4461658</v>
      </c>
      <c r="BH1632" s="20">
        <v>14038</v>
      </c>
      <c r="BI1632" s="21">
        <v>4447620</v>
      </c>
      <c r="BK1632" s="73"/>
      <c r="BL1632" s="73"/>
      <c r="BM1632" s="73"/>
      <c r="BN1632" s="73"/>
      <c r="BO1632" s="73"/>
      <c r="BP1632" s="73"/>
      <c r="BQ1632" s="73"/>
    </row>
    <row r="1633" spans="1:69" ht="22.5" customHeight="1" x14ac:dyDescent="0.15">
      <c r="A1633" s="125" t="s">
        <v>3465</v>
      </c>
      <c r="B1633" s="126" t="s">
        <v>3447</v>
      </c>
      <c r="C1633" s="136" t="s">
        <v>1700</v>
      </c>
      <c r="D1633" s="129">
        <v>6</v>
      </c>
      <c r="E1633" s="130" t="s">
        <v>3561</v>
      </c>
      <c r="F1633" s="19">
        <v>245593</v>
      </c>
      <c r="G1633" s="20">
        <v>105765</v>
      </c>
      <c r="H1633" s="20">
        <v>73884</v>
      </c>
      <c r="I1633" s="20">
        <v>0</v>
      </c>
      <c r="J1633" s="20">
        <v>0</v>
      </c>
      <c r="K1633" s="20">
        <v>0</v>
      </c>
      <c r="L1633" s="20">
        <v>1239</v>
      </c>
      <c r="M1633" s="20">
        <v>6399</v>
      </c>
      <c r="N1633" s="20">
        <v>5329</v>
      </c>
      <c r="O1633" s="20">
        <v>6204</v>
      </c>
      <c r="P1633" s="20">
        <v>281</v>
      </c>
      <c r="Q1633" s="20">
        <v>26290</v>
      </c>
      <c r="R1633" s="20">
        <v>26830</v>
      </c>
      <c r="S1633" s="20">
        <v>31902</v>
      </c>
      <c r="T1633" s="21">
        <v>50832</v>
      </c>
      <c r="U1633" s="54">
        <v>11281</v>
      </c>
      <c r="V1633" s="20">
        <v>10250</v>
      </c>
      <c r="W1633" s="20">
        <v>11029</v>
      </c>
      <c r="X1633" s="20">
        <v>0</v>
      </c>
      <c r="Y1633" s="21">
        <v>0</v>
      </c>
      <c r="Z1633" s="20">
        <v>121196</v>
      </c>
      <c r="AA1633" s="21">
        <v>0</v>
      </c>
      <c r="AB1633" s="32">
        <v>0</v>
      </c>
      <c r="AC1633" s="20">
        <v>132374</v>
      </c>
      <c r="AD1633" s="20">
        <v>260605</v>
      </c>
      <c r="AE1633" s="20">
        <v>319908</v>
      </c>
      <c r="AF1633" s="20">
        <v>392657</v>
      </c>
      <c r="AG1633" s="20">
        <v>169545</v>
      </c>
      <c r="AH1633" s="20">
        <v>61745</v>
      </c>
      <c r="AI1633" s="20">
        <v>87676</v>
      </c>
      <c r="AJ1633" s="21">
        <v>49875</v>
      </c>
      <c r="AK1633" s="25">
        <v>30460</v>
      </c>
      <c r="AL1633" s="25">
        <v>47623</v>
      </c>
      <c r="AM1633" s="25">
        <v>9768</v>
      </c>
      <c r="AN1633" s="22">
        <v>20194</v>
      </c>
      <c r="AO1633" s="20">
        <v>84992</v>
      </c>
      <c r="AP1633" s="20">
        <v>13599</v>
      </c>
      <c r="AQ1633" s="54">
        <v>2415325</v>
      </c>
      <c r="AR1633" s="25">
        <v>57317</v>
      </c>
      <c r="AS1633" s="25">
        <v>167124</v>
      </c>
      <c r="AT1633" s="54">
        <v>85862</v>
      </c>
      <c r="AU1633" s="54">
        <v>59498</v>
      </c>
      <c r="AV1633" s="54">
        <v>29095</v>
      </c>
      <c r="AW1633" s="54">
        <v>38039</v>
      </c>
      <c r="AX1633" s="54">
        <v>17820</v>
      </c>
      <c r="AY1633" s="25">
        <f t="shared" si="50"/>
        <v>454755</v>
      </c>
      <c r="AZ1633" s="165">
        <v>440088</v>
      </c>
      <c r="BA1633" s="98">
        <f t="shared" si="51"/>
        <v>3310168</v>
      </c>
      <c r="BB1633" s="73"/>
      <c r="BC1633" s="20">
        <v>422028</v>
      </c>
      <c r="BD1633" s="20">
        <v>81972</v>
      </c>
      <c r="BE1633" s="19">
        <v>504000</v>
      </c>
      <c r="BF1633" s="19">
        <v>3814168</v>
      </c>
      <c r="BH1633" s="20">
        <v>9186</v>
      </c>
      <c r="BI1633" s="21">
        <v>3804982</v>
      </c>
      <c r="BK1633" s="73"/>
      <c r="BL1633" s="73"/>
      <c r="BM1633" s="73"/>
      <c r="BN1633" s="73"/>
      <c r="BO1633" s="73"/>
      <c r="BP1633" s="73"/>
      <c r="BQ1633" s="73"/>
    </row>
    <row r="1634" spans="1:69" ht="22.5" customHeight="1" x14ac:dyDescent="0.15">
      <c r="A1634" s="125" t="s">
        <v>3466</v>
      </c>
      <c r="B1634" s="126" t="s">
        <v>3447</v>
      </c>
      <c r="C1634" s="136" t="s">
        <v>1701</v>
      </c>
      <c r="D1634" s="129">
        <v>6</v>
      </c>
      <c r="E1634" s="130" t="s">
        <v>3561</v>
      </c>
      <c r="F1634" s="19">
        <v>329550</v>
      </c>
      <c r="G1634" s="20">
        <v>67946</v>
      </c>
      <c r="H1634" s="20">
        <v>29704</v>
      </c>
      <c r="I1634" s="20">
        <v>0</v>
      </c>
      <c r="J1634" s="20">
        <v>0</v>
      </c>
      <c r="K1634" s="20">
        <v>0</v>
      </c>
      <c r="L1634" s="20">
        <v>7136</v>
      </c>
      <c r="M1634" s="20">
        <v>16396</v>
      </c>
      <c r="N1634" s="20">
        <v>9350</v>
      </c>
      <c r="O1634" s="20">
        <v>7708</v>
      </c>
      <c r="P1634" s="20">
        <v>1825</v>
      </c>
      <c r="Q1634" s="20">
        <v>35685</v>
      </c>
      <c r="R1634" s="20">
        <v>52685</v>
      </c>
      <c r="S1634" s="20">
        <v>35174</v>
      </c>
      <c r="T1634" s="21">
        <v>41936</v>
      </c>
      <c r="U1634" s="54">
        <v>22515</v>
      </c>
      <c r="V1634" s="20">
        <v>23575</v>
      </c>
      <c r="W1634" s="20">
        <v>14338</v>
      </c>
      <c r="X1634" s="20">
        <v>0</v>
      </c>
      <c r="Y1634" s="21">
        <v>0</v>
      </c>
      <c r="Z1634" s="20">
        <v>179518</v>
      </c>
      <c r="AA1634" s="21">
        <v>0</v>
      </c>
      <c r="AB1634" s="32">
        <v>0</v>
      </c>
      <c r="AC1634" s="20">
        <v>173759</v>
      </c>
      <c r="AD1634" s="20">
        <v>209261</v>
      </c>
      <c r="AE1634" s="20">
        <v>496080</v>
      </c>
      <c r="AF1634" s="20">
        <v>460431</v>
      </c>
      <c r="AG1634" s="20">
        <v>261917</v>
      </c>
      <c r="AH1634" s="20">
        <v>107163</v>
      </c>
      <c r="AI1634" s="20">
        <v>46184</v>
      </c>
      <c r="AJ1634" s="21">
        <v>100800</v>
      </c>
      <c r="AK1634" s="25">
        <v>43277</v>
      </c>
      <c r="AL1634" s="25">
        <v>57066</v>
      </c>
      <c r="AM1634" s="25">
        <v>12609</v>
      </c>
      <c r="AN1634" s="22">
        <v>28963</v>
      </c>
      <c r="AO1634" s="20">
        <v>81646</v>
      </c>
      <c r="AP1634" s="20">
        <v>18862</v>
      </c>
      <c r="AQ1634" s="54">
        <v>2973059</v>
      </c>
      <c r="AR1634" s="25">
        <v>78220</v>
      </c>
      <c r="AS1634" s="25">
        <v>151327</v>
      </c>
      <c r="AT1634" s="54">
        <v>60017</v>
      </c>
      <c r="AU1634" s="54">
        <v>47589</v>
      </c>
      <c r="AV1634" s="54">
        <v>38914</v>
      </c>
      <c r="AW1634" s="54">
        <v>50808</v>
      </c>
      <c r="AX1634" s="54">
        <v>24365</v>
      </c>
      <c r="AY1634" s="25">
        <f t="shared" si="50"/>
        <v>451240</v>
      </c>
      <c r="AZ1634" s="165">
        <v>370556</v>
      </c>
      <c r="BA1634" s="98">
        <f t="shared" si="51"/>
        <v>3794855</v>
      </c>
      <c r="BB1634" s="73"/>
      <c r="BC1634" s="20">
        <v>527311</v>
      </c>
      <c r="BD1634" s="20">
        <v>78386</v>
      </c>
      <c r="BE1634" s="19">
        <v>605697</v>
      </c>
      <c r="BF1634" s="19">
        <v>4400552</v>
      </c>
      <c r="BH1634" s="20">
        <v>12988</v>
      </c>
      <c r="BI1634" s="21">
        <v>4387564</v>
      </c>
      <c r="BK1634" s="73"/>
      <c r="BL1634" s="73"/>
      <c r="BM1634" s="73"/>
      <c r="BN1634" s="73"/>
      <c r="BO1634" s="73"/>
      <c r="BP1634" s="73"/>
      <c r="BQ1634" s="73"/>
    </row>
    <row r="1635" spans="1:69" ht="22.5" customHeight="1" x14ac:dyDescent="0.15">
      <c r="A1635" s="125" t="s">
        <v>3467</v>
      </c>
      <c r="B1635" s="126" t="s">
        <v>3447</v>
      </c>
      <c r="C1635" s="136" t="s">
        <v>1702</v>
      </c>
      <c r="D1635" s="129">
        <v>6</v>
      </c>
      <c r="E1635" s="130" t="s">
        <v>3561</v>
      </c>
      <c r="F1635" s="19">
        <v>83084</v>
      </c>
      <c r="G1635" s="20">
        <v>120504</v>
      </c>
      <c r="H1635" s="20">
        <v>114680</v>
      </c>
      <c r="I1635" s="20">
        <v>0</v>
      </c>
      <c r="J1635" s="20">
        <v>0</v>
      </c>
      <c r="K1635" s="20">
        <v>0</v>
      </c>
      <c r="L1635" s="20">
        <v>0</v>
      </c>
      <c r="M1635" s="20">
        <v>0</v>
      </c>
      <c r="N1635" s="20">
        <v>799</v>
      </c>
      <c r="O1635" s="20">
        <v>0</v>
      </c>
      <c r="P1635" s="20">
        <v>3475</v>
      </c>
      <c r="Q1635" s="20">
        <v>6335</v>
      </c>
      <c r="R1635" s="20">
        <v>2924</v>
      </c>
      <c r="S1635" s="20">
        <v>7362</v>
      </c>
      <c r="T1635" s="21">
        <v>33041</v>
      </c>
      <c r="U1635" s="54">
        <v>1185</v>
      </c>
      <c r="V1635" s="20">
        <v>4100</v>
      </c>
      <c r="W1635" s="20">
        <v>11029</v>
      </c>
      <c r="X1635" s="20">
        <v>0</v>
      </c>
      <c r="Y1635" s="21">
        <v>0</v>
      </c>
      <c r="Z1635" s="20">
        <v>42083</v>
      </c>
      <c r="AA1635" s="21">
        <v>0</v>
      </c>
      <c r="AB1635" s="32">
        <v>0</v>
      </c>
      <c r="AC1635" s="20">
        <v>26187</v>
      </c>
      <c r="AD1635" s="20">
        <v>57591</v>
      </c>
      <c r="AE1635" s="20">
        <v>70437</v>
      </c>
      <c r="AF1635" s="20">
        <v>118316</v>
      </c>
      <c r="AG1635" s="20">
        <v>34979</v>
      </c>
      <c r="AH1635" s="20">
        <v>15604</v>
      </c>
      <c r="AI1635" s="20">
        <v>39744</v>
      </c>
      <c r="AJ1635" s="21">
        <v>269850</v>
      </c>
      <c r="AK1635" s="25">
        <v>7205</v>
      </c>
      <c r="AL1635" s="25">
        <v>17522</v>
      </c>
      <c r="AM1635" s="25">
        <v>2746</v>
      </c>
      <c r="AN1635" s="22">
        <v>6084</v>
      </c>
      <c r="AO1635" s="20">
        <v>81143</v>
      </c>
      <c r="AP1635" s="20">
        <v>25088</v>
      </c>
      <c r="AQ1635" s="54">
        <v>1203097</v>
      </c>
      <c r="AR1635" s="25">
        <v>50605</v>
      </c>
      <c r="AS1635" s="25">
        <v>113812</v>
      </c>
      <c r="AT1635" s="54">
        <v>44008</v>
      </c>
      <c r="AU1635" s="54">
        <v>54514</v>
      </c>
      <c r="AV1635" s="54">
        <v>13557</v>
      </c>
      <c r="AW1635" s="54">
        <v>11165</v>
      </c>
      <c r="AX1635" s="54">
        <v>8745</v>
      </c>
      <c r="AY1635" s="25">
        <f t="shared" si="50"/>
        <v>296406</v>
      </c>
      <c r="AZ1635" s="165">
        <v>264325</v>
      </c>
      <c r="BA1635" s="98">
        <f t="shared" si="51"/>
        <v>1763828</v>
      </c>
      <c r="BB1635" s="73"/>
      <c r="BC1635" s="20">
        <v>148934</v>
      </c>
      <c r="BD1635" s="20">
        <v>103598</v>
      </c>
      <c r="BE1635" s="19">
        <v>252532</v>
      </c>
      <c r="BF1635" s="19">
        <v>2016360</v>
      </c>
      <c r="BH1635" s="20">
        <v>4101</v>
      </c>
      <c r="BI1635" s="21">
        <v>2012259</v>
      </c>
      <c r="BK1635" s="73"/>
      <c r="BL1635" s="73"/>
      <c r="BM1635" s="73"/>
      <c r="BN1635" s="73"/>
      <c r="BO1635" s="73"/>
      <c r="BP1635" s="73"/>
      <c r="BQ1635" s="73"/>
    </row>
    <row r="1636" spans="1:69" ht="22.5" customHeight="1" x14ac:dyDescent="0.15">
      <c r="A1636" s="125" t="s">
        <v>3468</v>
      </c>
      <c r="B1636" s="126" t="s">
        <v>3447</v>
      </c>
      <c r="C1636" s="136" t="s">
        <v>1703</v>
      </c>
      <c r="D1636" s="129">
        <v>6</v>
      </c>
      <c r="E1636" s="130" t="s">
        <v>3561</v>
      </c>
      <c r="F1636" s="19">
        <v>164893</v>
      </c>
      <c r="G1636" s="20">
        <v>121871</v>
      </c>
      <c r="H1636" s="20">
        <v>101708</v>
      </c>
      <c r="I1636" s="20">
        <v>0</v>
      </c>
      <c r="J1636" s="20">
        <v>0</v>
      </c>
      <c r="K1636" s="20">
        <v>0</v>
      </c>
      <c r="L1636" s="20">
        <v>0</v>
      </c>
      <c r="M1636" s="20">
        <v>0</v>
      </c>
      <c r="N1636" s="20">
        <v>1347</v>
      </c>
      <c r="O1636" s="20">
        <v>0</v>
      </c>
      <c r="P1636" s="20">
        <v>66</v>
      </c>
      <c r="Q1636" s="20">
        <v>18753</v>
      </c>
      <c r="R1636" s="20">
        <v>17852</v>
      </c>
      <c r="S1636" s="20">
        <v>16360</v>
      </c>
      <c r="T1636" s="21">
        <v>67352</v>
      </c>
      <c r="U1636" s="54">
        <v>8295</v>
      </c>
      <c r="V1636" s="20">
        <v>4100</v>
      </c>
      <c r="W1636" s="20">
        <v>11029</v>
      </c>
      <c r="X1636" s="20">
        <v>0</v>
      </c>
      <c r="Y1636" s="21">
        <v>0</v>
      </c>
      <c r="Z1636" s="20">
        <v>89823</v>
      </c>
      <c r="AA1636" s="21">
        <v>0</v>
      </c>
      <c r="AB1636" s="32">
        <v>0</v>
      </c>
      <c r="AC1636" s="20">
        <v>48622</v>
      </c>
      <c r="AD1636" s="20">
        <v>151247</v>
      </c>
      <c r="AE1636" s="20">
        <v>80295</v>
      </c>
      <c r="AF1636" s="20">
        <v>133529</v>
      </c>
      <c r="AG1636" s="20">
        <v>57647</v>
      </c>
      <c r="AH1636" s="20">
        <v>33065</v>
      </c>
      <c r="AI1636" s="20">
        <v>62100</v>
      </c>
      <c r="AJ1636" s="21">
        <v>359625</v>
      </c>
      <c r="AK1636" s="25">
        <v>12135</v>
      </c>
      <c r="AL1636" s="25">
        <v>29932</v>
      </c>
      <c r="AM1636" s="25">
        <v>4567</v>
      </c>
      <c r="AN1636" s="22">
        <v>10235</v>
      </c>
      <c r="AO1636" s="20">
        <v>102361</v>
      </c>
      <c r="AP1636" s="20">
        <v>57487</v>
      </c>
      <c r="AQ1636" s="54">
        <v>1766296</v>
      </c>
      <c r="AR1636" s="25">
        <v>48824</v>
      </c>
      <c r="AS1636" s="25">
        <v>126793</v>
      </c>
      <c r="AT1636" s="54">
        <v>63734</v>
      </c>
      <c r="AU1636" s="54">
        <v>54628</v>
      </c>
      <c r="AV1636" s="54">
        <v>17699</v>
      </c>
      <c r="AW1636" s="54">
        <v>18807</v>
      </c>
      <c r="AX1636" s="54">
        <v>14227</v>
      </c>
      <c r="AY1636" s="25">
        <f t="shared" si="50"/>
        <v>344712</v>
      </c>
      <c r="AZ1636" s="165">
        <v>477639</v>
      </c>
      <c r="BA1636" s="98">
        <f t="shared" si="51"/>
        <v>2588647</v>
      </c>
      <c r="BB1636" s="73"/>
      <c r="BC1636" s="20">
        <v>204631</v>
      </c>
      <c r="BD1636" s="20">
        <v>276760</v>
      </c>
      <c r="BE1636" s="19">
        <v>481391</v>
      </c>
      <c r="BF1636" s="19">
        <v>3070038</v>
      </c>
      <c r="BH1636" s="20">
        <v>5531</v>
      </c>
      <c r="BI1636" s="21">
        <v>3064507</v>
      </c>
      <c r="BK1636" s="73"/>
      <c r="BL1636" s="73"/>
      <c r="BM1636" s="73"/>
      <c r="BN1636" s="73"/>
      <c r="BO1636" s="73"/>
      <c r="BP1636" s="73"/>
      <c r="BQ1636" s="73"/>
    </row>
    <row r="1637" spans="1:69" ht="22.5" customHeight="1" x14ac:dyDescent="0.15">
      <c r="A1637" s="125" t="s">
        <v>3469</v>
      </c>
      <c r="B1637" s="126" t="s">
        <v>3447</v>
      </c>
      <c r="C1637" s="136" t="s">
        <v>415</v>
      </c>
      <c r="D1637" s="129">
        <v>6</v>
      </c>
      <c r="E1637" s="130" t="s">
        <v>3561</v>
      </c>
      <c r="F1637" s="19">
        <v>222430</v>
      </c>
      <c r="G1637" s="20">
        <v>160409</v>
      </c>
      <c r="H1637" s="20">
        <v>105656</v>
      </c>
      <c r="I1637" s="20">
        <v>0</v>
      </c>
      <c r="J1637" s="20">
        <v>0</v>
      </c>
      <c r="K1637" s="20">
        <v>0</v>
      </c>
      <c r="L1637" s="20">
        <v>0</v>
      </c>
      <c r="M1637" s="20">
        <v>0</v>
      </c>
      <c r="N1637" s="20">
        <v>2596</v>
      </c>
      <c r="O1637" s="20">
        <v>0</v>
      </c>
      <c r="P1637" s="20">
        <v>28315</v>
      </c>
      <c r="Q1637" s="20">
        <v>24499</v>
      </c>
      <c r="R1637" s="20">
        <v>32011</v>
      </c>
      <c r="S1637" s="20">
        <v>17996</v>
      </c>
      <c r="T1637" s="21">
        <v>38124</v>
      </c>
      <c r="U1637" s="54">
        <v>3982</v>
      </c>
      <c r="V1637" s="20">
        <v>13325</v>
      </c>
      <c r="W1637" s="20">
        <v>33087</v>
      </c>
      <c r="X1637" s="20">
        <v>0</v>
      </c>
      <c r="Y1637" s="21">
        <v>0</v>
      </c>
      <c r="Z1637" s="20">
        <v>112626</v>
      </c>
      <c r="AA1637" s="21">
        <v>0</v>
      </c>
      <c r="AB1637" s="32">
        <v>0</v>
      </c>
      <c r="AC1637" s="20">
        <v>66163</v>
      </c>
      <c r="AD1637" s="20">
        <v>306938</v>
      </c>
      <c r="AE1637" s="20">
        <v>216876</v>
      </c>
      <c r="AF1637" s="20">
        <v>391575</v>
      </c>
      <c r="AG1637" s="20">
        <v>124124</v>
      </c>
      <c r="AH1637" s="20">
        <v>45996</v>
      </c>
      <c r="AI1637" s="20">
        <v>123188</v>
      </c>
      <c r="AJ1637" s="21">
        <v>522375</v>
      </c>
      <c r="AK1637" s="25">
        <v>20990</v>
      </c>
      <c r="AL1637" s="25">
        <v>38600</v>
      </c>
      <c r="AM1637" s="25">
        <v>8159</v>
      </c>
      <c r="AN1637" s="22">
        <v>14275</v>
      </c>
      <c r="AO1637" s="20">
        <v>388187</v>
      </c>
      <c r="AP1637" s="20">
        <v>58900</v>
      </c>
      <c r="AQ1637" s="54">
        <v>3121402</v>
      </c>
      <c r="AR1637" s="25">
        <v>62000</v>
      </c>
      <c r="AS1637" s="25">
        <v>137061</v>
      </c>
      <c r="AT1637" s="54">
        <v>99705</v>
      </c>
      <c r="AU1637" s="54">
        <v>72835</v>
      </c>
      <c r="AV1637" s="54">
        <v>25327</v>
      </c>
      <c r="AW1637" s="54">
        <v>31910</v>
      </c>
      <c r="AX1637" s="54">
        <v>22740</v>
      </c>
      <c r="AY1637" s="25">
        <f t="shared" si="50"/>
        <v>451578</v>
      </c>
      <c r="AZ1637" s="165">
        <v>733332</v>
      </c>
      <c r="BA1637" s="98">
        <f t="shared" si="51"/>
        <v>4306312</v>
      </c>
      <c r="BB1637" s="73"/>
      <c r="BC1637" s="20">
        <v>302970</v>
      </c>
      <c r="BD1637" s="20">
        <v>258940</v>
      </c>
      <c r="BE1637" s="19">
        <v>561910</v>
      </c>
      <c r="BF1637" s="19">
        <v>4868222</v>
      </c>
      <c r="BH1637" s="20">
        <v>8773</v>
      </c>
      <c r="BI1637" s="21">
        <v>4859449</v>
      </c>
      <c r="BK1637" s="73"/>
      <c r="BL1637" s="73"/>
      <c r="BM1637" s="73"/>
      <c r="BN1637" s="73"/>
      <c r="BO1637" s="73"/>
      <c r="BP1637" s="73"/>
      <c r="BQ1637" s="73"/>
    </row>
    <row r="1638" spans="1:69" ht="22.5" customHeight="1" x14ac:dyDescent="0.15">
      <c r="A1638" s="125" t="s">
        <v>3470</v>
      </c>
      <c r="B1638" s="126" t="s">
        <v>3447</v>
      </c>
      <c r="C1638" s="136" t="s">
        <v>1704</v>
      </c>
      <c r="D1638" s="129">
        <v>6</v>
      </c>
      <c r="E1638" s="130" t="s">
        <v>3561</v>
      </c>
      <c r="F1638" s="19">
        <v>308133</v>
      </c>
      <c r="G1638" s="20">
        <v>110654</v>
      </c>
      <c r="H1638" s="20">
        <v>74636</v>
      </c>
      <c r="I1638" s="20">
        <v>0</v>
      </c>
      <c r="J1638" s="20">
        <v>0</v>
      </c>
      <c r="K1638" s="20">
        <v>0</v>
      </c>
      <c r="L1638" s="20">
        <v>0</v>
      </c>
      <c r="M1638" s="20">
        <v>4226</v>
      </c>
      <c r="N1638" s="20">
        <v>6263</v>
      </c>
      <c r="O1638" s="20">
        <v>4286</v>
      </c>
      <c r="P1638" s="20">
        <v>58392</v>
      </c>
      <c r="Q1638" s="20">
        <v>27558</v>
      </c>
      <c r="R1638" s="20">
        <v>24624</v>
      </c>
      <c r="S1638" s="20">
        <v>34356</v>
      </c>
      <c r="T1638" s="21">
        <v>63540</v>
      </c>
      <c r="U1638" s="54">
        <v>18344</v>
      </c>
      <c r="V1638" s="20">
        <v>16400</v>
      </c>
      <c r="W1638" s="20">
        <v>28675</v>
      </c>
      <c r="X1638" s="20">
        <v>0</v>
      </c>
      <c r="Y1638" s="21">
        <v>0</v>
      </c>
      <c r="Z1638" s="20">
        <v>158594</v>
      </c>
      <c r="AA1638" s="21">
        <v>0</v>
      </c>
      <c r="AB1638" s="32">
        <v>0</v>
      </c>
      <c r="AC1638" s="20">
        <v>131770</v>
      </c>
      <c r="AD1638" s="20">
        <v>401060</v>
      </c>
      <c r="AE1638" s="20">
        <v>295740</v>
      </c>
      <c r="AF1638" s="20">
        <v>476004</v>
      </c>
      <c r="AG1638" s="20">
        <v>233305</v>
      </c>
      <c r="AH1638" s="20">
        <v>78876</v>
      </c>
      <c r="AI1638" s="20">
        <v>143796</v>
      </c>
      <c r="AJ1638" s="21">
        <v>183225</v>
      </c>
      <c r="AK1638" s="25">
        <v>33502</v>
      </c>
      <c r="AL1638" s="25">
        <v>52542</v>
      </c>
      <c r="AM1638" s="25">
        <v>12910</v>
      </c>
      <c r="AN1638" s="22">
        <v>22346</v>
      </c>
      <c r="AO1638" s="20">
        <v>138072</v>
      </c>
      <c r="AP1638" s="20">
        <v>34120</v>
      </c>
      <c r="AQ1638" s="54">
        <v>3175949</v>
      </c>
      <c r="AR1638" s="25">
        <v>54225</v>
      </c>
      <c r="AS1638" s="25">
        <v>163713</v>
      </c>
      <c r="AT1638" s="54">
        <v>113714</v>
      </c>
      <c r="AU1638" s="54">
        <v>76534</v>
      </c>
      <c r="AV1638" s="54">
        <v>36580</v>
      </c>
      <c r="AW1638" s="54">
        <v>46347</v>
      </c>
      <c r="AX1638" s="54">
        <v>22303</v>
      </c>
      <c r="AY1638" s="25">
        <f t="shared" si="50"/>
        <v>513416</v>
      </c>
      <c r="AZ1638" s="165">
        <v>559196</v>
      </c>
      <c r="BA1638" s="98">
        <f t="shared" si="51"/>
        <v>4248561</v>
      </c>
      <c r="BB1638" s="73"/>
      <c r="BC1638" s="20">
        <v>446297</v>
      </c>
      <c r="BD1638" s="20">
        <v>159874</v>
      </c>
      <c r="BE1638" s="19">
        <v>606171</v>
      </c>
      <c r="BF1638" s="19">
        <v>4854732</v>
      </c>
      <c r="BH1638" s="20">
        <v>10213</v>
      </c>
      <c r="BI1638" s="21">
        <v>4844519</v>
      </c>
      <c r="BK1638" s="73"/>
      <c r="BL1638" s="73"/>
      <c r="BM1638" s="73"/>
      <c r="BN1638" s="73"/>
      <c r="BO1638" s="73"/>
      <c r="BP1638" s="73"/>
      <c r="BQ1638" s="73"/>
    </row>
    <row r="1639" spans="1:69" ht="22.5" customHeight="1" x14ac:dyDescent="0.15">
      <c r="A1639" s="125" t="s">
        <v>3471</v>
      </c>
      <c r="B1639" s="126" t="s">
        <v>3447</v>
      </c>
      <c r="C1639" s="136" t="s">
        <v>1705</v>
      </c>
      <c r="D1639" s="129">
        <v>6</v>
      </c>
      <c r="E1639" s="130" t="s">
        <v>3561</v>
      </c>
      <c r="F1639" s="19">
        <v>177106</v>
      </c>
      <c r="G1639" s="20">
        <v>137832</v>
      </c>
      <c r="H1639" s="20">
        <v>74636</v>
      </c>
      <c r="I1639" s="20">
        <v>0</v>
      </c>
      <c r="J1639" s="20">
        <v>0</v>
      </c>
      <c r="K1639" s="20">
        <v>0</v>
      </c>
      <c r="L1639" s="20">
        <v>0</v>
      </c>
      <c r="M1639" s="20">
        <v>0</v>
      </c>
      <c r="N1639" s="20">
        <v>1956</v>
      </c>
      <c r="O1639" s="20">
        <v>0</v>
      </c>
      <c r="P1639" s="20">
        <v>6303</v>
      </c>
      <c r="Q1639" s="20">
        <v>15139</v>
      </c>
      <c r="R1639" s="20">
        <v>30472</v>
      </c>
      <c r="S1639" s="20">
        <v>11452</v>
      </c>
      <c r="T1639" s="21">
        <v>41936</v>
      </c>
      <c r="U1639" s="54">
        <v>28061</v>
      </c>
      <c r="V1639" s="20">
        <v>5125</v>
      </c>
      <c r="W1639" s="20">
        <v>11029</v>
      </c>
      <c r="X1639" s="20">
        <v>0</v>
      </c>
      <c r="Y1639" s="21">
        <v>0</v>
      </c>
      <c r="Z1639" s="20">
        <v>85266</v>
      </c>
      <c r="AA1639" s="21">
        <v>0</v>
      </c>
      <c r="AB1639" s="32">
        <v>0</v>
      </c>
      <c r="AC1639" s="20">
        <v>57469</v>
      </c>
      <c r="AD1639" s="20">
        <v>197206</v>
      </c>
      <c r="AE1639" s="20">
        <v>99057</v>
      </c>
      <c r="AF1639" s="20">
        <v>295538</v>
      </c>
      <c r="AG1639" s="20">
        <v>82862</v>
      </c>
      <c r="AH1639" s="20">
        <v>32751</v>
      </c>
      <c r="AI1639" s="20">
        <v>88320</v>
      </c>
      <c r="AJ1639" s="21">
        <v>168000</v>
      </c>
      <c r="AK1639" s="25">
        <v>17624</v>
      </c>
      <c r="AL1639" s="25">
        <v>31864</v>
      </c>
      <c r="AM1639" s="25">
        <v>5958</v>
      </c>
      <c r="AN1639" s="22">
        <v>11524</v>
      </c>
      <c r="AO1639" s="20">
        <v>125391</v>
      </c>
      <c r="AP1639" s="20">
        <v>31232</v>
      </c>
      <c r="AQ1639" s="54">
        <v>1871109</v>
      </c>
      <c r="AR1639" s="25">
        <v>53120</v>
      </c>
      <c r="AS1639" s="25">
        <v>129275</v>
      </c>
      <c r="AT1639" s="54">
        <v>79232</v>
      </c>
      <c r="AU1639" s="54">
        <v>56119</v>
      </c>
      <c r="AV1639" s="54">
        <v>21162</v>
      </c>
      <c r="AW1639" s="54">
        <v>27312</v>
      </c>
      <c r="AX1639" s="54">
        <v>13545</v>
      </c>
      <c r="AY1639" s="25">
        <f t="shared" si="50"/>
        <v>379765</v>
      </c>
      <c r="AZ1639" s="165">
        <v>478364</v>
      </c>
      <c r="BA1639" s="98">
        <f t="shared" si="51"/>
        <v>2729238</v>
      </c>
      <c r="BB1639" s="73"/>
      <c r="BC1639" s="20">
        <v>260852</v>
      </c>
      <c r="BD1639" s="20">
        <v>153450</v>
      </c>
      <c r="BE1639" s="19">
        <v>414302</v>
      </c>
      <c r="BF1639" s="19">
        <v>3143540</v>
      </c>
      <c r="BH1639" s="20">
        <v>5518</v>
      </c>
      <c r="BI1639" s="21">
        <v>3138022</v>
      </c>
      <c r="BK1639" s="73"/>
      <c r="BL1639" s="73"/>
      <c r="BM1639" s="73"/>
      <c r="BN1639" s="73"/>
      <c r="BO1639" s="73"/>
      <c r="BP1639" s="73"/>
      <c r="BQ1639" s="73"/>
    </row>
    <row r="1640" spans="1:69" ht="22.5" customHeight="1" x14ac:dyDescent="0.15">
      <c r="A1640" s="125" t="s">
        <v>3472</v>
      </c>
      <c r="B1640" s="126" t="s">
        <v>3447</v>
      </c>
      <c r="C1640" s="136" t="s">
        <v>1706</v>
      </c>
      <c r="D1640" s="129">
        <v>6</v>
      </c>
      <c r="E1640" s="130" t="s">
        <v>3561</v>
      </c>
      <c r="F1640" s="19">
        <v>161046</v>
      </c>
      <c r="G1640" s="20">
        <v>55723</v>
      </c>
      <c r="H1640" s="20">
        <v>33652</v>
      </c>
      <c r="I1640" s="20">
        <v>0</v>
      </c>
      <c r="J1640" s="20">
        <v>0</v>
      </c>
      <c r="K1640" s="20">
        <v>0</v>
      </c>
      <c r="L1640" s="20">
        <v>0</v>
      </c>
      <c r="M1640" s="20">
        <v>0</v>
      </c>
      <c r="N1640" s="20">
        <v>1868</v>
      </c>
      <c r="O1640" s="20">
        <v>0</v>
      </c>
      <c r="P1640" s="20">
        <v>94</v>
      </c>
      <c r="Q1640" s="20">
        <v>14850</v>
      </c>
      <c r="R1640" s="20">
        <v>12107</v>
      </c>
      <c r="S1640" s="20">
        <v>14724</v>
      </c>
      <c r="T1640" s="21">
        <v>50832</v>
      </c>
      <c r="U1640" s="54">
        <v>27492</v>
      </c>
      <c r="V1640" s="20">
        <v>5125</v>
      </c>
      <c r="W1640" s="20">
        <v>11029</v>
      </c>
      <c r="X1640" s="20">
        <v>0</v>
      </c>
      <c r="Y1640" s="21">
        <v>0</v>
      </c>
      <c r="Z1640" s="20">
        <v>72006</v>
      </c>
      <c r="AA1640" s="21">
        <v>0</v>
      </c>
      <c r="AB1640" s="32">
        <v>0</v>
      </c>
      <c r="AC1640" s="20">
        <v>52381</v>
      </c>
      <c r="AD1640" s="20">
        <v>201902</v>
      </c>
      <c r="AE1640" s="20">
        <v>182055</v>
      </c>
      <c r="AF1640" s="20">
        <v>171238</v>
      </c>
      <c r="AG1640" s="20">
        <v>70722</v>
      </c>
      <c r="AH1640" s="20">
        <v>27735</v>
      </c>
      <c r="AI1640" s="20">
        <v>79580</v>
      </c>
      <c r="AJ1640" s="21">
        <v>188475</v>
      </c>
      <c r="AK1640" s="25">
        <v>16834</v>
      </c>
      <c r="AL1640" s="25">
        <v>28749</v>
      </c>
      <c r="AM1640" s="25">
        <v>5126</v>
      </c>
      <c r="AN1640" s="22">
        <v>10339</v>
      </c>
      <c r="AO1640" s="20">
        <v>114936</v>
      </c>
      <c r="AP1640" s="20">
        <v>23153</v>
      </c>
      <c r="AQ1640" s="54">
        <v>1633773</v>
      </c>
      <c r="AR1640" s="25">
        <v>49613</v>
      </c>
      <c r="AS1640" s="25">
        <v>120455</v>
      </c>
      <c r="AT1640" s="54">
        <v>76695</v>
      </c>
      <c r="AU1640" s="54">
        <v>56593</v>
      </c>
      <c r="AV1640" s="54">
        <v>20924</v>
      </c>
      <c r="AW1640" s="54">
        <v>26087</v>
      </c>
      <c r="AX1640" s="54">
        <v>11218</v>
      </c>
      <c r="AY1640" s="25">
        <f t="shared" si="50"/>
        <v>361585</v>
      </c>
      <c r="AZ1640" s="165">
        <v>307438</v>
      </c>
      <c r="BA1640" s="98">
        <f t="shared" si="51"/>
        <v>2302796</v>
      </c>
      <c r="BB1640" s="73"/>
      <c r="BC1640" s="20">
        <v>252724</v>
      </c>
      <c r="BD1640" s="20">
        <v>102410</v>
      </c>
      <c r="BE1640" s="19">
        <v>355134</v>
      </c>
      <c r="BF1640" s="19">
        <v>2657930</v>
      </c>
      <c r="BH1640" s="20">
        <v>4644</v>
      </c>
      <c r="BI1640" s="21">
        <v>2653286</v>
      </c>
      <c r="BK1640" s="73"/>
      <c r="BL1640" s="73"/>
      <c r="BM1640" s="73"/>
      <c r="BN1640" s="73"/>
      <c r="BO1640" s="73"/>
      <c r="BP1640" s="73"/>
      <c r="BQ1640" s="73"/>
    </row>
    <row r="1641" spans="1:69" ht="22.5" customHeight="1" x14ac:dyDescent="0.15">
      <c r="A1641" s="125" t="s">
        <v>3473</v>
      </c>
      <c r="B1641" s="126" t="s">
        <v>3474</v>
      </c>
      <c r="C1641" s="136" t="s">
        <v>1707</v>
      </c>
      <c r="D1641" s="129">
        <v>3</v>
      </c>
      <c r="E1641" s="130" t="s">
        <v>3561</v>
      </c>
      <c r="F1641" s="19">
        <v>6893926</v>
      </c>
      <c r="G1641" s="20">
        <v>1462662</v>
      </c>
      <c r="H1641" s="20">
        <v>1353224</v>
      </c>
      <c r="I1641" s="20">
        <v>51166</v>
      </c>
      <c r="J1641" s="20">
        <v>203726</v>
      </c>
      <c r="K1641" s="20">
        <v>4100</v>
      </c>
      <c r="L1641" s="20">
        <v>15159</v>
      </c>
      <c r="M1641" s="20">
        <v>667406</v>
      </c>
      <c r="N1641" s="20">
        <v>382924</v>
      </c>
      <c r="O1641" s="20">
        <v>144534</v>
      </c>
      <c r="P1641" s="20">
        <v>2435025</v>
      </c>
      <c r="Q1641" s="20">
        <v>971947</v>
      </c>
      <c r="R1641" s="20">
        <v>1650629</v>
      </c>
      <c r="S1641" s="20">
        <v>1307982</v>
      </c>
      <c r="T1641" s="21">
        <v>991224</v>
      </c>
      <c r="U1641" s="54">
        <v>787551</v>
      </c>
      <c r="V1641" s="20">
        <v>647800</v>
      </c>
      <c r="W1641" s="20">
        <v>430131</v>
      </c>
      <c r="X1641" s="20">
        <v>1284584</v>
      </c>
      <c r="Y1641" s="21">
        <v>164536</v>
      </c>
      <c r="Z1641" s="20">
        <v>2414518</v>
      </c>
      <c r="AA1641" s="21">
        <v>0</v>
      </c>
      <c r="AB1641" s="32">
        <v>9161660</v>
      </c>
      <c r="AC1641" s="20">
        <v>5724838</v>
      </c>
      <c r="AD1641" s="20">
        <v>7431357</v>
      </c>
      <c r="AE1641" s="20">
        <v>16415001</v>
      </c>
      <c r="AF1641" s="20">
        <v>11564263</v>
      </c>
      <c r="AG1641" s="20">
        <v>6779690</v>
      </c>
      <c r="AH1641" s="20">
        <v>4297000</v>
      </c>
      <c r="AI1641" s="20">
        <v>312340</v>
      </c>
      <c r="AJ1641" s="21">
        <v>340725</v>
      </c>
      <c r="AK1641" s="25">
        <v>813914</v>
      </c>
      <c r="AL1641" s="25">
        <v>697042</v>
      </c>
      <c r="AM1641" s="25">
        <v>221987</v>
      </c>
      <c r="AN1641" s="22">
        <v>419639</v>
      </c>
      <c r="AO1641" s="20">
        <v>5593672</v>
      </c>
      <c r="AP1641" s="20">
        <v>482089</v>
      </c>
      <c r="AQ1641" s="54">
        <v>94519971</v>
      </c>
      <c r="AR1641" s="25">
        <v>670774</v>
      </c>
      <c r="AS1641" s="25">
        <v>929669</v>
      </c>
      <c r="AT1641" s="54">
        <v>482301</v>
      </c>
      <c r="AU1641" s="54">
        <v>614861</v>
      </c>
      <c r="AV1641" s="54">
        <v>502011</v>
      </c>
      <c r="AW1641" s="54">
        <v>774032</v>
      </c>
      <c r="AX1641" s="54">
        <v>918650</v>
      </c>
      <c r="AY1641" s="25">
        <f t="shared" si="50"/>
        <v>4892298</v>
      </c>
      <c r="AZ1641" s="165">
        <v>13003857</v>
      </c>
      <c r="BA1641" s="98">
        <f t="shared" si="51"/>
        <v>112416126</v>
      </c>
      <c r="BB1641" s="73"/>
      <c r="BC1641" s="20">
        <v>8215764</v>
      </c>
      <c r="BD1641" s="20">
        <v>497222</v>
      </c>
      <c r="BE1641" s="19">
        <v>8712986</v>
      </c>
      <c r="BF1641" s="19">
        <v>121129112</v>
      </c>
      <c r="BH1641" s="20">
        <v>1649385</v>
      </c>
      <c r="BI1641" s="21">
        <v>119479727</v>
      </c>
      <c r="BK1641" s="73"/>
      <c r="BL1641" s="73"/>
      <c r="BM1641" s="73"/>
      <c r="BN1641" s="73"/>
      <c r="BO1641" s="73"/>
      <c r="BP1641" s="73"/>
      <c r="BQ1641" s="73"/>
    </row>
    <row r="1642" spans="1:69" ht="22.5" customHeight="1" x14ac:dyDescent="0.15">
      <c r="A1642" s="125" t="s">
        <v>3475</v>
      </c>
      <c r="B1642" s="126" t="s">
        <v>3474</v>
      </c>
      <c r="C1642" s="136" t="s">
        <v>1708</v>
      </c>
      <c r="D1642" s="129">
        <v>5</v>
      </c>
      <c r="E1642" s="130" t="s">
        <v>3561</v>
      </c>
      <c r="F1642" s="19">
        <v>1419587</v>
      </c>
      <c r="G1642" s="20">
        <v>563193</v>
      </c>
      <c r="H1642" s="20">
        <v>278804</v>
      </c>
      <c r="I1642" s="20">
        <v>0</v>
      </c>
      <c r="J1642" s="20">
        <v>15610</v>
      </c>
      <c r="K1642" s="20">
        <v>0</v>
      </c>
      <c r="L1642" s="20">
        <v>0</v>
      </c>
      <c r="M1642" s="20">
        <v>95113</v>
      </c>
      <c r="N1642" s="20">
        <v>54390</v>
      </c>
      <c r="O1642" s="20">
        <v>40608</v>
      </c>
      <c r="P1642" s="20">
        <v>230517</v>
      </c>
      <c r="Q1642" s="20">
        <v>171980</v>
      </c>
      <c r="R1642" s="20">
        <v>347250</v>
      </c>
      <c r="S1642" s="20">
        <v>322292</v>
      </c>
      <c r="T1642" s="21">
        <v>296096</v>
      </c>
      <c r="U1642" s="54">
        <v>150637</v>
      </c>
      <c r="V1642" s="20">
        <v>144525</v>
      </c>
      <c r="W1642" s="20">
        <v>132348</v>
      </c>
      <c r="X1642" s="20">
        <v>327700</v>
      </c>
      <c r="Y1642" s="21">
        <v>42783</v>
      </c>
      <c r="Z1642" s="20">
        <v>569278</v>
      </c>
      <c r="AA1642" s="21">
        <v>0</v>
      </c>
      <c r="AB1642" s="32">
        <v>676867</v>
      </c>
      <c r="AC1642" s="20">
        <v>1117380</v>
      </c>
      <c r="AD1642" s="20">
        <v>1192605</v>
      </c>
      <c r="AE1642" s="20">
        <v>3266496</v>
      </c>
      <c r="AF1642" s="20">
        <v>2397325</v>
      </c>
      <c r="AG1642" s="20">
        <v>1339892</v>
      </c>
      <c r="AH1642" s="20">
        <v>576950</v>
      </c>
      <c r="AI1642" s="20">
        <v>260728</v>
      </c>
      <c r="AJ1642" s="21">
        <v>232050</v>
      </c>
      <c r="AK1642" s="25">
        <v>137078</v>
      </c>
      <c r="AL1642" s="25">
        <v>211385</v>
      </c>
      <c r="AM1642" s="25">
        <v>56872</v>
      </c>
      <c r="AN1642" s="22">
        <v>101444</v>
      </c>
      <c r="AO1642" s="20">
        <v>995106</v>
      </c>
      <c r="AP1642" s="20">
        <v>91853</v>
      </c>
      <c r="AQ1642" s="54">
        <v>17856742</v>
      </c>
      <c r="AR1642" s="25">
        <v>336085</v>
      </c>
      <c r="AS1642" s="25">
        <v>384285</v>
      </c>
      <c r="AT1642" s="54">
        <v>253124</v>
      </c>
      <c r="AU1642" s="54">
        <v>174795</v>
      </c>
      <c r="AV1642" s="54">
        <v>137130</v>
      </c>
      <c r="AW1642" s="54">
        <v>171054</v>
      </c>
      <c r="AX1642" s="54">
        <v>145607</v>
      </c>
      <c r="AY1642" s="25">
        <f t="shared" si="50"/>
        <v>1602080</v>
      </c>
      <c r="AZ1642" s="165">
        <v>3228025</v>
      </c>
      <c r="BA1642" s="98">
        <f t="shared" si="51"/>
        <v>22686847</v>
      </c>
      <c r="BB1642" s="73"/>
      <c r="BC1642" s="20">
        <v>1955384</v>
      </c>
      <c r="BD1642" s="20">
        <v>442816</v>
      </c>
      <c r="BE1642" s="19">
        <v>2398200</v>
      </c>
      <c r="BF1642" s="19">
        <v>25085047</v>
      </c>
      <c r="BH1642" s="20">
        <v>92096</v>
      </c>
      <c r="BI1642" s="21">
        <v>24992951</v>
      </c>
      <c r="BK1642" s="73"/>
      <c r="BL1642" s="73"/>
      <c r="BM1642" s="73"/>
      <c r="BN1642" s="73"/>
      <c r="BO1642" s="73"/>
      <c r="BP1642" s="73"/>
      <c r="BQ1642" s="73"/>
    </row>
    <row r="1643" spans="1:69" ht="22.5" customHeight="1" x14ac:dyDescent="0.15">
      <c r="A1643" s="125" t="s">
        <v>3476</v>
      </c>
      <c r="B1643" s="126" t="s">
        <v>3474</v>
      </c>
      <c r="C1643" s="136" t="s">
        <v>1709</v>
      </c>
      <c r="D1643" s="129">
        <v>5</v>
      </c>
      <c r="E1643" s="130" t="s">
        <v>3561</v>
      </c>
      <c r="F1643" s="19">
        <v>348442</v>
      </c>
      <c r="G1643" s="20">
        <v>172129</v>
      </c>
      <c r="H1643" s="20">
        <v>81028</v>
      </c>
      <c r="I1643" s="20">
        <v>0</v>
      </c>
      <c r="J1643" s="20">
        <v>0</v>
      </c>
      <c r="K1643" s="20">
        <v>70</v>
      </c>
      <c r="L1643" s="20">
        <v>14699</v>
      </c>
      <c r="M1643" s="20">
        <v>18368</v>
      </c>
      <c r="N1643" s="20">
        <v>10778</v>
      </c>
      <c r="O1643" s="20">
        <v>10866</v>
      </c>
      <c r="P1643" s="20">
        <v>100417</v>
      </c>
      <c r="Q1643" s="20">
        <v>45742</v>
      </c>
      <c r="R1643" s="20">
        <v>46991</v>
      </c>
      <c r="S1643" s="20">
        <v>39264</v>
      </c>
      <c r="T1643" s="21">
        <v>50832</v>
      </c>
      <c r="U1643" s="54">
        <v>18439</v>
      </c>
      <c r="V1643" s="20">
        <v>25625</v>
      </c>
      <c r="W1643" s="20">
        <v>44116</v>
      </c>
      <c r="X1643" s="20">
        <v>0</v>
      </c>
      <c r="Y1643" s="21">
        <v>0</v>
      </c>
      <c r="Z1643" s="20">
        <v>181167</v>
      </c>
      <c r="AA1643" s="21">
        <v>0</v>
      </c>
      <c r="AB1643" s="32">
        <v>151125</v>
      </c>
      <c r="AC1643" s="20">
        <v>230930</v>
      </c>
      <c r="AD1643" s="20">
        <v>345925</v>
      </c>
      <c r="AE1643" s="20">
        <v>461100</v>
      </c>
      <c r="AF1643" s="20">
        <v>684590</v>
      </c>
      <c r="AG1643" s="20">
        <v>363797</v>
      </c>
      <c r="AH1643" s="20">
        <v>125698</v>
      </c>
      <c r="AI1643" s="20">
        <v>95680</v>
      </c>
      <c r="AJ1643" s="21">
        <v>38325</v>
      </c>
      <c r="AK1643" s="25">
        <v>47760</v>
      </c>
      <c r="AL1643" s="25">
        <v>61742</v>
      </c>
      <c r="AM1643" s="25">
        <v>17977</v>
      </c>
      <c r="AN1643" s="22">
        <v>35233</v>
      </c>
      <c r="AO1643" s="20">
        <v>152711</v>
      </c>
      <c r="AP1643" s="20">
        <v>15483</v>
      </c>
      <c r="AQ1643" s="54">
        <v>4037049</v>
      </c>
      <c r="AR1643" s="25">
        <v>85909</v>
      </c>
      <c r="AS1643" s="25">
        <v>167555</v>
      </c>
      <c r="AT1643" s="54">
        <v>99887</v>
      </c>
      <c r="AU1643" s="54">
        <v>77861</v>
      </c>
      <c r="AV1643" s="54">
        <v>40285</v>
      </c>
      <c r="AW1643" s="54">
        <v>51686</v>
      </c>
      <c r="AX1643" s="54">
        <v>33101</v>
      </c>
      <c r="AY1643" s="25">
        <f t="shared" si="50"/>
        <v>556284</v>
      </c>
      <c r="AZ1643" s="165">
        <v>775014</v>
      </c>
      <c r="BA1643" s="98">
        <f t="shared" si="51"/>
        <v>5368347</v>
      </c>
      <c r="BB1643" s="73"/>
      <c r="BC1643" s="20">
        <v>565083</v>
      </c>
      <c r="BD1643" s="20">
        <v>75614</v>
      </c>
      <c r="BE1643" s="19">
        <v>640697</v>
      </c>
      <c r="BF1643" s="19">
        <v>6009044</v>
      </c>
      <c r="BH1643" s="20">
        <v>18460</v>
      </c>
      <c r="BI1643" s="21">
        <v>5990584</v>
      </c>
      <c r="BK1643" s="73"/>
      <c r="BL1643" s="73"/>
      <c r="BM1643" s="73"/>
      <c r="BN1643" s="73"/>
      <c r="BO1643" s="73"/>
      <c r="BP1643" s="73"/>
      <c r="BQ1643" s="73"/>
    </row>
    <row r="1644" spans="1:69" ht="22.5" customHeight="1" x14ac:dyDescent="0.15">
      <c r="A1644" s="125" t="s">
        <v>3477</v>
      </c>
      <c r="B1644" s="126" t="s">
        <v>3474</v>
      </c>
      <c r="C1644" s="136" t="s">
        <v>1710</v>
      </c>
      <c r="D1644" s="129">
        <v>5</v>
      </c>
      <c r="E1644" s="130" t="s">
        <v>3561</v>
      </c>
      <c r="F1644" s="19">
        <v>346991</v>
      </c>
      <c r="G1644" s="20">
        <v>150487</v>
      </c>
      <c r="H1644" s="20">
        <v>62040</v>
      </c>
      <c r="I1644" s="20">
        <v>13556</v>
      </c>
      <c r="J1644" s="20">
        <v>14919</v>
      </c>
      <c r="K1644" s="20">
        <v>10690</v>
      </c>
      <c r="L1644" s="20">
        <v>22856</v>
      </c>
      <c r="M1644" s="20">
        <v>17740</v>
      </c>
      <c r="N1644" s="20">
        <v>10367</v>
      </c>
      <c r="O1644" s="20">
        <v>28990</v>
      </c>
      <c r="P1644" s="20">
        <v>913</v>
      </c>
      <c r="Q1644" s="20">
        <v>38500</v>
      </c>
      <c r="R1644" s="20">
        <v>39604</v>
      </c>
      <c r="S1644" s="20">
        <v>59714</v>
      </c>
      <c r="T1644" s="21">
        <v>113101</v>
      </c>
      <c r="U1644" s="54">
        <v>18818</v>
      </c>
      <c r="V1644" s="20">
        <v>24600</v>
      </c>
      <c r="W1644" s="20">
        <v>36396</v>
      </c>
      <c r="X1644" s="20">
        <v>0</v>
      </c>
      <c r="Y1644" s="21">
        <v>0</v>
      </c>
      <c r="Z1644" s="20">
        <v>194962</v>
      </c>
      <c r="AA1644" s="21">
        <v>0</v>
      </c>
      <c r="AB1644" s="32">
        <v>130294</v>
      </c>
      <c r="AC1644" s="20">
        <v>262156</v>
      </c>
      <c r="AD1644" s="20">
        <v>301625</v>
      </c>
      <c r="AE1644" s="20">
        <v>513093</v>
      </c>
      <c r="AF1644" s="20">
        <v>785313</v>
      </c>
      <c r="AG1644" s="20">
        <v>403020</v>
      </c>
      <c r="AH1644" s="20">
        <v>113056</v>
      </c>
      <c r="AI1644" s="20">
        <v>101200</v>
      </c>
      <c r="AJ1644" s="21">
        <v>61950</v>
      </c>
      <c r="AK1644" s="25">
        <v>46492</v>
      </c>
      <c r="AL1644" s="25">
        <v>64470</v>
      </c>
      <c r="AM1644" s="25">
        <v>19758</v>
      </c>
      <c r="AN1644" s="22">
        <v>34452</v>
      </c>
      <c r="AO1644" s="20">
        <v>170600</v>
      </c>
      <c r="AP1644" s="20">
        <v>26737</v>
      </c>
      <c r="AQ1644" s="54">
        <v>4239460</v>
      </c>
      <c r="AR1644" s="25">
        <v>90144</v>
      </c>
      <c r="AS1644" s="25">
        <v>186007</v>
      </c>
      <c r="AT1644" s="54">
        <v>130541</v>
      </c>
      <c r="AU1644" s="54">
        <v>75438</v>
      </c>
      <c r="AV1644" s="54">
        <v>40074</v>
      </c>
      <c r="AW1644" s="54">
        <v>53850</v>
      </c>
      <c r="AX1644" s="54">
        <v>32268</v>
      </c>
      <c r="AY1644" s="25">
        <f t="shared" si="50"/>
        <v>608322</v>
      </c>
      <c r="AZ1644" s="165">
        <v>771527</v>
      </c>
      <c r="BA1644" s="98">
        <f t="shared" si="51"/>
        <v>5619309</v>
      </c>
      <c r="BB1644" s="73"/>
      <c r="BC1644" s="20">
        <v>554025</v>
      </c>
      <c r="BD1644" s="20">
        <v>116336</v>
      </c>
      <c r="BE1644" s="19">
        <v>670361</v>
      </c>
      <c r="BF1644" s="19">
        <v>6289670</v>
      </c>
      <c r="BH1644" s="20">
        <v>17750</v>
      </c>
      <c r="BI1644" s="21">
        <v>6271920</v>
      </c>
      <c r="BK1644" s="73"/>
      <c r="BL1644" s="73"/>
      <c r="BM1644" s="73"/>
      <c r="BN1644" s="73"/>
      <c r="BO1644" s="73"/>
      <c r="BP1644" s="73"/>
      <c r="BQ1644" s="73"/>
    </row>
    <row r="1645" spans="1:69" ht="22.5" customHeight="1" x14ac:dyDescent="0.15">
      <c r="A1645" s="125" t="s">
        <v>3478</v>
      </c>
      <c r="B1645" s="126" t="s">
        <v>3474</v>
      </c>
      <c r="C1645" s="136" t="s">
        <v>1711</v>
      </c>
      <c r="D1645" s="129">
        <v>5</v>
      </c>
      <c r="E1645" s="130" t="s">
        <v>3561</v>
      </c>
      <c r="F1645" s="19">
        <v>850355</v>
      </c>
      <c r="G1645" s="20">
        <v>325563</v>
      </c>
      <c r="H1645" s="20">
        <v>97196</v>
      </c>
      <c r="I1645" s="20">
        <v>0</v>
      </c>
      <c r="J1645" s="20">
        <v>7951</v>
      </c>
      <c r="K1645" s="20">
        <v>6040</v>
      </c>
      <c r="L1645" s="20">
        <v>12421</v>
      </c>
      <c r="M1645" s="20">
        <v>47642</v>
      </c>
      <c r="N1645" s="20">
        <v>27973</v>
      </c>
      <c r="O1645" s="20">
        <v>16694</v>
      </c>
      <c r="P1645" s="20">
        <v>553203</v>
      </c>
      <c r="Q1645" s="20">
        <v>85571</v>
      </c>
      <c r="R1645" s="20">
        <v>146308</v>
      </c>
      <c r="S1645" s="20">
        <v>160328</v>
      </c>
      <c r="T1645" s="21">
        <v>177912</v>
      </c>
      <c r="U1645" s="54">
        <v>69962</v>
      </c>
      <c r="V1645" s="20">
        <v>76875</v>
      </c>
      <c r="W1645" s="20">
        <v>77203</v>
      </c>
      <c r="X1645" s="20">
        <v>288376</v>
      </c>
      <c r="Y1645" s="21">
        <v>38073</v>
      </c>
      <c r="Z1645" s="20">
        <v>366091</v>
      </c>
      <c r="AA1645" s="21">
        <v>0</v>
      </c>
      <c r="AB1645" s="32">
        <v>513841</v>
      </c>
      <c r="AC1645" s="20">
        <v>551650</v>
      </c>
      <c r="AD1645" s="20">
        <v>988169</v>
      </c>
      <c r="AE1645" s="20">
        <v>1679994</v>
      </c>
      <c r="AF1645" s="20">
        <v>1394054</v>
      </c>
      <c r="AG1645" s="20">
        <v>779976</v>
      </c>
      <c r="AH1645" s="20">
        <v>302361</v>
      </c>
      <c r="AI1645" s="20">
        <v>248216</v>
      </c>
      <c r="AJ1645" s="21">
        <v>181125</v>
      </c>
      <c r="AK1645" s="25">
        <v>82450</v>
      </c>
      <c r="AL1645" s="25">
        <v>125005</v>
      </c>
      <c r="AM1645" s="25">
        <v>36753</v>
      </c>
      <c r="AN1645" s="22">
        <v>65557</v>
      </c>
      <c r="AO1645" s="20">
        <v>660066</v>
      </c>
      <c r="AP1645" s="20">
        <v>55747</v>
      </c>
      <c r="AQ1645" s="54">
        <v>11096701</v>
      </c>
      <c r="AR1645" s="25">
        <v>184953</v>
      </c>
      <c r="AS1645" s="25">
        <v>248554</v>
      </c>
      <c r="AT1645" s="54">
        <v>178443</v>
      </c>
      <c r="AU1645" s="54">
        <v>118507</v>
      </c>
      <c r="AV1645" s="54">
        <v>72627</v>
      </c>
      <c r="AW1645" s="54">
        <v>109188</v>
      </c>
      <c r="AX1645" s="54">
        <v>82981</v>
      </c>
      <c r="AY1645" s="25">
        <f t="shared" si="50"/>
        <v>995253</v>
      </c>
      <c r="AZ1645" s="165">
        <v>1708050</v>
      </c>
      <c r="BA1645" s="98">
        <f t="shared" si="51"/>
        <v>13800004</v>
      </c>
      <c r="BB1645" s="73"/>
      <c r="BC1645" s="20">
        <v>1138799</v>
      </c>
      <c r="BD1645" s="20">
        <v>275704</v>
      </c>
      <c r="BE1645" s="19">
        <v>1414503</v>
      </c>
      <c r="BF1645" s="19">
        <v>15214507</v>
      </c>
      <c r="BH1645" s="20">
        <v>47805</v>
      </c>
      <c r="BI1645" s="21">
        <v>15166702</v>
      </c>
      <c r="BK1645" s="73"/>
      <c r="BL1645" s="73"/>
      <c r="BM1645" s="73"/>
      <c r="BN1645" s="73"/>
      <c r="BO1645" s="73"/>
      <c r="BP1645" s="73"/>
      <c r="BQ1645" s="73"/>
    </row>
    <row r="1646" spans="1:69" ht="22.5" customHeight="1" x14ac:dyDescent="0.15">
      <c r="A1646" s="125" t="s">
        <v>3479</v>
      </c>
      <c r="B1646" s="126" t="s">
        <v>3474</v>
      </c>
      <c r="C1646" s="136" t="s">
        <v>1712</v>
      </c>
      <c r="D1646" s="129">
        <v>5</v>
      </c>
      <c r="E1646" s="130" t="s">
        <v>3561</v>
      </c>
      <c r="F1646" s="19">
        <v>689568</v>
      </c>
      <c r="G1646" s="20">
        <v>222387</v>
      </c>
      <c r="H1646" s="20">
        <v>100392</v>
      </c>
      <c r="I1646" s="20">
        <v>57</v>
      </c>
      <c r="J1646" s="20">
        <v>31439</v>
      </c>
      <c r="K1646" s="20">
        <v>1430</v>
      </c>
      <c r="L1646" s="20">
        <v>13399</v>
      </c>
      <c r="M1646" s="20">
        <v>36396</v>
      </c>
      <c r="N1646" s="20">
        <v>20988</v>
      </c>
      <c r="O1646" s="20">
        <v>5866</v>
      </c>
      <c r="P1646" s="20">
        <v>180255</v>
      </c>
      <c r="Q1646" s="20">
        <v>67527</v>
      </c>
      <c r="R1646" s="20">
        <v>125223</v>
      </c>
      <c r="S1646" s="20">
        <v>88344</v>
      </c>
      <c r="T1646" s="21">
        <v>137246</v>
      </c>
      <c r="U1646" s="54">
        <v>42897</v>
      </c>
      <c r="V1646" s="20">
        <v>49200</v>
      </c>
      <c r="W1646" s="20">
        <v>55145</v>
      </c>
      <c r="X1646" s="20">
        <v>327700</v>
      </c>
      <c r="Y1646" s="21">
        <v>47414</v>
      </c>
      <c r="Z1646" s="20">
        <v>276749</v>
      </c>
      <c r="AA1646" s="21">
        <v>0</v>
      </c>
      <c r="AB1646" s="32">
        <v>278845</v>
      </c>
      <c r="AC1646" s="20">
        <v>425523</v>
      </c>
      <c r="AD1646" s="20">
        <v>552077</v>
      </c>
      <c r="AE1646" s="20">
        <v>952251</v>
      </c>
      <c r="AF1646" s="20">
        <v>1125553</v>
      </c>
      <c r="AG1646" s="20">
        <v>693973</v>
      </c>
      <c r="AH1646" s="20">
        <v>434601</v>
      </c>
      <c r="AI1646" s="20">
        <v>172500</v>
      </c>
      <c r="AJ1646" s="21">
        <v>56700</v>
      </c>
      <c r="AK1646" s="25">
        <v>67963</v>
      </c>
      <c r="AL1646" s="25">
        <v>95135</v>
      </c>
      <c r="AM1646" s="25">
        <v>33113</v>
      </c>
      <c r="AN1646" s="22">
        <v>54507</v>
      </c>
      <c r="AO1646" s="20">
        <v>701396</v>
      </c>
      <c r="AP1646" s="20">
        <v>31785</v>
      </c>
      <c r="AQ1646" s="54">
        <v>8195544</v>
      </c>
      <c r="AR1646" s="25">
        <v>137387</v>
      </c>
      <c r="AS1646" s="25">
        <v>260501</v>
      </c>
      <c r="AT1646" s="54">
        <v>158229</v>
      </c>
      <c r="AU1646" s="54">
        <v>114531</v>
      </c>
      <c r="AV1646" s="54">
        <v>68952</v>
      </c>
      <c r="AW1646" s="54">
        <v>88185</v>
      </c>
      <c r="AX1646" s="54">
        <v>68122</v>
      </c>
      <c r="AY1646" s="25">
        <f t="shared" si="50"/>
        <v>895907</v>
      </c>
      <c r="AZ1646" s="165">
        <v>2300622</v>
      </c>
      <c r="BA1646" s="98">
        <f t="shared" si="51"/>
        <v>11392073</v>
      </c>
      <c r="BB1646" s="73"/>
      <c r="BC1646" s="20">
        <v>922548</v>
      </c>
      <c r="BD1646" s="20">
        <v>151800</v>
      </c>
      <c r="BE1646" s="19">
        <v>1074348</v>
      </c>
      <c r="BF1646" s="19">
        <v>12466421</v>
      </c>
      <c r="BH1646" s="20">
        <v>34959</v>
      </c>
      <c r="BI1646" s="21">
        <v>12431462</v>
      </c>
      <c r="BK1646" s="73"/>
      <c r="BL1646" s="73"/>
      <c r="BM1646" s="73"/>
      <c r="BN1646" s="73"/>
      <c r="BO1646" s="73"/>
      <c r="BP1646" s="73"/>
      <c r="BQ1646" s="73"/>
    </row>
    <row r="1647" spans="1:69" ht="22.5" customHeight="1" x14ac:dyDescent="0.15">
      <c r="A1647" s="125" t="s">
        <v>3480</v>
      </c>
      <c r="B1647" s="126" t="s">
        <v>3474</v>
      </c>
      <c r="C1647" s="136" t="s">
        <v>1713</v>
      </c>
      <c r="D1647" s="129">
        <v>5</v>
      </c>
      <c r="E1647" s="130" t="s">
        <v>3561</v>
      </c>
      <c r="F1647" s="19">
        <v>326624</v>
      </c>
      <c r="G1647" s="20">
        <v>142218</v>
      </c>
      <c r="H1647" s="20">
        <v>43052</v>
      </c>
      <c r="I1647" s="20">
        <v>13839</v>
      </c>
      <c r="J1647" s="20">
        <v>21190</v>
      </c>
      <c r="K1647" s="20">
        <v>10910</v>
      </c>
      <c r="L1647" s="20">
        <v>20088</v>
      </c>
      <c r="M1647" s="20">
        <v>9011</v>
      </c>
      <c r="N1647" s="20">
        <v>7913</v>
      </c>
      <c r="O1647" s="20">
        <v>7708</v>
      </c>
      <c r="P1647" s="20">
        <v>439</v>
      </c>
      <c r="Q1647" s="20">
        <v>31934</v>
      </c>
      <c r="R1647" s="20">
        <v>35756</v>
      </c>
      <c r="S1647" s="20">
        <v>67894</v>
      </c>
      <c r="T1647" s="21">
        <v>127080</v>
      </c>
      <c r="U1647" s="54">
        <v>52851</v>
      </c>
      <c r="V1647" s="20">
        <v>17425</v>
      </c>
      <c r="W1647" s="20">
        <v>11029</v>
      </c>
      <c r="X1647" s="20">
        <v>0</v>
      </c>
      <c r="Y1647" s="21">
        <v>0</v>
      </c>
      <c r="Z1647" s="20">
        <v>174289</v>
      </c>
      <c r="AA1647" s="21">
        <v>0</v>
      </c>
      <c r="AB1647" s="32">
        <v>137452</v>
      </c>
      <c r="AC1647" s="20">
        <v>233128</v>
      </c>
      <c r="AD1647" s="20">
        <v>232747</v>
      </c>
      <c r="AE1647" s="20">
        <v>397818</v>
      </c>
      <c r="AF1647" s="20">
        <v>452067</v>
      </c>
      <c r="AG1647" s="20">
        <v>256992</v>
      </c>
      <c r="AH1647" s="20">
        <v>216524</v>
      </c>
      <c r="AI1647" s="20">
        <v>144348</v>
      </c>
      <c r="AJ1647" s="21">
        <v>74550</v>
      </c>
      <c r="AK1647" s="25">
        <v>38745</v>
      </c>
      <c r="AL1647" s="25">
        <v>62673</v>
      </c>
      <c r="AM1647" s="25">
        <v>14913</v>
      </c>
      <c r="AN1647" s="22">
        <v>30263</v>
      </c>
      <c r="AO1647" s="20">
        <v>540834</v>
      </c>
      <c r="AP1647" s="20">
        <v>36311</v>
      </c>
      <c r="AQ1647" s="54">
        <v>3990615</v>
      </c>
      <c r="AR1647" s="25">
        <v>77324</v>
      </c>
      <c r="AS1647" s="25">
        <v>166923</v>
      </c>
      <c r="AT1647" s="54">
        <v>108184</v>
      </c>
      <c r="AU1647" s="54">
        <v>73563</v>
      </c>
      <c r="AV1647" s="54">
        <v>38772</v>
      </c>
      <c r="AW1647" s="54">
        <v>49683</v>
      </c>
      <c r="AX1647" s="54">
        <v>26928</v>
      </c>
      <c r="AY1647" s="25">
        <f t="shared" si="50"/>
        <v>541377</v>
      </c>
      <c r="AZ1647" s="165">
        <v>682775</v>
      </c>
      <c r="BA1647" s="98">
        <f t="shared" si="51"/>
        <v>5214767</v>
      </c>
      <c r="BB1647" s="73"/>
      <c r="BC1647" s="20">
        <v>489637</v>
      </c>
      <c r="BD1647" s="20">
        <v>162690</v>
      </c>
      <c r="BE1647" s="19">
        <v>652327</v>
      </c>
      <c r="BF1647" s="19">
        <v>5867094</v>
      </c>
      <c r="BH1647" s="20">
        <v>11955</v>
      </c>
      <c r="BI1647" s="21">
        <v>5855139</v>
      </c>
      <c r="BK1647" s="73"/>
      <c r="BL1647" s="73"/>
      <c r="BM1647" s="73"/>
      <c r="BN1647" s="73"/>
      <c r="BO1647" s="73"/>
      <c r="BP1647" s="73"/>
      <c r="BQ1647" s="73"/>
    </row>
    <row r="1648" spans="1:69" ht="22.5" customHeight="1" x14ac:dyDescent="0.15">
      <c r="A1648" s="125" t="s">
        <v>3481</v>
      </c>
      <c r="B1648" s="126" t="s">
        <v>3474</v>
      </c>
      <c r="C1648" s="136" t="s">
        <v>1714</v>
      </c>
      <c r="D1648" s="129">
        <v>5</v>
      </c>
      <c r="E1648" s="130" t="s">
        <v>3561</v>
      </c>
      <c r="F1648" s="19">
        <v>306883</v>
      </c>
      <c r="G1648" s="20">
        <v>86783</v>
      </c>
      <c r="H1648" s="20">
        <v>36472</v>
      </c>
      <c r="I1648" s="20">
        <v>5547</v>
      </c>
      <c r="J1648" s="20">
        <v>23941</v>
      </c>
      <c r="K1648" s="20">
        <v>5880</v>
      </c>
      <c r="L1648" s="20">
        <v>22096</v>
      </c>
      <c r="M1648" s="20">
        <v>11837</v>
      </c>
      <c r="N1648" s="20">
        <v>7435</v>
      </c>
      <c r="O1648" s="20">
        <v>5226</v>
      </c>
      <c r="P1648" s="20">
        <v>9835</v>
      </c>
      <c r="Q1648" s="20">
        <v>31122</v>
      </c>
      <c r="R1648" s="20">
        <v>23547</v>
      </c>
      <c r="S1648" s="20">
        <v>40900</v>
      </c>
      <c r="T1648" s="21">
        <v>100393</v>
      </c>
      <c r="U1648" s="54">
        <v>30478</v>
      </c>
      <c r="V1648" s="20">
        <v>13325</v>
      </c>
      <c r="W1648" s="20">
        <v>11029</v>
      </c>
      <c r="X1648" s="20">
        <v>0</v>
      </c>
      <c r="Y1648" s="21">
        <v>0</v>
      </c>
      <c r="Z1648" s="20">
        <v>161312</v>
      </c>
      <c r="AA1648" s="21">
        <v>0</v>
      </c>
      <c r="AB1648" s="32">
        <v>116762</v>
      </c>
      <c r="AC1648" s="20">
        <v>172874</v>
      </c>
      <c r="AD1648" s="20">
        <v>379025</v>
      </c>
      <c r="AE1648" s="20">
        <v>321498</v>
      </c>
      <c r="AF1648" s="20">
        <v>613643</v>
      </c>
      <c r="AG1648" s="20">
        <v>274736</v>
      </c>
      <c r="AH1648" s="20">
        <v>87565</v>
      </c>
      <c r="AI1648" s="20">
        <v>90068</v>
      </c>
      <c r="AJ1648" s="21">
        <v>65100</v>
      </c>
      <c r="AK1648" s="25">
        <v>37230</v>
      </c>
      <c r="AL1648" s="25">
        <v>59785</v>
      </c>
      <c r="AM1648" s="25">
        <v>17475</v>
      </c>
      <c r="AN1648" s="22">
        <v>28587</v>
      </c>
      <c r="AO1648" s="20">
        <v>158697</v>
      </c>
      <c r="AP1648" s="20">
        <v>21289</v>
      </c>
      <c r="AQ1648" s="54">
        <v>3378375</v>
      </c>
      <c r="AR1648" s="25">
        <v>61952</v>
      </c>
      <c r="AS1648" s="25">
        <v>162942</v>
      </c>
      <c r="AT1648" s="54">
        <v>114013</v>
      </c>
      <c r="AU1648" s="54">
        <v>87580</v>
      </c>
      <c r="AV1648" s="54">
        <v>32506</v>
      </c>
      <c r="AW1648" s="54">
        <v>47364</v>
      </c>
      <c r="AX1648" s="54">
        <v>25972</v>
      </c>
      <c r="AY1648" s="25">
        <f t="shared" si="50"/>
        <v>532329</v>
      </c>
      <c r="AZ1648" s="165">
        <v>723410</v>
      </c>
      <c r="BA1648" s="98">
        <f t="shared" si="51"/>
        <v>4634114</v>
      </c>
      <c r="BB1648" s="73"/>
      <c r="BC1648" s="20">
        <v>476930</v>
      </c>
      <c r="BD1648" s="20">
        <v>117634</v>
      </c>
      <c r="BE1648" s="19">
        <v>594564</v>
      </c>
      <c r="BF1648" s="19">
        <v>5228678</v>
      </c>
      <c r="BH1648" s="20">
        <v>12398</v>
      </c>
      <c r="BI1648" s="21">
        <v>5216280</v>
      </c>
      <c r="BK1648" s="73"/>
      <c r="BL1648" s="73"/>
      <c r="BM1648" s="73"/>
      <c r="BN1648" s="73"/>
      <c r="BO1648" s="73"/>
      <c r="BP1648" s="73"/>
      <c r="BQ1648" s="73"/>
    </row>
    <row r="1649" spans="1:69" ht="22.5" customHeight="1" x14ac:dyDescent="0.15">
      <c r="A1649" s="125" t="s">
        <v>3482</v>
      </c>
      <c r="B1649" s="126" t="s">
        <v>3474</v>
      </c>
      <c r="C1649" s="136" t="s">
        <v>1715</v>
      </c>
      <c r="D1649" s="129">
        <v>5</v>
      </c>
      <c r="E1649" s="130" t="s">
        <v>3561</v>
      </c>
      <c r="F1649" s="19">
        <v>1467613</v>
      </c>
      <c r="G1649" s="20">
        <v>578004</v>
      </c>
      <c r="H1649" s="20">
        <v>320352</v>
      </c>
      <c r="I1649" s="20">
        <v>9537</v>
      </c>
      <c r="J1649" s="20">
        <v>74173</v>
      </c>
      <c r="K1649" s="20">
        <v>17010</v>
      </c>
      <c r="L1649" s="20">
        <v>48000</v>
      </c>
      <c r="M1649" s="20">
        <v>77009</v>
      </c>
      <c r="N1649" s="20">
        <v>49713</v>
      </c>
      <c r="O1649" s="20">
        <v>33050</v>
      </c>
      <c r="P1649" s="20">
        <v>307534</v>
      </c>
      <c r="Q1649" s="20">
        <v>165196</v>
      </c>
      <c r="R1649" s="20">
        <v>312981</v>
      </c>
      <c r="S1649" s="20">
        <v>250308</v>
      </c>
      <c r="T1649" s="21">
        <v>343116</v>
      </c>
      <c r="U1649" s="54">
        <v>150495</v>
      </c>
      <c r="V1649" s="20">
        <v>118900</v>
      </c>
      <c r="W1649" s="20">
        <v>131245</v>
      </c>
      <c r="X1649" s="20">
        <v>0</v>
      </c>
      <c r="Y1649" s="21">
        <v>0</v>
      </c>
      <c r="Z1649" s="20">
        <v>578733</v>
      </c>
      <c r="AA1649" s="21">
        <v>0</v>
      </c>
      <c r="AB1649" s="32">
        <v>509748</v>
      </c>
      <c r="AC1649" s="20">
        <v>952862</v>
      </c>
      <c r="AD1649" s="20">
        <v>1395246</v>
      </c>
      <c r="AE1649" s="20">
        <v>2579934</v>
      </c>
      <c r="AF1649" s="20">
        <v>2732085</v>
      </c>
      <c r="AG1649" s="20">
        <v>1346854</v>
      </c>
      <c r="AH1649" s="20">
        <v>548797</v>
      </c>
      <c r="AI1649" s="20">
        <v>309856</v>
      </c>
      <c r="AJ1649" s="21">
        <v>268275</v>
      </c>
      <c r="AK1649" s="25">
        <v>127553</v>
      </c>
      <c r="AL1649" s="25">
        <v>210956</v>
      </c>
      <c r="AM1649" s="25">
        <v>65722</v>
      </c>
      <c r="AN1649" s="22">
        <v>97160</v>
      </c>
      <c r="AO1649" s="20">
        <v>2426832</v>
      </c>
      <c r="AP1649" s="20">
        <v>113633</v>
      </c>
      <c r="AQ1649" s="54">
        <v>18718482</v>
      </c>
      <c r="AR1649" s="25">
        <v>248975</v>
      </c>
      <c r="AS1649" s="25">
        <v>413447</v>
      </c>
      <c r="AT1649" s="54">
        <v>282171</v>
      </c>
      <c r="AU1649" s="54">
        <v>140593</v>
      </c>
      <c r="AV1649" s="54">
        <v>116285</v>
      </c>
      <c r="AW1649" s="54">
        <v>160505</v>
      </c>
      <c r="AX1649" s="54">
        <v>168647</v>
      </c>
      <c r="AY1649" s="25">
        <f t="shared" si="50"/>
        <v>1530623</v>
      </c>
      <c r="AZ1649" s="165">
        <v>3215677</v>
      </c>
      <c r="BA1649" s="98">
        <f t="shared" si="51"/>
        <v>23464782</v>
      </c>
      <c r="BB1649" s="73"/>
      <c r="BC1649" s="20">
        <v>1814133</v>
      </c>
      <c r="BD1649" s="20">
        <v>509850</v>
      </c>
      <c r="BE1649" s="19">
        <v>2323983</v>
      </c>
      <c r="BF1649" s="19">
        <v>25788765</v>
      </c>
      <c r="BH1649" s="20">
        <v>109388</v>
      </c>
      <c r="BI1649" s="21">
        <v>25679377</v>
      </c>
      <c r="BK1649" s="73"/>
      <c r="BL1649" s="73"/>
      <c r="BM1649" s="73"/>
      <c r="BN1649" s="73"/>
      <c r="BO1649" s="73"/>
      <c r="BP1649" s="73"/>
      <c r="BQ1649" s="73"/>
    </row>
    <row r="1650" spans="1:69" ht="22.5" customHeight="1" x14ac:dyDescent="0.15">
      <c r="A1650" s="125" t="s">
        <v>3483</v>
      </c>
      <c r="B1650" s="126" t="s">
        <v>3474</v>
      </c>
      <c r="C1650" s="136" t="s">
        <v>1716</v>
      </c>
      <c r="D1650" s="129">
        <v>5</v>
      </c>
      <c r="E1650" s="130" t="s">
        <v>3561</v>
      </c>
      <c r="F1650" s="19">
        <v>847405</v>
      </c>
      <c r="G1650" s="20">
        <v>353245</v>
      </c>
      <c r="H1650" s="20">
        <v>110168</v>
      </c>
      <c r="I1650" s="20">
        <v>0</v>
      </c>
      <c r="J1650" s="20">
        <v>0</v>
      </c>
      <c r="K1650" s="20">
        <v>2830</v>
      </c>
      <c r="L1650" s="20">
        <v>10034</v>
      </c>
      <c r="M1650" s="20">
        <v>37554</v>
      </c>
      <c r="N1650" s="20">
        <v>25368</v>
      </c>
      <c r="O1650" s="20">
        <v>33351</v>
      </c>
      <c r="P1650" s="20">
        <v>148369</v>
      </c>
      <c r="Q1650" s="20">
        <v>77805</v>
      </c>
      <c r="R1650" s="20">
        <v>136817</v>
      </c>
      <c r="S1650" s="20">
        <v>116974</v>
      </c>
      <c r="T1650" s="21">
        <v>190620</v>
      </c>
      <c r="U1650" s="54">
        <v>72380</v>
      </c>
      <c r="V1650" s="20">
        <v>76875</v>
      </c>
      <c r="W1650" s="20">
        <v>77203</v>
      </c>
      <c r="X1650" s="20">
        <v>0</v>
      </c>
      <c r="Y1650" s="21">
        <v>0</v>
      </c>
      <c r="Z1650" s="20">
        <v>331588</v>
      </c>
      <c r="AA1650" s="21">
        <v>0</v>
      </c>
      <c r="AB1650" s="32">
        <v>304589</v>
      </c>
      <c r="AC1650" s="20">
        <v>585694</v>
      </c>
      <c r="AD1650" s="20">
        <v>663913</v>
      </c>
      <c r="AE1650" s="20">
        <v>1421142</v>
      </c>
      <c r="AF1650" s="20">
        <v>1268239</v>
      </c>
      <c r="AG1650" s="20">
        <v>750431</v>
      </c>
      <c r="AH1650" s="20">
        <v>277128</v>
      </c>
      <c r="AI1650" s="20">
        <v>195684</v>
      </c>
      <c r="AJ1650" s="21">
        <v>100800</v>
      </c>
      <c r="AK1650" s="25">
        <v>77082</v>
      </c>
      <c r="AL1650" s="25">
        <v>106947</v>
      </c>
      <c r="AM1650" s="25">
        <v>38030</v>
      </c>
      <c r="AN1650" s="22">
        <v>59080</v>
      </c>
      <c r="AO1650" s="20">
        <v>955018</v>
      </c>
      <c r="AP1650" s="20">
        <v>46275</v>
      </c>
      <c r="AQ1650" s="54">
        <v>9498638</v>
      </c>
      <c r="AR1650" s="25">
        <v>160215</v>
      </c>
      <c r="AS1650" s="25">
        <v>299958</v>
      </c>
      <c r="AT1650" s="54">
        <v>173599</v>
      </c>
      <c r="AU1650" s="54">
        <v>102528</v>
      </c>
      <c r="AV1650" s="54">
        <v>75342</v>
      </c>
      <c r="AW1650" s="54">
        <v>93293</v>
      </c>
      <c r="AX1650" s="54">
        <v>79175</v>
      </c>
      <c r="AY1650" s="25">
        <f t="shared" si="50"/>
        <v>984110</v>
      </c>
      <c r="AZ1650" s="165">
        <v>2287425</v>
      </c>
      <c r="BA1650" s="98">
        <f t="shared" si="51"/>
        <v>12770173</v>
      </c>
      <c r="BB1650" s="73"/>
      <c r="BC1650" s="20">
        <v>1058386</v>
      </c>
      <c r="BD1650" s="20">
        <v>213444</v>
      </c>
      <c r="BE1650" s="19">
        <v>1271830</v>
      </c>
      <c r="BF1650" s="19">
        <v>14042003</v>
      </c>
      <c r="BH1650" s="20">
        <v>41409</v>
      </c>
      <c r="BI1650" s="21">
        <v>14000594</v>
      </c>
      <c r="BK1650" s="73"/>
      <c r="BL1650" s="73"/>
      <c r="BM1650" s="73"/>
      <c r="BN1650" s="73"/>
      <c r="BO1650" s="73"/>
      <c r="BP1650" s="73"/>
      <c r="BQ1650" s="73"/>
    </row>
    <row r="1651" spans="1:69" ht="22.5" customHeight="1" x14ac:dyDescent="0.15">
      <c r="A1651" s="125" t="s">
        <v>3484</v>
      </c>
      <c r="B1651" s="126" t="s">
        <v>3474</v>
      </c>
      <c r="C1651" s="136" t="s">
        <v>1717</v>
      </c>
      <c r="D1651" s="129">
        <v>5</v>
      </c>
      <c r="E1651" s="130" t="s">
        <v>3561</v>
      </c>
      <c r="F1651" s="19">
        <v>669379</v>
      </c>
      <c r="G1651" s="20">
        <v>386750</v>
      </c>
      <c r="H1651" s="20">
        <v>129156</v>
      </c>
      <c r="I1651" s="20">
        <v>0</v>
      </c>
      <c r="J1651" s="20">
        <v>0</v>
      </c>
      <c r="K1651" s="20">
        <v>0</v>
      </c>
      <c r="L1651" s="20">
        <v>0</v>
      </c>
      <c r="M1651" s="20">
        <v>19022</v>
      </c>
      <c r="N1651" s="20">
        <v>17921</v>
      </c>
      <c r="O1651" s="20">
        <v>22598</v>
      </c>
      <c r="P1651" s="20">
        <v>80660</v>
      </c>
      <c r="Q1651" s="20">
        <v>62484</v>
      </c>
      <c r="R1651" s="20">
        <v>92237</v>
      </c>
      <c r="S1651" s="20">
        <v>94888</v>
      </c>
      <c r="T1651" s="21">
        <v>253016</v>
      </c>
      <c r="U1651" s="54">
        <v>73043</v>
      </c>
      <c r="V1651" s="20">
        <v>41000</v>
      </c>
      <c r="W1651" s="20">
        <v>33087</v>
      </c>
      <c r="X1651" s="20">
        <v>0</v>
      </c>
      <c r="Y1651" s="21">
        <v>0</v>
      </c>
      <c r="Z1651" s="20">
        <v>298288</v>
      </c>
      <c r="AA1651" s="21">
        <v>0</v>
      </c>
      <c r="AB1651" s="32">
        <v>208573</v>
      </c>
      <c r="AC1651" s="20">
        <v>379694</v>
      </c>
      <c r="AD1651" s="20">
        <v>558453</v>
      </c>
      <c r="AE1651" s="20">
        <v>809151</v>
      </c>
      <c r="AF1651" s="20">
        <v>1166866</v>
      </c>
      <c r="AG1651" s="20">
        <v>659843</v>
      </c>
      <c r="AH1651" s="20">
        <v>210038</v>
      </c>
      <c r="AI1651" s="20">
        <v>310224</v>
      </c>
      <c r="AJ1651" s="21">
        <v>228900</v>
      </c>
      <c r="AK1651" s="25">
        <v>61611</v>
      </c>
      <c r="AL1651" s="25">
        <v>100203</v>
      </c>
      <c r="AM1651" s="25">
        <v>33033</v>
      </c>
      <c r="AN1651" s="22">
        <v>54225</v>
      </c>
      <c r="AO1651" s="20">
        <v>789581</v>
      </c>
      <c r="AP1651" s="20">
        <v>71035</v>
      </c>
      <c r="AQ1651" s="54">
        <v>7914959</v>
      </c>
      <c r="AR1651" s="25">
        <v>127170</v>
      </c>
      <c r="AS1651" s="25">
        <v>238173</v>
      </c>
      <c r="AT1651" s="54">
        <v>199994</v>
      </c>
      <c r="AU1651" s="54">
        <v>97972</v>
      </c>
      <c r="AV1651" s="54">
        <v>54737</v>
      </c>
      <c r="AW1651" s="54">
        <v>81393</v>
      </c>
      <c r="AX1651" s="54">
        <v>63498</v>
      </c>
      <c r="AY1651" s="25">
        <f t="shared" si="50"/>
        <v>862937</v>
      </c>
      <c r="AZ1651" s="165">
        <v>2220801</v>
      </c>
      <c r="BA1651" s="98">
        <f t="shared" si="51"/>
        <v>10998697</v>
      </c>
      <c r="BB1651" s="73"/>
      <c r="BC1651" s="20">
        <v>827158</v>
      </c>
      <c r="BD1651" s="20">
        <v>349602</v>
      </c>
      <c r="BE1651" s="19">
        <v>1176760</v>
      </c>
      <c r="BF1651" s="19">
        <v>12175457</v>
      </c>
      <c r="BH1651" s="20">
        <v>29278</v>
      </c>
      <c r="BI1651" s="21">
        <v>12146179</v>
      </c>
      <c r="BK1651" s="73"/>
      <c r="BL1651" s="73"/>
      <c r="BM1651" s="73"/>
      <c r="BN1651" s="73"/>
      <c r="BO1651" s="73"/>
      <c r="BP1651" s="73"/>
      <c r="BQ1651" s="73"/>
    </row>
    <row r="1652" spans="1:69" ht="22.5" customHeight="1" x14ac:dyDescent="0.15">
      <c r="A1652" s="125" t="s">
        <v>3485</v>
      </c>
      <c r="B1652" s="126" t="s">
        <v>3474</v>
      </c>
      <c r="C1652" s="136" t="s">
        <v>1718</v>
      </c>
      <c r="D1652" s="129">
        <v>5</v>
      </c>
      <c r="E1652" s="130" t="s">
        <v>3561</v>
      </c>
      <c r="F1652" s="19">
        <v>1816244</v>
      </c>
      <c r="G1652" s="20">
        <v>665506</v>
      </c>
      <c r="H1652" s="20">
        <v>432588</v>
      </c>
      <c r="I1652" s="20">
        <v>255</v>
      </c>
      <c r="J1652" s="20">
        <v>14784</v>
      </c>
      <c r="K1652" s="20">
        <v>1000</v>
      </c>
      <c r="L1652" s="20">
        <v>4646</v>
      </c>
      <c r="M1652" s="20">
        <v>110317</v>
      </c>
      <c r="N1652" s="20">
        <v>67506</v>
      </c>
      <c r="O1652" s="20">
        <v>44218</v>
      </c>
      <c r="P1652" s="20">
        <v>336702</v>
      </c>
      <c r="Q1652" s="20">
        <v>203003</v>
      </c>
      <c r="R1652" s="20">
        <v>381723</v>
      </c>
      <c r="S1652" s="20">
        <v>351740</v>
      </c>
      <c r="T1652" s="21">
        <v>444653</v>
      </c>
      <c r="U1652" s="54">
        <v>204721</v>
      </c>
      <c r="V1652" s="20">
        <v>193725</v>
      </c>
      <c r="W1652" s="20">
        <v>143377</v>
      </c>
      <c r="X1652" s="20">
        <v>465334</v>
      </c>
      <c r="Y1652" s="21">
        <v>76852</v>
      </c>
      <c r="Z1652" s="20">
        <v>674877</v>
      </c>
      <c r="AA1652" s="21">
        <v>0</v>
      </c>
      <c r="AB1652" s="32">
        <v>1164643</v>
      </c>
      <c r="AC1652" s="20">
        <v>1138930</v>
      </c>
      <c r="AD1652" s="20">
        <v>1879616</v>
      </c>
      <c r="AE1652" s="20">
        <v>3843507</v>
      </c>
      <c r="AF1652" s="20">
        <v>2644989</v>
      </c>
      <c r="AG1652" s="20">
        <v>1463252</v>
      </c>
      <c r="AH1652" s="20">
        <v>717978</v>
      </c>
      <c r="AI1652" s="20">
        <v>277196</v>
      </c>
      <c r="AJ1652" s="21">
        <v>328125</v>
      </c>
      <c r="AK1652" s="25">
        <v>161435</v>
      </c>
      <c r="AL1652" s="25">
        <v>236113</v>
      </c>
      <c r="AM1652" s="25">
        <v>66479</v>
      </c>
      <c r="AN1652" s="22">
        <v>115826</v>
      </c>
      <c r="AO1652" s="20">
        <v>2208324</v>
      </c>
      <c r="AP1652" s="20">
        <v>108349</v>
      </c>
      <c r="AQ1652" s="54">
        <v>22988533</v>
      </c>
      <c r="AR1652" s="25">
        <v>395958</v>
      </c>
      <c r="AS1652" s="25">
        <v>383075</v>
      </c>
      <c r="AT1652" s="54">
        <v>245876</v>
      </c>
      <c r="AU1652" s="54">
        <v>157874</v>
      </c>
      <c r="AV1652" s="54">
        <v>139912</v>
      </c>
      <c r="AW1652" s="54">
        <v>205020</v>
      </c>
      <c r="AX1652" s="54">
        <v>204663</v>
      </c>
      <c r="AY1652" s="25">
        <f t="shared" si="50"/>
        <v>1732378</v>
      </c>
      <c r="AZ1652" s="165">
        <v>3917209</v>
      </c>
      <c r="BA1652" s="98">
        <f t="shared" si="51"/>
        <v>28638120</v>
      </c>
      <c r="BB1652" s="73"/>
      <c r="BC1652" s="20">
        <v>2259828</v>
      </c>
      <c r="BD1652" s="20">
        <v>471174</v>
      </c>
      <c r="BE1652" s="19">
        <v>2731002</v>
      </c>
      <c r="BF1652" s="19">
        <v>31369122</v>
      </c>
      <c r="BH1652" s="20">
        <v>129646</v>
      </c>
      <c r="BI1652" s="21">
        <v>31239476</v>
      </c>
      <c r="BK1652" s="73"/>
      <c r="BL1652" s="73"/>
      <c r="BM1652" s="73"/>
      <c r="BN1652" s="73"/>
      <c r="BO1652" s="73"/>
      <c r="BP1652" s="73"/>
      <c r="BQ1652" s="73"/>
    </row>
    <row r="1653" spans="1:69" ht="22.5" customHeight="1" x14ac:dyDescent="0.15">
      <c r="A1653" s="125" t="s">
        <v>3486</v>
      </c>
      <c r="B1653" s="126" t="s">
        <v>3474</v>
      </c>
      <c r="C1653" s="136" t="s">
        <v>1719</v>
      </c>
      <c r="D1653" s="129">
        <v>5</v>
      </c>
      <c r="E1653" s="130" t="s">
        <v>3561</v>
      </c>
      <c r="F1653" s="19">
        <v>577079</v>
      </c>
      <c r="G1653" s="20">
        <v>159618</v>
      </c>
      <c r="H1653" s="20">
        <v>72944</v>
      </c>
      <c r="I1653" s="20">
        <v>0</v>
      </c>
      <c r="J1653" s="20">
        <v>9786</v>
      </c>
      <c r="K1653" s="20">
        <v>2940</v>
      </c>
      <c r="L1653" s="20">
        <v>42475</v>
      </c>
      <c r="M1653" s="20">
        <v>25517</v>
      </c>
      <c r="N1653" s="20">
        <v>14790</v>
      </c>
      <c r="O1653" s="20">
        <v>19176</v>
      </c>
      <c r="P1653" s="20">
        <v>162825</v>
      </c>
      <c r="Q1653" s="20">
        <v>56056</v>
      </c>
      <c r="R1653" s="20">
        <v>57610</v>
      </c>
      <c r="S1653" s="20">
        <v>65440</v>
      </c>
      <c r="T1653" s="21">
        <v>109289</v>
      </c>
      <c r="U1653" s="54">
        <v>39105</v>
      </c>
      <c r="V1653" s="20">
        <v>39975</v>
      </c>
      <c r="W1653" s="20">
        <v>55145</v>
      </c>
      <c r="X1653" s="20">
        <v>0</v>
      </c>
      <c r="Y1653" s="21">
        <v>0</v>
      </c>
      <c r="Z1653" s="20">
        <v>224664</v>
      </c>
      <c r="AA1653" s="21">
        <v>0</v>
      </c>
      <c r="AB1653" s="32">
        <v>155284</v>
      </c>
      <c r="AC1653" s="20">
        <v>322201</v>
      </c>
      <c r="AD1653" s="20">
        <v>406797</v>
      </c>
      <c r="AE1653" s="20">
        <v>683859</v>
      </c>
      <c r="AF1653" s="20">
        <v>910911</v>
      </c>
      <c r="AG1653" s="20">
        <v>462111</v>
      </c>
      <c r="AH1653" s="20">
        <v>156740</v>
      </c>
      <c r="AI1653" s="20">
        <v>103500</v>
      </c>
      <c r="AJ1653" s="21">
        <v>68250</v>
      </c>
      <c r="AK1653" s="25">
        <v>55370</v>
      </c>
      <c r="AL1653" s="25">
        <v>72322</v>
      </c>
      <c r="AM1653" s="25">
        <v>23423</v>
      </c>
      <c r="AN1653" s="22">
        <v>43144</v>
      </c>
      <c r="AO1653" s="20">
        <v>389788</v>
      </c>
      <c r="AP1653" s="20">
        <v>21606</v>
      </c>
      <c r="AQ1653" s="54">
        <v>5609740</v>
      </c>
      <c r="AR1653" s="25">
        <v>102933</v>
      </c>
      <c r="AS1653" s="25">
        <v>196000</v>
      </c>
      <c r="AT1653" s="54">
        <v>106568</v>
      </c>
      <c r="AU1653" s="54">
        <v>75798</v>
      </c>
      <c r="AV1653" s="54">
        <v>47339</v>
      </c>
      <c r="AW1653" s="54">
        <v>64244</v>
      </c>
      <c r="AX1653" s="54">
        <v>49211</v>
      </c>
      <c r="AY1653" s="25">
        <f t="shared" si="50"/>
        <v>642093</v>
      </c>
      <c r="AZ1653" s="165">
        <v>1124294</v>
      </c>
      <c r="BA1653" s="98">
        <f t="shared" si="51"/>
        <v>7376127</v>
      </c>
      <c r="BB1653" s="73"/>
      <c r="BC1653" s="20">
        <v>719973</v>
      </c>
      <c r="BD1653" s="20">
        <v>89848</v>
      </c>
      <c r="BE1653" s="19">
        <v>809821</v>
      </c>
      <c r="BF1653" s="19">
        <v>8185948</v>
      </c>
      <c r="BH1653" s="20">
        <v>24117</v>
      </c>
      <c r="BI1653" s="21">
        <v>8161831</v>
      </c>
      <c r="BK1653" s="73"/>
      <c r="BL1653" s="73"/>
      <c r="BM1653" s="73"/>
      <c r="BN1653" s="73"/>
      <c r="BO1653" s="73"/>
      <c r="BP1653" s="73"/>
      <c r="BQ1653" s="73"/>
    </row>
    <row r="1654" spans="1:69" ht="22.5" customHeight="1" x14ac:dyDescent="0.15">
      <c r="A1654" s="125" t="s">
        <v>3487</v>
      </c>
      <c r="B1654" s="126" t="s">
        <v>3474</v>
      </c>
      <c r="C1654" s="136" t="s">
        <v>1720</v>
      </c>
      <c r="D1654" s="129">
        <v>5</v>
      </c>
      <c r="E1654" s="130" t="s">
        <v>3561</v>
      </c>
      <c r="F1654" s="19">
        <v>672907</v>
      </c>
      <c r="G1654" s="20">
        <v>301908</v>
      </c>
      <c r="H1654" s="20">
        <v>110732</v>
      </c>
      <c r="I1654" s="20">
        <v>3424</v>
      </c>
      <c r="J1654" s="20">
        <v>5096</v>
      </c>
      <c r="K1654" s="20">
        <v>220</v>
      </c>
      <c r="L1654" s="20">
        <v>22823</v>
      </c>
      <c r="M1654" s="20">
        <v>20554</v>
      </c>
      <c r="N1654" s="20">
        <v>17693</v>
      </c>
      <c r="O1654" s="20">
        <v>15604</v>
      </c>
      <c r="P1654" s="20">
        <v>43568</v>
      </c>
      <c r="Q1654" s="20">
        <v>66734</v>
      </c>
      <c r="R1654" s="20">
        <v>148154</v>
      </c>
      <c r="S1654" s="20">
        <v>85072</v>
      </c>
      <c r="T1654" s="21">
        <v>152496</v>
      </c>
      <c r="U1654" s="54">
        <v>45599</v>
      </c>
      <c r="V1654" s="20">
        <v>45100</v>
      </c>
      <c r="W1654" s="20">
        <v>55145</v>
      </c>
      <c r="X1654" s="20">
        <v>0</v>
      </c>
      <c r="Y1654" s="21">
        <v>0</v>
      </c>
      <c r="Z1654" s="20">
        <v>282871</v>
      </c>
      <c r="AA1654" s="21">
        <v>0</v>
      </c>
      <c r="AB1654" s="32">
        <v>225151</v>
      </c>
      <c r="AC1654" s="20">
        <v>448474</v>
      </c>
      <c r="AD1654" s="20">
        <v>712163</v>
      </c>
      <c r="AE1654" s="20">
        <v>828708</v>
      </c>
      <c r="AF1654" s="20">
        <v>1436737</v>
      </c>
      <c r="AG1654" s="20">
        <v>613063</v>
      </c>
      <c r="AH1654" s="20">
        <v>199222</v>
      </c>
      <c r="AI1654" s="20">
        <v>163208</v>
      </c>
      <c r="AJ1654" s="21">
        <v>91875</v>
      </c>
      <c r="AK1654" s="25">
        <v>61142</v>
      </c>
      <c r="AL1654" s="25">
        <v>92597</v>
      </c>
      <c r="AM1654" s="25">
        <v>37308</v>
      </c>
      <c r="AN1654" s="22">
        <v>52014</v>
      </c>
      <c r="AO1654" s="20">
        <v>1030136</v>
      </c>
      <c r="AP1654" s="20">
        <v>49050</v>
      </c>
      <c r="AQ1654" s="54">
        <v>8136548</v>
      </c>
      <c r="AR1654" s="25">
        <v>142862</v>
      </c>
      <c r="AS1654" s="25">
        <v>263327</v>
      </c>
      <c r="AT1654" s="54">
        <v>176165</v>
      </c>
      <c r="AU1654" s="54">
        <v>94053</v>
      </c>
      <c r="AV1654" s="54">
        <v>57596</v>
      </c>
      <c r="AW1654" s="54">
        <v>78435</v>
      </c>
      <c r="AX1654" s="54">
        <v>68892</v>
      </c>
      <c r="AY1654" s="25">
        <f t="shared" si="50"/>
        <v>881330</v>
      </c>
      <c r="AZ1654" s="165">
        <v>2154684</v>
      </c>
      <c r="BA1654" s="98">
        <f t="shared" si="51"/>
        <v>11172562</v>
      </c>
      <c r="BB1654" s="73"/>
      <c r="BC1654" s="20">
        <v>820484</v>
      </c>
      <c r="BD1654" s="20">
        <v>229240</v>
      </c>
      <c r="BE1654" s="19">
        <v>1049724</v>
      </c>
      <c r="BF1654" s="19">
        <v>12222286</v>
      </c>
      <c r="BH1654" s="20">
        <v>28460</v>
      </c>
      <c r="BI1654" s="21">
        <v>12193826</v>
      </c>
      <c r="BK1654" s="73"/>
      <c r="BL1654" s="73"/>
      <c r="BM1654" s="73"/>
      <c r="BN1654" s="73"/>
      <c r="BO1654" s="73"/>
      <c r="BP1654" s="73"/>
      <c r="BQ1654" s="73"/>
    </row>
    <row r="1655" spans="1:69" ht="22.5" customHeight="1" x14ac:dyDescent="0.15">
      <c r="A1655" s="125" t="s">
        <v>3488</v>
      </c>
      <c r="B1655" s="126" t="s">
        <v>3474</v>
      </c>
      <c r="C1655" s="136" t="s">
        <v>1721</v>
      </c>
      <c r="D1655" s="129">
        <v>5</v>
      </c>
      <c r="E1655" s="130" t="s">
        <v>3561</v>
      </c>
      <c r="F1655" s="19">
        <v>601139</v>
      </c>
      <c r="G1655" s="20">
        <v>347133</v>
      </c>
      <c r="H1655" s="20">
        <v>103964</v>
      </c>
      <c r="I1655" s="20">
        <v>0</v>
      </c>
      <c r="J1655" s="20">
        <v>44793</v>
      </c>
      <c r="K1655" s="20">
        <v>2400</v>
      </c>
      <c r="L1655" s="20">
        <v>6171</v>
      </c>
      <c r="M1655" s="20">
        <v>16358</v>
      </c>
      <c r="N1655" s="20">
        <v>15779</v>
      </c>
      <c r="O1655" s="20">
        <v>28463</v>
      </c>
      <c r="P1655" s="20">
        <v>91684</v>
      </c>
      <c r="Q1655" s="20">
        <v>53849</v>
      </c>
      <c r="R1655" s="20">
        <v>81311</v>
      </c>
      <c r="S1655" s="20">
        <v>118610</v>
      </c>
      <c r="T1655" s="21">
        <v>203328</v>
      </c>
      <c r="U1655" s="54">
        <v>37019</v>
      </c>
      <c r="V1655" s="20">
        <v>48175</v>
      </c>
      <c r="W1655" s="20">
        <v>55145</v>
      </c>
      <c r="X1655" s="20">
        <v>0</v>
      </c>
      <c r="Y1655" s="21">
        <v>0</v>
      </c>
      <c r="Z1655" s="20">
        <v>268992</v>
      </c>
      <c r="AA1655" s="21">
        <v>0</v>
      </c>
      <c r="AB1655" s="32">
        <v>185856</v>
      </c>
      <c r="AC1655" s="20">
        <v>375629</v>
      </c>
      <c r="AD1655" s="20">
        <v>483078</v>
      </c>
      <c r="AE1655" s="20">
        <v>907890</v>
      </c>
      <c r="AF1655" s="20">
        <v>946745</v>
      </c>
      <c r="AG1655" s="20">
        <v>483506</v>
      </c>
      <c r="AH1655" s="20">
        <v>182060</v>
      </c>
      <c r="AI1655" s="20">
        <v>200928</v>
      </c>
      <c r="AJ1655" s="21">
        <v>108150</v>
      </c>
      <c r="AK1655" s="25">
        <v>57238</v>
      </c>
      <c r="AL1655" s="25">
        <v>89194</v>
      </c>
      <c r="AM1655" s="25">
        <v>25145</v>
      </c>
      <c r="AN1655" s="22">
        <v>49924</v>
      </c>
      <c r="AO1655" s="20">
        <v>638517</v>
      </c>
      <c r="AP1655" s="20">
        <v>53125</v>
      </c>
      <c r="AQ1655" s="54">
        <v>6911298</v>
      </c>
      <c r="AR1655" s="25">
        <v>110784</v>
      </c>
      <c r="AS1655" s="25">
        <v>207315</v>
      </c>
      <c r="AT1655" s="54">
        <v>161166</v>
      </c>
      <c r="AU1655" s="54">
        <v>117580</v>
      </c>
      <c r="AV1655" s="54">
        <v>46773</v>
      </c>
      <c r="AW1655" s="54">
        <v>74613</v>
      </c>
      <c r="AX1655" s="54">
        <v>58553</v>
      </c>
      <c r="AY1655" s="25">
        <f t="shared" si="50"/>
        <v>776784</v>
      </c>
      <c r="AZ1655" s="165">
        <v>1673529</v>
      </c>
      <c r="BA1655" s="98">
        <f t="shared" si="51"/>
        <v>9361611</v>
      </c>
      <c r="BB1655" s="73"/>
      <c r="BC1655" s="20">
        <v>758462</v>
      </c>
      <c r="BD1655" s="20">
        <v>272580</v>
      </c>
      <c r="BE1655" s="19">
        <v>1031042</v>
      </c>
      <c r="BF1655" s="19">
        <v>10392653</v>
      </c>
      <c r="BH1655" s="20">
        <v>29837</v>
      </c>
      <c r="BI1655" s="21">
        <v>10362816</v>
      </c>
      <c r="BK1655" s="73"/>
      <c r="BL1655" s="73"/>
      <c r="BM1655" s="73"/>
      <c r="BN1655" s="73"/>
      <c r="BO1655" s="73"/>
      <c r="BP1655" s="73"/>
      <c r="BQ1655" s="73"/>
    </row>
    <row r="1656" spans="1:69" ht="22.5" customHeight="1" x14ac:dyDescent="0.15">
      <c r="A1656" s="125" t="s">
        <v>3489</v>
      </c>
      <c r="B1656" s="126" t="s">
        <v>3474</v>
      </c>
      <c r="C1656" s="136" t="s">
        <v>1722</v>
      </c>
      <c r="D1656" s="129">
        <v>5</v>
      </c>
      <c r="E1656" s="130" t="s">
        <v>3561</v>
      </c>
      <c r="F1656" s="19">
        <v>689627</v>
      </c>
      <c r="G1656" s="20">
        <v>218864</v>
      </c>
      <c r="H1656" s="20">
        <v>79900</v>
      </c>
      <c r="I1656" s="20">
        <v>46667</v>
      </c>
      <c r="J1656" s="20">
        <v>67746</v>
      </c>
      <c r="K1656" s="20">
        <v>9340</v>
      </c>
      <c r="L1656" s="20">
        <v>21421</v>
      </c>
      <c r="M1656" s="20">
        <v>32358</v>
      </c>
      <c r="N1656" s="20">
        <v>22268</v>
      </c>
      <c r="O1656" s="20">
        <v>20530</v>
      </c>
      <c r="P1656" s="20">
        <v>399584</v>
      </c>
      <c r="Q1656" s="20">
        <v>83929</v>
      </c>
      <c r="R1656" s="20">
        <v>129738</v>
      </c>
      <c r="S1656" s="20">
        <v>132516</v>
      </c>
      <c r="T1656" s="21">
        <v>266868</v>
      </c>
      <c r="U1656" s="54">
        <v>58018</v>
      </c>
      <c r="V1656" s="20">
        <v>83025</v>
      </c>
      <c r="W1656" s="20">
        <v>132348</v>
      </c>
      <c r="X1656" s="20">
        <v>0</v>
      </c>
      <c r="Y1656" s="21">
        <v>0</v>
      </c>
      <c r="Z1656" s="20">
        <v>321250</v>
      </c>
      <c r="AA1656" s="21">
        <v>0</v>
      </c>
      <c r="AB1656" s="32">
        <v>1356317</v>
      </c>
      <c r="AC1656" s="20">
        <v>717022</v>
      </c>
      <c r="AD1656" s="20">
        <v>701644</v>
      </c>
      <c r="AE1656" s="20">
        <v>1471227</v>
      </c>
      <c r="AF1656" s="20">
        <v>1246249</v>
      </c>
      <c r="AG1656" s="20">
        <v>584282</v>
      </c>
      <c r="AH1656" s="20">
        <v>245183</v>
      </c>
      <c r="AI1656" s="20">
        <v>115920</v>
      </c>
      <c r="AJ1656" s="21">
        <v>128100</v>
      </c>
      <c r="AK1656" s="25">
        <v>70644</v>
      </c>
      <c r="AL1656" s="25">
        <v>114058</v>
      </c>
      <c r="AM1656" s="25">
        <v>32926</v>
      </c>
      <c r="AN1656" s="22">
        <v>60694</v>
      </c>
      <c r="AO1656" s="20">
        <v>2039567</v>
      </c>
      <c r="AP1656" s="20">
        <v>58092</v>
      </c>
      <c r="AQ1656" s="54">
        <v>11757922</v>
      </c>
      <c r="AR1656" s="25">
        <v>178856</v>
      </c>
      <c r="AS1656" s="25">
        <v>291302</v>
      </c>
      <c r="AT1656" s="54">
        <v>134141</v>
      </c>
      <c r="AU1656" s="54">
        <v>103428</v>
      </c>
      <c r="AV1656" s="54">
        <v>74453</v>
      </c>
      <c r="AW1656" s="54">
        <v>88844</v>
      </c>
      <c r="AX1656" s="54">
        <v>75036</v>
      </c>
      <c r="AY1656" s="25">
        <f t="shared" si="50"/>
        <v>946060</v>
      </c>
      <c r="AZ1656" s="165">
        <v>3453282</v>
      </c>
      <c r="BA1656" s="98">
        <f t="shared" si="51"/>
        <v>16157264</v>
      </c>
      <c r="BB1656" s="73"/>
      <c r="BC1656" s="20">
        <v>961949</v>
      </c>
      <c r="BD1656" s="20">
        <v>209286</v>
      </c>
      <c r="BE1656" s="19">
        <v>1171235</v>
      </c>
      <c r="BF1656" s="19">
        <v>17328499</v>
      </c>
      <c r="BH1656" s="20">
        <v>38976</v>
      </c>
      <c r="BI1656" s="21">
        <v>17289523</v>
      </c>
      <c r="BK1656" s="73"/>
      <c r="BL1656" s="73"/>
      <c r="BM1656" s="73"/>
      <c r="BN1656" s="73"/>
      <c r="BO1656" s="73"/>
      <c r="BP1656" s="73"/>
      <c r="BQ1656" s="73"/>
    </row>
    <row r="1657" spans="1:69" ht="22.5" customHeight="1" x14ac:dyDescent="0.15">
      <c r="A1657" s="125" t="s">
        <v>3490</v>
      </c>
      <c r="B1657" s="126" t="s">
        <v>3474</v>
      </c>
      <c r="C1657" s="136" t="s">
        <v>1723</v>
      </c>
      <c r="D1657" s="129">
        <v>5</v>
      </c>
      <c r="E1657" s="130" t="s">
        <v>3561</v>
      </c>
      <c r="F1657" s="19">
        <v>678028</v>
      </c>
      <c r="G1657" s="20">
        <v>473174</v>
      </c>
      <c r="H1657" s="20">
        <v>169952</v>
      </c>
      <c r="I1657" s="20">
        <v>5603</v>
      </c>
      <c r="J1657" s="20">
        <v>7062</v>
      </c>
      <c r="K1657" s="20">
        <v>0</v>
      </c>
      <c r="L1657" s="20">
        <v>2722</v>
      </c>
      <c r="M1657" s="20">
        <v>28855</v>
      </c>
      <c r="N1657" s="20">
        <v>17797</v>
      </c>
      <c r="O1657" s="20">
        <v>47714</v>
      </c>
      <c r="P1657" s="20">
        <v>53754</v>
      </c>
      <c r="Q1657" s="20">
        <v>59281</v>
      </c>
      <c r="R1657" s="20">
        <v>85722</v>
      </c>
      <c r="S1657" s="20">
        <v>116156</v>
      </c>
      <c r="T1657" s="21">
        <v>227473</v>
      </c>
      <c r="U1657" s="54">
        <v>96080</v>
      </c>
      <c r="V1657" s="20">
        <v>32800</v>
      </c>
      <c r="W1657" s="20">
        <v>33087</v>
      </c>
      <c r="X1657" s="20">
        <v>0</v>
      </c>
      <c r="Y1657" s="21">
        <v>0</v>
      </c>
      <c r="Z1657" s="20">
        <v>293453</v>
      </c>
      <c r="AA1657" s="21">
        <v>0</v>
      </c>
      <c r="AB1657" s="32">
        <v>174691</v>
      </c>
      <c r="AC1657" s="20">
        <v>432728</v>
      </c>
      <c r="AD1657" s="20">
        <v>551984</v>
      </c>
      <c r="AE1657" s="20">
        <v>842382</v>
      </c>
      <c r="AF1657" s="20">
        <v>1305659</v>
      </c>
      <c r="AG1657" s="20">
        <v>631316</v>
      </c>
      <c r="AH1657" s="20">
        <v>207050</v>
      </c>
      <c r="AI1657" s="20">
        <v>280324</v>
      </c>
      <c r="AJ1657" s="21">
        <v>121275</v>
      </c>
      <c r="AK1657" s="25">
        <v>61365</v>
      </c>
      <c r="AL1657" s="25">
        <v>95782</v>
      </c>
      <c r="AM1657" s="25">
        <v>36995</v>
      </c>
      <c r="AN1657" s="22">
        <v>52645</v>
      </c>
      <c r="AO1657" s="20">
        <v>832421</v>
      </c>
      <c r="AP1657" s="20">
        <v>70461</v>
      </c>
      <c r="AQ1657" s="54">
        <v>8125791</v>
      </c>
      <c r="AR1657" s="25">
        <v>120684</v>
      </c>
      <c r="AS1657" s="25">
        <v>242376</v>
      </c>
      <c r="AT1657" s="54">
        <v>197711</v>
      </c>
      <c r="AU1657" s="54">
        <v>128595</v>
      </c>
      <c r="AV1657" s="54">
        <v>58235</v>
      </c>
      <c r="AW1657" s="54">
        <v>80831</v>
      </c>
      <c r="AX1657" s="54">
        <v>65017</v>
      </c>
      <c r="AY1657" s="25">
        <f t="shared" si="50"/>
        <v>893449</v>
      </c>
      <c r="AZ1657" s="165">
        <v>1539691</v>
      </c>
      <c r="BA1657" s="98">
        <f t="shared" si="51"/>
        <v>10558931</v>
      </c>
      <c r="BB1657" s="73"/>
      <c r="BC1657" s="20">
        <v>823375</v>
      </c>
      <c r="BD1657" s="20">
        <v>364650</v>
      </c>
      <c r="BE1657" s="19">
        <v>1188025</v>
      </c>
      <c r="BF1657" s="19">
        <v>11746956</v>
      </c>
      <c r="BH1657" s="20">
        <v>32637</v>
      </c>
      <c r="BI1657" s="21">
        <v>11714319</v>
      </c>
      <c r="BK1657" s="73"/>
      <c r="BL1657" s="73"/>
      <c r="BM1657" s="73"/>
      <c r="BN1657" s="73"/>
      <c r="BO1657" s="73"/>
      <c r="BP1657" s="73"/>
      <c r="BQ1657" s="73"/>
    </row>
    <row r="1658" spans="1:69" ht="22.5" customHeight="1" x14ac:dyDescent="0.15">
      <c r="A1658" s="125" t="s">
        <v>3491</v>
      </c>
      <c r="B1658" s="126" t="s">
        <v>3474</v>
      </c>
      <c r="C1658" s="136" t="s">
        <v>1724</v>
      </c>
      <c r="D1658" s="129">
        <v>5</v>
      </c>
      <c r="E1658" s="130" t="s">
        <v>3561</v>
      </c>
      <c r="F1658" s="19">
        <v>500344</v>
      </c>
      <c r="G1658" s="20">
        <v>231230</v>
      </c>
      <c r="H1658" s="20">
        <v>81028</v>
      </c>
      <c r="I1658" s="20">
        <v>0</v>
      </c>
      <c r="J1658" s="20">
        <v>0</v>
      </c>
      <c r="K1658" s="20">
        <v>0</v>
      </c>
      <c r="L1658" s="20">
        <v>0</v>
      </c>
      <c r="M1658" s="20">
        <v>11520</v>
      </c>
      <c r="N1658" s="20">
        <v>13156</v>
      </c>
      <c r="O1658" s="20">
        <v>10904</v>
      </c>
      <c r="P1658" s="20">
        <v>54260</v>
      </c>
      <c r="Q1658" s="20">
        <v>46425</v>
      </c>
      <c r="R1658" s="20">
        <v>52531</v>
      </c>
      <c r="S1658" s="20">
        <v>92434</v>
      </c>
      <c r="T1658" s="21">
        <v>177912</v>
      </c>
      <c r="U1658" s="54">
        <v>58681</v>
      </c>
      <c r="V1658" s="20">
        <v>33825</v>
      </c>
      <c r="W1658" s="20">
        <v>22058</v>
      </c>
      <c r="X1658" s="20">
        <v>0</v>
      </c>
      <c r="Y1658" s="21">
        <v>0</v>
      </c>
      <c r="Z1658" s="20">
        <v>259613</v>
      </c>
      <c r="AA1658" s="21">
        <v>0</v>
      </c>
      <c r="AB1658" s="32">
        <v>159801</v>
      </c>
      <c r="AC1658" s="20">
        <v>345071</v>
      </c>
      <c r="AD1658" s="20">
        <v>394685</v>
      </c>
      <c r="AE1658" s="20">
        <v>664461</v>
      </c>
      <c r="AF1658" s="20">
        <v>873708</v>
      </c>
      <c r="AG1658" s="20">
        <v>490467</v>
      </c>
      <c r="AH1658" s="20">
        <v>162390</v>
      </c>
      <c r="AI1658" s="20">
        <v>221260</v>
      </c>
      <c r="AJ1658" s="21">
        <v>204225</v>
      </c>
      <c r="AK1658" s="25">
        <v>52278</v>
      </c>
      <c r="AL1658" s="25">
        <v>83607</v>
      </c>
      <c r="AM1658" s="25">
        <v>25732</v>
      </c>
      <c r="AN1658" s="22">
        <v>44484</v>
      </c>
      <c r="AO1658" s="20">
        <v>460371</v>
      </c>
      <c r="AP1658" s="20">
        <v>52224</v>
      </c>
      <c r="AQ1658" s="54">
        <v>5880685</v>
      </c>
      <c r="AR1658" s="25">
        <v>109564</v>
      </c>
      <c r="AS1658" s="25">
        <v>216828</v>
      </c>
      <c r="AT1658" s="54">
        <v>160789</v>
      </c>
      <c r="AU1658" s="54">
        <v>83648</v>
      </c>
      <c r="AV1658" s="54">
        <v>46530</v>
      </c>
      <c r="AW1658" s="54">
        <v>68370</v>
      </c>
      <c r="AX1658" s="54">
        <v>49826</v>
      </c>
      <c r="AY1658" s="25">
        <f t="shared" si="50"/>
        <v>735555</v>
      </c>
      <c r="AZ1658" s="165">
        <v>1224526</v>
      </c>
      <c r="BA1658" s="98">
        <f t="shared" si="51"/>
        <v>7840766</v>
      </c>
      <c r="BB1658" s="73"/>
      <c r="BC1658" s="20">
        <v>657020</v>
      </c>
      <c r="BD1658" s="20">
        <v>284152</v>
      </c>
      <c r="BE1658" s="19">
        <v>941172</v>
      </c>
      <c r="BF1658" s="19">
        <v>8781938</v>
      </c>
      <c r="BH1658" s="20">
        <v>25569</v>
      </c>
      <c r="BI1658" s="21">
        <v>8756369</v>
      </c>
      <c r="BK1658" s="73"/>
      <c r="BL1658" s="73"/>
      <c r="BM1658" s="73"/>
      <c r="BN1658" s="73"/>
      <c r="BO1658" s="73"/>
      <c r="BP1658" s="73"/>
      <c r="BQ1658" s="73"/>
    </row>
    <row r="1659" spans="1:69" ht="22.5" customHeight="1" x14ac:dyDescent="0.15">
      <c r="A1659" s="125" t="s">
        <v>3492</v>
      </c>
      <c r="B1659" s="126" t="s">
        <v>3474</v>
      </c>
      <c r="C1659" s="136" t="s">
        <v>1725</v>
      </c>
      <c r="D1659" s="129">
        <v>5</v>
      </c>
      <c r="E1659" s="130" t="s">
        <v>3561</v>
      </c>
      <c r="F1659" s="19">
        <v>1089199</v>
      </c>
      <c r="G1659" s="20">
        <v>295509</v>
      </c>
      <c r="H1659" s="20">
        <v>168072</v>
      </c>
      <c r="I1659" s="20">
        <v>0</v>
      </c>
      <c r="J1659" s="20">
        <v>7212</v>
      </c>
      <c r="K1659" s="20">
        <v>1930</v>
      </c>
      <c r="L1659" s="20">
        <v>6028</v>
      </c>
      <c r="M1659" s="20">
        <v>72194</v>
      </c>
      <c r="N1659" s="20">
        <v>41075</v>
      </c>
      <c r="O1659" s="20">
        <v>22334</v>
      </c>
      <c r="P1659" s="20">
        <v>34984</v>
      </c>
      <c r="Q1659" s="20">
        <v>114702</v>
      </c>
      <c r="R1659" s="20">
        <v>281740</v>
      </c>
      <c r="S1659" s="20">
        <v>235584</v>
      </c>
      <c r="T1659" s="21">
        <v>216036</v>
      </c>
      <c r="U1659" s="54">
        <v>128501</v>
      </c>
      <c r="V1659" s="20">
        <v>95325</v>
      </c>
      <c r="W1659" s="20">
        <v>55145</v>
      </c>
      <c r="X1659" s="20">
        <v>0</v>
      </c>
      <c r="Y1659" s="21">
        <v>0</v>
      </c>
      <c r="Z1659" s="20">
        <v>415073</v>
      </c>
      <c r="AA1659" s="21">
        <v>0</v>
      </c>
      <c r="AB1659" s="32">
        <v>679648</v>
      </c>
      <c r="AC1659" s="20">
        <v>739368</v>
      </c>
      <c r="AD1659" s="20">
        <v>875989</v>
      </c>
      <c r="AE1659" s="20">
        <v>2419980</v>
      </c>
      <c r="AF1659" s="20">
        <v>1653974</v>
      </c>
      <c r="AG1659" s="20">
        <v>1043761</v>
      </c>
      <c r="AH1659" s="20">
        <v>424683</v>
      </c>
      <c r="AI1659" s="20">
        <v>145176</v>
      </c>
      <c r="AJ1659" s="21">
        <v>160125</v>
      </c>
      <c r="AK1659" s="25">
        <v>109647</v>
      </c>
      <c r="AL1659" s="25">
        <v>150635</v>
      </c>
      <c r="AM1659" s="25">
        <v>40855</v>
      </c>
      <c r="AN1659" s="22">
        <v>77102</v>
      </c>
      <c r="AO1659" s="20">
        <v>915969</v>
      </c>
      <c r="AP1659" s="20">
        <v>76882</v>
      </c>
      <c r="AQ1659" s="54">
        <v>12794437</v>
      </c>
      <c r="AR1659" s="25">
        <v>208227</v>
      </c>
      <c r="AS1659" s="25">
        <v>364456</v>
      </c>
      <c r="AT1659" s="54">
        <v>112552</v>
      </c>
      <c r="AU1659" s="54">
        <v>113902</v>
      </c>
      <c r="AV1659" s="54">
        <v>107107</v>
      </c>
      <c r="AW1659" s="54">
        <v>125402</v>
      </c>
      <c r="AX1659" s="54">
        <v>101506</v>
      </c>
      <c r="AY1659" s="25">
        <f t="shared" si="50"/>
        <v>1133152</v>
      </c>
      <c r="AZ1659" s="165">
        <v>1334991</v>
      </c>
      <c r="BA1659" s="98">
        <f t="shared" si="51"/>
        <v>15262580</v>
      </c>
      <c r="BB1659" s="73"/>
      <c r="BC1659" s="20">
        <v>1544841</v>
      </c>
      <c r="BD1659" s="20">
        <v>179850</v>
      </c>
      <c r="BE1659" s="19">
        <v>1724691</v>
      </c>
      <c r="BF1659" s="19">
        <v>16987271</v>
      </c>
      <c r="BH1659" s="20">
        <v>65827</v>
      </c>
      <c r="BI1659" s="21">
        <v>16921444</v>
      </c>
      <c r="BK1659" s="73"/>
      <c r="BL1659" s="73"/>
      <c r="BM1659" s="73"/>
      <c r="BN1659" s="73"/>
      <c r="BO1659" s="73"/>
      <c r="BP1659" s="73"/>
      <c r="BQ1659" s="73"/>
    </row>
    <row r="1660" spans="1:69" ht="22.5" customHeight="1" x14ac:dyDescent="0.15">
      <c r="A1660" s="125" t="s">
        <v>3493</v>
      </c>
      <c r="B1660" s="126" t="s">
        <v>3474</v>
      </c>
      <c r="C1660" s="136" t="s">
        <v>1726</v>
      </c>
      <c r="D1660" s="129">
        <v>6</v>
      </c>
      <c r="E1660" s="130" t="s">
        <v>3561</v>
      </c>
      <c r="F1660" s="19">
        <v>20249</v>
      </c>
      <c r="G1660" s="20">
        <v>12511</v>
      </c>
      <c r="H1660" s="20">
        <v>8084</v>
      </c>
      <c r="I1660" s="20">
        <v>14659</v>
      </c>
      <c r="J1660" s="20">
        <v>28766</v>
      </c>
      <c r="K1660" s="20">
        <v>0</v>
      </c>
      <c r="L1660" s="20">
        <v>0</v>
      </c>
      <c r="M1660" s="20">
        <v>0</v>
      </c>
      <c r="N1660" s="20">
        <v>218</v>
      </c>
      <c r="O1660" s="20">
        <v>0</v>
      </c>
      <c r="P1660" s="20">
        <v>1500</v>
      </c>
      <c r="Q1660" s="20">
        <v>3250</v>
      </c>
      <c r="R1660" s="20">
        <v>1744</v>
      </c>
      <c r="S1660" s="20">
        <v>9816</v>
      </c>
      <c r="T1660" s="21">
        <v>50832</v>
      </c>
      <c r="U1660" s="54">
        <v>1327</v>
      </c>
      <c r="V1660" s="20">
        <v>10250</v>
      </c>
      <c r="W1660" s="20">
        <v>44116</v>
      </c>
      <c r="X1660" s="20">
        <v>0</v>
      </c>
      <c r="Y1660" s="21">
        <v>0</v>
      </c>
      <c r="Z1660" s="20">
        <v>9499</v>
      </c>
      <c r="AA1660" s="21">
        <v>0</v>
      </c>
      <c r="AB1660" s="32">
        <v>21793</v>
      </c>
      <c r="AC1660" s="20">
        <v>5072</v>
      </c>
      <c r="AD1660" s="20">
        <v>40388</v>
      </c>
      <c r="AE1660" s="20">
        <v>18762</v>
      </c>
      <c r="AF1660" s="20">
        <v>13987</v>
      </c>
      <c r="AG1660" s="20">
        <v>5603</v>
      </c>
      <c r="AH1660" s="20">
        <v>3550</v>
      </c>
      <c r="AI1660" s="20">
        <v>8004</v>
      </c>
      <c r="AJ1660" s="21">
        <v>21000</v>
      </c>
      <c r="AK1660" s="25">
        <v>1964</v>
      </c>
      <c r="AL1660" s="25">
        <v>5883</v>
      </c>
      <c r="AM1660" s="25">
        <v>731</v>
      </c>
      <c r="AN1660" s="22">
        <v>2069</v>
      </c>
      <c r="AO1660" s="20">
        <v>120253</v>
      </c>
      <c r="AP1660" s="20">
        <v>3891</v>
      </c>
      <c r="AQ1660" s="54">
        <v>489771</v>
      </c>
      <c r="AR1660" s="25">
        <v>23086</v>
      </c>
      <c r="AS1660" s="25">
        <v>35258</v>
      </c>
      <c r="AT1660" s="54">
        <v>18950</v>
      </c>
      <c r="AU1660" s="54">
        <v>36662</v>
      </c>
      <c r="AV1660" s="54">
        <v>9690</v>
      </c>
      <c r="AW1660" s="54">
        <v>3044</v>
      </c>
      <c r="AX1660" s="54">
        <v>3315</v>
      </c>
      <c r="AY1660" s="25">
        <f t="shared" si="50"/>
        <v>130005</v>
      </c>
      <c r="AZ1660" s="165">
        <v>188623</v>
      </c>
      <c r="BA1660" s="98">
        <f t="shared" si="51"/>
        <v>808399</v>
      </c>
      <c r="BB1660" s="73"/>
      <c r="BC1660" s="20">
        <v>83071</v>
      </c>
      <c r="BD1660" s="20">
        <v>16786</v>
      </c>
      <c r="BE1660" s="19">
        <v>99857</v>
      </c>
      <c r="BF1660" s="19">
        <v>908256</v>
      </c>
      <c r="BH1660" s="20">
        <v>1359</v>
      </c>
      <c r="BI1660" s="21">
        <v>906897</v>
      </c>
      <c r="BK1660" s="73"/>
      <c r="BL1660" s="73"/>
      <c r="BM1660" s="73"/>
      <c r="BN1660" s="73"/>
      <c r="BO1660" s="73"/>
      <c r="BP1660" s="73"/>
      <c r="BQ1660" s="73"/>
    </row>
    <row r="1661" spans="1:69" ht="22.5" customHeight="1" x14ac:dyDescent="0.15">
      <c r="A1661" s="125" t="s">
        <v>3494</v>
      </c>
      <c r="B1661" s="126" t="s">
        <v>3474</v>
      </c>
      <c r="C1661" s="136" t="s">
        <v>1727</v>
      </c>
      <c r="D1661" s="129">
        <v>6</v>
      </c>
      <c r="E1661" s="130" t="s">
        <v>3561</v>
      </c>
      <c r="F1661" s="19">
        <v>43306</v>
      </c>
      <c r="G1661" s="20">
        <v>29048</v>
      </c>
      <c r="H1661" s="20">
        <v>29140</v>
      </c>
      <c r="I1661" s="20">
        <v>7047</v>
      </c>
      <c r="J1661" s="20">
        <v>58261</v>
      </c>
      <c r="K1661" s="20">
        <v>1310</v>
      </c>
      <c r="L1661" s="20">
        <v>4280</v>
      </c>
      <c r="M1661" s="20">
        <v>0</v>
      </c>
      <c r="N1661" s="20">
        <v>398</v>
      </c>
      <c r="O1661" s="20">
        <v>0</v>
      </c>
      <c r="P1661" s="20">
        <v>20</v>
      </c>
      <c r="Q1661" s="20">
        <v>3081</v>
      </c>
      <c r="R1661" s="20">
        <v>3283</v>
      </c>
      <c r="S1661" s="20">
        <v>22904</v>
      </c>
      <c r="T1661" s="21">
        <v>88956</v>
      </c>
      <c r="U1661" s="54">
        <v>2512</v>
      </c>
      <c r="V1661" s="20">
        <v>16400</v>
      </c>
      <c r="W1661" s="20">
        <v>77203</v>
      </c>
      <c r="X1661" s="20">
        <v>0</v>
      </c>
      <c r="Y1661" s="21">
        <v>0</v>
      </c>
      <c r="Z1661" s="20">
        <v>22286</v>
      </c>
      <c r="AA1661" s="21">
        <v>0</v>
      </c>
      <c r="AB1661" s="32">
        <v>28582</v>
      </c>
      <c r="AC1661" s="20">
        <v>5152</v>
      </c>
      <c r="AD1661" s="20">
        <v>71226</v>
      </c>
      <c r="AE1661" s="20">
        <v>27984</v>
      </c>
      <c r="AF1661" s="20">
        <v>26461</v>
      </c>
      <c r="AG1661" s="20">
        <v>8660</v>
      </c>
      <c r="AH1661" s="20">
        <v>8246</v>
      </c>
      <c r="AI1661" s="20">
        <v>15824</v>
      </c>
      <c r="AJ1661" s="21">
        <v>54600</v>
      </c>
      <c r="AK1661" s="25">
        <v>3588</v>
      </c>
      <c r="AL1661" s="25">
        <v>12030</v>
      </c>
      <c r="AM1661" s="25">
        <v>1376</v>
      </c>
      <c r="AN1661" s="22">
        <v>4155</v>
      </c>
      <c r="AO1661" s="20">
        <v>235220</v>
      </c>
      <c r="AP1661" s="20">
        <v>11284</v>
      </c>
      <c r="AQ1661" s="54">
        <v>923823</v>
      </c>
      <c r="AR1661" s="25">
        <v>41310</v>
      </c>
      <c r="AS1661" s="25">
        <v>60156</v>
      </c>
      <c r="AT1661" s="54">
        <v>22821</v>
      </c>
      <c r="AU1661" s="54">
        <v>30136</v>
      </c>
      <c r="AV1661" s="54">
        <v>10672</v>
      </c>
      <c r="AW1661" s="54">
        <v>5561</v>
      </c>
      <c r="AX1661" s="54">
        <v>5616</v>
      </c>
      <c r="AY1661" s="25">
        <f t="shared" si="50"/>
        <v>176272</v>
      </c>
      <c r="AZ1661" s="165">
        <v>463865</v>
      </c>
      <c r="BA1661" s="98">
        <f t="shared" si="51"/>
        <v>1563960</v>
      </c>
      <c r="BB1661" s="73"/>
      <c r="BC1661" s="20">
        <v>104353</v>
      </c>
      <c r="BD1661" s="20">
        <v>54604</v>
      </c>
      <c r="BE1661" s="19">
        <v>158957</v>
      </c>
      <c r="BF1661" s="19">
        <v>1722917</v>
      </c>
      <c r="BH1661" s="20">
        <v>2646</v>
      </c>
      <c r="BI1661" s="21">
        <v>1720271</v>
      </c>
      <c r="BK1661" s="73"/>
      <c r="BL1661" s="73"/>
      <c r="BM1661" s="73"/>
      <c r="BN1661" s="73"/>
      <c r="BO1661" s="73"/>
      <c r="BP1661" s="73"/>
      <c r="BQ1661" s="73"/>
    </row>
    <row r="1662" spans="1:69" ht="22.5" customHeight="1" x14ac:dyDescent="0.15">
      <c r="A1662" s="125" t="s">
        <v>3495</v>
      </c>
      <c r="B1662" s="126" t="s">
        <v>3474</v>
      </c>
      <c r="C1662" s="136" t="s">
        <v>1728</v>
      </c>
      <c r="D1662" s="129">
        <v>6</v>
      </c>
      <c r="E1662" s="130" t="s">
        <v>3561</v>
      </c>
      <c r="F1662" s="19">
        <v>452176</v>
      </c>
      <c r="G1662" s="20">
        <v>305647</v>
      </c>
      <c r="H1662" s="20">
        <v>118628</v>
      </c>
      <c r="I1662" s="20">
        <v>0</v>
      </c>
      <c r="J1662" s="20">
        <v>0</v>
      </c>
      <c r="K1662" s="20">
        <v>0</v>
      </c>
      <c r="L1662" s="20">
        <v>0</v>
      </c>
      <c r="M1662" s="20">
        <v>12380</v>
      </c>
      <c r="N1662" s="20">
        <v>10891</v>
      </c>
      <c r="O1662" s="20">
        <v>12521</v>
      </c>
      <c r="P1662" s="20">
        <v>12198</v>
      </c>
      <c r="Q1662" s="20">
        <v>43692</v>
      </c>
      <c r="R1662" s="20">
        <v>70845</v>
      </c>
      <c r="S1662" s="20">
        <v>65440</v>
      </c>
      <c r="T1662" s="21">
        <v>113101</v>
      </c>
      <c r="U1662" s="54">
        <v>22610</v>
      </c>
      <c r="V1662" s="20">
        <v>24600</v>
      </c>
      <c r="W1662" s="20">
        <v>11029</v>
      </c>
      <c r="X1662" s="20">
        <v>0</v>
      </c>
      <c r="Y1662" s="21">
        <v>0</v>
      </c>
      <c r="Z1662" s="20">
        <v>226640</v>
      </c>
      <c r="AA1662" s="21">
        <v>0</v>
      </c>
      <c r="AB1662" s="32">
        <v>0</v>
      </c>
      <c r="AC1662" s="20">
        <v>223742</v>
      </c>
      <c r="AD1662" s="20">
        <v>344468</v>
      </c>
      <c r="AE1662" s="20">
        <v>438840</v>
      </c>
      <c r="AF1662" s="20">
        <v>836216</v>
      </c>
      <c r="AG1662" s="20">
        <v>414482</v>
      </c>
      <c r="AH1662" s="20">
        <v>131714</v>
      </c>
      <c r="AI1662" s="20">
        <v>201480</v>
      </c>
      <c r="AJ1662" s="21">
        <v>140175</v>
      </c>
      <c r="AK1662" s="25">
        <v>47986</v>
      </c>
      <c r="AL1662" s="25">
        <v>73060</v>
      </c>
      <c r="AM1662" s="25">
        <v>21128</v>
      </c>
      <c r="AN1662" s="22">
        <v>37409</v>
      </c>
      <c r="AO1662" s="20">
        <v>541269</v>
      </c>
      <c r="AP1662" s="20">
        <v>43295</v>
      </c>
      <c r="AQ1662" s="54">
        <v>4997662</v>
      </c>
      <c r="AR1662" s="25">
        <v>101046</v>
      </c>
      <c r="AS1662" s="25">
        <v>176885</v>
      </c>
      <c r="AT1662" s="54">
        <v>149132</v>
      </c>
      <c r="AU1662" s="54">
        <v>93062</v>
      </c>
      <c r="AV1662" s="54">
        <v>43446</v>
      </c>
      <c r="AW1662" s="54">
        <v>60273</v>
      </c>
      <c r="AX1662" s="54">
        <v>44515</v>
      </c>
      <c r="AY1662" s="25">
        <f t="shared" si="50"/>
        <v>668359</v>
      </c>
      <c r="AZ1662" s="165">
        <v>927251</v>
      </c>
      <c r="BA1662" s="98">
        <f t="shared" si="51"/>
        <v>6593272</v>
      </c>
      <c r="BB1662" s="73"/>
      <c r="BC1662" s="20">
        <v>569429</v>
      </c>
      <c r="BD1662" s="20">
        <v>227700</v>
      </c>
      <c r="BE1662" s="19">
        <v>797129</v>
      </c>
      <c r="BF1662" s="19">
        <v>7390401</v>
      </c>
      <c r="BH1662" s="20">
        <v>20189</v>
      </c>
      <c r="BI1662" s="21">
        <v>7370212</v>
      </c>
      <c r="BK1662" s="73"/>
      <c r="BL1662" s="73"/>
      <c r="BM1662" s="73"/>
      <c r="BN1662" s="73"/>
      <c r="BO1662" s="73"/>
      <c r="BP1662" s="73"/>
      <c r="BQ1662" s="73"/>
    </row>
    <row r="1663" spans="1:69" ht="22.5" customHeight="1" x14ac:dyDescent="0.15">
      <c r="A1663" s="125" t="s">
        <v>3496</v>
      </c>
      <c r="B1663" s="126" t="s">
        <v>3474</v>
      </c>
      <c r="C1663" s="136" t="s">
        <v>1729</v>
      </c>
      <c r="D1663" s="129">
        <v>6</v>
      </c>
      <c r="E1663" s="130" t="s">
        <v>3561</v>
      </c>
      <c r="F1663" s="19">
        <v>269689</v>
      </c>
      <c r="G1663" s="20">
        <v>111014</v>
      </c>
      <c r="H1663" s="20">
        <v>35532</v>
      </c>
      <c r="I1663" s="20">
        <v>92852</v>
      </c>
      <c r="J1663" s="20">
        <v>95581</v>
      </c>
      <c r="K1663" s="20">
        <v>16840</v>
      </c>
      <c r="L1663" s="20">
        <v>25568</v>
      </c>
      <c r="M1663" s="20">
        <v>0</v>
      </c>
      <c r="N1663" s="20">
        <v>5221</v>
      </c>
      <c r="O1663" s="20">
        <v>0</v>
      </c>
      <c r="P1663" s="20">
        <v>24582</v>
      </c>
      <c r="Q1663" s="20">
        <v>23910</v>
      </c>
      <c r="R1663" s="20">
        <v>57661</v>
      </c>
      <c r="S1663" s="20">
        <v>40082</v>
      </c>
      <c r="T1663" s="21">
        <v>88956</v>
      </c>
      <c r="U1663" s="54">
        <v>11518</v>
      </c>
      <c r="V1663" s="20">
        <v>29725</v>
      </c>
      <c r="W1663" s="20">
        <v>55145</v>
      </c>
      <c r="X1663" s="20">
        <v>0</v>
      </c>
      <c r="Y1663" s="21">
        <v>0</v>
      </c>
      <c r="Z1663" s="20">
        <v>121952</v>
      </c>
      <c r="AA1663" s="21">
        <v>0</v>
      </c>
      <c r="AB1663" s="32">
        <v>80174</v>
      </c>
      <c r="AC1663" s="20">
        <v>123278</v>
      </c>
      <c r="AD1663" s="20">
        <v>280121</v>
      </c>
      <c r="AE1663" s="20">
        <v>338988</v>
      </c>
      <c r="AF1663" s="20">
        <v>475932</v>
      </c>
      <c r="AG1663" s="20">
        <v>161819</v>
      </c>
      <c r="AH1663" s="20">
        <v>61347</v>
      </c>
      <c r="AI1663" s="20">
        <v>137632</v>
      </c>
      <c r="AJ1663" s="21">
        <v>87150</v>
      </c>
      <c r="AK1663" s="25">
        <v>30106</v>
      </c>
      <c r="AL1663" s="25">
        <v>48056</v>
      </c>
      <c r="AM1663" s="25">
        <v>11168</v>
      </c>
      <c r="AN1663" s="22">
        <v>20319</v>
      </c>
      <c r="AO1663" s="20">
        <v>360514</v>
      </c>
      <c r="AP1663" s="20">
        <v>20654</v>
      </c>
      <c r="AQ1663" s="54">
        <v>3343086</v>
      </c>
      <c r="AR1663" s="25">
        <v>59372</v>
      </c>
      <c r="AS1663" s="25">
        <v>155645</v>
      </c>
      <c r="AT1663" s="54">
        <v>111372</v>
      </c>
      <c r="AU1663" s="54">
        <v>77395</v>
      </c>
      <c r="AV1663" s="54">
        <v>32523</v>
      </c>
      <c r="AW1663" s="54">
        <v>37952</v>
      </c>
      <c r="AX1663" s="54">
        <v>25334</v>
      </c>
      <c r="AY1663" s="25">
        <f t="shared" si="50"/>
        <v>499593</v>
      </c>
      <c r="AZ1663" s="165">
        <v>1450486</v>
      </c>
      <c r="BA1663" s="98">
        <f t="shared" si="51"/>
        <v>5293165</v>
      </c>
      <c r="BB1663" s="73"/>
      <c r="BC1663" s="20">
        <v>419098</v>
      </c>
      <c r="BD1663" s="20">
        <v>101772</v>
      </c>
      <c r="BE1663" s="19">
        <v>520870</v>
      </c>
      <c r="BF1663" s="19">
        <v>5814035</v>
      </c>
      <c r="BH1663" s="20">
        <v>10700</v>
      </c>
      <c r="BI1663" s="21">
        <v>5803335</v>
      </c>
      <c r="BK1663" s="73"/>
      <c r="BL1663" s="73"/>
      <c r="BM1663" s="73"/>
      <c r="BN1663" s="73"/>
      <c r="BO1663" s="73"/>
      <c r="BP1663" s="73"/>
      <c r="BQ1663" s="73"/>
    </row>
    <row r="1664" spans="1:69" ht="22.5" customHeight="1" x14ac:dyDescent="0.15">
      <c r="A1664" s="125" t="s">
        <v>3497</v>
      </c>
      <c r="B1664" s="126" t="s">
        <v>3474</v>
      </c>
      <c r="C1664" s="136" t="s">
        <v>1730</v>
      </c>
      <c r="D1664" s="129">
        <v>6</v>
      </c>
      <c r="E1664" s="130" t="s">
        <v>3561</v>
      </c>
      <c r="F1664" s="19">
        <v>262987</v>
      </c>
      <c r="G1664" s="20">
        <v>104471</v>
      </c>
      <c r="H1664" s="20">
        <v>59032</v>
      </c>
      <c r="I1664" s="20">
        <v>0</v>
      </c>
      <c r="J1664" s="20">
        <v>0</v>
      </c>
      <c r="K1664" s="20">
        <v>0</v>
      </c>
      <c r="L1664" s="20">
        <v>0</v>
      </c>
      <c r="M1664" s="20">
        <v>5364</v>
      </c>
      <c r="N1664" s="20">
        <v>4906</v>
      </c>
      <c r="O1664" s="20">
        <v>2444</v>
      </c>
      <c r="P1664" s="20">
        <v>254</v>
      </c>
      <c r="Q1664" s="20">
        <v>25329</v>
      </c>
      <c r="R1664" s="20">
        <v>24008</v>
      </c>
      <c r="S1664" s="20">
        <v>30266</v>
      </c>
      <c r="T1664" s="21">
        <v>63540</v>
      </c>
      <c r="U1664" s="54">
        <v>21662</v>
      </c>
      <c r="V1664" s="20">
        <v>13325</v>
      </c>
      <c r="W1664" s="20">
        <v>22058</v>
      </c>
      <c r="X1664" s="20">
        <v>0</v>
      </c>
      <c r="Y1664" s="21">
        <v>0</v>
      </c>
      <c r="Z1664" s="20">
        <v>122288</v>
      </c>
      <c r="AA1664" s="21">
        <v>0</v>
      </c>
      <c r="AB1664" s="32">
        <v>0</v>
      </c>
      <c r="AC1664" s="20">
        <v>123028</v>
      </c>
      <c r="AD1664" s="20">
        <v>211616</v>
      </c>
      <c r="AE1664" s="20">
        <v>265371</v>
      </c>
      <c r="AF1664" s="20">
        <v>346008</v>
      </c>
      <c r="AG1664" s="20">
        <v>197138</v>
      </c>
      <c r="AH1664" s="20">
        <v>59381</v>
      </c>
      <c r="AI1664" s="20">
        <v>119508</v>
      </c>
      <c r="AJ1664" s="21">
        <v>82950</v>
      </c>
      <c r="AK1664" s="25">
        <v>29082</v>
      </c>
      <c r="AL1664" s="25">
        <v>49584</v>
      </c>
      <c r="AM1664" s="25">
        <v>10855</v>
      </c>
      <c r="AN1664" s="22">
        <v>20841</v>
      </c>
      <c r="AO1664" s="20">
        <v>305488</v>
      </c>
      <c r="AP1664" s="20">
        <v>20664</v>
      </c>
      <c r="AQ1664" s="54">
        <v>2603448</v>
      </c>
      <c r="AR1664" s="25">
        <v>64507</v>
      </c>
      <c r="AS1664" s="25">
        <v>153721</v>
      </c>
      <c r="AT1664" s="54">
        <v>109964</v>
      </c>
      <c r="AU1664" s="54">
        <v>72762</v>
      </c>
      <c r="AV1664" s="54">
        <v>31094</v>
      </c>
      <c r="AW1664" s="54">
        <v>37287</v>
      </c>
      <c r="AX1664" s="54">
        <v>23056</v>
      </c>
      <c r="AY1664" s="25">
        <f t="shared" si="50"/>
        <v>492391</v>
      </c>
      <c r="AZ1664" s="165">
        <v>557549</v>
      </c>
      <c r="BA1664" s="98">
        <f t="shared" si="51"/>
        <v>3653388</v>
      </c>
      <c r="BB1664" s="73"/>
      <c r="BC1664" s="20">
        <v>410950</v>
      </c>
      <c r="BD1664" s="20">
        <v>107030</v>
      </c>
      <c r="BE1664" s="19">
        <v>517980</v>
      </c>
      <c r="BF1664" s="19">
        <v>4171368</v>
      </c>
      <c r="BH1664" s="20">
        <v>10955</v>
      </c>
      <c r="BI1664" s="21">
        <v>4160413</v>
      </c>
      <c r="BK1664" s="73"/>
      <c r="BL1664" s="73"/>
      <c r="BM1664" s="73"/>
      <c r="BN1664" s="73"/>
      <c r="BO1664" s="73"/>
      <c r="BP1664" s="73"/>
      <c r="BQ1664" s="73"/>
    </row>
    <row r="1665" spans="1:69" ht="22.5" customHeight="1" x14ac:dyDescent="0.15">
      <c r="A1665" s="125" t="s">
        <v>3498</v>
      </c>
      <c r="B1665" s="126" t="s">
        <v>3474</v>
      </c>
      <c r="C1665" s="136" t="s">
        <v>1731</v>
      </c>
      <c r="D1665" s="129">
        <v>6</v>
      </c>
      <c r="E1665" s="130" t="s">
        <v>3561</v>
      </c>
      <c r="F1665" s="19">
        <v>284392</v>
      </c>
      <c r="G1665" s="20">
        <v>132656</v>
      </c>
      <c r="H1665" s="20">
        <v>36848</v>
      </c>
      <c r="I1665" s="20">
        <v>0</v>
      </c>
      <c r="J1665" s="20">
        <v>0</v>
      </c>
      <c r="K1665" s="20">
        <v>0</v>
      </c>
      <c r="L1665" s="20">
        <v>0</v>
      </c>
      <c r="M1665" s="20">
        <v>8150</v>
      </c>
      <c r="N1665" s="20">
        <v>6663</v>
      </c>
      <c r="O1665" s="20">
        <v>4362</v>
      </c>
      <c r="P1665" s="20">
        <v>59748</v>
      </c>
      <c r="Q1665" s="20">
        <v>28367</v>
      </c>
      <c r="R1665" s="20">
        <v>29754</v>
      </c>
      <c r="S1665" s="20">
        <v>41718</v>
      </c>
      <c r="T1665" s="21">
        <v>76248</v>
      </c>
      <c r="U1665" s="54">
        <v>33133</v>
      </c>
      <c r="V1665" s="20">
        <v>14350</v>
      </c>
      <c r="W1665" s="20">
        <v>11029</v>
      </c>
      <c r="X1665" s="20">
        <v>0</v>
      </c>
      <c r="Y1665" s="21">
        <v>0</v>
      </c>
      <c r="Z1665" s="20">
        <v>141232</v>
      </c>
      <c r="AA1665" s="21">
        <v>0</v>
      </c>
      <c r="AB1665" s="32">
        <v>0</v>
      </c>
      <c r="AC1665" s="20">
        <v>169493</v>
      </c>
      <c r="AD1665" s="20">
        <v>188784</v>
      </c>
      <c r="AE1665" s="20">
        <v>336126</v>
      </c>
      <c r="AF1665" s="20">
        <v>421280</v>
      </c>
      <c r="AG1665" s="20">
        <v>221165</v>
      </c>
      <c r="AH1665" s="20">
        <v>74325</v>
      </c>
      <c r="AI1665" s="20">
        <v>149408</v>
      </c>
      <c r="AJ1665" s="21">
        <v>35700</v>
      </c>
      <c r="AK1665" s="25">
        <v>34782</v>
      </c>
      <c r="AL1665" s="25">
        <v>54260</v>
      </c>
      <c r="AM1665" s="25">
        <v>12447</v>
      </c>
      <c r="AN1665" s="22">
        <v>26081</v>
      </c>
      <c r="AO1665" s="20">
        <v>111844</v>
      </c>
      <c r="AP1665" s="20">
        <v>23706</v>
      </c>
      <c r="AQ1665" s="54">
        <v>2768051</v>
      </c>
      <c r="AR1665" s="25">
        <v>64548</v>
      </c>
      <c r="AS1665" s="25">
        <v>170962</v>
      </c>
      <c r="AT1665" s="54">
        <v>116938</v>
      </c>
      <c r="AU1665" s="54">
        <v>85758</v>
      </c>
      <c r="AV1665" s="54">
        <v>30284</v>
      </c>
      <c r="AW1665" s="54">
        <v>43304</v>
      </c>
      <c r="AX1665" s="54">
        <v>22148</v>
      </c>
      <c r="AY1665" s="25">
        <f t="shared" si="50"/>
        <v>533942</v>
      </c>
      <c r="AZ1665" s="165">
        <v>547087</v>
      </c>
      <c r="BA1665" s="98">
        <f t="shared" si="51"/>
        <v>3849080</v>
      </c>
      <c r="BB1665" s="73"/>
      <c r="BC1665" s="20">
        <v>456754</v>
      </c>
      <c r="BD1665" s="20">
        <v>123464</v>
      </c>
      <c r="BE1665" s="19">
        <v>580218</v>
      </c>
      <c r="BF1665" s="19">
        <v>4429298</v>
      </c>
      <c r="BH1665" s="20">
        <v>12405</v>
      </c>
      <c r="BI1665" s="21">
        <v>4416893</v>
      </c>
      <c r="BK1665" s="73"/>
      <c r="BL1665" s="73"/>
      <c r="BM1665" s="73"/>
      <c r="BN1665" s="73"/>
      <c r="BO1665" s="73"/>
      <c r="BP1665" s="73"/>
      <c r="BQ1665" s="73"/>
    </row>
    <row r="1666" spans="1:69" ht="22.5" customHeight="1" x14ac:dyDescent="0.15">
      <c r="A1666" s="125" t="s">
        <v>3499</v>
      </c>
      <c r="B1666" s="126" t="s">
        <v>3474</v>
      </c>
      <c r="C1666" s="136" t="s">
        <v>1732</v>
      </c>
      <c r="D1666" s="129">
        <v>6</v>
      </c>
      <c r="E1666" s="130" t="s">
        <v>3561</v>
      </c>
      <c r="F1666" s="19">
        <v>290339</v>
      </c>
      <c r="G1666" s="20">
        <v>49899</v>
      </c>
      <c r="H1666" s="20">
        <v>14664</v>
      </c>
      <c r="I1666" s="20">
        <v>0</v>
      </c>
      <c r="J1666" s="20">
        <v>2954</v>
      </c>
      <c r="K1666" s="20">
        <v>0</v>
      </c>
      <c r="L1666" s="20">
        <v>0</v>
      </c>
      <c r="M1666" s="20">
        <v>0</v>
      </c>
      <c r="N1666" s="20">
        <v>3356</v>
      </c>
      <c r="O1666" s="20">
        <v>0</v>
      </c>
      <c r="P1666" s="20">
        <v>174</v>
      </c>
      <c r="Q1666" s="20">
        <v>19086</v>
      </c>
      <c r="R1666" s="20">
        <v>18160</v>
      </c>
      <c r="S1666" s="20">
        <v>18814</v>
      </c>
      <c r="T1666" s="21">
        <v>25416</v>
      </c>
      <c r="U1666" s="54">
        <v>8390</v>
      </c>
      <c r="V1666" s="20">
        <v>12300</v>
      </c>
      <c r="W1666" s="20">
        <v>11029</v>
      </c>
      <c r="X1666" s="20">
        <v>0</v>
      </c>
      <c r="Y1666" s="21">
        <v>0</v>
      </c>
      <c r="Z1666" s="20">
        <v>74296</v>
      </c>
      <c r="AA1666" s="21">
        <v>0</v>
      </c>
      <c r="AB1666" s="32">
        <v>0</v>
      </c>
      <c r="AC1666" s="20">
        <v>89371</v>
      </c>
      <c r="AD1666" s="20">
        <v>168874</v>
      </c>
      <c r="AE1666" s="20">
        <v>235956</v>
      </c>
      <c r="AF1666" s="20">
        <v>339375</v>
      </c>
      <c r="AG1666" s="20">
        <v>114700</v>
      </c>
      <c r="AH1666" s="20">
        <v>35625</v>
      </c>
      <c r="AI1666" s="20">
        <v>95404</v>
      </c>
      <c r="AJ1666" s="21">
        <v>5250</v>
      </c>
      <c r="AK1666" s="25">
        <v>23717</v>
      </c>
      <c r="AL1666" s="25">
        <v>35576</v>
      </c>
      <c r="AM1666" s="25">
        <v>6764</v>
      </c>
      <c r="AN1666" s="22">
        <v>15301</v>
      </c>
      <c r="AO1666" s="20">
        <v>51375</v>
      </c>
      <c r="AP1666" s="20">
        <v>8765</v>
      </c>
      <c r="AQ1666" s="54">
        <v>1774930</v>
      </c>
      <c r="AR1666" s="25">
        <v>59301</v>
      </c>
      <c r="AS1666" s="25">
        <v>151705</v>
      </c>
      <c r="AT1666" s="54">
        <v>68948</v>
      </c>
      <c r="AU1666" s="54">
        <v>65916</v>
      </c>
      <c r="AV1666" s="54">
        <v>22073</v>
      </c>
      <c r="AW1666" s="54">
        <v>26982</v>
      </c>
      <c r="AX1666" s="54">
        <v>16256</v>
      </c>
      <c r="AY1666" s="25">
        <f t="shared" si="50"/>
        <v>411181</v>
      </c>
      <c r="AZ1666" s="165">
        <v>446563</v>
      </c>
      <c r="BA1666" s="98">
        <f t="shared" si="51"/>
        <v>2632674</v>
      </c>
      <c r="BB1666" s="73"/>
      <c r="BC1666" s="20">
        <v>344117</v>
      </c>
      <c r="BD1666" s="20">
        <v>41888</v>
      </c>
      <c r="BE1666" s="19">
        <v>386005</v>
      </c>
      <c r="BF1666" s="19">
        <v>3018679</v>
      </c>
      <c r="BH1666" s="20">
        <v>7235</v>
      </c>
      <c r="BI1666" s="21">
        <v>3011444</v>
      </c>
      <c r="BK1666" s="73"/>
      <c r="BL1666" s="73"/>
      <c r="BM1666" s="73"/>
      <c r="BN1666" s="73"/>
      <c r="BO1666" s="73"/>
      <c r="BP1666" s="73"/>
      <c r="BQ1666" s="73"/>
    </row>
    <row r="1667" spans="1:69" ht="22.5" customHeight="1" x14ac:dyDescent="0.15">
      <c r="A1667" s="125" t="s">
        <v>3500</v>
      </c>
      <c r="B1667" s="126" t="s">
        <v>3474</v>
      </c>
      <c r="C1667" s="136" t="s">
        <v>1733</v>
      </c>
      <c r="D1667" s="129">
        <v>6</v>
      </c>
      <c r="E1667" s="130" t="s">
        <v>3561</v>
      </c>
      <c r="F1667" s="19">
        <v>220743</v>
      </c>
      <c r="G1667" s="20">
        <v>106412</v>
      </c>
      <c r="H1667" s="20">
        <v>35344</v>
      </c>
      <c r="I1667" s="20">
        <v>0</v>
      </c>
      <c r="J1667" s="20">
        <v>15278</v>
      </c>
      <c r="K1667" s="20">
        <v>0</v>
      </c>
      <c r="L1667" s="20">
        <v>0</v>
      </c>
      <c r="M1667" s="20">
        <v>3587</v>
      </c>
      <c r="N1667" s="20">
        <v>3736</v>
      </c>
      <c r="O1667" s="20">
        <v>564</v>
      </c>
      <c r="P1667" s="20">
        <v>12495</v>
      </c>
      <c r="Q1667" s="20">
        <v>20016</v>
      </c>
      <c r="R1667" s="20">
        <v>11235</v>
      </c>
      <c r="S1667" s="20">
        <v>25358</v>
      </c>
      <c r="T1667" s="21">
        <v>76248</v>
      </c>
      <c r="U1667" s="54">
        <v>26260</v>
      </c>
      <c r="V1667" s="20">
        <v>10250</v>
      </c>
      <c r="W1667" s="20">
        <v>22058</v>
      </c>
      <c r="X1667" s="20">
        <v>0</v>
      </c>
      <c r="Y1667" s="21">
        <v>0</v>
      </c>
      <c r="Z1667" s="20">
        <v>106102</v>
      </c>
      <c r="AA1667" s="21">
        <v>0</v>
      </c>
      <c r="AB1667" s="32">
        <v>0</v>
      </c>
      <c r="AC1667" s="20">
        <v>107218</v>
      </c>
      <c r="AD1667" s="20">
        <v>227951</v>
      </c>
      <c r="AE1667" s="20">
        <v>175218</v>
      </c>
      <c r="AF1667" s="20">
        <v>441468</v>
      </c>
      <c r="AG1667" s="20">
        <v>165131</v>
      </c>
      <c r="AH1667" s="20">
        <v>47405</v>
      </c>
      <c r="AI1667" s="20">
        <v>108744</v>
      </c>
      <c r="AJ1667" s="21">
        <v>74025</v>
      </c>
      <c r="AK1667" s="25">
        <v>25082</v>
      </c>
      <c r="AL1667" s="25">
        <v>46280</v>
      </c>
      <c r="AM1667" s="25">
        <v>10166</v>
      </c>
      <c r="AN1667" s="22">
        <v>18016</v>
      </c>
      <c r="AO1667" s="20">
        <v>283143</v>
      </c>
      <c r="AP1667" s="20">
        <v>20808</v>
      </c>
      <c r="AQ1667" s="54">
        <v>2446341</v>
      </c>
      <c r="AR1667" s="25">
        <v>56606</v>
      </c>
      <c r="AS1667" s="25">
        <v>149236</v>
      </c>
      <c r="AT1667" s="54">
        <v>99918</v>
      </c>
      <c r="AU1667" s="54">
        <v>70944</v>
      </c>
      <c r="AV1667" s="54">
        <v>29870</v>
      </c>
      <c r="AW1667" s="54">
        <v>33810</v>
      </c>
      <c r="AX1667" s="54">
        <v>21063</v>
      </c>
      <c r="AY1667" s="25">
        <f t="shared" si="50"/>
        <v>461447</v>
      </c>
      <c r="AZ1667" s="165">
        <v>701351</v>
      </c>
      <c r="BA1667" s="98">
        <f t="shared" si="51"/>
        <v>3609139</v>
      </c>
      <c r="BB1667" s="73"/>
      <c r="BC1667" s="20">
        <v>364662</v>
      </c>
      <c r="BD1667" s="20">
        <v>115104</v>
      </c>
      <c r="BE1667" s="19">
        <v>479766</v>
      </c>
      <c r="BF1667" s="19">
        <v>4088905</v>
      </c>
      <c r="BH1667" s="20">
        <v>7567</v>
      </c>
      <c r="BI1667" s="21">
        <v>4081338</v>
      </c>
      <c r="BK1667" s="73"/>
      <c r="BL1667" s="73"/>
      <c r="BM1667" s="73"/>
      <c r="BN1667" s="73"/>
      <c r="BO1667" s="73"/>
      <c r="BP1667" s="73"/>
      <c r="BQ1667" s="73"/>
    </row>
    <row r="1668" spans="1:69" ht="22.5" customHeight="1" x14ac:dyDescent="0.15">
      <c r="A1668" s="125" t="s">
        <v>3501</v>
      </c>
      <c r="B1668" s="126" t="s">
        <v>3474</v>
      </c>
      <c r="C1668" s="136" t="s">
        <v>1734</v>
      </c>
      <c r="D1668" s="129">
        <v>6</v>
      </c>
      <c r="E1668" s="130" t="s">
        <v>3561</v>
      </c>
      <c r="F1668" s="19">
        <v>219480</v>
      </c>
      <c r="G1668" s="20">
        <v>105262</v>
      </c>
      <c r="H1668" s="20">
        <v>52076</v>
      </c>
      <c r="I1668" s="20">
        <v>3056</v>
      </c>
      <c r="J1668" s="20">
        <v>10816</v>
      </c>
      <c r="K1668" s="20">
        <v>8870</v>
      </c>
      <c r="L1668" s="20">
        <v>12238</v>
      </c>
      <c r="M1668" s="20">
        <v>2870</v>
      </c>
      <c r="N1668" s="20">
        <v>3487</v>
      </c>
      <c r="O1668" s="20">
        <v>0</v>
      </c>
      <c r="P1668" s="20">
        <v>14384</v>
      </c>
      <c r="Q1668" s="20">
        <v>19345</v>
      </c>
      <c r="R1668" s="20">
        <v>70589</v>
      </c>
      <c r="S1668" s="20">
        <v>18814</v>
      </c>
      <c r="T1668" s="21">
        <v>25416</v>
      </c>
      <c r="U1668" s="54">
        <v>7015</v>
      </c>
      <c r="V1668" s="20">
        <v>11275</v>
      </c>
      <c r="W1668" s="20">
        <v>22058</v>
      </c>
      <c r="X1668" s="20">
        <v>0</v>
      </c>
      <c r="Y1668" s="21">
        <v>0</v>
      </c>
      <c r="Z1668" s="20">
        <v>106420</v>
      </c>
      <c r="AA1668" s="21">
        <v>0</v>
      </c>
      <c r="AB1668" s="32">
        <v>0</v>
      </c>
      <c r="AC1668" s="20">
        <v>111436</v>
      </c>
      <c r="AD1668" s="20">
        <v>253655</v>
      </c>
      <c r="AE1668" s="20">
        <v>161703</v>
      </c>
      <c r="AF1668" s="20">
        <v>388835</v>
      </c>
      <c r="AG1668" s="20">
        <v>166404</v>
      </c>
      <c r="AH1668" s="20">
        <v>46683</v>
      </c>
      <c r="AI1668" s="20">
        <v>105616</v>
      </c>
      <c r="AJ1668" s="21">
        <v>62475</v>
      </c>
      <c r="AK1668" s="25">
        <v>24186</v>
      </c>
      <c r="AL1668" s="25">
        <v>46519</v>
      </c>
      <c r="AM1668" s="25">
        <v>10941</v>
      </c>
      <c r="AN1668" s="22">
        <v>18022</v>
      </c>
      <c r="AO1668" s="20">
        <v>314705</v>
      </c>
      <c r="AP1668" s="20">
        <v>24791</v>
      </c>
      <c r="AQ1668" s="54">
        <v>2449442</v>
      </c>
      <c r="AR1668" s="25">
        <v>66228</v>
      </c>
      <c r="AS1668" s="25">
        <v>183797</v>
      </c>
      <c r="AT1668" s="54">
        <v>101648</v>
      </c>
      <c r="AU1668" s="54">
        <v>78263</v>
      </c>
      <c r="AV1668" s="54">
        <v>29044</v>
      </c>
      <c r="AW1668" s="54">
        <v>33482</v>
      </c>
      <c r="AX1668" s="54">
        <v>21128</v>
      </c>
      <c r="AY1668" s="25">
        <f t="shared" si="50"/>
        <v>513590</v>
      </c>
      <c r="AZ1668" s="165">
        <v>807884</v>
      </c>
      <c r="BA1668" s="98">
        <f t="shared" si="51"/>
        <v>3770916</v>
      </c>
      <c r="BB1668" s="73"/>
      <c r="BC1668" s="20">
        <v>351159</v>
      </c>
      <c r="BD1668" s="20">
        <v>139062</v>
      </c>
      <c r="BE1668" s="19">
        <v>490221</v>
      </c>
      <c r="BF1668" s="19">
        <v>4261137</v>
      </c>
      <c r="BH1668" s="20">
        <v>7649</v>
      </c>
      <c r="BI1668" s="21">
        <v>4253488</v>
      </c>
      <c r="BK1668" s="73"/>
      <c r="BL1668" s="73"/>
      <c r="BM1668" s="73"/>
      <c r="BN1668" s="73"/>
      <c r="BO1668" s="73"/>
      <c r="BP1668" s="73"/>
      <c r="BQ1668" s="73"/>
    </row>
    <row r="1669" spans="1:69" ht="22.5" customHeight="1" x14ac:dyDescent="0.15">
      <c r="A1669" s="125" t="s">
        <v>3502</v>
      </c>
      <c r="B1669" s="126" t="s">
        <v>3474</v>
      </c>
      <c r="C1669" s="136" t="s">
        <v>1735</v>
      </c>
      <c r="D1669" s="129">
        <v>6</v>
      </c>
      <c r="E1669" s="130" t="s">
        <v>3561</v>
      </c>
      <c r="F1669" s="19">
        <v>431278</v>
      </c>
      <c r="G1669" s="20">
        <v>104974</v>
      </c>
      <c r="H1669" s="20">
        <v>39668</v>
      </c>
      <c r="I1669" s="20">
        <v>0</v>
      </c>
      <c r="J1669" s="20">
        <v>3182</v>
      </c>
      <c r="K1669" s="20">
        <v>5700</v>
      </c>
      <c r="L1669" s="20">
        <v>14510</v>
      </c>
      <c r="M1669" s="20">
        <v>10858</v>
      </c>
      <c r="N1669" s="20">
        <v>7654</v>
      </c>
      <c r="O1669" s="20">
        <v>564</v>
      </c>
      <c r="P1669" s="20">
        <v>403</v>
      </c>
      <c r="Q1669" s="20">
        <v>30930</v>
      </c>
      <c r="R1669" s="20">
        <v>37552</v>
      </c>
      <c r="S1669" s="20">
        <v>37628</v>
      </c>
      <c r="T1669" s="21">
        <v>76248</v>
      </c>
      <c r="U1669" s="54">
        <v>15642</v>
      </c>
      <c r="V1669" s="20">
        <v>29725</v>
      </c>
      <c r="W1669" s="20">
        <v>55145</v>
      </c>
      <c r="X1669" s="20">
        <v>0</v>
      </c>
      <c r="Y1669" s="21">
        <v>0</v>
      </c>
      <c r="Z1669" s="20">
        <v>185945</v>
      </c>
      <c r="AA1669" s="21">
        <v>0</v>
      </c>
      <c r="AB1669" s="32">
        <v>0</v>
      </c>
      <c r="AC1669" s="20">
        <v>212681</v>
      </c>
      <c r="AD1669" s="20">
        <v>347103</v>
      </c>
      <c r="AE1669" s="20">
        <v>350118</v>
      </c>
      <c r="AF1669" s="20">
        <v>626405</v>
      </c>
      <c r="AG1669" s="20">
        <v>290273</v>
      </c>
      <c r="AH1669" s="20">
        <v>96317</v>
      </c>
      <c r="AI1669" s="20">
        <v>128064</v>
      </c>
      <c r="AJ1669" s="21">
        <v>100275</v>
      </c>
      <c r="AK1669" s="25">
        <v>37924</v>
      </c>
      <c r="AL1669" s="25">
        <v>61553</v>
      </c>
      <c r="AM1669" s="25">
        <v>16260</v>
      </c>
      <c r="AN1669" s="22">
        <v>28487</v>
      </c>
      <c r="AO1669" s="20">
        <v>335157</v>
      </c>
      <c r="AP1669" s="20">
        <v>33147</v>
      </c>
      <c r="AQ1669" s="54">
        <v>3751370</v>
      </c>
      <c r="AR1669" s="25">
        <v>78863</v>
      </c>
      <c r="AS1669" s="25">
        <v>189713</v>
      </c>
      <c r="AT1669" s="54">
        <v>116436</v>
      </c>
      <c r="AU1669" s="54">
        <v>88457</v>
      </c>
      <c r="AV1669" s="54">
        <v>37073</v>
      </c>
      <c r="AW1669" s="54">
        <v>51260</v>
      </c>
      <c r="AX1669" s="54">
        <v>31722</v>
      </c>
      <c r="AY1669" s="25">
        <f t="shared" si="50"/>
        <v>593524</v>
      </c>
      <c r="AZ1669" s="165">
        <v>898893</v>
      </c>
      <c r="BA1669" s="98">
        <f t="shared" si="51"/>
        <v>5243787</v>
      </c>
      <c r="BB1669" s="73"/>
      <c r="BC1669" s="20">
        <v>482730</v>
      </c>
      <c r="BD1669" s="20">
        <v>197560</v>
      </c>
      <c r="BE1669" s="19">
        <v>680290</v>
      </c>
      <c r="BF1669" s="19">
        <v>5924077</v>
      </c>
      <c r="BH1669" s="20">
        <v>13510</v>
      </c>
      <c r="BI1669" s="21">
        <v>5910567</v>
      </c>
      <c r="BK1669" s="73"/>
      <c r="BL1669" s="73"/>
      <c r="BM1669" s="73"/>
      <c r="BN1669" s="73"/>
      <c r="BO1669" s="73"/>
      <c r="BP1669" s="73"/>
      <c r="BQ1669" s="73"/>
    </row>
    <row r="1670" spans="1:69" ht="22.5" customHeight="1" x14ac:dyDescent="0.15">
      <c r="A1670" s="125" t="s">
        <v>3503</v>
      </c>
      <c r="B1670" s="126" t="s">
        <v>3474</v>
      </c>
      <c r="C1670" s="136" t="s">
        <v>1736</v>
      </c>
      <c r="D1670" s="129">
        <v>6</v>
      </c>
      <c r="E1670" s="130" t="s">
        <v>3561</v>
      </c>
      <c r="F1670" s="19">
        <v>226312</v>
      </c>
      <c r="G1670" s="20">
        <v>129636</v>
      </c>
      <c r="H1670" s="20">
        <v>34968</v>
      </c>
      <c r="I1670" s="20">
        <v>11575</v>
      </c>
      <c r="J1670" s="20">
        <v>21154</v>
      </c>
      <c r="K1670" s="20">
        <v>2120</v>
      </c>
      <c r="L1670" s="20">
        <v>7038</v>
      </c>
      <c r="M1670" s="20">
        <v>5245</v>
      </c>
      <c r="N1670" s="20">
        <v>4056</v>
      </c>
      <c r="O1670" s="20">
        <v>7595</v>
      </c>
      <c r="P1670" s="20">
        <v>203</v>
      </c>
      <c r="Q1670" s="20">
        <v>26057</v>
      </c>
      <c r="R1670" s="20">
        <v>17596</v>
      </c>
      <c r="S1670" s="20">
        <v>33538</v>
      </c>
      <c r="T1670" s="21">
        <v>88956</v>
      </c>
      <c r="U1670" s="54">
        <v>32611</v>
      </c>
      <c r="V1670" s="20">
        <v>14350</v>
      </c>
      <c r="W1670" s="20">
        <v>11029</v>
      </c>
      <c r="X1670" s="20">
        <v>0</v>
      </c>
      <c r="Y1670" s="21">
        <v>0</v>
      </c>
      <c r="Z1670" s="20">
        <v>108299</v>
      </c>
      <c r="AA1670" s="21">
        <v>0</v>
      </c>
      <c r="AB1670" s="32">
        <v>0</v>
      </c>
      <c r="AC1670" s="20">
        <v>116950</v>
      </c>
      <c r="AD1670" s="20">
        <v>140032</v>
      </c>
      <c r="AE1670" s="20">
        <v>246291</v>
      </c>
      <c r="AF1670" s="20">
        <v>354227</v>
      </c>
      <c r="AG1670" s="20">
        <v>147981</v>
      </c>
      <c r="AH1670" s="20">
        <v>50026</v>
      </c>
      <c r="AI1670" s="20">
        <v>128248</v>
      </c>
      <c r="AJ1670" s="21">
        <v>23100</v>
      </c>
      <c r="AK1670" s="25">
        <v>26228</v>
      </c>
      <c r="AL1670" s="25">
        <v>47767</v>
      </c>
      <c r="AM1670" s="25">
        <v>9054</v>
      </c>
      <c r="AN1670" s="22">
        <v>19284</v>
      </c>
      <c r="AO1670" s="20">
        <v>413725</v>
      </c>
      <c r="AP1670" s="20">
        <v>29737</v>
      </c>
      <c r="AQ1670" s="54">
        <v>2534988</v>
      </c>
      <c r="AR1670" s="25">
        <v>53350</v>
      </c>
      <c r="AS1670" s="25">
        <v>140209</v>
      </c>
      <c r="AT1670" s="54">
        <v>96513</v>
      </c>
      <c r="AU1670" s="54">
        <v>73064</v>
      </c>
      <c r="AV1670" s="54">
        <v>30533</v>
      </c>
      <c r="AW1670" s="54">
        <v>34163</v>
      </c>
      <c r="AX1670" s="54">
        <v>17891</v>
      </c>
      <c r="AY1670" s="25">
        <f t="shared" si="50"/>
        <v>445723</v>
      </c>
      <c r="AZ1670" s="165">
        <v>668235</v>
      </c>
      <c r="BA1670" s="98">
        <f t="shared" si="51"/>
        <v>3648946</v>
      </c>
      <c r="BB1670" s="73"/>
      <c r="BC1670" s="20">
        <v>382025</v>
      </c>
      <c r="BD1670" s="20">
        <v>138424</v>
      </c>
      <c r="BE1670" s="19">
        <v>520449</v>
      </c>
      <c r="BF1670" s="19">
        <v>4169395</v>
      </c>
      <c r="BH1670" s="20">
        <v>8023</v>
      </c>
      <c r="BI1670" s="21">
        <v>4161372</v>
      </c>
      <c r="BK1670" s="73"/>
      <c r="BL1670" s="73"/>
      <c r="BM1670" s="73"/>
      <c r="BN1670" s="73"/>
      <c r="BO1670" s="73"/>
      <c r="BP1670" s="73"/>
      <c r="BQ1670" s="73"/>
    </row>
    <row r="1671" spans="1:69" ht="22.5" customHeight="1" x14ac:dyDescent="0.15">
      <c r="A1671" s="125" t="s">
        <v>3504</v>
      </c>
      <c r="B1671" s="126" t="s">
        <v>3474</v>
      </c>
      <c r="C1671" s="136" t="s">
        <v>1737</v>
      </c>
      <c r="D1671" s="129">
        <v>6</v>
      </c>
      <c r="E1671" s="130" t="s">
        <v>3561</v>
      </c>
      <c r="F1671" s="19">
        <v>190381</v>
      </c>
      <c r="G1671" s="20">
        <v>95699</v>
      </c>
      <c r="H1671" s="20">
        <v>19176</v>
      </c>
      <c r="I1671" s="20">
        <v>6877</v>
      </c>
      <c r="J1671" s="20">
        <v>16432</v>
      </c>
      <c r="K1671" s="20">
        <v>9110</v>
      </c>
      <c r="L1671" s="20">
        <v>17024</v>
      </c>
      <c r="M1671" s="20">
        <v>4423</v>
      </c>
      <c r="N1671" s="20">
        <v>2929</v>
      </c>
      <c r="O1671" s="20">
        <v>7482</v>
      </c>
      <c r="P1671" s="20">
        <v>146</v>
      </c>
      <c r="Q1671" s="20">
        <v>18471</v>
      </c>
      <c r="R1671" s="20">
        <v>16775</v>
      </c>
      <c r="S1671" s="20">
        <v>30266</v>
      </c>
      <c r="T1671" s="21">
        <v>101664</v>
      </c>
      <c r="U1671" s="54">
        <v>42755</v>
      </c>
      <c r="V1671" s="20">
        <v>8200</v>
      </c>
      <c r="W1671" s="20">
        <v>11029</v>
      </c>
      <c r="X1671" s="20">
        <v>0</v>
      </c>
      <c r="Y1671" s="21">
        <v>0</v>
      </c>
      <c r="Z1671" s="20">
        <v>87171</v>
      </c>
      <c r="AA1671" s="21">
        <v>0</v>
      </c>
      <c r="AB1671" s="32">
        <v>66340</v>
      </c>
      <c r="AC1671" s="20">
        <v>78375</v>
      </c>
      <c r="AD1671" s="20">
        <v>293920</v>
      </c>
      <c r="AE1671" s="20">
        <v>229755</v>
      </c>
      <c r="AF1671" s="20">
        <v>182413</v>
      </c>
      <c r="AG1671" s="20">
        <v>94494</v>
      </c>
      <c r="AH1671" s="20">
        <v>65800</v>
      </c>
      <c r="AI1671" s="20">
        <v>100740</v>
      </c>
      <c r="AJ1671" s="21">
        <v>33075</v>
      </c>
      <c r="AK1671" s="25">
        <v>22186</v>
      </c>
      <c r="AL1671" s="25">
        <v>41781</v>
      </c>
      <c r="AM1671" s="25">
        <v>6994</v>
      </c>
      <c r="AN1671" s="22">
        <v>16016</v>
      </c>
      <c r="AO1671" s="20">
        <v>367215</v>
      </c>
      <c r="AP1671" s="20">
        <v>17029</v>
      </c>
      <c r="AQ1671" s="54">
        <v>2302143</v>
      </c>
      <c r="AR1671" s="25">
        <v>50489</v>
      </c>
      <c r="AS1671" s="25">
        <v>149566</v>
      </c>
      <c r="AT1671" s="54">
        <v>80069</v>
      </c>
      <c r="AU1671" s="54">
        <v>63319</v>
      </c>
      <c r="AV1671" s="54">
        <v>25457</v>
      </c>
      <c r="AW1671" s="54">
        <v>30146</v>
      </c>
      <c r="AX1671" s="54">
        <v>15781</v>
      </c>
      <c r="AY1671" s="25">
        <f t="shared" ref="AY1671:AY1723" si="52">SUM(AR1671:AX1671)</f>
        <v>414827</v>
      </c>
      <c r="AZ1671" s="165">
        <v>516630</v>
      </c>
      <c r="BA1671" s="98">
        <f t="shared" ref="BA1671:BA1724" si="53">AQ1671+AY1671+AZ1671</f>
        <v>3233600</v>
      </c>
      <c r="BB1671" s="73"/>
      <c r="BC1671" s="20">
        <v>321012</v>
      </c>
      <c r="BD1671" s="20">
        <v>97680</v>
      </c>
      <c r="BE1671" s="19">
        <v>418692</v>
      </c>
      <c r="BF1671" s="19">
        <v>3652292</v>
      </c>
      <c r="BH1671" s="20">
        <v>7414</v>
      </c>
      <c r="BI1671" s="21">
        <v>3644878</v>
      </c>
      <c r="BK1671" s="73"/>
      <c r="BL1671" s="73"/>
      <c r="BM1671" s="73"/>
      <c r="BN1671" s="73"/>
      <c r="BO1671" s="73"/>
      <c r="BP1671" s="73"/>
      <c r="BQ1671" s="73"/>
    </row>
    <row r="1672" spans="1:69" ht="22.5" customHeight="1" x14ac:dyDescent="0.15">
      <c r="A1672" s="125" t="s">
        <v>3505</v>
      </c>
      <c r="B1672" s="126" t="s">
        <v>3474</v>
      </c>
      <c r="C1672" s="136" t="s">
        <v>1738</v>
      </c>
      <c r="D1672" s="129">
        <v>6</v>
      </c>
      <c r="E1672" s="130" t="s">
        <v>3561</v>
      </c>
      <c r="F1672" s="19">
        <v>352891</v>
      </c>
      <c r="G1672" s="20">
        <v>73913</v>
      </c>
      <c r="H1672" s="20">
        <v>47940</v>
      </c>
      <c r="I1672" s="20">
        <v>14235</v>
      </c>
      <c r="J1672" s="20">
        <v>35750</v>
      </c>
      <c r="K1672" s="20">
        <v>12560</v>
      </c>
      <c r="L1672" s="20">
        <v>24453</v>
      </c>
      <c r="M1672" s="20">
        <v>5971</v>
      </c>
      <c r="N1672" s="20">
        <v>6380</v>
      </c>
      <c r="O1672" s="20">
        <v>6956</v>
      </c>
      <c r="P1672" s="20">
        <v>16750</v>
      </c>
      <c r="Q1672" s="20">
        <v>35496</v>
      </c>
      <c r="R1672" s="20">
        <v>64638</v>
      </c>
      <c r="S1672" s="20">
        <v>49898</v>
      </c>
      <c r="T1672" s="21">
        <v>114372</v>
      </c>
      <c r="U1672" s="54">
        <v>37967</v>
      </c>
      <c r="V1672" s="20">
        <v>20500</v>
      </c>
      <c r="W1672" s="20">
        <v>44116</v>
      </c>
      <c r="X1672" s="20">
        <v>0</v>
      </c>
      <c r="Y1672" s="21">
        <v>0</v>
      </c>
      <c r="Z1672" s="20">
        <v>184071</v>
      </c>
      <c r="AA1672" s="21">
        <v>0</v>
      </c>
      <c r="AB1672" s="32">
        <v>138206</v>
      </c>
      <c r="AC1672" s="20">
        <v>171537</v>
      </c>
      <c r="AD1672" s="20">
        <v>382199</v>
      </c>
      <c r="AE1672" s="20">
        <v>329289</v>
      </c>
      <c r="AF1672" s="20">
        <v>330074</v>
      </c>
      <c r="AG1672" s="20">
        <v>180413</v>
      </c>
      <c r="AH1672" s="20">
        <v>93128</v>
      </c>
      <c r="AI1672" s="20">
        <v>85192</v>
      </c>
      <c r="AJ1672" s="21">
        <v>143325</v>
      </c>
      <c r="AK1672" s="25">
        <v>33883</v>
      </c>
      <c r="AL1672" s="25">
        <v>59909</v>
      </c>
      <c r="AM1672" s="25">
        <v>12064</v>
      </c>
      <c r="AN1672" s="22">
        <v>26969</v>
      </c>
      <c r="AO1672" s="20">
        <v>822345</v>
      </c>
      <c r="AP1672" s="20">
        <v>38349</v>
      </c>
      <c r="AQ1672" s="54">
        <v>3995739</v>
      </c>
      <c r="AR1672" s="25">
        <v>64801</v>
      </c>
      <c r="AS1672" s="25">
        <v>128894</v>
      </c>
      <c r="AT1672" s="54">
        <v>106367</v>
      </c>
      <c r="AU1672" s="54">
        <v>64643</v>
      </c>
      <c r="AV1672" s="54">
        <v>37307</v>
      </c>
      <c r="AW1672" s="54">
        <v>50835</v>
      </c>
      <c r="AX1672" s="54">
        <v>30696</v>
      </c>
      <c r="AY1672" s="25">
        <f t="shared" si="52"/>
        <v>483543</v>
      </c>
      <c r="AZ1672" s="165">
        <v>811249</v>
      </c>
      <c r="BA1672" s="98">
        <f t="shared" si="53"/>
        <v>5290531</v>
      </c>
      <c r="BB1672" s="73"/>
      <c r="BC1672" s="20">
        <v>449285</v>
      </c>
      <c r="BD1672" s="20">
        <v>283492</v>
      </c>
      <c r="BE1672" s="19">
        <v>732777</v>
      </c>
      <c r="BF1672" s="19">
        <v>6023308</v>
      </c>
      <c r="BH1672" s="20">
        <v>12515</v>
      </c>
      <c r="BI1672" s="21">
        <v>6010793</v>
      </c>
      <c r="BK1672" s="73"/>
      <c r="BL1672" s="73"/>
      <c r="BM1672" s="73"/>
      <c r="BN1672" s="73"/>
      <c r="BO1672" s="73"/>
      <c r="BP1672" s="73"/>
      <c r="BQ1672" s="73"/>
    </row>
    <row r="1673" spans="1:69" ht="22.5" customHeight="1" x14ac:dyDescent="0.15">
      <c r="A1673" s="125" t="s">
        <v>3506</v>
      </c>
      <c r="B1673" s="126" t="s">
        <v>3474</v>
      </c>
      <c r="C1673" s="136" t="s">
        <v>1739</v>
      </c>
      <c r="D1673" s="129">
        <v>6</v>
      </c>
      <c r="E1673" s="130" t="s">
        <v>3561</v>
      </c>
      <c r="F1673" s="19">
        <v>71284</v>
      </c>
      <c r="G1673" s="20">
        <v>44075</v>
      </c>
      <c r="H1673" s="20">
        <v>23124</v>
      </c>
      <c r="I1673" s="20">
        <v>13839</v>
      </c>
      <c r="J1673" s="20">
        <v>25542</v>
      </c>
      <c r="K1673" s="20">
        <v>3430</v>
      </c>
      <c r="L1673" s="20">
        <v>12007</v>
      </c>
      <c r="M1673" s="20">
        <v>0</v>
      </c>
      <c r="N1673" s="20">
        <v>734</v>
      </c>
      <c r="O1673" s="20">
        <v>0</v>
      </c>
      <c r="P1673" s="20">
        <v>15936</v>
      </c>
      <c r="Q1673" s="20">
        <v>6147</v>
      </c>
      <c r="R1673" s="20">
        <v>3129</v>
      </c>
      <c r="S1673" s="20">
        <v>10634</v>
      </c>
      <c r="T1673" s="21">
        <v>50832</v>
      </c>
      <c r="U1673" s="54">
        <v>13367</v>
      </c>
      <c r="V1673" s="20">
        <v>5125</v>
      </c>
      <c r="W1673" s="20">
        <v>11029</v>
      </c>
      <c r="X1673" s="20">
        <v>0</v>
      </c>
      <c r="Y1673" s="21">
        <v>0</v>
      </c>
      <c r="Z1673" s="20">
        <v>30591</v>
      </c>
      <c r="AA1673" s="21">
        <v>0</v>
      </c>
      <c r="AB1673" s="32">
        <v>52365</v>
      </c>
      <c r="AC1673" s="20">
        <v>33874</v>
      </c>
      <c r="AD1673" s="20">
        <v>62854</v>
      </c>
      <c r="AE1673" s="20">
        <v>62646</v>
      </c>
      <c r="AF1673" s="20">
        <v>77075</v>
      </c>
      <c r="AG1673" s="20">
        <v>29291</v>
      </c>
      <c r="AH1673" s="20">
        <v>11450</v>
      </c>
      <c r="AI1673" s="20">
        <v>26864</v>
      </c>
      <c r="AJ1673" s="21">
        <v>30975</v>
      </c>
      <c r="AK1673" s="25">
        <v>6614</v>
      </c>
      <c r="AL1673" s="25">
        <v>18437</v>
      </c>
      <c r="AM1673" s="25">
        <v>3138</v>
      </c>
      <c r="AN1673" s="22">
        <v>6500</v>
      </c>
      <c r="AO1673" s="20">
        <v>272336</v>
      </c>
      <c r="AP1673" s="20">
        <v>17562</v>
      </c>
      <c r="AQ1673" s="54">
        <v>1052806</v>
      </c>
      <c r="AR1673" s="25">
        <v>59187</v>
      </c>
      <c r="AS1673" s="25">
        <v>116171</v>
      </c>
      <c r="AT1673" s="54">
        <v>40381</v>
      </c>
      <c r="AU1673" s="54">
        <v>52351</v>
      </c>
      <c r="AV1673" s="54">
        <v>11715</v>
      </c>
      <c r="AW1673" s="54">
        <v>10248</v>
      </c>
      <c r="AX1673" s="54">
        <v>6744</v>
      </c>
      <c r="AY1673" s="25">
        <f t="shared" si="52"/>
        <v>296797</v>
      </c>
      <c r="AZ1673" s="165">
        <v>265306</v>
      </c>
      <c r="BA1673" s="98">
        <f t="shared" si="53"/>
        <v>1614909</v>
      </c>
      <c r="BB1673" s="73"/>
      <c r="BC1673" s="20">
        <v>141639</v>
      </c>
      <c r="BD1673" s="20">
        <v>51832</v>
      </c>
      <c r="BE1673" s="19">
        <v>193471</v>
      </c>
      <c r="BF1673" s="19">
        <v>1808380</v>
      </c>
      <c r="BH1673" s="20">
        <v>2905</v>
      </c>
      <c r="BI1673" s="21">
        <v>1805475</v>
      </c>
      <c r="BK1673" s="73"/>
      <c r="BL1673" s="73"/>
      <c r="BM1673" s="73"/>
      <c r="BN1673" s="73"/>
      <c r="BO1673" s="73"/>
      <c r="BP1673" s="73"/>
      <c r="BQ1673" s="73"/>
    </row>
    <row r="1674" spans="1:69" ht="22.5" customHeight="1" x14ac:dyDescent="0.15">
      <c r="A1674" s="125" t="s">
        <v>3507</v>
      </c>
      <c r="B1674" s="126" t="s">
        <v>3474</v>
      </c>
      <c r="C1674" s="136" t="s">
        <v>1740</v>
      </c>
      <c r="D1674" s="129">
        <v>6</v>
      </c>
      <c r="E1674" s="130" t="s">
        <v>3561</v>
      </c>
      <c r="F1674" s="19">
        <v>81031</v>
      </c>
      <c r="G1674" s="20">
        <v>20635</v>
      </c>
      <c r="H1674" s="20">
        <v>10904</v>
      </c>
      <c r="I1674" s="20">
        <v>18876</v>
      </c>
      <c r="J1674" s="20">
        <v>16926</v>
      </c>
      <c r="K1674" s="20">
        <v>6370</v>
      </c>
      <c r="L1674" s="20">
        <v>9483</v>
      </c>
      <c r="M1674" s="20">
        <v>0</v>
      </c>
      <c r="N1674" s="20">
        <v>872</v>
      </c>
      <c r="O1674" s="20">
        <v>0</v>
      </c>
      <c r="P1674" s="20">
        <v>17269</v>
      </c>
      <c r="Q1674" s="20">
        <v>11645</v>
      </c>
      <c r="R1674" s="20">
        <v>4925</v>
      </c>
      <c r="S1674" s="20">
        <v>13088</v>
      </c>
      <c r="T1674" s="21">
        <v>50832</v>
      </c>
      <c r="U1674" s="54">
        <v>1706</v>
      </c>
      <c r="V1674" s="20">
        <v>9225</v>
      </c>
      <c r="W1674" s="20">
        <v>44116</v>
      </c>
      <c r="X1674" s="20">
        <v>0</v>
      </c>
      <c r="Y1674" s="21">
        <v>0</v>
      </c>
      <c r="Z1674" s="20">
        <v>35665</v>
      </c>
      <c r="AA1674" s="21">
        <v>0</v>
      </c>
      <c r="AB1674" s="32">
        <v>0</v>
      </c>
      <c r="AC1674" s="20">
        <v>37996</v>
      </c>
      <c r="AD1674" s="20">
        <v>74270</v>
      </c>
      <c r="AE1674" s="20">
        <v>85542</v>
      </c>
      <c r="AF1674" s="20">
        <v>102598</v>
      </c>
      <c r="AG1674" s="20">
        <v>31413</v>
      </c>
      <c r="AH1674" s="20">
        <v>13364</v>
      </c>
      <c r="AI1674" s="20">
        <v>25852</v>
      </c>
      <c r="AJ1674" s="21">
        <v>40950</v>
      </c>
      <c r="AK1674" s="25">
        <v>7859</v>
      </c>
      <c r="AL1674" s="25">
        <v>21515</v>
      </c>
      <c r="AM1674" s="25">
        <v>3696</v>
      </c>
      <c r="AN1674" s="22">
        <v>7591</v>
      </c>
      <c r="AO1674" s="20">
        <v>299717</v>
      </c>
      <c r="AP1674" s="20">
        <v>21576</v>
      </c>
      <c r="AQ1674" s="54">
        <v>1127507</v>
      </c>
      <c r="AR1674" s="25">
        <v>47126</v>
      </c>
      <c r="AS1674" s="25">
        <v>137785</v>
      </c>
      <c r="AT1674" s="54">
        <v>40227</v>
      </c>
      <c r="AU1674" s="54">
        <v>53692</v>
      </c>
      <c r="AV1674" s="54">
        <v>13198</v>
      </c>
      <c r="AW1674" s="54">
        <v>12180</v>
      </c>
      <c r="AX1674" s="54">
        <v>7348</v>
      </c>
      <c r="AY1674" s="25">
        <f t="shared" si="52"/>
        <v>311556</v>
      </c>
      <c r="AZ1674" s="165">
        <v>348410</v>
      </c>
      <c r="BA1674" s="98">
        <f t="shared" si="53"/>
        <v>1787473</v>
      </c>
      <c r="BB1674" s="73"/>
      <c r="BC1674" s="20">
        <v>157024</v>
      </c>
      <c r="BD1674" s="20">
        <v>61314</v>
      </c>
      <c r="BE1674" s="19">
        <v>218338</v>
      </c>
      <c r="BF1674" s="19">
        <v>2005811</v>
      </c>
      <c r="BH1674" s="20">
        <v>3025</v>
      </c>
      <c r="BI1674" s="21">
        <v>2002786</v>
      </c>
      <c r="BK1674" s="73"/>
      <c r="BL1674" s="73"/>
      <c r="BM1674" s="73"/>
      <c r="BN1674" s="73"/>
      <c r="BO1674" s="73"/>
      <c r="BP1674" s="73"/>
      <c r="BQ1674" s="73"/>
    </row>
    <row r="1675" spans="1:69" ht="22.5" customHeight="1" x14ac:dyDescent="0.15">
      <c r="A1675" s="125" t="s">
        <v>3508</v>
      </c>
      <c r="B1675" s="126" t="s">
        <v>3474</v>
      </c>
      <c r="C1675" s="136" t="s">
        <v>1741</v>
      </c>
      <c r="D1675" s="129">
        <v>6</v>
      </c>
      <c r="E1675" s="130" t="s">
        <v>3561</v>
      </c>
      <c r="F1675" s="19">
        <v>245452</v>
      </c>
      <c r="G1675" s="20">
        <v>61187</v>
      </c>
      <c r="H1675" s="20">
        <v>45308</v>
      </c>
      <c r="I1675" s="20">
        <v>34498</v>
      </c>
      <c r="J1675" s="20">
        <v>76320</v>
      </c>
      <c r="K1675" s="20">
        <v>7890</v>
      </c>
      <c r="L1675" s="20">
        <v>28003</v>
      </c>
      <c r="M1675" s="20">
        <v>4619</v>
      </c>
      <c r="N1675" s="20">
        <v>4598</v>
      </c>
      <c r="O1675" s="20">
        <v>4775</v>
      </c>
      <c r="P1675" s="20">
        <v>7303</v>
      </c>
      <c r="Q1675" s="20">
        <v>23106</v>
      </c>
      <c r="R1675" s="20">
        <v>20110</v>
      </c>
      <c r="S1675" s="20">
        <v>34356</v>
      </c>
      <c r="T1675" s="21">
        <v>143600</v>
      </c>
      <c r="U1675" s="54">
        <v>15974</v>
      </c>
      <c r="V1675" s="20">
        <v>20500</v>
      </c>
      <c r="W1675" s="20">
        <v>88232</v>
      </c>
      <c r="X1675" s="20">
        <v>0</v>
      </c>
      <c r="Y1675" s="21">
        <v>0</v>
      </c>
      <c r="Z1675" s="20">
        <v>127902</v>
      </c>
      <c r="AA1675" s="21">
        <v>0</v>
      </c>
      <c r="AB1675" s="32">
        <v>0</v>
      </c>
      <c r="AC1675" s="20">
        <v>115437</v>
      </c>
      <c r="AD1675" s="20">
        <v>206784</v>
      </c>
      <c r="AE1675" s="20">
        <v>347256</v>
      </c>
      <c r="AF1675" s="20">
        <v>447236</v>
      </c>
      <c r="AG1675" s="20">
        <v>150528</v>
      </c>
      <c r="AH1675" s="20">
        <v>59753</v>
      </c>
      <c r="AI1675" s="20">
        <v>33948</v>
      </c>
      <c r="AJ1675" s="21">
        <v>59850</v>
      </c>
      <c r="AK1675" s="25">
        <v>28080</v>
      </c>
      <c r="AL1675" s="25">
        <v>51685</v>
      </c>
      <c r="AM1675" s="25">
        <v>12296</v>
      </c>
      <c r="AN1675" s="22">
        <v>21615</v>
      </c>
      <c r="AO1675" s="20">
        <v>891994</v>
      </c>
      <c r="AP1675" s="20">
        <v>39506</v>
      </c>
      <c r="AQ1675" s="54">
        <v>3459701</v>
      </c>
      <c r="AR1675" s="25">
        <v>72259</v>
      </c>
      <c r="AS1675" s="25">
        <v>178435</v>
      </c>
      <c r="AT1675" s="54">
        <v>83290</v>
      </c>
      <c r="AU1675" s="54">
        <v>65184</v>
      </c>
      <c r="AV1675" s="54">
        <v>32048</v>
      </c>
      <c r="AW1675" s="54">
        <v>37496</v>
      </c>
      <c r="AX1675" s="54">
        <v>21337</v>
      </c>
      <c r="AY1675" s="25">
        <f t="shared" si="52"/>
        <v>490049</v>
      </c>
      <c r="AZ1675" s="165">
        <v>1048167</v>
      </c>
      <c r="BA1675" s="98">
        <f t="shared" si="53"/>
        <v>4997917</v>
      </c>
      <c r="BB1675" s="73"/>
      <c r="BC1675" s="20">
        <v>403035</v>
      </c>
      <c r="BD1675" s="20">
        <v>149314</v>
      </c>
      <c r="BE1675" s="19">
        <v>552349</v>
      </c>
      <c r="BF1675" s="19">
        <v>5550266</v>
      </c>
      <c r="BH1675" s="20">
        <v>10091</v>
      </c>
      <c r="BI1675" s="21">
        <v>5540175</v>
      </c>
      <c r="BK1675" s="73"/>
      <c r="BL1675" s="73"/>
      <c r="BM1675" s="73"/>
      <c r="BN1675" s="73"/>
      <c r="BO1675" s="73"/>
      <c r="BP1675" s="73"/>
      <c r="BQ1675" s="73"/>
    </row>
    <row r="1676" spans="1:69" ht="22.5" customHeight="1" x14ac:dyDescent="0.15">
      <c r="A1676" s="125" t="s">
        <v>3509</v>
      </c>
      <c r="B1676" s="126" t="s">
        <v>3474</v>
      </c>
      <c r="C1676" s="136" t="s">
        <v>1742</v>
      </c>
      <c r="D1676" s="129">
        <v>6</v>
      </c>
      <c r="E1676" s="130" t="s">
        <v>3561</v>
      </c>
      <c r="F1676" s="19">
        <v>186700</v>
      </c>
      <c r="G1676" s="20">
        <v>48604</v>
      </c>
      <c r="H1676" s="20">
        <v>16920</v>
      </c>
      <c r="I1676" s="20">
        <v>15282</v>
      </c>
      <c r="J1676" s="20">
        <v>15335</v>
      </c>
      <c r="K1676" s="20">
        <v>9230</v>
      </c>
      <c r="L1676" s="20">
        <v>20199</v>
      </c>
      <c r="M1676" s="20">
        <v>4445</v>
      </c>
      <c r="N1676" s="20">
        <v>3130</v>
      </c>
      <c r="O1676" s="20">
        <v>0</v>
      </c>
      <c r="P1676" s="20">
        <v>19766</v>
      </c>
      <c r="Q1676" s="20">
        <v>18626</v>
      </c>
      <c r="R1676" s="20">
        <v>25958</v>
      </c>
      <c r="S1676" s="20">
        <v>45808</v>
      </c>
      <c r="T1676" s="21">
        <v>88956</v>
      </c>
      <c r="U1676" s="54">
        <v>14647</v>
      </c>
      <c r="V1676" s="20">
        <v>19475</v>
      </c>
      <c r="W1676" s="20">
        <v>33087</v>
      </c>
      <c r="X1676" s="20">
        <v>0</v>
      </c>
      <c r="Y1676" s="21">
        <v>0</v>
      </c>
      <c r="Z1676" s="20">
        <v>84616</v>
      </c>
      <c r="AA1676" s="21">
        <v>0</v>
      </c>
      <c r="AB1676" s="32">
        <v>0</v>
      </c>
      <c r="AC1676" s="20">
        <v>99321</v>
      </c>
      <c r="AD1676" s="20">
        <v>154786</v>
      </c>
      <c r="AE1676" s="20">
        <v>350118</v>
      </c>
      <c r="AF1676" s="20">
        <v>284723</v>
      </c>
      <c r="AG1676" s="20">
        <v>89315</v>
      </c>
      <c r="AH1676" s="20">
        <v>37338</v>
      </c>
      <c r="AI1676" s="20">
        <v>49680</v>
      </c>
      <c r="AJ1676" s="21">
        <v>41475</v>
      </c>
      <c r="AK1676" s="25">
        <v>22902</v>
      </c>
      <c r="AL1676" s="25">
        <v>39577</v>
      </c>
      <c r="AM1676" s="25">
        <v>6665</v>
      </c>
      <c r="AN1676" s="22">
        <v>15399</v>
      </c>
      <c r="AO1676" s="20">
        <v>559805</v>
      </c>
      <c r="AP1676" s="20">
        <v>20347</v>
      </c>
      <c r="AQ1676" s="54">
        <v>2442235</v>
      </c>
      <c r="AR1676" s="25">
        <v>62268</v>
      </c>
      <c r="AS1676" s="25">
        <v>130356</v>
      </c>
      <c r="AT1676" s="54">
        <v>66618</v>
      </c>
      <c r="AU1676" s="54">
        <v>52339</v>
      </c>
      <c r="AV1676" s="54">
        <v>25634</v>
      </c>
      <c r="AW1676" s="54">
        <v>29711</v>
      </c>
      <c r="AX1676" s="54">
        <v>14049</v>
      </c>
      <c r="AY1676" s="25">
        <f t="shared" si="52"/>
        <v>380975</v>
      </c>
      <c r="AZ1676" s="165">
        <v>525904</v>
      </c>
      <c r="BA1676" s="98">
        <f t="shared" si="53"/>
        <v>3349114</v>
      </c>
      <c r="BB1676" s="73"/>
      <c r="BC1676" s="20">
        <v>331895</v>
      </c>
      <c r="BD1676" s="20">
        <v>56408</v>
      </c>
      <c r="BE1676" s="19">
        <v>388303</v>
      </c>
      <c r="BF1676" s="19">
        <v>3737417</v>
      </c>
      <c r="BH1676" s="20">
        <v>6611</v>
      </c>
      <c r="BI1676" s="21">
        <v>3730806</v>
      </c>
      <c r="BK1676" s="73"/>
      <c r="BL1676" s="73"/>
      <c r="BM1676" s="73"/>
      <c r="BN1676" s="73"/>
      <c r="BO1676" s="73"/>
      <c r="BP1676" s="73"/>
      <c r="BQ1676" s="73"/>
    </row>
    <row r="1677" spans="1:69" ht="22.5" customHeight="1" x14ac:dyDescent="0.15">
      <c r="A1677" s="125" t="s">
        <v>3510</v>
      </c>
      <c r="B1677" s="126" t="s">
        <v>3474</v>
      </c>
      <c r="C1677" s="136" t="s">
        <v>1743</v>
      </c>
      <c r="D1677" s="129">
        <v>6</v>
      </c>
      <c r="E1677" s="130" t="s">
        <v>3561</v>
      </c>
      <c r="F1677" s="19">
        <v>186015</v>
      </c>
      <c r="G1677" s="20">
        <v>72547</v>
      </c>
      <c r="H1677" s="20">
        <v>42300</v>
      </c>
      <c r="I1677" s="20">
        <v>10160</v>
      </c>
      <c r="J1677" s="20">
        <v>25589</v>
      </c>
      <c r="K1677" s="20">
        <v>3380</v>
      </c>
      <c r="L1677" s="20">
        <v>9966</v>
      </c>
      <c r="M1677" s="20">
        <v>3010</v>
      </c>
      <c r="N1677" s="20">
        <v>3566</v>
      </c>
      <c r="O1677" s="20">
        <v>0</v>
      </c>
      <c r="P1677" s="20">
        <v>61463</v>
      </c>
      <c r="Q1677" s="20">
        <v>19504</v>
      </c>
      <c r="R1677" s="20">
        <v>51967</v>
      </c>
      <c r="S1677" s="20">
        <v>26176</v>
      </c>
      <c r="T1677" s="21">
        <v>25416</v>
      </c>
      <c r="U1677" s="54">
        <v>19718</v>
      </c>
      <c r="V1677" s="20">
        <v>8200</v>
      </c>
      <c r="W1677" s="20">
        <v>11029</v>
      </c>
      <c r="X1677" s="20">
        <v>0</v>
      </c>
      <c r="Y1677" s="21">
        <v>0</v>
      </c>
      <c r="Z1677" s="20">
        <v>86053</v>
      </c>
      <c r="AA1677" s="21">
        <v>0</v>
      </c>
      <c r="AB1677" s="32">
        <v>0</v>
      </c>
      <c r="AC1677" s="20">
        <v>95151</v>
      </c>
      <c r="AD1677" s="20">
        <v>199669</v>
      </c>
      <c r="AE1677" s="20">
        <v>190323</v>
      </c>
      <c r="AF1677" s="20">
        <v>225817</v>
      </c>
      <c r="AG1677" s="20">
        <v>120983</v>
      </c>
      <c r="AH1677" s="20">
        <v>40088</v>
      </c>
      <c r="AI1677" s="20">
        <v>101384</v>
      </c>
      <c r="AJ1677" s="21">
        <v>8400</v>
      </c>
      <c r="AK1677" s="25">
        <v>24468</v>
      </c>
      <c r="AL1677" s="25">
        <v>43116</v>
      </c>
      <c r="AM1677" s="25">
        <v>9160</v>
      </c>
      <c r="AN1677" s="22">
        <v>17780</v>
      </c>
      <c r="AO1677" s="20">
        <v>729208</v>
      </c>
      <c r="AP1677" s="20">
        <v>11192</v>
      </c>
      <c r="AQ1677" s="54">
        <v>2482798</v>
      </c>
      <c r="AR1677" s="25">
        <v>58064</v>
      </c>
      <c r="AS1677" s="25">
        <v>152969</v>
      </c>
      <c r="AT1677" s="54">
        <v>84915</v>
      </c>
      <c r="AU1677" s="54">
        <v>70789</v>
      </c>
      <c r="AV1677" s="54">
        <v>28080</v>
      </c>
      <c r="AW1677" s="54">
        <v>29732</v>
      </c>
      <c r="AX1677" s="54">
        <v>16220</v>
      </c>
      <c r="AY1677" s="25">
        <f t="shared" si="52"/>
        <v>440769</v>
      </c>
      <c r="AZ1677" s="165">
        <v>655780</v>
      </c>
      <c r="BA1677" s="98">
        <f t="shared" si="53"/>
        <v>3579347</v>
      </c>
      <c r="BB1677" s="73"/>
      <c r="BC1677" s="20">
        <v>355466</v>
      </c>
      <c r="BD1677" s="20">
        <v>72380</v>
      </c>
      <c r="BE1677" s="19">
        <v>427846</v>
      </c>
      <c r="BF1677" s="19">
        <v>4007193</v>
      </c>
      <c r="BH1677" s="20">
        <v>7244</v>
      </c>
      <c r="BI1677" s="21">
        <v>3999949</v>
      </c>
      <c r="BK1677" s="73"/>
      <c r="BL1677" s="73"/>
      <c r="BM1677" s="73"/>
      <c r="BN1677" s="73"/>
      <c r="BO1677" s="73"/>
      <c r="BP1677" s="73"/>
      <c r="BQ1677" s="73"/>
    </row>
    <row r="1678" spans="1:69" ht="22.5" customHeight="1" x14ac:dyDescent="0.15">
      <c r="A1678" s="125" t="s">
        <v>3511</v>
      </c>
      <c r="B1678" s="126" t="s">
        <v>3474</v>
      </c>
      <c r="C1678" s="136" t="s">
        <v>1744</v>
      </c>
      <c r="D1678" s="129">
        <v>6</v>
      </c>
      <c r="E1678" s="130" t="s">
        <v>3561</v>
      </c>
      <c r="F1678" s="19">
        <v>248933</v>
      </c>
      <c r="G1678" s="20">
        <v>97712</v>
      </c>
      <c r="H1678" s="20">
        <v>45496</v>
      </c>
      <c r="I1678" s="20">
        <v>8207</v>
      </c>
      <c r="J1678" s="20">
        <v>23982</v>
      </c>
      <c r="K1678" s="20">
        <v>5130</v>
      </c>
      <c r="L1678" s="20">
        <v>8450</v>
      </c>
      <c r="M1678" s="20">
        <v>6651</v>
      </c>
      <c r="N1678" s="20">
        <v>5459</v>
      </c>
      <c r="O1678" s="20">
        <v>12897</v>
      </c>
      <c r="P1678" s="20">
        <v>24756</v>
      </c>
      <c r="Q1678" s="20">
        <v>26511</v>
      </c>
      <c r="R1678" s="20">
        <v>31601</v>
      </c>
      <c r="S1678" s="20">
        <v>55624</v>
      </c>
      <c r="T1678" s="21">
        <v>101664</v>
      </c>
      <c r="U1678" s="54">
        <v>13462</v>
      </c>
      <c r="V1678" s="20">
        <v>47150</v>
      </c>
      <c r="W1678" s="20">
        <v>66174</v>
      </c>
      <c r="X1678" s="20">
        <v>0</v>
      </c>
      <c r="Y1678" s="21">
        <v>0</v>
      </c>
      <c r="Z1678" s="20">
        <v>123605</v>
      </c>
      <c r="AA1678" s="21">
        <v>0</v>
      </c>
      <c r="AB1678" s="32">
        <v>0</v>
      </c>
      <c r="AC1678" s="20">
        <v>150052</v>
      </c>
      <c r="AD1678" s="20">
        <v>187606</v>
      </c>
      <c r="AE1678" s="20">
        <v>404178</v>
      </c>
      <c r="AF1678" s="20">
        <v>290203</v>
      </c>
      <c r="AG1678" s="20">
        <v>151631</v>
      </c>
      <c r="AH1678" s="20">
        <v>63303</v>
      </c>
      <c r="AI1678" s="20">
        <v>85008</v>
      </c>
      <c r="AJ1678" s="21">
        <v>15750</v>
      </c>
      <c r="AK1678" s="25">
        <v>30884</v>
      </c>
      <c r="AL1678" s="25">
        <v>51022</v>
      </c>
      <c r="AM1678" s="25">
        <v>10978</v>
      </c>
      <c r="AN1678" s="22">
        <v>22601</v>
      </c>
      <c r="AO1678" s="20">
        <v>871895</v>
      </c>
      <c r="AP1678" s="20">
        <v>22374</v>
      </c>
      <c r="AQ1678" s="54">
        <v>3310949</v>
      </c>
      <c r="AR1678" s="25">
        <v>64642</v>
      </c>
      <c r="AS1678" s="25">
        <v>162734</v>
      </c>
      <c r="AT1678" s="54">
        <v>83480</v>
      </c>
      <c r="AU1678" s="54">
        <v>53056</v>
      </c>
      <c r="AV1678" s="54">
        <v>35767</v>
      </c>
      <c r="AW1678" s="54">
        <v>38706</v>
      </c>
      <c r="AX1678" s="54">
        <v>21118</v>
      </c>
      <c r="AY1678" s="25">
        <f t="shared" si="52"/>
        <v>459503</v>
      </c>
      <c r="AZ1678" s="165">
        <v>582668</v>
      </c>
      <c r="BA1678" s="98">
        <f t="shared" si="53"/>
        <v>4353120</v>
      </c>
      <c r="BB1678" s="73"/>
      <c r="BC1678" s="20">
        <v>425403</v>
      </c>
      <c r="BD1678" s="20">
        <v>101046</v>
      </c>
      <c r="BE1678" s="19">
        <v>526449</v>
      </c>
      <c r="BF1678" s="19">
        <v>4879569</v>
      </c>
      <c r="BH1678" s="20">
        <v>10145</v>
      </c>
      <c r="BI1678" s="21">
        <v>4869424</v>
      </c>
      <c r="BK1678" s="73"/>
      <c r="BL1678" s="73"/>
      <c r="BM1678" s="73"/>
      <c r="BN1678" s="73"/>
      <c r="BO1678" s="73"/>
      <c r="BP1678" s="73"/>
      <c r="BQ1678" s="73"/>
    </row>
    <row r="1679" spans="1:69" ht="22.5" customHeight="1" x14ac:dyDescent="0.15">
      <c r="A1679" s="125" t="s">
        <v>3512</v>
      </c>
      <c r="B1679" s="126" t="s">
        <v>3474</v>
      </c>
      <c r="C1679" s="136" t="s">
        <v>1745</v>
      </c>
      <c r="D1679" s="129">
        <v>6</v>
      </c>
      <c r="E1679" s="130" t="s">
        <v>3561</v>
      </c>
      <c r="F1679" s="19">
        <v>179419</v>
      </c>
      <c r="G1679" s="20">
        <v>101739</v>
      </c>
      <c r="H1679" s="20">
        <v>58092</v>
      </c>
      <c r="I1679" s="20">
        <v>0</v>
      </c>
      <c r="J1679" s="20">
        <v>5210</v>
      </c>
      <c r="K1679" s="20">
        <v>3890</v>
      </c>
      <c r="L1679" s="20">
        <v>6820</v>
      </c>
      <c r="M1679" s="20">
        <v>4282</v>
      </c>
      <c r="N1679" s="20">
        <v>2968</v>
      </c>
      <c r="O1679" s="20">
        <v>4888</v>
      </c>
      <c r="P1679" s="20">
        <v>148</v>
      </c>
      <c r="Q1679" s="20">
        <v>18301</v>
      </c>
      <c r="R1679" s="20">
        <v>16570</v>
      </c>
      <c r="S1679" s="20">
        <v>28630</v>
      </c>
      <c r="T1679" s="21">
        <v>76248</v>
      </c>
      <c r="U1679" s="54">
        <v>6968</v>
      </c>
      <c r="V1679" s="20">
        <v>13325</v>
      </c>
      <c r="W1679" s="20">
        <v>33087</v>
      </c>
      <c r="X1679" s="20">
        <v>0</v>
      </c>
      <c r="Y1679" s="21">
        <v>0</v>
      </c>
      <c r="Z1679" s="20">
        <v>81934</v>
      </c>
      <c r="AA1679" s="21">
        <v>0</v>
      </c>
      <c r="AB1679" s="32">
        <v>0</v>
      </c>
      <c r="AC1679" s="20">
        <v>88775</v>
      </c>
      <c r="AD1679" s="20">
        <v>177461</v>
      </c>
      <c r="AE1679" s="20">
        <v>377466</v>
      </c>
      <c r="AF1679" s="20">
        <v>191137</v>
      </c>
      <c r="AG1679" s="20">
        <v>96446</v>
      </c>
      <c r="AH1679" s="20">
        <v>35558</v>
      </c>
      <c r="AI1679" s="20">
        <v>113896</v>
      </c>
      <c r="AJ1679" s="21">
        <v>8925</v>
      </c>
      <c r="AK1679" s="25">
        <v>22322</v>
      </c>
      <c r="AL1679" s="25">
        <v>39280</v>
      </c>
      <c r="AM1679" s="25">
        <v>8038</v>
      </c>
      <c r="AN1679" s="22">
        <v>15253</v>
      </c>
      <c r="AO1679" s="20">
        <v>681081</v>
      </c>
      <c r="AP1679" s="20">
        <v>11756</v>
      </c>
      <c r="AQ1679" s="54">
        <v>2509913</v>
      </c>
      <c r="AR1679" s="25">
        <v>54395</v>
      </c>
      <c r="AS1679" s="25">
        <v>143647</v>
      </c>
      <c r="AT1679" s="54">
        <v>77901</v>
      </c>
      <c r="AU1679" s="54">
        <v>47845</v>
      </c>
      <c r="AV1679" s="54">
        <v>25738</v>
      </c>
      <c r="AW1679" s="54">
        <v>29288</v>
      </c>
      <c r="AX1679" s="54">
        <v>15148</v>
      </c>
      <c r="AY1679" s="25">
        <f t="shared" si="52"/>
        <v>393962</v>
      </c>
      <c r="AZ1679" s="165">
        <v>515332</v>
      </c>
      <c r="BA1679" s="98">
        <f t="shared" si="53"/>
        <v>3419207</v>
      </c>
      <c r="BB1679" s="73"/>
      <c r="BC1679" s="20">
        <v>323126</v>
      </c>
      <c r="BD1679" s="20">
        <v>79552</v>
      </c>
      <c r="BE1679" s="19">
        <v>402678</v>
      </c>
      <c r="BF1679" s="19">
        <v>3821885</v>
      </c>
      <c r="BH1679" s="20">
        <v>6783</v>
      </c>
      <c r="BI1679" s="21">
        <v>3815102</v>
      </c>
      <c r="BK1679" s="73"/>
      <c r="BL1679" s="73"/>
      <c r="BM1679" s="73"/>
      <c r="BN1679" s="73"/>
      <c r="BO1679" s="73"/>
      <c r="BP1679" s="73"/>
      <c r="BQ1679" s="73"/>
    </row>
    <row r="1680" spans="1:69" ht="22.5" customHeight="1" x14ac:dyDescent="0.15">
      <c r="A1680" s="125" t="s">
        <v>3513</v>
      </c>
      <c r="B1680" s="126" t="s">
        <v>3474</v>
      </c>
      <c r="C1680" s="136" t="s">
        <v>1746</v>
      </c>
      <c r="D1680" s="129">
        <v>6</v>
      </c>
      <c r="E1680" s="130" t="s">
        <v>3561</v>
      </c>
      <c r="F1680" s="19">
        <v>181106</v>
      </c>
      <c r="G1680" s="20">
        <v>88437</v>
      </c>
      <c r="H1680" s="20">
        <v>63544</v>
      </c>
      <c r="I1680" s="20">
        <v>6934</v>
      </c>
      <c r="J1680" s="20">
        <v>15673</v>
      </c>
      <c r="K1680" s="20">
        <v>1530</v>
      </c>
      <c r="L1680" s="20">
        <v>2523</v>
      </c>
      <c r="M1680" s="20">
        <v>0</v>
      </c>
      <c r="N1680" s="20">
        <v>3303</v>
      </c>
      <c r="O1680" s="20">
        <v>0</v>
      </c>
      <c r="P1680" s="20">
        <v>168</v>
      </c>
      <c r="Q1680" s="20">
        <v>19039</v>
      </c>
      <c r="R1680" s="20">
        <v>19443</v>
      </c>
      <c r="S1680" s="20">
        <v>40900</v>
      </c>
      <c r="T1680" s="21">
        <v>101664</v>
      </c>
      <c r="U1680" s="54">
        <v>10902</v>
      </c>
      <c r="V1680" s="20">
        <v>27675</v>
      </c>
      <c r="W1680" s="20">
        <v>33087</v>
      </c>
      <c r="X1680" s="20">
        <v>0</v>
      </c>
      <c r="Y1680" s="21">
        <v>0</v>
      </c>
      <c r="Z1680" s="20">
        <v>83357</v>
      </c>
      <c r="AA1680" s="21">
        <v>0</v>
      </c>
      <c r="AB1680" s="32">
        <v>0</v>
      </c>
      <c r="AC1680" s="20">
        <v>111935</v>
      </c>
      <c r="AD1680" s="20">
        <v>165248</v>
      </c>
      <c r="AE1680" s="20">
        <v>249630</v>
      </c>
      <c r="AF1680" s="20">
        <v>291428</v>
      </c>
      <c r="AG1680" s="20">
        <v>113766</v>
      </c>
      <c r="AH1680" s="20">
        <v>38267</v>
      </c>
      <c r="AI1680" s="20">
        <v>118036</v>
      </c>
      <c r="AJ1680" s="21">
        <v>3150</v>
      </c>
      <c r="AK1680" s="25">
        <v>23528</v>
      </c>
      <c r="AL1680" s="25">
        <v>40817</v>
      </c>
      <c r="AM1680" s="25">
        <v>9524</v>
      </c>
      <c r="AN1680" s="22">
        <v>16177</v>
      </c>
      <c r="AO1680" s="20">
        <v>694011</v>
      </c>
      <c r="AP1680" s="20">
        <v>10732</v>
      </c>
      <c r="AQ1680" s="54">
        <v>2585534</v>
      </c>
      <c r="AR1680" s="25">
        <v>63230</v>
      </c>
      <c r="AS1680" s="25">
        <v>152412</v>
      </c>
      <c r="AT1680" s="54">
        <v>77249</v>
      </c>
      <c r="AU1680" s="54">
        <v>48112</v>
      </c>
      <c r="AV1680" s="54">
        <v>27715</v>
      </c>
      <c r="AW1680" s="54">
        <v>29366</v>
      </c>
      <c r="AX1680" s="54">
        <v>14830</v>
      </c>
      <c r="AY1680" s="25">
        <f t="shared" si="52"/>
        <v>412914</v>
      </c>
      <c r="AZ1680" s="165">
        <v>515799</v>
      </c>
      <c r="BA1680" s="98">
        <f t="shared" si="53"/>
        <v>3514247</v>
      </c>
      <c r="BB1680" s="73"/>
      <c r="BC1680" s="20">
        <v>341207</v>
      </c>
      <c r="BD1680" s="20">
        <v>74976</v>
      </c>
      <c r="BE1680" s="19">
        <v>416183</v>
      </c>
      <c r="BF1680" s="19">
        <v>3930430</v>
      </c>
      <c r="BH1680" s="20">
        <v>6541</v>
      </c>
      <c r="BI1680" s="21">
        <v>3923889</v>
      </c>
      <c r="BK1680" s="73"/>
      <c r="BL1680" s="73"/>
      <c r="BM1680" s="73"/>
      <c r="BN1680" s="73"/>
      <c r="BO1680" s="73"/>
      <c r="BP1680" s="73"/>
      <c r="BQ1680" s="73"/>
    </row>
    <row r="1681" spans="1:69" ht="22.5" customHeight="1" x14ac:dyDescent="0.15">
      <c r="A1681" s="125" t="s">
        <v>3514</v>
      </c>
      <c r="B1681" s="126" t="s">
        <v>3474</v>
      </c>
      <c r="C1681" s="136" t="s">
        <v>1747</v>
      </c>
      <c r="D1681" s="129">
        <v>6</v>
      </c>
      <c r="E1681" s="130" t="s">
        <v>3561</v>
      </c>
      <c r="F1681" s="19">
        <v>191774</v>
      </c>
      <c r="G1681" s="20">
        <v>111733</v>
      </c>
      <c r="H1681" s="20">
        <v>42676</v>
      </c>
      <c r="I1681" s="20">
        <v>10358</v>
      </c>
      <c r="J1681" s="20">
        <v>27784</v>
      </c>
      <c r="K1681" s="20">
        <v>1300</v>
      </c>
      <c r="L1681" s="20">
        <v>3107</v>
      </c>
      <c r="M1681" s="20">
        <v>2845</v>
      </c>
      <c r="N1681" s="20">
        <v>3360</v>
      </c>
      <c r="O1681" s="20">
        <v>2294</v>
      </c>
      <c r="P1681" s="20">
        <v>119898</v>
      </c>
      <c r="Q1681" s="20">
        <v>19238</v>
      </c>
      <c r="R1681" s="20">
        <v>18417</v>
      </c>
      <c r="S1681" s="20">
        <v>35174</v>
      </c>
      <c r="T1681" s="21">
        <v>50832</v>
      </c>
      <c r="U1681" s="54">
        <v>8200</v>
      </c>
      <c r="V1681" s="20">
        <v>21525</v>
      </c>
      <c r="W1681" s="20">
        <v>22058</v>
      </c>
      <c r="X1681" s="20">
        <v>0</v>
      </c>
      <c r="Y1681" s="21">
        <v>0</v>
      </c>
      <c r="Z1681" s="20">
        <v>79507</v>
      </c>
      <c r="AA1681" s="21">
        <v>0</v>
      </c>
      <c r="AB1681" s="32">
        <v>0</v>
      </c>
      <c r="AC1681" s="20">
        <v>66574</v>
      </c>
      <c r="AD1681" s="20">
        <v>113099</v>
      </c>
      <c r="AE1681" s="20">
        <v>337875</v>
      </c>
      <c r="AF1681" s="20">
        <v>240742</v>
      </c>
      <c r="AG1681" s="20">
        <v>97041</v>
      </c>
      <c r="AH1681" s="20">
        <v>36352</v>
      </c>
      <c r="AI1681" s="20">
        <v>104512</v>
      </c>
      <c r="AJ1681" s="21">
        <v>2100</v>
      </c>
      <c r="AK1681" s="25">
        <v>23733</v>
      </c>
      <c r="AL1681" s="25">
        <v>38724</v>
      </c>
      <c r="AM1681" s="25">
        <v>6998</v>
      </c>
      <c r="AN1681" s="22">
        <v>16191</v>
      </c>
      <c r="AO1681" s="20">
        <v>716595</v>
      </c>
      <c r="AP1681" s="20">
        <v>9308</v>
      </c>
      <c r="AQ1681" s="54">
        <v>2581924</v>
      </c>
      <c r="AR1681" s="25">
        <v>57173</v>
      </c>
      <c r="AS1681" s="25">
        <v>116566</v>
      </c>
      <c r="AT1681" s="54">
        <v>76331</v>
      </c>
      <c r="AU1681" s="54">
        <v>63894</v>
      </c>
      <c r="AV1681" s="54">
        <v>28048</v>
      </c>
      <c r="AW1681" s="54">
        <v>28286</v>
      </c>
      <c r="AX1681" s="54">
        <v>16256</v>
      </c>
      <c r="AY1681" s="25">
        <f t="shared" si="52"/>
        <v>386554</v>
      </c>
      <c r="AZ1681" s="165">
        <v>479333</v>
      </c>
      <c r="BA1681" s="98">
        <f t="shared" si="53"/>
        <v>3447811</v>
      </c>
      <c r="BB1681" s="73"/>
      <c r="BC1681" s="20">
        <v>344369</v>
      </c>
      <c r="BD1681" s="20">
        <v>59268</v>
      </c>
      <c r="BE1681" s="19">
        <v>403637</v>
      </c>
      <c r="BF1681" s="19">
        <v>3851448</v>
      </c>
      <c r="BH1681" s="20">
        <v>7157</v>
      </c>
      <c r="BI1681" s="21">
        <v>3844291</v>
      </c>
      <c r="BK1681" s="73"/>
      <c r="BL1681" s="73"/>
      <c r="BM1681" s="73"/>
      <c r="BN1681" s="73"/>
      <c r="BO1681" s="73"/>
      <c r="BP1681" s="73"/>
      <c r="BQ1681" s="73"/>
    </row>
    <row r="1682" spans="1:69" ht="22.5" customHeight="1" x14ac:dyDescent="0.15">
      <c r="A1682" s="125" t="s">
        <v>3515</v>
      </c>
      <c r="B1682" s="126" t="s">
        <v>3474</v>
      </c>
      <c r="C1682" s="136" t="s">
        <v>1748</v>
      </c>
      <c r="D1682" s="129">
        <v>6</v>
      </c>
      <c r="E1682" s="130" t="s">
        <v>3561</v>
      </c>
      <c r="F1682" s="19">
        <v>177024</v>
      </c>
      <c r="G1682" s="20">
        <v>78874</v>
      </c>
      <c r="H1682" s="20">
        <v>37600</v>
      </c>
      <c r="I1682" s="20">
        <v>4443</v>
      </c>
      <c r="J1682" s="20">
        <v>6448</v>
      </c>
      <c r="K1682" s="20">
        <v>1960</v>
      </c>
      <c r="L1682" s="20">
        <v>6888</v>
      </c>
      <c r="M1682" s="20">
        <v>2496</v>
      </c>
      <c r="N1682" s="20">
        <v>3094</v>
      </c>
      <c r="O1682" s="20">
        <v>0</v>
      </c>
      <c r="P1682" s="20">
        <v>84844</v>
      </c>
      <c r="Q1682" s="20">
        <v>19163</v>
      </c>
      <c r="R1682" s="20">
        <v>16621</v>
      </c>
      <c r="S1682" s="20">
        <v>26994</v>
      </c>
      <c r="T1682" s="21">
        <v>63540</v>
      </c>
      <c r="U1682" s="54">
        <v>6636</v>
      </c>
      <c r="V1682" s="20">
        <v>23575</v>
      </c>
      <c r="W1682" s="20">
        <v>22058</v>
      </c>
      <c r="X1682" s="20">
        <v>0</v>
      </c>
      <c r="Y1682" s="21">
        <v>0</v>
      </c>
      <c r="Z1682" s="20">
        <v>78353</v>
      </c>
      <c r="AA1682" s="21">
        <v>0</v>
      </c>
      <c r="AB1682" s="32">
        <v>0</v>
      </c>
      <c r="AC1682" s="20">
        <v>53186</v>
      </c>
      <c r="AD1682" s="20">
        <v>118693</v>
      </c>
      <c r="AE1682" s="20">
        <v>327699</v>
      </c>
      <c r="AF1682" s="20">
        <v>317024</v>
      </c>
      <c r="AG1682" s="20">
        <v>94579</v>
      </c>
      <c r="AH1682" s="20">
        <v>35248</v>
      </c>
      <c r="AI1682" s="20">
        <v>103960</v>
      </c>
      <c r="AJ1682" s="21">
        <v>3675</v>
      </c>
      <c r="AK1682" s="25">
        <v>22772</v>
      </c>
      <c r="AL1682" s="25">
        <v>39099</v>
      </c>
      <c r="AM1682" s="25">
        <v>7248</v>
      </c>
      <c r="AN1682" s="22">
        <v>15610</v>
      </c>
      <c r="AO1682" s="20">
        <v>685473</v>
      </c>
      <c r="AP1682" s="20">
        <v>8827</v>
      </c>
      <c r="AQ1682" s="54">
        <v>2493704</v>
      </c>
      <c r="AR1682" s="25">
        <v>59179</v>
      </c>
      <c r="AS1682" s="25">
        <v>146098</v>
      </c>
      <c r="AT1682" s="54">
        <v>77199</v>
      </c>
      <c r="AU1682" s="54">
        <v>56106</v>
      </c>
      <c r="AV1682" s="54">
        <v>27046</v>
      </c>
      <c r="AW1682" s="54">
        <v>28454</v>
      </c>
      <c r="AX1682" s="54">
        <v>14847</v>
      </c>
      <c r="AY1682" s="25">
        <f t="shared" si="52"/>
        <v>408929</v>
      </c>
      <c r="AZ1682" s="165">
        <v>637019</v>
      </c>
      <c r="BA1682" s="98">
        <f t="shared" si="53"/>
        <v>3539652</v>
      </c>
      <c r="BB1682" s="73"/>
      <c r="BC1682" s="20">
        <v>329858</v>
      </c>
      <c r="BD1682" s="20">
        <v>60962</v>
      </c>
      <c r="BE1682" s="19">
        <v>390820</v>
      </c>
      <c r="BF1682" s="19">
        <v>3930472</v>
      </c>
      <c r="BH1682" s="20">
        <v>6952</v>
      </c>
      <c r="BI1682" s="21">
        <v>3923520</v>
      </c>
      <c r="BK1682" s="73"/>
      <c r="BL1682" s="73"/>
      <c r="BM1682" s="73"/>
      <c r="BN1682" s="73"/>
      <c r="BO1682" s="73"/>
      <c r="BP1682" s="73"/>
      <c r="BQ1682" s="73"/>
    </row>
    <row r="1683" spans="1:69" ht="22.5" customHeight="1" x14ac:dyDescent="0.15">
      <c r="A1683" s="125" t="s">
        <v>3516</v>
      </c>
      <c r="B1683" s="126" t="s">
        <v>3474</v>
      </c>
      <c r="C1683" s="136" t="s">
        <v>1749</v>
      </c>
      <c r="D1683" s="129">
        <v>6</v>
      </c>
      <c r="E1683" s="130" t="s">
        <v>3561</v>
      </c>
      <c r="F1683" s="19">
        <v>159949</v>
      </c>
      <c r="G1683" s="20">
        <v>53709</v>
      </c>
      <c r="H1683" s="20">
        <v>19176</v>
      </c>
      <c r="I1683" s="20">
        <v>142</v>
      </c>
      <c r="J1683" s="20">
        <v>10015</v>
      </c>
      <c r="K1683" s="20">
        <v>6720</v>
      </c>
      <c r="L1683" s="20">
        <v>6419</v>
      </c>
      <c r="M1683" s="20">
        <v>0</v>
      </c>
      <c r="N1683" s="20">
        <v>2752</v>
      </c>
      <c r="O1683" s="20">
        <v>0</v>
      </c>
      <c r="P1683" s="20">
        <v>2679</v>
      </c>
      <c r="Q1683" s="20">
        <v>17868</v>
      </c>
      <c r="R1683" s="20">
        <v>16570</v>
      </c>
      <c r="S1683" s="20">
        <v>26994</v>
      </c>
      <c r="T1683" s="21">
        <v>38124</v>
      </c>
      <c r="U1683" s="54">
        <v>7537</v>
      </c>
      <c r="V1683" s="20">
        <v>10250</v>
      </c>
      <c r="W1683" s="20">
        <v>11029</v>
      </c>
      <c r="X1683" s="20">
        <v>0</v>
      </c>
      <c r="Y1683" s="21">
        <v>0</v>
      </c>
      <c r="Z1683" s="20">
        <v>63462</v>
      </c>
      <c r="AA1683" s="21">
        <v>0</v>
      </c>
      <c r="AB1683" s="32">
        <v>0</v>
      </c>
      <c r="AC1683" s="20">
        <v>70784</v>
      </c>
      <c r="AD1683" s="20">
        <v>118183</v>
      </c>
      <c r="AE1683" s="20">
        <v>234366</v>
      </c>
      <c r="AF1683" s="20">
        <v>192795</v>
      </c>
      <c r="AG1683" s="20">
        <v>85409</v>
      </c>
      <c r="AH1683" s="20">
        <v>37874</v>
      </c>
      <c r="AI1683" s="20">
        <v>105248</v>
      </c>
      <c r="AJ1683" s="21">
        <v>2625</v>
      </c>
      <c r="AK1683" s="25">
        <v>21544</v>
      </c>
      <c r="AL1683" s="25">
        <v>30319</v>
      </c>
      <c r="AM1683" s="25">
        <v>5470</v>
      </c>
      <c r="AN1683" s="22">
        <v>12854</v>
      </c>
      <c r="AO1683" s="20">
        <v>634675</v>
      </c>
      <c r="AP1683" s="20">
        <v>5161</v>
      </c>
      <c r="AQ1683" s="54">
        <v>2010702</v>
      </c>
      <c r="AR1683" s="25">
        <v>69013</v>
      </c>
      <c r="AS1683" s="25">
        <v>127840</v>
      </c>
      <c r="AT1683" s="54">
        <v>56355</v>
      </c>
      <c r="AU1683" s="54">
        <v>52884</v>
      </c>
      <c r="AV1683" s="54">
        <v>24498</v>
      </c>
      <c r="AW1683" s="54">
        <v>24828</v>
      </c>
      <c r="AX1683" s="54">
        <v>11930</v>
      </c>
      <c r="AY1683" s="25">
        <f t="shared" si="52"/>
        <v>367348</v>
      </c>
      <c r="AZ1683" s="165">
        <v>368270</v>
      </c>
      <c r="BA1683" s="98">
        <f t="shared" si="53"/>
        <v>2746320</v>
      </c>
      <c r="BB1683" s="73"/>
      <c r="BC1683" s="20">
        <v>311389</v>
      </c>
      <c r="BD1683" s="20">
        <v>30712</v>
      </c>
      <c r="BE1683" s="19">
        <v>342101</v>
      </c>
      <c r="BF1683" s="19">
        <v>3088421</v>
      </c>
      <c r="BH1683" s="20">
        <v>5263</v>
      </c>
      <c r="BI1683" s="21">
        <v>3083158</v>
      </c>
      <c r="BK1683" s="73"/>
      <c r="BL1683" s="73"/>
      <c r="BM1683" s="73"/>
      <c r="BN1683" s="73"/>
      <c r="BO1683" s="73"/>
      <c r="BP1683" s="73"/>
      <c r="BQ1683" s="73"/>
    </row>
    <row r="1684" spans="1:69" ht="22.5" customHeight="1" x14ac:dyDescent="0.15">
      <c r="A1684" s="125" t="s">
        <v>3517</v>
      </c>
      <c r="B1684" s="126" t="s">
        <v>3518</v>
      </c>
      <c r="C1684" s="136" t="s">
        <v>1750</v>
      </c>
      <c r="D1684" s="129">
        <v>3</v>
      </c>
      <c r="E1684" s="130" t="s">
        <v>3561</v>
      </c>
      <c r="F1684" s="19">
        <v>3549334</v>
      </c>
      <c r="G1684" s="20">
        <v>263082</v>
      </c>
      <c r="H1684" s="20">
        <v>246092</v>
      </c>
      <c r="I1684" s="20">
        <v>86060</v>
      </c>
      <c r="J1684" s="20">
        <v>68983</v>
      </c>
      <c r="K1684" s="20">
        <v>0</v>
      </c>
      <c r="L1684" s="20">
        <v>0</v>
      </c>
      <c r="M1684" s="20">
        <v>388553</v>
      </c>
      <c r="N1684" s="20">
        <v>205059</v>
      </c>
      <c r="O1684" s="20">
        <v>44669</v>
      </c>
      <c r="P1684" s="20">
        <v>981642</v>
      </c>
      <c r="Q1684" s="20">
        <v>507857</v>
      </c>
      <c r="R1684" s="20">
        <v>948640</v>
      </c>
      <c r="S1684" s="20">
        <v>775464</v>
      </c>
      <c r="T1684" s="21">
        <v>457488</v>
      </c>
      <c r="U1684" s="54">
        <v>434279</v>
      </c>
      <c r="V1684" s="20">
        <v>385400</v>
      </c>
      <c r="W1684" s="20">
        <v>198522</v>
      </c>
      <c r="X1684" s="20">
        <v>0</v>
      </c>
      <c r="Y1684" s="21">
        <v>0</v>
      </c>
      <c r="Z1684" s="20">
        <v>1363190</v>
      </c>
      <c r="AA1684" s="21">
        <v>0</v>
      </c>
      <c r="AB1684" s="32">
        <v>7212451</v>
      </c>
      <c r="AC1684" s="20">
        <v>3546395</v>
      </c>
      <c r="AD1684" s="20">
        <v>4068497</v>
      </c>
      <c r="AE1684" s="20">
        <v>9970572</v>
      </c>
      <c r="AF1684" s="20">
        <v>4998188</v>
      </c>
      <c r="AG1684" s="20">
        <v>3011912</v>
      </c>
      <c r="AH1684" s="20">
        <v>2283052</v>
      </c>
      <c r="AI1684" s="20">
        <v>18216</v>
      </c>
      <c r="AJ1684" s="21">
        <v>59850</v>
      </c>
      <c r="AK1684" s="25">
        <v>455297</v>
      </c>
      <c r="AL1684" s="25">
        <v>385393</v>
      </c>
      <c r="AM1684" s="25">
        <v>137679</v>
      </c>
      <c r="AN1684" s="22">
        <v>238647</v>
      </c>
      <c r="AO1684" s="20">
        <v>2579299</v>
      </c>
      <c r="AP1684" s="20">
        <v>23644</v>
      </c>
      <c r="AQ1684" s="54">
        <v>49893406</v>
      </c>
      <c r="AR1684" s="25">
        <v>612336</v>
      </c>
      <c r="AS1684" s="25">
        <v>560480</v>
      </c>
      <c r="AT1684" s="54">
        <v>131307</v>
      </c>
      <c r="AU1684" s="54">
        <v>301503</v>
      </c>
      <c r="AV1684" s="54">
        <v>341333</v>
      </c>
      <c r="AW1684" s="54">
        <v>430700</v>
      </c>
      <c r="AX1684" s="54">
        <v>464349</v>
      </c>
      <c r="AY1684" s="25">
        <f t="shared" si="52"/>
        <v>2842008</v>
      </c>
      <c r="AZ1684" s="165">
        <v>4929598</v>
      </c>
      <c r="BA1684" s="98">
        <f t="shared" si="53"/>
        <v>57665012</v>
      </c>
      <c r="BB1684" s="73"/>
      <c r="BC1684" s="20">
        <v>4874075</v>
      </c>
      <c r="BD1684" s="20">
        <v>50842</v>
      </c>
      <c r="BE1684" s="19">
        <v>4924917</v>
      </c>
      <c r="BF1684" s="19">
        <v>62589929</v>
      </c>
      <c r="BH1684" s="20">
        <v>698980</v>
      </c>
      <c r="BI1684" s="21">
        <v>61890949</v>
      </c>
      <c r="BK1684" s="73"/>
      <c r="BL1684" s="73"/>
      <c r="BM1684" s="73"/>
      <c r="BN1684" s="73"/>
      <c r="BO1684" s="73"/>
      <c r="BP1684" s="73"/>
      <c r="BQ1684" s="73"/>
    </row>
    <row r="1685" spans="1:69" ht="22.5" customHeight="1" x14ac:dyDescent="0.15">
      <c r="A1685" s="125" t="s">
        <v>3519</v>
      </c>
      <c r="B1685" s="126" t="s">
        <v>3518</v>
      </c>
      <c r="C1685" s="136" t="s">
        <v>1751</v>
      </c>
      <c r="D1685" s="129">
        <v>5</v>
      </c>
      <c r="E1685" s="130" t="s">
        <v>3561</v>
      </c>
      <c r="F1685" s="19">
        <v>1287805</v>
      </c>
      <c r="G1685" s="20">
        <v>90019</v>
      </c>
      <c r="H1685" s="20">
        <v>102272</v>
      </c>
      <c r="I1685" s="20">
        <v>0</v>
      </c>
      <c r="J1685" s="20">
        <v>0</v>
      </c>
      <c r="K1685" s="20">
        <v>0</v>
      </c>
      <c r="L1685" s="20">
        <v>0</v>
      </c>
      <c r="M1685" s="20">
        <v>101660</v>
      </c>
      <c r="N1685" s="20">
        <v>58769</v>
      </c>
      <c r="O1685" s="20">
        <v>15078</v>
      </c>
      <c r="P1685" s="20">
        <v>342244</v>
      </c>
      <c r="Q1685" s="20">
        <v>182699</v>
      </c>
      <c r="R1685" s="20">
        <v>330988</v>
      </c>
      <c r="S1685" s="20">
        <v>279756</v>
      </c>
      <c r="T1685" s="21">
        <v>114372</v>
      </c>
      <c r="U1685" s="54">
        <v>150163</v>
      </c>
      <c r="V1685" s="20">
        <v>137350</v>
      </c>
      <c r="W1685" s="20">
        <v>44116</v>
      </c>
      <c r="X1685" s="20">
        <v>0</v>
      </c>
      <c r="Y1685" s="21">
        <v>0</v>
      </c>
      <c r="Z1685" s="20">
        <v>490350</v>
      </c>
      <c r="AA1685" s="21">
        <v>0</v>
      </c>
      <c r="AB1685" s="32">
        <v>1338843</v>
      </c>
      <c r="AC1685" s="20">
        <v>974461</v>
      </c>
      <c r="AD1685" s="20">
        <v>869146</v>
      </c>
      <c r="AE1685" s="20">
        <v>3933024</v>
      </c>
      <c r="AF1685" s="20">
        <v>1327649</v>
      </c>
      <c r="AG1685" s="20">
        <v>764525</v>
      </c>
      <c r="AH1685" s="20">
        <v>536279</v>
      </c>
      <c r="AI1685" s="20">
        <v>13984</v>
      </c>
      <c r="AJ1685" s="21">
        <v>13650</v>
      </c>
      <c r="AK1685" s="25">
        <v>145566</v>
      </c>
      <c r="AL1685" s="25">
        <v>181589</v>
      </c>
      <c r="AM1685" s="25">
        <v>37561</v>
      </c>
      <c r="AN1685" s="22">
        <v>92209</v>
      </c>
      <c r="AO1685" s="20">
        <v>728054</v>
      </c>
      <c r="AP1685" s="20">
        <v>8899</v>
      </c>
      <c r="AQ1685" s="54">
        <v>14693080</v>
      </c>
      <c r="AR1685" s="25">
        <v>409612</v>
      </c>
      <c r="AS1685" s="25">
        <v>380596</v>
      </c>
      <c r="AT1685" s="54">
        <v>40611</v>
      </c>
      <c r="AU1685" s="54">
        <v>108511</v>
      </c>
      <c r="AV1685" s="54">
        <v>138139</v>
      </c>
      <c r="AW1685" s="54">
        <v>151539</v>
      </c>
      <c r="AX1685" s="54">
        <v>120279</v>
      </c>
      <c r="AY1685" s="25">
        <f t="shared" si="52"/>
        <v>1349287</v>
      </c>
      <c r="AZ1685" s="165">
        <v>1248034</v>
      </c>
      <c r="BA1685" s="98">
        <f t="shared" si="53"/>
        <v>17290401</v>
      </c>
      <c r="BB1685" s="73"/>
      <c r="BC1685" s="20">
        <v>1942425</v>
      </c>
      <c r="BD1685" s="20">
        <v>22924</v>
      </c>
      <c r="BE1685" s="19">
        <v>1965349</v>
      </c>
      <c r="BF1685" s="19">
        <v>19255750</v>
      </c>
      <c r="BH1685" s="20">
        <v>77643</v>
      </c>
      <c r="BI1685" s="21">
        <v>19178107</v>
      </c>
      <c r="BK1685" s="73"/>
      <c r="BL1685" s="73"/>
      <c r="BM1685" s="73"/>
      <c r="BN1685" s="73"/>
      <c r="BO1685" s="73"/>
      <c r="BP1685" s="73"/>
      <c r="BQ1685" s="73"/>
    </row>
    <row r="1686" spans="1:69" ht="22.5" customHeight="1" x14ac:dyDescent="0.15">
      <c r="A1686" s="125" t="s">
        <v>3520</v>
      </c>
      <c r="B1686" s="126" t="s">
        <v>3518</v>
      </c>
      <c r="C1686" s="136" t="s">
        <v>1752</v>
      </c>
      <c r="D1686" s="129">
        <v>5</v>
      </c>
      <c r="E1686" s="130" t="s">
        <v>3561</v>
      </c>
      <c r="F1686" s="19">
        <v>666665</v>
      </c>
      <c r="G1686" s="20">
        <v>141499</v>
      </c>
      <c r="H1686" s="20">
        <v>78772</v>
      </c>
      <c r="I1686" s="20">
        <v>125794</v>
      </c>
      <c r="J1686" s="20">
        <v>73616</v>
      </c>
      <c r="K1686" s="20">
        <v>12420</v>
      </c>
      <c r="L1686" s="20">
        <v>15407</v>
      </c>
      <c r="M1686" s="20">
        <v>46732</v>
      </c>
      <c r="N1686" s="20">
        <v>25629</v>
      </c>
      <c r="O1686" s="20">
        <v>10002</v>
      </c>
      <c r="P1686" s="20">
        <v>162496</v>
      </c>
      <c r="Q1686" s="20">
        <v>77589</v>
      </c>
      <c r="R1686" s="20">
        <v>166674</v>
      </c>
      <c r="S1686" s="20">
        <v>175052</v>
      </c>
      <c r="T1686" s="21">
        <v>249204</v>
      </c>
      <c r="U1686" s="54">
        <v>90013</v>
      </c>
      <c r="V1686" s="20">
        <v>82000</v>
      </c>
      <c r="W1686" s="20">
        <v>99261</v>
      </c>
      <c r="X1686" s="20">
        <v>0</v>
      </c>
      <c r="Y1686" s="21">
        <v>0</v>
      </c>
      <c r="Z1686" s="20">
        <v>327416</v>
      </c>
      <c r="AA1686" s="21">
        <v>0</v>
      </c>
      <c r="AB1686" s="32">
        <v>841835</v>
      </c>
      <c r="AC1686" s="20">
        <v>498134</v>
      </c>
      <c r="AD1686" s="20">
        <v>533912</v>
      </c>
      <c r="AE1686" s="20">
        <v>1978755</v>
      </c>
      <c r="AF1686" s="20">
        <v>878971</v>
      </c>
      <c r="AG1686" s="20">
        <v>403530</v>
      </c>
      <c r="AH1686" s="20">
        <v>293496</v>
      </c>
      <c r="AI1686" s="20">
        <v>101108</v>
      </c>
      <c r="AJ1686" s="21">
        <v>101325</v>
      </c>
      <c r="AK1686" s="25">
        <v>77614</v>
      </c>
      <c r="AL1686" s="25">
        <v>116192</v>
      </c>
      <c r="AM1686" s="25">
        <v>28027</v>
      </c>
      <c r="AN1686" s="22">
        <v>62995</v>
      </c>
      <c r="AO1686" s="20">
        <v>1996781</v>
      </c>
      <c r="AP1686" s="20">
        <v>51825</v>
      </c>
      <c r="AQ1686" s="54">
        <v>10590741</v>
      </c>
      <c r="AR1686" s="25">
        <v>209828</v>
      </c>
      <c r="AS1686" s="25">
        <v>246673</v>
      </c>
      <c r="AT1686" s="54">
        <v>67162</v>
      </c>
      <c r="AU1686" s="54">
        <v>110749</v>
      </c>
      <c r="AV1686" s="54">
        <v>80109</v>
      </c>
      <c r="AW1686" s="54">
        <v>93035</v>
      </c>
      <c r="AX1686" s="54">
        <v>65203</v>
      </c>
      <c r="AY1686" s="25">
        <f t="shared" si="52"/>
        <v>872759</v>
      </c>
      <c r="AZ1686" s="165">
        <v>1464609</v>
      </c>
      <c r="BA1686" s="98">
        <f t="shared" si="53"/>
        <v>12928109</v>
      </c>
      <c r="BB1686" s="73"/>
      <c r="BC1686" s="20">
        <v>1066476</v>
      </c>
      <c r="BD1686" s="20">
        <v>228954</v>
      </c>
      <c r="BE1686" s="19">
        <v>1295430</v>
      </c>
      <c r="BF1686" s="19">
        <v>14223539</v>
      </c>
      <c r="BH1686" s="20">
        <v>47157</v>
      </c>
      <c r="BI1686" s="21">
        <v>14176382</v>
      </c>
      <c r="BK1686" s="73"/>
      <c r="BL1686" s="73"/>
      <c r="BM1686" s="73"/>
      <c r="BN1686" s="73"/>
      <c r="BO1686" s="73"/>
      <c r="BP1686" s="73"/>
      <c r="BQ1686" s="73"/>
    </row>
    <row r="1687" spans="1:69" ht="22.5" customHeight="1" x14ac:dyDescent="0.15">
      <c r="A1687" s="125" t="s">
        <v>3521</v>
      </c>
      <c r="B1687" s="126" t="s">
        <v>3518</v>
      </c>
      <c r="C1687" s="136" t="s">
        <v>1753</v>
      </c>
      <c r="D1687" s="129">
        <v>5</v>
      </c>
      <c r="E1687" s="130" t="s">
        <v>3561</v>
      </c>
      <c r="F1687" s="19">
        <v>1449783</v>
      </c>
      <c r="G1687" s="20">
        <v>100372</v>
      </c>
      <c r="H1687" s="20">
        <v>90804</v>
      </c>
      <c r="I1687" s="20">
        <v>28696</v>
      </c>
      <c r="J1687" s="20">
        <v>17191</v>
      </c>
      <c r="K1687" s="20">
        <v>4310</v>
      </c>
      <c r="L1687" s="20">
        <v>3563</v>
      </c>
      <c r="M1687" s="20">
        <v>118939</v>
      </c>
      <c r="N1687" s="20">
        <v>69150</v>
      </c>
      <c r="O1687" s="20">
        <v>19778</v>
      </c>
      <c r="P1687" s="20">
        <v>340311</v>
      </c>
      <c r="Q1687" s="20">
        <v>220792</v>
      </c>
      <c r="R1687" s="20">
        <v>384545</v>
      </c>
      <c r="S1687" s="20">
        <v>328836</v>
      </c>
      <c r="T1687" s="21">
        <v>139788</v>
      </c>
      <c r="U1687" s="54">
        <v>179646</v>
      </c>
      <c r="V1687" s="20">
        <v>162975</v>
      </c>
      <c r="W1687" s="20">
        <v>55145</v>
      </c>
      <c r="X1687" s="20">
        <v>0</v>
      </c>
      <c r="Y1687" s="21">
        <v>0</v>
      </c>
      <c r="Z1687" s="20">
        <v>546122</v>
      </c>
      <c r="AA1687" s="21">
        <v>0</v>
      </c>
      <c r="AB1687" s="32">
        <v>1591709</v>
      </c>
      <c r="AC1687" s="20">
        <v>1130606</v>
      </c>
      <c r="AD1687" s="20">
        <v>993461</v>
      </c>
      <c r="AE1687" s="20">
        <v>4282506</v>
      </c>
      <c r="AF1687" s="20">
        <v>1549285</v>
      </c>
      <c r="AG1687" s="20">
        <v>948163</v>
      </c>
      <c r="AH1687" s="20">
        <v>668597</v>
      </c>
      <c r="AI1687" s="20">
        <v>11684</v>
      </c>
      <c r="AJ1687" s="21">
        <v>16800</v>
      </c>
      <c r="AK1687" s="25">
        <v>164261</v>
      </c>
      <c r="AL1687" s="25">
        <v>187790</v>
      </c>
      <c r="AM1687" s="25">
        <v>41922</v>
      </c>
      <c r="AN1687" s="22">
        <v>96251</v>
      </c>
      <c r="AO1687" s="20">
        <v>890555</v>
      </c>
      <c r="AP1687" s="20">
        <v>9349</v>
      </c>
      <c r="AQ1687" s="54">
        <v>16843685</v>
      </c>
      <c r="AR1687" s="25">
        <v>422945</v>
      </c>
      <c r="AS1687" s="25">
        <v>346538</v>
      </c>
      <c r="AT1687" s="54">
        <v>47826</v>
      </c>
      <c r="AU1687" s="54">
        <v>107971</v>
      </c>
      <c r="AV1687" s="54">
        <v>133322</v>
      </c>
      <c r="AW1687" s="54">
        <v>170238</v>
      </c>
      <c r="AX1687" s="54">
        <v>151186</v>
      </c>
      <c r="AY1687" s="25">
        <f t="shared" si="52"/>
        <v>1380026</v>
      </c>
      <c r="AZ1687" s="165">
        <v>1716083</v>
      </c>
      <c r="BA1687" s="98">
        <f t="shared" si="53"/>
        <v>19939794</v>
      </c>
      <c r="BB1687" s="73"/>
      <c r="BC1687" s="20">
        <v>2156853</v>
      </c>
      <c r="BD1687" s="20">
        <v>23034</v>
      </c>
      <c r="BE1687" s="19">
        <v>2179887</v>
      </c>
      <c r="BF1687" s="19">
        <v>22119681</v>
      </c>
      <c r="BH1687" s="20">
        <v>158210</v>
      </c>
      <c r="BI1687" s="21">
        <v>21961471</v>
      </c>
      <c r="BK1687" s="73"/>
      <c r="BL1687" s="73"/>
      <c r="BM1687" s="73"/>
      <c r="BN1687" s="73"/>
      <c r="BO1687" s="73"/>
      <c r="BP1687" s="73"/>
      <c r="BQ1687" s="73"/>
    </row>
    <row r="1688" spans="1:69" ht="22.5" customHeight="1" x14ac:dyDescent="0.15">
      <c r="A1688" s="125" t="s">
        <v>3522</v>
      </c>
      <c r="B1688" s="126" t="s">
        <v>3518</v>
      </c>
      <c r="C1688" s="136" t="s">
        <v>1754</v>
      </c>
      <c r="D1688" s="129">
        <v>5</v>
      </c>
      <c r="E1688" s="130" t="s">
        <v>3561</v>
      </c>
      <c r="F1688" s="19">
        <v>820430</v>
      </c>
      <c r="G1688" s="20">
        <v>146892</v>
      </c>
      <c r="H1688" s="20">
        <v>87420</v>
      </c>
      <c r="I1688" s="20">
        <v>0</v>
      </c>
      <c r="J1688" s="20">
        <v>0</v>
      </c>
      <c r="K1688" s="20">
        <v>9970</v>
      </c>
      <c r="L1688" s="20">
        <v>16219</v>
      </c>
      <c r="M1688" s="20">
        <v>62346</v>
      </c>
      <c r="N1688" s="20">
        <v>34192</v>
      </c>
      <c r="O1688" s="20">
        <v>25154</v>
      </c>
      <c r="P1688" s="20">
        <v>219187</v>
      </c>
      <c r="Q1688" s="20">
        <v>103603</v>
      </c>
      <c r="R1688" s="20">
        <v>237006</v>
      </c>
      <c r="S1688" s="20">
        <v>243764</v>
      </c>
      <c r="T1688" s="21">
        <v>177912</v>
      </c>
      <c r="U1688" s="54">
        <v>107077</v>
      </c>
      <c r="V1688" s="20">
        <v>132225</v>
      </c>
      <c r="W1688" s="20">
        <v>88232</v>
      </c>
      <c r="X1688" s="20">
        <v>0</v>
      </c>
      <c r="Y1688" s="21">
        <v>0</v>
      </c>
      <c r="Z1688" s="20">
        <v>2976229</v>
      </c>
      <c r="AA1688" s="21">
        <v>0</v>
      </c>
      <c r="AB1688" s="32">
        <v>833046</v>
      </c>
      <c r="AC1688" s="20">
        <v>715226</v>
      </c>
      <c r="AD1688" s="20">
        <v>624696</v>
      </c>
      <c r="AE1688" s="20">
        <v>2543046</v>
      </c>
      <c r="AF1688" s="20">
        <v>1193688</v>
      </c>
      <c r="AG1688" s="20">
        <v>558133</v>
      </c>
      <c r="AH1688" s="20">
        <v>366633</v>
      </c>
      <c r="AI1688" s="20">
        <v>121992</v>
      </c>
      <c r="AJ1688" s="21">
        <v>110250</v>
      </c>
      <c r="AK1688" s="25">
        <v>95336</v>
      </c>
      <c r="AL1688" s="25">
        <v>136570</v>
      </c>
      <c r="AM1688" s="25">
        <v>35488</v>
      </c>
      <c r="AN1688" s="22">
        <v>71181</v>
      </c>
      <c r="AO1688" s="20">
        <v>571056</v>
      </c>
      <c r="AP1688" s="20">
        <v>54139</v>
      </c>
      <c r="AQ1688" s="54">
        <v>13518338</v>
      </c>
      <c r="AR1688" s="25">
        <v>268362</v>
      </c>
      <c r="AS1688" s="25">
        <v>314619</v>
      </c>
      <c r="AT1688" s="54">
        <v>91088</v>
      </c>
      <c r="AU1688" s="54">
        <v>94863</v>
      </c>
      <c r="AV1688" s="54">
        <v>95257</v>
      </c>
      <c r="AW1688" s="54">
        <v>110489</v>
      </c>
      <c r="AX1688" s="54">
        <v>83366</v>
      </c>
      <c r="AY1688" s="25">
        <f t="shared" si="52"/>
        <v>1058044</v>
      </c>
      <c r="AZ1688" s="165">
        <v>1071647</v>
      </c>
      <c r="BA1688" s="98">
        <f t="shared" si="53"/>
        <v>15648029</v>
      </c>
      <c r="BB1688" s="73"/>
      <c r="BC1688" s="20">
        <v>1331577</v>
      </c>
      <c r="BD1688" s="20">
        <v>152482</v>
      </c>
      <c r="BE1688" s="19">
        <v>1484059</v>
      </c>
      <c r="BF1688" s="19">
        <v>17132088</v>
      </c>
      <c r="BH1688" s="20">
        <v>61001</v>
      </c>
      <c r="BI1688" s="21">
        <v>17071087</v>
      </c>
      <c r="BK1688" s="73"/>
      <c r="BL1688" s="73"/>
      <c r="BM1688" s="73"/>
      <c r="BN1688" s="73"/>
      <c r="BO1688" s="73"/>
      <c r="BP1688" s="73"/>
      <c r="BQ1688" s="73"/>
    </row>
    <row r="1689" spans="1:69" ht="22.5" customHeight="1" x14ac:dyDescent="0.15">
      <c r="A1689" s="125" t="s">
        <v>3523</v>
      </c>
      <c r="B1689" s="126" t="s">
        <v>3518</v>
      </c>
      <c r="C1689" s="136" t="s">
        <v>1755</v>
      </c>
      <c r="D1689" s="129">
        <v>5</v>
      </c>
      <c r="E1689" s="130" t="s">
        <v>3561</v>
      </c>
      <c r="F1689" s="19">
        <v>783237</v>
      </c>
      <c r="G1689" s="20">
        <v>143009</v>
      </c>
      <c r="H1689" s="20">
        <v>42864</v>
      </c>
      <c r="I1689" s="20">
        <v>0</v>
      </c>
      <c r="J1689" s="20">
        <v>0</v>
      </c>
      <c r="K1689" s="20">
        <v>2280</v>
      </c>
      <c r="L1689" s="20">
        <v>3309</v>
      </c>
      <c r="M1689" s="20">
        <v>59848</v>
      </c>
      <c r="N1689" s="20">
        <v>32822</v>
      </c>
      <c r="O1689" s="20">
        <v>24026</v>
      </c>
      <c r="P1689" s="20">
        <v>250490</v>
      </c>
      <c r="Q1689" s="20">
        <v>92347</v>
      </c>
      <c r="R1689" s="20">
        <v>230183</v>
      </c>
      <c r="S1689" s="20">
        <v>203682</v>
      </c>
      <c r="T1689" s="21">
        <v>139788</v>
      </c>
      <c r="U1689" s="54">
        <v>99682</v>
      </c>
      <c r="V1689" s="20">
        <v>116850</v>
      </c>
      <c r="W1689" s="20">
        <v>77203</v>
      </c>
      <c r="X1689" s="20">
        <v>0</v>
      </c>
      <c r="Y1689" s="21">
        <v>0</v>
      </c>
      <c r="Z1689" s="20">
        <v>297965</v>
      </c>
      <c r="AA1689" s="21">
        <v>0</v>
      </c>
      <c r="AB1689" s="32">
        <v>607509</v>
      </c>
      <c r="AC1689" s="20">
        <v>689515</v>
      </c>
      <c r="AD1689" s="20">
        <v>626383</v>
      </c>
      <c r="AE1689" s="20">
        <v>2480877</v>
      </c>
      <c r="AF1689" s="20">
        <v>915454</v>
      </c>
      <c r="AG1689" s="20">
        <v>517805</v>
      </c>
      <c r="AH1689" s="20">
        <v>350369</v>
      </c>
      <c r="AI1689" s="20">
        <v>124568</v>
      </c>
      <c r="AJ1689" s="21">
        <v>13650</v>
      </c>
      <c r="AK1689" s="25">
        <v>92511</v>
      </c>
      <c r="AL1689" s="25">
        <v>105278</v>
      </c>
      <c r="AM1689" s="25">
        <v>31463</v>
      </c>
      <c r="AN1689" s="22">
        <v>60263</v>
      </c>
      <c r="AO1689" s="20">
        <v>173664</v>
      </c>
      <c r="AP1689" s="20">
        <v>30454</v>
      </c>
      <c r="AQ1689" s="54">
        <v>9419348</v>
      </c>
      <c r="AR1689" s="25">
        <v>178426</v>
      </c>
      <c r="AS1689" s="25">
        <v>282928</v>
      </c>
      <c r="AT1689" s="54">
        <v>69594</v>
      </c>
      <c r="AU1689" s="54">
        <v>86749</v>
      </c>
      <c r="AV1689" s="54">
        <v>94213</v>
      </c>
      <c r="AW1689" s="54">
        <v>102584</v>
      </c>
      <c r="AX1689" s="54">
        <v>66250</v>
      </c>
      <c r="AY1689" s="25">
        <f t="shared" si="52"/>
        <v>880744</v>
      </c>
      <c r="AZ1689" s="165">
        <v>779394</v>
      </c>
      <c r="BA1689" s="98">
        <f t="shared" si="53"/>
        <v>11079486</v>
      </c>
      <c r="BB1689" s="73"/>
      <c r="BC1689" s="20">
        <v>1288878</v>
      </c>
      <c r="BD1689" s="20">
        <v>62062</v>
      </c>
      <c r="BE1689" s="19">
        <v>1350940</v>
      </c>
      <c r="BF1689" s="19">
        <v>12430426</v>
      </c>
      <c r="BH1689" s="20">
        <v>46704</v>
      </c>
      <c r="BI1689" s="21">
        <v>12383722</v>
      </c>
      <c r="BK1689" s="73"/>
      <c r="BL1689" s="73"/>
      <c r="BM1689" s="73"/>
      <c r="BN1689" s="73"/>
      <c r="BO1689" s="73"/>
      <c r="BP1689" s="73"/>
      <c r="BQ1689" s="73"/>
    </row>
    <row r="1690" spans="1:69" ht="22.5" customHeight="1" x14ac:dyDescent="0.15">
      <c r="A1690" s="125" t="s">
        <v>3524</v>
      </c>
      <c r="B1690" s="126" t="s">
        <v>3518</v>
      </c>
      <c r="C1690" s="136" t="s">
        <v>1756</v>
      </c>
      <c r="D1690" s="129">
        <v>5</v>
      </c>
      <c r="E1690" s="130" t="s">
        <v>3561</v>
      </c>
      <c r="F1690" s="19">
        <v>1655835</v>
      </c>
      <c r="G1690" s="20">
        <v>201104</v>
      </c>
      <c r="H1690" s="20">
        <v>119756</v>
      </c>
      <c r="I1690" s="20">
        <v>0</v>
      </c>
      <c r="J1690" s="20">
        <v>0</v>
      </c>
      <c r="K1690" s="20">
        <v>0</v>
      </c>
      <c r="L1690" s="20">
        <v>0</v>
      </c>
      <c r="M1690" s="20">
        <v>146061</v>
      </c>
      <c r="N1690" s="20">
        <v>84711</v>
      </c>
      <c r="O1690" s="20">
        <v>29290</v>
      </c>
      <c r="P1690" s="20">
        <v>629746</v>
      </c>
      <c r="Q1690" s="20">
        <v>242236</v>
      </c>
      <c r="R1690" s="20">
        <v>491403</v>
      </c>
      <c r="S1690" s="20">
        <v>434358</v>
      </c>
      <c r="T1690" s="21">
        <v>203328</v>
      </c>
      <c r="U1690" s="54">
        <v>227473</v>
      </c>
      <c r="V1690" s="20">
        <v>205000</v>
      </c>
      <c r="W1690" s="20">
        <v>88232</v>
      </c>
      <c r="X1690" s="20">
        <v>0</v>
      </c>
      <c r="Y1690" s="21">
        <v>0</v>
      </c>
      <c r="Z1690" s="20">
        <v>626548</v>
      </c>
      <c r="AA1690" s="21">
        <v>0</v>
      </c>
      <c r="AB1690" s="32">
        <v>3141916</v>
      </c>
      <c r="AC1690" s="20">
        <v>1723730</v>
      </c>
      <c r="AD1690" s="20">
        <v>1364222</v>
      </c>
      <c r="AE1690" s="20">
        <v>5437959</v>
      </c>
      <c r="AF1690" s="20">
        <v>2017935</v>
      </c>
      <c r="AG1690" s="20">
        <v>1167205</v>
      </c>
      <c r="AH1690" s="20">
        <v>871400</v>
      </c>
      <c r="AI1690" s="20">
        <v>22540</v>
      </c>
      <c r="AJ1690" s="21">
        <v>23625</v>
      </c>
      <c r="AK1690" s="25">
        <v>192784</v>
      </c>
      <c r="AL1690" s="25">
        <v>214112</v>
      </c>
      <c r="AM1690" s="25">
        <v>56445</v>
      </c>
      <c r="AN1690" s="22">
        <v>113426</v>
      </c>
      <c r="AO1690" s="20">
        <v>1572548</v>
      </c>
      <c r="AP1690" s="20">
        <v>17347</v>
      </c>
      <c r="AQ1690" s="54">
        <v>23322275</v>
      </c>
      <c r="AR1690" s="25">
        <v>407031</v>
      </c>
      <c r="AS1690" s="25">
        <v>427115</v>
      </c>
      <c r="AT1690" s="54">
        <v>57065</v>
      </c>
      <c r="AU1690" s="54">
        <v>145162</v>
      </c>
      <c r="AV1690" s="54">
        <v>183685</v>
      </c>
      <c r="AW1690" s="54">
        <v>202352</v>
      </c>
      <c r="AX1690" s="54">
        <v>165689</v>
      </c>
      <c r="AY1690" s="25">
        <f t="shared" si="52"/>
        <v>1588099</v>
      </c>
      <c r="AZ1690" s="165">
        <v>1765330</v>
      </c>
      <c r="BA1690" s="98">
        <f t="shared" si="53"/>
        <v>26675704</v>
      </c>
      <c r="BB1690" s="73"/>
      <c r="BC1690" s="20">
        <v>2528460</v>
      </c>
      <c r="BD1690" s="20">
        <v>49830</v>
      </c>
      <c r="BE1690" s="19">
        <v>2578290</v>
      </c>
      <c r="BF1690" s="19">
        <v>29253994</v>
      </c>
      <c r="BH1690" s="20">
        <v>128700</v>
      </c>
      <c r="BI1690" s="21">
        <v>29125294</v>
      </c>
      <c r="BK1690" s="73"/>
      <c r="BL1690" s="73"/>
      <c r="BM1690" s="73"/>
      <c r="BN1690" s="73"/>
      <c r="BO1690" s="73"/>
      <c r="BP1690" s="73"/>
      <c r="BQ1690" s="73"/>
    </row>
    <row r="1691" spans="1:69" ht="22.5" customHeight="1" x14ac:dyDescent="0.15">
      <c r="A1691" s="125" t="s">
        <v>3525</v>
      </c>
      <c r="B1691" s="126" t="s">
        <v>3518</v>
      </c>
      <c r="C1691" s="136" t="s">
        <v>1757</v>
      </c>
      <c r="D1691" s="129">
        <v>5</v>
      </c>
      <c r="E1691" s="130" t="s">
        <v>3561</v>
      </c>
      <c r="F1691" s="19">
        <v>845529</v>
      </c>
      <c r="G1691" s="20">
        <v>90450</v>
      </c>
      <c r="H1691" s="20">
        <v>31772</v>
      </c>
      <c r="I1691" s="20">
        <v>0</v>
      </c>
      <c r="J1691" s="20">
        <v>0</v>
      </c>
      <c r="K1691" s="20">
        <v>5590</v>
      </c>
      <c r="L1691" s="20">
        <v>7964</v>
      </c>
      <c r="M1691" s="20">
        <v>63765</v>
      </c>
      <c r="N1691" s="20">
        <v>35630</v>
      </c>
      <c r="O1691" s="20">
        <v>18349</v>
      </c>
      <c r="P1691" s="20">
        <v>167890</v>
      </c>
      <c r="Q1691" s="20">
        <v>95603</v>
      </c>
      <c r="R1691" s="20">
        <v>263169</v>
      </c>
      <c r="S1691" s="20">
        <v>215952</v>
      </c>
      <c r="T1691" s="21">
        <v>101664</v>
      </c>
      <c r="U1691" s="54">
        <v>110774</v>
      </c>
      <c r="V1691" s="20">
        <v>109675</v>
      </c>
      <c r="W1691" s="20">
        <v>44116</v>
      </c>
      <c r="X1691" s="20">
        <v>0</v>
      </c>
      <c r="Y1691" s="21">
        <v>0</v>
      </c>
      <c r="Z1691" s="20">
        <v>321568</v>
      </c>
      <c r="AA1691" s="21">
        <v>0</v>
      </c>
      <c r="AB1691" s="32">
        <v>519725</v>
      </c>
      <c r="AC1691" s="20">
        <v>567976</v>
      </c>
      <c r="AD1691" s="20">
        <v>578500</v>
      </c>
      <c r="AE1691" s="20">
        <v>2624931</v>
      </c>
      <c r="AF1691" s="20">
        <v>847103</v>
      </c>
      <c r="AG1691" s="20">
        <v>525616</v>
      </c>
      <c r="AH1691" s="20">
        <v>369404</v>
      </c>
      <c r="AI1691" s="20">
        <v>49956</v>
      </c>
      <c r="AJ1691" s="21">
        <v>11025</v>
      </c>
      <c r="AK1691" s="25">
        <v>98416</v>
      </c>
      <c r="AL1691" s="25">
        <v>110078</v>
      </c>
      <c r="AM1691" s="25">
        <v>23060</v>
      </c>
      <c r="AN1691" s="22">
        <v>62315</v>
      </c>
      <c r="AO1691" s="20">
        <v>214057</v>
      </c>
      <c r="AP1691" s="20">
        <v>7045</v>
      </c>
      <c r="AQ1691" s="54">
        <v>9138667</v>
      </c>
      <c r="AR1691" s="25">
        <v>225914</v>
      </c>
      <c r="AS1691" s="25">
        <v>282509</v>
      </c>
      <c r="AT1691" s="54">
        <v>37545</v>
      </c>
      <c r="AU1691" s="54">
        <v>79354</v>
      </c>
      <c r="AV1691" s="54">
        <v>97757</v>
      </c>
      <c r="AW1691" s="54">
        <v>107094</v>
      </c>
      <c r="AX1691" s="54">
        <v>66758</v>
      </c>
      <c r="AY1691" s="25">
        <f t="shared" si="52"/>
        <v>896931</v>
      </c>
      <c r="AZ1691" s="165">
        <v>1000502</v>
      </c>
      <c r="BA1691" s="98">
        <f t="shared" si="53"/>
        <v>11036100</v>
      </c>
      <c r="BB1691" s="73"/>
      <c r="BC1691" s="20">
        <v>1349988</v>
      </c>
      <c r="BD1691" s="20">
        <v>24596</v>
      </c>
      <c r="BE1691" s="19">
        <v>1374584</v>
      </c>
      <c r="BF1691" s="19">
        <v>12410684</v>
      </c>
      <c r="BH1691" s="20">
        <v>57217</v>
      </c>
      <c r="BI1691" s="21">
        <v>12353467</v>
      </c>
      <c r="BK1691" s="73"/>
      <c r="BL1691" s="73"/>
      <c r="BM1691" s="73"/>
      <c r="BN1691" s="73"/>
      <c r="BO1691" s="73"/>
      <c r="BP1691" s="73"/>
      <c r="BQ1691" s="73"/>
    </row>
    <row r="1692" spans="1:69" ht="22.5" customHeight="1" x14ac:dyDescent="0.15">
      <c r="A1692" s="125" t="s">
        <v>3526</v>
      </c>
      <c r="B1692" s="126" t="s">
        <v>3518</v>
      </c>
      <c r="C1692" s="136" t="s">
        <v>1758</v>
      </c>
      <c r="D1692" s="129">
        <v>5</v>
      </c>
      <c r="E1692" s="130" t="s">
        <v>3561</v>
      </c>
      <c r="F1692" s="19">
        <v>1808303</v>
      </c>
      <c r="G1692" s="20">
        <v>226988</v>
      </c>
      <c r="H1692" s="20">
        <v>103964</v>
      </c>
      <c r="I1692" s="20">
        <v>0</v>
      </c>
      <c r="J1692" s="20">
        <v>0</v>
      </c>
      <c r="K1692" s="20">
        <v>18350</v>
      </c>
      <c r="L1692" s="20">
        <v>19726</v>
      </c>
      <c r="M1692" s="20">
        <v>124151</v>
      </c>
      <c r="N1692" s="20">
        <v>69975</v>
      </c>
      <c r="O1692" s="20">
        <v>41022</v>
      </c>
      <c r="P1692" s="20">
        <v>486026</v>
      </c>
      <c r="Q1692" s="20">
        <v>212627</v>
      </c>
      <c r="R1692" s="20">
        <v>480476</v>
      </c>
      <c r="S1692" s="20">
        <v>355012</v>
      </c>
      <c r="T1692" s="21">
        <v>228744</v>
      </c>
      <c r="U1692" s="54">
        <v>196283</v>
      </c>
      <c r="V1692" s="20">
        <v>181425</v>
      </c>
      <c r="W1692" s="20">
        <v>110290</v>
      </c>
      <c r="X1692" s="20">
        <v>0</v>
      </c>
      <c r="Y1692" s="21">
        <v>0</v>
      </c>
      <c r="Z1692" s="20">
        <v>533901</v>
      </c>
      <c r="AA1692" s="21">
        <v>0</v>
      </c>
      <c r="AB1692" s="32">
        <v>1948474</v>
      </c>
      <c r="AC1692" s="20">
        <v>1458563</v>
      </c>
      <c r="AD1692" s="20">
        <v>1445779</v>
      </c>
      <c r="AE1692" s="20">
        <v>4902288</v>
      </c>
      <c r="AF1692" s="20">
        <v>2097245</v>
      </c>
      <c r="AG1692" s="20">
        <v>1130444</v>
      </c>
      <c r="AH1692" s="20">
        <v>659494</v>
      </c>
      <c r="AI1692" s="20">
        <v>89424</v>
      </c>
      <c r="AJ1692" s="21">
        <v>29400</v>
      </c>
      <c r="AK1692" s="25">
        <v>165981</v>
      </c>
      <c r="AL1692" s="25">
        <v>189504</v>
      </c>
      <c r="AM1692" s="25">
        <v>62621</v>
      </c>
      <c r="AN1692" s="22">
        <v>97340</v>
      </c>
      <c r="AO1692" s="20">
        <v>1647632</v>
      </c>
      <c r="AP1692" s="20">
        <v>38615</v>
      </c>
      <c r="AQ1692" s="54">
        <v>21160067</v>
      </c>
      <c r="AR1692" s="25">
        <v>502471</v>
      </c>
      <c r="AS1692" s="25">
        <v>523590</v>
      </c>
      <c r="AT1692" s="54">
        <v>117772</v>
      </c>
      <c r="AU1692" s="54">
        <v>151797</v>
      </c>
      <c r="AV1692" s="54">
        <v>165662</v>
      </c>
      <c r="AW1692" s="54">
        <v>181752</v>
      </c>
      <c r="AX1692" s="54">
        <v>149970</v>
      </c>
      <c r="AY1692" s="25">
        <f t="shared" si="52"/>
        <v>1793014</v>
      </c>
      <c r="AZ1692" s="165">
        <v>3026617</v>
      </c>
      <c r="BA1692" s="98">
        <f t="shared" si="53"/>
        <v>25979698</v>
      </c>
      <c r="BB1692" s="73"/>
      <c r="BC1692" s="20">
        <v>2287454</v>
      </c>
      <c r="BD1692" s="20">
        <v>111672</v>
      </c>
      <c r="BE1692" s="19">
        <v>2399126</v>
      </c>
      <c r="BF1692" s="19">
        <v>28378824</v>
      </c>
      <c r="BH1692" s="20">
        <v>103734</v>
      </c>
      <c r="BI1692" s="21">
        <v>28275090</v>
      </c>
      <c r="BK1692" s="73"/>
      <c r="BL1692" s="73"/>
      <c r="BM1692" s="73"/>
      <c r="BN1692" s="73"/>
      <c r="BO1692" s="73"/>
      <c r="BP1692" s="73"/>
      <c r="BQ1692" s="73"/>
    </row>
    <row r="1693" spans="1:69" ht="22.5" customHeight="1" x14ac:dyDescent="0.15">
      <c r="A1693" s="125" t="s">
        <v>3527</v>
      </c>
      <c r="B1693" s="126" t="s">
        <v>3518</v>
      </c>
      <c r="C1693" s="136" t="s">
        <v>1759</v>
      </c>
      <c r="D1693" s="129">
        <v>5</v>
      </c>
      <c r="E1693" s="130" t="s">
        <v>3561</v>
      </c>
      <c r="F1693" s="19">
        <v>888788</v>
      </c>
      <c r="G1693" s="20">
        <v>424426</v>
      </c>
      <c r="H1693" s="20">
        <v>130848</v>
      </c>
      <c r="I1693" s="20">
        <v>98993</v>
      </c>
      <c r="J1693" s="20">
        <v>85124</v>
      </c>
      <c r="K1693" s="20">
        <v>24730</v>
      </c>
      <c r="L1693" s="20">
        <v>26536</v>
      </c>
      <c r="M1693" s="20">
        <v>47430</v>
      </c>
      <c r="N1693" s="20">
        <v>28477</v>
      </c>
      <c r="O1693" s="20">
        <v>63168</v>
      </c>
      <c r="P1693" s="20">
        <v>126128</v>
      </c>
      <c r="Q1693" s="20">
        <v>113945</v>
      </c>
      <c r="R1693" s="20">
        <v>180063</v>
      </c>
      <c r="S1693" s="20">
        <v>180778</v>
      </c>
      <c r="T1693" s="21">
        <v>207140</v>
      </c>
      <c r="U1693" s="54">
        <v>95321</v>
      </c>
      <c r="V1693" s="20">
        <v>101475</v>
      </c>
      <c r="W1693" s="20">
        <v>134554</v>
      </c>
      <c r="X1693" s="20">
        <v>0</v>
      </c>
      <c r="Y1693" s="21">
        <v>0</v>
      </c>
      <c r="Z1693" s="20">
        <v>340406</v>
      </c>
      <c r="AA1693" s="21">
        <v>0</v>
      </c>
      <c r="AB1693" s="32">
        <v>592977</v>
      </c>
      <c r="AC1693" s="20">
        <v>647663</v>
      </c>
      <c r="AD1693" s="20">
        <v>741084</v>
      </c>
      <c r="AE1693" s="20">
        <v>2019618</v>
      </c>
      <c r="AF1693" s="20">
        <v>1078039</v>
      </c>
      <c r="AG1693" s="20">
        <v>592602</v>
      </c>
      <c r="AH1693" s="20">
        <v>301803</v>
      </c>
      <c r="AI1693" s="20">
        <v>402408</v>
      </c>
      <c r="AJ1693" s="21">
        <v>59325</v>
      </c>
      <c r="AK1693" s="25">
        <v>83504</v>
      </c>
      <c r="AL1693" s="25">
        <v>121713</v>
      </c>
      <c r="AM1693" s="25">
        <v>38325</v>
      </c>
      <c r="AN1693" s="22">
        <v>65239</v>
      </c>
      <c r="AO1693" s="20">
        <v>2747526</v>
      </c>
      <c r="AP1693" s="20">
        <v>45752</v>
      </c>
      <c r="AQ1693" s="54">
        <v>12835908</v>
      </c>
      <c r="AR1693" s="25">
        <v>235022</v>
      </c>
      <c r="AS1693" s="25">
        <v>335815</v>
      </c>
      <c r="AT1693" s="54">
        <v>119627</v>
      </c>
      <c r="AU1693" s="54">
        <v>150371</v>
      </c>
      <c r="AV1693" s="54">
        <v>83612</v>
      </c>
      <c r="AW1693" s="54">
        <v>97976</v>
      </c>
      <c r="AX1693" s="54">
        <v>89359</v>
      </c>
      <c r="AY1693" s="25">
        <f t="shared" si="52"/>
        <v>1111782</v>
      </c>
      <c r="AZ1693" s="165">
        <v>2575668</v>
      </c>
      <c r="BA1693" s="98">
        <f t="shared" si="53"/>
        <v>16523358</v>
      </c>
      <c r="BB1693" s="73"/>
      <c r="BC1693" s="20">
        <v>1155212</v>
      </c>
      <c r="BD1693" s="20">
        <v>284834</v>
      </c>
      <c r="BE1693" s="19">
        <v>1440046</v>
      </c>
      <c r="BF1693" s="19">
        <v>17963404</v>
      </c>
      <c r="BH1693" s="20">
        <v>47267</v>
      </c>
      <c r="BI1693" s="21">
        <v>17916137</v>
      </c>
      <c r="BK1693" s="73"/>
      <c r="BL1693" s="73"/>
      <c r="BM1693" s="73"/>
      <c r="BN1693" s="73"/>
      <c r="BO1693" s="73"/>
      <c r="BP1693" s="73"/>
      <c r="BQ1693" s="73"/>
    </row>
    <row r="1694" spans="1:69" ht="22.5" customHeight="1" x14ac:dyDescent="0.15">
      <c r="A1694" s="125" t="s">
        <v>3528</v>
      </c>
      <c r="B1694" s="126" t="s">
        <v>3518</v>
      </c>
      <c r="C1694" s="136" t="s">
        <v>1760</v>
      </c>
      <c r="D1694" s="129">
        <v>5</v>
      </c>
      <c r="E1694" s="130" t="s">
        <v>3561</v>
      </c>
      <c r="F1694" s="19">
        <v>802424</v>
      </c>
      <c r="G1694" s="20">
        <v>120936</v>
      </c>
      <c r="H1694" s="20">
        <v>58280</v>
      </c>
      <c r="I1694" s="20">
        <v>0</v>
      </c>
      <c r="J1694" s="20">
        <v>0</v>
      </c>
      <c r="K1694" s="20">
        <v>12340</v>
      </c>
      <c r="L1694" s="20">
        <v>19407</v>
      </c>
      <c r="M1694" s="20">
        <v>42293</v>
      </c>
      <c r="N1694" s="20">
        <v>23695</v>
      </c>
      <c r="O1694" s="20">
        <v>14250</v>
      </c>
      <c r="P1694" s="20">
        <v>189032</v>
      </c>
      <c r="Q1694" s="20">
        <v>71672</v>
      </c>
      <c r="R1694" s="20">
        <v>201917</v>
      </c>
      <c r="S1694" s="20">
        <v>170962</v>
      </c>
      <c r="T1694" s="21">
        <v>114372</v>
      </c>
      <c r="U1694" s="54">
        <v>99350</v>
      </c>
      <c r="V1694" s="20">
        <v>75850</v>
      </c>
      <c r="W1694" s="20">
        <v>55145</v>
      </c>
      <c r="X1694" s="20">
        <v>0</v>
      </c>
      <c r="Y1694" s="21">
        <v>0</v>
      </c>
      <c r="Z1694" s="20">
        <v>237301</v>
      </c>
      <c r="AA1694" s="21">
        <v>0</v>
      </c>
      <c r="AB1694" s="32">
        <v>355935</v>
      </c>
      <c r="AC1694" s="20">
        <v>498850</v>
      </c>
      <c r="AD1694" s="20">
        <v>615068</v>
      </c>
      <c r="AE1694" s="20">
        <v>1774599</v>
      </c>
      <c r="AF1694" s="20">
        <v>847247</v>
      </c>
      <c r="AG1694" s="20">
        <v>480704</v>
      </c>
      <c r="AH1694" s="20">
        <v>232716</v>
      </c>
      <c r="AI1694" s="20">
        <v>130364</v>
      </c>
      <c r="AJ1694" s="21">
        <v>16275</v>
      </c>
      <c r="AK1694" s="25">
        <v>73615</v>
      </c>
      <c r="AL1694" s="25">
        <v>78259</v>
      </c>
      <c r="AM1694" s="25">
        <v>29360</v>
      </c>
      <c r="AN1694" s="22">
        <v>48701</v>
      </c>
      <c r="AO1694" s="20">
        <v>988513</v>
      </c>
      <c r="AP1694" s="20">
        <v>20572</v>
      </c>
      <c r="AQ1694" s="54">
        <v>8500004</v>
      </c>
      <c r="AR1694" s="25">
        <v>170709</v>
      </c>
      <c r="AS1694" s="25">
        <v>306231</v>
      </c>
      <c r="AT1694" s="54">
        <v>94472</v>
      </c>
      <c r="AU1694" s="54">
        <v>73506</v>
      </c>
      <c r="AV1694" s="54">
        <v>72597</v>
      </c>
      <c r="AW1694" s="54">
        <v>81788</v>
      </c>
      <c r="AX1694" s="54">
        <v>60676</v>
      </c>
      <c r="AY1694" s="25">
        <f t="shared" si="52"/>
        <v>859979</v>
      </c>
      <c r="AZ1694" s="165">
        <v>1404836</v>
      </c>
      <c r="BA1694" s="98">
        <f t="shared" si="53"/>
        <v>10764819</v>
      </c>
      <c r="BB1694" s="73"/>
      <c r="BC1694" s="20">
        <v>1006530</v>
      </c>
      <c r="BD1694" s="20">
        <v>61270</v>
      </c>
      <c r="BE1694" s="19">
        <v>1067800</v>
      </c>
      <c r="BF1694" s="19">
        <v>11832619</v>
      </c>
      <c r="BH1694" s="20">
        <v>32718</v>
      </c>
      <c r="BI1694" s="21">
        <v>11799901</v>
      </c>
      <c r="BK1694" s="73"/>
      <c r="BL1694" s="73"/>
      <c r="BM1694" s="73"/>
      <c r="BN1694" s="73"/>
      <c r="BO1694" s="73"/>
      <c r="BP1694" s="73"/>
      <c r="BQ1694" s="73"/>
    </row>
    <row r="1695" spans="1:69" ht="22.5" customHeight="1" x14ac:dyDescent="0.15">
      <c r="A1695" s="125" t="s">
        <v>3529</v>
      </c>
      <c r="B1695" s="126" t="s">
        <v>3518</v>
      </c>
      <c r="C1695" s="136" t="s">
        <v>1761</v>
      </c>
      <c r="D1695" s="129">
        <v>6</v>
      </c>
      <c r="E1695" s="130" t="s">
        <v>3561</v>
      </c>
      <c r="F1695" s="19">
        <v>185331</v>
      </c>
      <c r="G1695" s="20">
        <v>35950</v>
      </c>
      <c r="H1695" s="20">
        <v>13348</v>
      </c>
      <c r="I1695" s="20">
        <v>0</v>
      </c>
      <c r="J1695" s="20">
        <v>0</v>
      </c>
      <c r="K1695" s="20">
        <v>1600</v>
      </c>
      <c r="L1695" s="20">
        <v>4365</v>
      </c>
      <c r="M1695" s="20">
        <v>0</v>
      </c>
      <c r="N1695" s="20">
        <v>2430</v>
      </c>
      <c r="O1695" s="20">
        <v>0</v>
      </c>
      <c r="P1695" s="20">
        <v>125</v>
      </c>
      <c r="Q1695" s="20">
        <v>17222</v>
      </c>
      <c r="R1695" s="20">
        <v>11491</v>
      </c>
      <c r="S1695" s="20">
        <v>22904</v>
      </c>
      <c r="T1695" s="21">
        <v>63540</v>
      </c>
      <c r="U1695" s="54">
        <v>23653</v>
      </c>
      <c r="V1695" s="20">
        <v>11275</v>
      </c>
      <c r="W1695" s="20">
        <v>11029</v>
      </c>
      <c r="X1695" s="20">
        <v>0</v>
      </c>
      <c r="Y1695" s="21">
        <v>0</v>
      </c>
      <c r="Z1695" s="20">
        <v>86950</v>
      </c>
      <c r="AA1695" s="21">
        <v>0</v>
      </c>
      <c r="AB1695" s="32">
        <v>0</v>
      </c>
      <c r="AC1695" s="20">
        <v>87085</v>
      </c>
      <c r="AD1695" s="20">
        <v>166052</v>
      </c>
      <c r="AE1695" s="20">
        <v>255990</v>
      </c>
      <c r="AF1695" s="20">
        <v>182918</v>
      </c>
      <c r="AG1695" s="20">
        <v>67156</v>
      </c>
      <c r="AH1695" s="20">
        <v>40718</v>
      </c>
      <c r="AI1695" s="20">
        <v>44620</v>
      </c>
      <c r="AJ1695" s="21">
        <v>104475</v>
      </c>
      <c r="AK1695" s="25">
        <v>20389</v>
      </c>
      <c r="AL1695" s="25">
        <v>35757</v>
      </c>
      <c r="AM1695" s="25">
        <v>8252</v>
      </c>
      <c r="AN1695" s="22">
        <v>13338</v>
      </c>
      <c r="AO1695" s="20">
        <v>399055</v>
      </c>
      <c r="AP1695" s="20">
        <v>22968</v>
      </c>
      <c r="AQ1695" s="54">
        <v>1939986</v>
      </c>
      <c r="AR1695" s="25">
        <v>51002</v>
      </c>
      <c r="AS1695" s="25">
        <v>137408</v>
      </c>
      <c r="AT1695" s="54">
        <v>66476</v>
      </c>
      <c r="AU1695" s="54">
        <v>63162</v>
      </c>
      <c r="AV1695" s="54">
        <v>21374</v>
      </c>
      <c r="AW1695" s="54">
        <v>30558</v>
      </c>
      <c r="AX1695" s="54">
        <v>14158</v>
      </c>
      <c r="AY1695" s="25">
        <f t="shared" si="52"/>
        <v>384138</v>
      </c>
      <c r="AZ1695" s="165">
        <v>441294</v>
      </c>
      <c r="BA1695" s="98">
        <f t="shared" si="53"/>
        <v>2765418</v>
      </c>
      <c r="BB1695" s="73"/>
      <c r="BC1695" s="20">
        <v>294007</v>
      </c>
      <c r="BD1695" s="20">
        <v>113520</v>
      </c>
      <c r="BE1695" s="19">
        <v>407527</v>
      </c>
      <c r="BF1695" s="19">
        <v>3172945</v>
      </c>
      <c r="BH1695" s="20">
        <v>6009</v>
      </c>
      <c r="BI1695" s="21">
        <v>3166936</v>
      </c>
      <c r="BK1695" s="73"/>
      <c r="BL1695" s="73"/>
      <c r="BM1695" s="73"/>
      <c r="BN1695" s="73"/>
      <c r="BO1695" s="73"/>
      <c r="BP1695" s="73"/>
      <c r="BQ1695" s="73"/>
    </row>
    <row r="1696" spans="1:69" ht="22.5" customHeight="1" x14ac:dyDescent="0.15">
      <c r="A1696" s="125" t="s">
        <v>3530</v>
      </c>
      <c r="B1696" s="126" t="s">
        <v>3518</v>
      </c>
      <c r="C1696" s="136" t="s">
        <v>1762</v>
      </c>
      <c r="D1696" s="129">
        <v>6</v>
      </c>
      <c r="E1696" s="130" t="s">
        <v>3561</v>
      </c>
      <c r="F1696" s="19">
        <v>128030</v>
      </c>
      <c r="G1696" s="20">
        <v>39257</v>
      </c>
      <c r="H1696" s="20">
        <v>9400</v>
      </c>
      <c r="I1696" s="20">
        <v>0</v>
      </c>
      <c r="J1696" s="20">
        <v>0</v>
      </c>
      <c r="K1696" s="20">
        <v>2040</v>
      </c>
      <c r="L1696" s="20">
        <v>3511</v>
      </c>
      <c r="M1696" s="20">
        <v>0</v>
      </c>
      <c r="N1696" s="20">
        <v>1663</v>
      </c>
      <c r="O1696" s="20">
        <v>0</v>
      </c>
      <c r="P1696" s="20">
        <v>2216</v>
      </c>
      <c r="Q1696" s="20">
        <v>13304</v>
      </c>
      <c r="R1696" s="20">
        <v>19084</v>
      </c>
      <c r="S1696" s="20">
        <v>11452</v>
      </c>
      <c r="T1696" s="21">
        <v>12708</v>
      </c>
      <c r="U1696" s="54">
        <v>15310</v>
      </c>
      <c r="V1696" s="20">
        <v>5125</v>
      </c>
      <c r="W1696" s="20">
        <v>11029</v>
      </c>
      <c r="X1696" s="20">
        <v>0</v>
      </c>
      <c r="Y1696" s="21">
        <v>0</v>
      </c>
      <c r="Z1696" s="20">
        <v>54883</v>
      </c>
      <c r="AA1696" s="21">
        <v>0</v>
      </c>
      <c r="AB1696" s="32">
        <v>0</v>
      </c>
      <c r="AC1696" s="20">
        <v>68175</v>
      </c>
      <c r="AD1696" s="20">
        <v>124946</v>
      </c>
      <c r="AE1696" s="20">
        <v>163134</v>
      </c>
      <c r="AF1696" s="20">
        <v>140739</v>
      </c>
      <c r="AG1696" s="20">
        <v>49242</v>
      </c>
      <c r="AH1696" s="20">
        <v>20790</v>
      </c>
      <c r="AI1696" s="20">
        <v>29164</v>
      </c>
      <c r="AJ1696" s="21">
        <v>33075</v>
      </c>
      <c r="AK1696" s="25">
        <v>14991</v>
      </c>
      <c r="AL1696" s="25">
        <v>28832</v>
      </c>
      <c r="AM1696" s="25">
        <v>6748</v>
      </c>
      <c r="AN1696" s="22">
        <v>10502</v>
      </c>
      <c r="AO1696" s="20">
        <v>77355</v>
      </c>
      <c r="AP1696" s="20">
        <v>10209</v>
      </c>
      <c r="AQ1696" s="54">
        <v>1106914</v>
      </c>
      <c r="AR1696" s="25">
        <v>47382</v>
      </c>
      <c r="AS1696" s="25">
        <v>119445</v>
      </c>
      <c r="AT1696" s="54">
        <v>54011</v>
      </c>
      <c r="AU1696" s="54">
        <v>54190</v>
      </c>
      <c r="AV1696" s="54">
        <v>16961</v>
      </c>
      <c r="AW1696" s="54">
        <v>21257</v>
      </c>
      <c r="AX1696" s="54">
        <v>8696</v>
      </c>
      <c r="AY1696" s="25">
        <f t="shared" si="52"/>
        <v>321942</v>
      </c>
      <c r="AZ1696" s="165">
        <v>355060</v>
      </c>
      <c r="BA1696" s="98">
        <f t="shared" si="53"/>
        <v>1783916</v>
      </c>
      <c r="BB1696" s="73"/>
      <c r="BC1696" s="20">
        <v>233886</v>
      </c>
      <c r="BD1696" s="20">
        <v>41690</v>
      </c>
      <c r="BE1696" s="19">
        <v>275576</v>
      </c>
      <c r="BF1696" s="19">
        <v>2059492</v>
      </c>
      <c r="BH1696" s="20">
        <v>5885</v>
      </c>
      <c r="BI1696" s="21">
        <v>2053607</v>
      </c>
      <c r="BK1696" s="73"/>
      <c r="BL1696" s="73"/>
      <c r="BM1696" s="73"/>
      <c r="BN1696" s="73"/>
      <c r="BO1696" s="73"/>
      <c r="BP1696" s="73"/>
      <c r="BQ1696" s="73"/>
    </row>
    <row r="1697" spans="1:69" ht="22.5" customHeight="1" x14ac:dyDescent="0.15">
      <c r="A1697" s="125" t="s">
        <v>3531</v>
      </c>
      <c r="B1697" s="126" t="s">
        <v>3518</v>
      </c>
      <c r="C1697" s="136" t="s">
        <v>1763</v>
      </c>
      <c r="D1697" s="129">
        <v>6</v>
      </c>
      <c r="E1697" s="130" t="s">
        <v>3561</v>
      </c>
      <c r="F1697" s="19">
        <v>72110</v>
      </c>
      <c r="G1697" s="20">
        <v>22145</v>
      </c>
      <c r="H1697" s="20">
        <v>4324</v>
      </c>
      <c r="I1697" s="20">
        <v>0</v>
      </c>
      <c r="J1697" s="20">
        <v>0</v>
      </c>
      <c r="K1697" s="20">
        <v>4030</v>
      </c>
      <c r="L1697" s="20">
        <v>4489</v>
      </c>
      <c r="M1697" s="20">
        <v>0</v>
      </c>
      <c r="N1697" s="20">
        <v>860</v>
      </c>
      <c r="O1697" s="20">
        <v>0</v>
      </c>
      <c r="P1697" s="20">
        <v>44</v>
      </c>
      <c r="Q1697" s="20">
        <v>6656</v>
      </c>
      <c r="R1697" s="20">
        <v>5233</v>
      </c>
      <c r="S1697" s="20">
        <v>15542</v>
      </c>
      <c r="T1697" s="21">
        <v>38124</v>
      </c>
      <c r="U1697" s="54">
        <v>7584</v>
      </c>
      <c r="V1697" s="20">
        <v>6150</v>
      </c>
      <c r="W1697" s="20">
        <v>11029</v>
      </c>
      <c r="X1697" s="20">
        <v>0</v>
      </c>
      <c r="Y1697" s="21">
        <v>0</v>
      </c>
      <c r="Z1697" s="20">
        <v>33141</v>
      </c>
      <c r="AA1697" s="21">
        <v>0</v>
      </c>
      <c r="AB1697" s="32">
        <v>0</v>
      </c>
      <c r="AC1697" s="20">
        <v>43019</v>
      </c>
      <c r="AD1697" s="20">
        <v>75419</v>
      </c>
      <c r="AE1697" s="20">
        <v>138807</v>
      </c>
      <c r="AF1697" s="20">
        <v>72677</v>
      </c>
      <c r="AG1697" s="20">
        <v>23178</v>
      </c>
      <c r="AH1697" s="20">
        <v>12451</v>
      </c>
      <c r="AI1697" s="20">
        <v>29532</v>
      </c>
      <c r="AJ1697" s="21">
        <v>17850</v>
      </c>
      <c r="AK1697" s="25">
        <v>7748</v>
      </c>
      <c r="AL1697" s="25">
        <v>19199</v>
      </c>
      <c r="AM1697" s="25">
        <v>3283</v>
      </c>
      <c r="AN1697" s="22">
        <v>6803</v>
      </c>
      <c r="AO1697" s="20">
        <v>276168</v>
      </c>
      <c r="AP1697" s="20">
        <v>7680</v>
      </c>
      <c r="AQ1697" s="54">
        <v>965275</v>
      </c>
      <c r="AR1697" s="25">
        <v>34284</v>
      </c>
      <c r="AS1697" s="25">
        <v>129533</v>
      </c>
      <c r="AT1697" s="54">
        <v>40416</v>
      </c>
      <c r="AU1697" s="54">
        <v>49343</v>
      </c>
      <c r="AV1697" s="54">
        <v>11824</v>
      </c>
      <c r="AW1697" s="54">
        <v>12006</v>
      </c>
      <c r="AX1697" s="54">
        <v>6690</v>
      </c>
      <c r="AY1697" s="25">
        <f t="shared" si="52"/>
        <v>284096</v>
      </c>
      <c r="AZ1697" s="165">
        <v>224764</v>
      </c>
      <c r="BA1697" s="98">
        <f t="shared" si="53"/>
        <v>1474135</v>
      </c>
      <c r="BB1697" s="73"/>
      <c r="BC1697" s="20">
        <v>155627</v>
      </c>
      <c r="BD1697" s="20">
        <v>51810</v>
      </c>
      <c r="BE1697" s="19">
        <v>207437</v>
      </c>
      <c r="BF1697" s="19">
        <v>1681572</v>
      </c>
      <c r="BH1697" s="20">
        <v>2929</v>
      </c>
      <c r="BI1697" s="21">
        <v>1678643</v>
      </c>
      <c r="BK1697" s="73"/>
      <c r="BL1697" s="73"/>
      <c r="BM1697" s="73"/>
      <c r="BN1697" s="73"/>
      <c r="BO1697" s="73"/>
      <c r="BP1697" s="73"/>
      <c r="BQ1697" s="73"/>
    </row>
    <row r="1698" spans="1:69" ht="22.5" customHeight="1" x14ac:dyDescent="0.15">
      <c r="A1698" s="125" t="s">
        <v>3532</v>
      </c>
      <c r="B1698" s="126" t="s">
        <v>3518</v>
      </c>
      <c r="C1698" s="136" t="s">
        <v>1764</v>
      </c>
      <c r="D1698" s="129">
        <v>6</v>
      </c>
      <c r="E1698" s="130" t="s">
        <v>3561</v>
      </c>
      <c r="F1698" s="19">
        <v>213781</v>
      </c>
      <c r="G1698" s="20">
        <v>55794</v>
      </c>
      <c r="H1698" s="20">
        <v>20492</v>
      </c>
      <c r="I1698" s="20">
        <v>0</v>
      </c>
      <c r="J1698" s="20">
        <v>0</v>
      </c>
      <c r="K1698" s="20">
        <v>6010</v>
      </c>
      <c r="L1698" s="20">
        <v>8642</v>
      </c>
      <c r="M1698" s="20">
        <v>0</v>
      </c>
      <c r="N1698" s="20">
        <v>4785</v>
      </c>
      <c r="O1698" s="20">
        <v>0</v>
      </c>
      <c r="P1698" s="20">
        <v>251</v>
      </c>
      <c r="Q1698" s="20">
        <v>22557</v>
      </c>
      <c r="R1698" s="20">
        <v>41143</v>
      </c>
      <c r="S1698" s="20">
        <v>35174</v>
      </c>
      <c r="T1698" s="21">
        <v>38124</v>
      </c>
      <c r="U1698" s="54">
        <v>25691</v>
      </c>
      <c r="V1698" s="20">
        <v>14350</v>
      </c>
      <c r="W1698" s="20">
        <v>11029</v>
      </c>
      <c r="X1698" s="20">
        <v>0</v>
      </c>
      <c r="Y1698" s="21">
        <v>0</v>
      </c>
      <c r="Z1698" s="20">
        <v>97651</v>
      </c>
      <c r="AA1698" s="21">
        <v>0</v>
      </c>
      <c r="AB1698" s="32">
        <v>0</v>
      </c>
      <c r="AC1698" s="20">
        <v>149569</v>
      </c>
      <c r="AD1698" s="20">
        <v>201349</v>
      </c>
      <c r="AE1698" s="20">
        <v>404337</v>
      </c>
      <c r="AF1698" s="20">
        <v>295826</v>
      </c>
      <c r="AG1698" s="20">
        <v>131935</v>
      </c>
      <c r="AH1698" s="20">
        <v>58102</v>
      </c>
      <c r="AI1698" s="20">
        <v>72956</v>
      </c>
      <c r="AJ1698" s="21">
        <v>7875</v>
      </c>
      <c r="AK1698" s="25">
        <v>28692</v>
      </c>
      <c r="AL1698" s="25">
        <v>39902</v>
      </c>
      <c r="AM1698" s="25">
        <v>11176</v>
      </c>
      <c r="AN1698" s="22">
        <v>17865</v>
      </c>
      <c r="AO1698" s="20">
        <v>127982</v>
      </c>
      <c r="AP1698" s="20">
        <v>7956</v>
      </c>
      <c r="AQ1698" s="54">
        <v>2150996</v>
      </c>
      <c r="AR1698" s="25">
        <v>66066</v>
      </c>
      <c r="AS1698" s="25">
        <v>142579</v>
      </c>
      <c r="AT1698" s="54">
        <v>70656</v>
      </c>
      <c r="AU1698" s="54">
        <v>57922</v>
      </c>
      <c r="AV1698" s="54">
        <v>30128</v>
      </c>
      <c r="AW1698" s="54">
        <v>32126</v>
      </c>
      <c r="AX1698" s="54">
        <v>14979</v>
      </c>
      <c r="AY1698" s="25">
        <f t="shared" si="52"/>
        <v>414456</v>
      </c>
      <c r="AZ1698" s="165">
        <v>178620</v>
      </c>
      <c r="BA1698" s="98">
        <f t="shared" si="53"/>
        <v>2744072</v>
      </c>
      <c r="BB1698" s="73"/>
      <c r="BC1698" s="20">
        <v>407885</v>
      </c>
      <c r="BD1698" s="20">
        <v>41558</v>
      </c>
      <c r="BE1698" s="19">
        <v>449443</v>
      </c>
      <c r="BF1698" s="19">
        <v>3193515</v>
      </c>
      <c r="BH1698" s="20">
        <v>6956</v>
      </c>
      <c r="BI1698" s="21">
        <v>3186559</v>
      </c>
      <c r="BK1698" s="73"/>
      <c r="BL1698" s="73"/>
      <c r="BM1698" s="73"/>
      <c r="BN1698" s="73"/>
      <c r="BO1698" s="73"/>
      <c r="BP1698" s="73"/>
      <c r="BQ1698" s="73"/>
    </row>
    <row r="1699" spans="1:69" ht="22.5" customHeight="1" x14ac:dyDescent="0.15">
      <c r="A1699" s="125" t="s">
        <v>3533</v>
      </c>
      <c r="B1699" s="126" t="s">
        <v>3518</v>
      </c>
      <c r="C1699" s="136" t="s">
        <v>1765</v>
      </c>
      <c r="D1699" s="129">
        <v>6</v>
      </c>
      <c r="E1699" s="130" t="s">
        <v>3561</v>
      </c>
      <c r="F1699" s="19">
        <v>273536</v>
      </c>
      <c r="G1699" s="20">
        <v>54644</v>
      </c>
      <c r="H1699" s="20">
        <v>26884</v>
      </c>
      <c r="I1699" s="20">
        <v>0</v>
      </c>
      <c r="J1699" s="20">
        <v>0</v>
      </c>
      <c r="K1699" s="20">
        <v>4950</v>
      </c>
      <c r="L1699" s="20">
        <v>5161</v>
      </c>
      <c r="M1699" s="20">
        <v>12292</v>
      </c>
      <c r="N1699" s="20">
        <v>6741</v>
      </c>
      <c r="O1699" s="20">
        <v>639</v>
      </c>
      <c r="P1699" s="20">
        <v>73928</v>
      </c>
      <c r="Q1699" s="20">
        <v>30337</v>
      </c>
      <c r="R1699" s="20">
        <v>57713</v>
      </c>
      <c r="S1699" s="20">
        <v>36810</v>
      </c>
      <c r="T1699" s="21">
        <v>58457</v>
      </c>
      <c r="U1699" s="54">
        <v>23984</v>
      </c>
      <c r="V1699" s="20">
        <v>23575</v>
      </c>
      <c r="W1699" s="20">
        <v>36396</v>
      </c>
      <c r="X1699" s="20">
        <v>0</v>
      </c>
      <c r="Y1699" s="21">
        <v>0</v>
      </c>
      <c r="Z1699" s="20">
        <v>128874</v>
      </c>
      <c r="AA1699" s="21">
        <v>0</v>
      </c>
      <c r="AB1699" s="32">
        <v>0</v>
      </c>
      <c r="AC1699" s="20">
        <v>202136</v>
      </c>
      <c r="AD1699" s="20">
        <v>184971</v>
      </c>
      <c r="AE1699" s="20">
        <v>511821</v>
      </c>
      <c r="AF1699" s="20">
        <v>360067</v>
      </c>
      <c r="AG1699" s="20">
        <v>165810</v>
      </c>
      <c r="AH1699" s="20">
        <v>83019</v>
      </c>
      <c r="AI1699" s="20">
        <v>59248</v>
      </c>
      <c r="AJ1699" s="21">
        <v>8925</v>
      </c>
      <c r="AK1699" s="25">
        <v>35036</v>
      </c>
      <c r="AL1699" s="25">
        <v>46894</v>
      </c>
      <c r="AM1699" s="25">
        <v>15266</v>
      </c>
      <c r="AN1699" s="22">
        <v>23285</v>
      </c>
      <c r="AO1699" s="20">
        <v>128502</v>
      </c>
      <c r="AP1699" s="20">
        <v>9820</v>
      </c>
      <c r="AQ1699" s="54">
        <v>2689721</v>
      </c>
      <c r="AR1699" s="25">
        <v>68631</v>
      </c>
      <c r="AS1699" s="25">
        <v>173519</v>
      </c>
      <c r="AT1699" s="54">
        <v>87448</v>
      </c>
      <c r="AU1699" s="54">
        <v>56708</v>
      </c>
      <c r="AV1699" s="54">
        <v>35396</v>
      </c>
      <c r="AW1699" s="54">
        <v>40653</v>
      </c>
      <c r="AX1699" s="54">
        <v>19544</v>
      </c>
      <c r="AY1699" s="25">
        <f t="shared" si="52"/>
        <v>481899</v>
      </c>
      <c r="AZ1699" s="165">
        <v>512321</v>
      </c>
      <c r="BA1699" s="98">
        <f t="shared" si="53"/>
        <v>3683941</v>
      </c>
      <c r="BB1699" s="73"/>
      <c r="BC1699" s="20">
        <v>458694</v>
      </c>
      <c r="BD1699" s="20">
        <v>50270</v>
      </c>
      <c r="BE1699" s="19">
        <v>508964</v>
      </c>
      <c r="BF1699" s="19">
        <v>4192905</v>
      </c>
      <c r="BH1699" s="20">
        <v>10842</v>
      </c>
      <c r="BI1699" s="21">
        <v>4182063</v>
      </c>
      <c r="BK1699" s="73"/>
      <c r="BL1699" s="73"/>
      <c r="BM1699" s="73"/>
      <c r="BN1699" s="73"/>
      <c r="BO1699" s="73"/>
      <c r="BP1699" s="73"/>
      <c r="BQ1699" s="73"/>
    </row>
    <row r="1700" spans="1:69" ht="22.5" customHeight="1" x14ac:dyDescent="0.15">
      <c r="A1700" s="125" t="s">
        <v>3534</v>
      </c>
      <c r="B1700" s="126" t="s">
        <v>3518</v>
      </c>
      <c r="C1700" s="136" t="s">
        <v>1766</v>
      </c>
      <c r="D1700" s="129">
        <v>6</v>
      </c>
      <c r="E1700" s="130" t="s">
        <v>3561</v>
      </c>
      <c r="F1700" s="19">
        <v>249192</v>
      </c>
      <c r="G1700" s="20">
        <v>20995</v>
      </c>
      <c r="H1700" s="20">
        <v>7896</v>
      </c>
      <c r="I1700" s="20">
        <v>0</v>
      </c>
      <c r="J1700" s="20">
        <v>0</v>
      </c>
      <c r="K1700" s="20">
        <v>13000</v>
      </c>
      <c r="L1700" s="20">
        <v>18615</v>
      </c>
      <c r="M1700" s="20">
        <v>0</v>
      </c>
      <c r="N1700" s="20">
        <v>5848</v>
      </c>
      <c r="O1700" s="20">
        <v>0</v>
      </c>
      <c r="P1700" s="20">
        <v>38905</v>
      </c>
      <c r="Q1700" s="20">
        <v>26563</v>
      </c>
      <c r="R1700" s="20">
        <v>33089</v>
      </c>
      <c r="S1700" s="20">
        <v>37628</v>
      </c>
      <c r="T1700" s="21">
        <v>62269</v>
      </c>
      <c r="U1700" s="54">
        <v>44651</v>
      </c>
      <c r="V1700" s="20">
        <v>27675</v>
      </c>
      <c r="W1700" s="20">
        <v>24264</v>
      </c>
      <c r="X1700" s="20">
        <v>0</v>
      </c>
      <c r="Y1700" s="21">
        <v>0</v>
      </c>
      <c r="Z1700" s="20">
        <v>116069</v>
      </c>
      <c r="AA1700" s="21">
        <v>0</v>
      </c>
      <c r="AB1700" s="32">
        <v>0</v>
      </c>
      <c r="AC1700" s="20">
        <v>118383</v>
      </c>
      <c r="AD1700" s="20">
        <v>166303</v>
      </c>
      <c r="AE1700" s="20">
        <v>411333</v>
      </c>
      <c r="AF1700" s="20">
        <v>242617</v>
      </c>
      <c r="AG1700" s="20">
        <v>106550</v>
      </c>
      <c r="AH1700" s="20">
        <v>64273</v>
      </c>
      <c r="AI1700" s="20">
        <v>47288</v>
      </c>
      <c r="AJ1700" s="21">
        <v>32550</v>
      </c>
      <c r="AK1700" s="25">
        <v>32150</v>
      </c>
      <c r="AL1700" s="25">
        <v>44908</v>
      </c>
      <c r="AM1700" s="25">
        <v>8625</v>
      </c>
      <c r="AN1700" s="22">
        <v>21583</v>
      </c>
      <c r="AO1700" s="20">
        <v>191219</v>
      </c>
      <c r="AP1700" s="20">
        <v>7875</v>
      </c>
      <c r="AQ1700" s="54">
        <v>2222316</v>
      </c>
      <c r="AR1700" s="25">
        <v>47407</v>
      </c>
      <c r="AS1700" s="25">
        <v>106243</v>
      </c>
      <c r="AT1700" s="54">
        <v>66000</v>
      </c>
      <c r="AU1700" s="54">
        <v>23353</v>
      </c>
      <c r="AV1700" s="54">
        <v>28498</v>
      </c>
      <c r="AW1700" s="54">
        <v>37385</v>
      </c>
      <c r="AX1700" s="54">
        <v>19801</v>
      </c>
      <c r="AY1700" s="25">
        <f t="shared" si="52"/>
        <v>328687</v>
      </c>
      <c r="AZ1700" s="165">
        <v>214369</v>
      </c>
      <c r="BA1700" s="98">
        <f t="shared" si="53"/>
        <v>2765372</v>
      </c>
      <c r="BB1700" s="73"/>
      <c r="BC1700" s="20">
        <v>435414</v>
      </c>
      <c r="BD1700" s="20">
        <v>37070</v>
      </c>
      <c r="BE1700" s="19">
        <v>472484</v>
      </c>
      <c r="BF1700" s="19">
        <v>3237856</v>
      </c>
      <c r="BH1700" s="20">
        <v>12776</v>
      </c>
      <c r="BI1700" s="21">
        <v>3225080</v>
      </c>
      <c r="BK1700" s="73"/>
      <c r="BL1700" s="73"/>
      <c r="BM1700" s="73"/>
      <c r="BN1700" s="73"/>
      <c r="BO1700" s="73"/>
      <c r="BP1700" s="73"/>
      <c r="BQ1700" s="73"/>
    </row>
    <row r="1701" spans="1:69" ht="22.5" customHeight="1" x14ac:dyDescent="0.15">
      <c r="A1701" s="125" t="s">
        <v>3535</v>
      </c>
      <c r="B1701" s="126" t="s">
        <v>3518</v>
      </c>
      <c r="C1701" s="136" t="s">
        <v>1767</v>
      </c>
      <c r="D1701" s="129">
        <v>6</v>
      </c>
      <c r="E1701" s="130" t="s">
        <v>3561</v>
      </c>
      <c r="F1701" s="19">
        <v>170899</v>
      </c>
      <c r="G1701" s="20">
        <v>43643</v>
      </c>
      <c r="H1701" s="20">
        <v>9212</v>
      </c>
      <c r="I1701" s="20">
        <v>0</v>
      </c>
      <c r="J1701" s="20">
        <v>0</v>
      </c>
      <c r="K1701" s="20">
        <v>6440</v>
      </c>
      <c r="L1701" s="20">
        <v>8981</v>
      </c>
      <c r="M1701" s="20">
        <v>0</v>
      </c>
      <c r="N1701" s="20">
        <v>3138</v>
      </c>
      <c r="O1701" s="20">
        <v>0</v>
      </c>
      <c r="P1701" s="20">
        <v>12843</v>
      </c>
      <c r="Q1701" s="20">
        <v>18645</v>
      </c>
      <c r="R1701" s="20">
        <v>25650</v>
      </c>
      <c r="S1701" s="20">
        <v>31084</v>
      </c>
      <c r="T1701" s="21">
        <v>38124</v>
      </c>
      <c r="U1701" s="54">
        <v>12371</v>
      </c>
      <c r="V1701" s="20">
        <v>16400</v>
      </c>
      <c r="W1701" s="20">
        <v>11029</v>
      </c>
      <c r="X1701" s="20">
        <v>0</v>
      </c>
      <c r="Y1701" s="21">
        <v>0</v>
      </c>
      <c r="Z1701" s="20">
        <v>72987</v>
      </c>
      <c r="AA1701" s="21">
        <v>0</v>
      </c>
      <c r="AB1701" s="32">
        <v>0</v>
      </c>
      <c r="AC1701" s="20">
        <v>73810</v>
      </c>
      <c r="AD1701" s="20">
        <v>104203</v>
      </c>
      <c r="AE1701" s="20">
        <v>413400</v>
      </c>
      <c r="AF1701" s="20">
        <v>147589</v>
      </c>
      <c r="AG1701" s="20">
        <v>62911</v>
      </c>
      <c r="AH1701" s="20">
        <v>49840</v>
      </c>
      <c r="AI1701" s="20">
        <v>38732</v>
      </c>
      <c r="AJ1701" s="21">
        <v>24150</v>
      </c>
      <c r="AK1701" s="25">
        <v>22934</v>
      </c>
      <c r="AL1701" s="25">
        <v>32276</v>
      </c>
      <c r="AM1701" s="25">
        <v>5892</v>
      </c>
      <c r="AN1701" s="22">
        <v>13524</v>
      </c>
      <c r="AO1701" s="20">
        <v>206510</v>
      </c>
      <c r="AP1701" s="20">
        <v>5949</v>
      </c>
      <c r="AQ1701" s="54">
        <v>1683166</v>
      </c>
      <c r="AR1701" s="25">
        <v>48184</v>
      </c>
      <c r="AS1701" s="25">
        <v>122801</v>
      </c>
      <c r="AT1701" s="54">
        <v>41857</v>
      </c>
      <c r="AU1701" s="54">
        <v>44224</v>
      </c>
      <c r="AV1701" s="54">
        <v>24773</v>
      </c>
      <c r="AW1701" s="54">
        <v>26792</v>
      </c>
      <c r="AX1701" s="54">
        <v>11380</v>
      </c>
      <c r="AY1701" s="25">
        <f t="shared" si="52"/>
        <v>320011</v>
      </c>
      <c r="AZ1701" s="165">
        <v>140201</v>
      </c>
      <c r="BA1701" s="98">
        <f t="shared" si="53"/>
        <v>2143378</v>
      </c>
      <c r="BB1701" s="73"/>
      <c r="BC1701" s="20">
        <v>332361</v>
      </c>
      <c r="BD1701" s="20">
        <v>25432</v>
      </c>
      <c r="BE1701" s="19">
        <v>357793</v>
      </c>
      <c r="BF1701" s="19">
        <v>2501171</v>
      </c>
      <c r="BH1701" s="20">
        <v>6077</v>
      </c>
      <c r="BI1701" s="21">
        <v>2495094</v>
      </c>
      <c r="BK1701" s="73"/>
      <c r="BL1701" s="73"/>
      <c r="BM1701" s="73"/>
      <c r="BN1701" s="73"/>
      <c r="BO1701" s="73"/>
      <c r="BP1701" s="73"/>
      <c r="BQ1701" s="73"/>
    </row>
    <row r="1702" spans="1:69" ht="22.5" customHeight="1" x14ac:dyDescent="0.15">
      <c r="A1702" s="125" t="s">
        <v>3536</v>
      </c>
      <c r="B1702" s="126" t="s">
        <v>3518</v>
      </c>
      <c r="C1702" s="136" t="s">
        <v>1768</v>
      </c>
      <c r="D1702" s="129">
        <v>6</v>
      </c>
      <c r="E1702" s="130" t="s">
        <v>3561</v>
      </c>
      <c r="F1702" s="19">
        <v>245841</v>
      </c>
      <c r="G1702" s="20">
        <v>44290</v>
      </c>
      <c r="H1702" s="20">
        <v>14288</v>
      </c>
      <c r="I1702" s="20">
        <v>0</v>
      </c>
      <c r="J1702" s="20">
        <v>0</v>
      </c>
      <c r="K1702" s="20">
        <v>0</v>
      </c>
      <c r="L1702" s="20">
        <v>0</v>
      </c>
      <c r="M1702" s="20">
        <v>0</v>
      </c>
      <c r="N1702" s="20">
        <v>5814</v>
      </c>
      <c r="O1702" s="20">
        <v>0</v>
      </c>
      <c r="P1702" s="20">
        <v>16702</v>
      </c>
      <c r="Q1702" s="20">
        <v>42719</v>
      </c>
      <c r="R1702" s="20">
        <v>40937</v>
      </c>
      <c r="S1702" s="20">
        <v>39264</v>
      </c>
      <c r="T1702" s="21">
        <v>38124</v>
      </c>
      <c r="U1702" s="54">
        <v>19007</v>
      </c>
      <c r="V1702" s="20">
        <v>18450</v>
      </c>
      <c r="W1702" s="20">
        <v>11029</v>
      </c>
      <c r="X1702" s="20">
        <v>0</v>
      </c>
      <c r="Y1702" s="21">
        <v>0</v>
      </c>
      <c r="Z1702" s="20">
        <v>110951</v>
      </c>
      <c r="AA1702" s="21">
        <v>0</v>
      </c>
      <c r="AB1702" s="32">
        <v>0</v>
      </c>
      <c r="AC1702" s="20">
        <v>181020</v>
      </c>
      <c r="AD1702" s="20">
        <v>141367</v>
      </c>
      <c r="AE1702" s="20">
        <v>500373</v>
      </c>
      <c r="AF1702" s="20">
        <v>253576</v>
      </c>
      <c r="AG1702" s="20">
        <v>132784</v>
      </c>
      <c r="AH1702" s="20">
        <v>87374</v>
      </c>
      <c r="AI1702" s="20">
        <v>41676</v>
      </c>
      <c r="AJ1702" s="21">
        <v>21000</v>
      </c>
      <c r="AK1702" s="25">
        <v>32038</v>
      </c>
      <c r="AL1702" s="25">
        <v>42996</v>
      </c>
      <c r="AM1702" s="25">
        <v>8501</v>
      </c>
      <c r="AN1702" s="22">
        <v>20770</v>
      </c>
      <c r="AO1702" s="20">
        <v>592915</v>
      </c>
      <c r="AP1702" s="20">
        <v>6308</v>
      </c>
      <c r="AQ1702" s="54">
        <v>2710114</v>
      </c>
      <c r="AR1702" s="25">
        <v>42567</v>
      </c>
      <c r="AS1702" s="25">
        <v>134616</v>
      </c>
      <c r="AT1702" s="54">
        <v>48296</v>
      </c>
      <c r="AU1702" s="54">
        <v>45818</v>
      </c>
      <c r="AV1702" s="54">
        <v>32556</v>
      </c>
      <c r="AW1702" s="54">
        <v>36179</v>
      </c>
      <c r="AX1702" s="54">
        <v>18763</v>
      </c>
      <c r="AY1702" s="25">
        <f t="shared" si="52"/>
        <v>358795</v>
      </c>
      <c r="AZ1702" s="165">
        <v>197221</v>
      </c>
      <c r="BA1702" s="98">
        <f t="shared" si="53"/>
        <v>3266130</v>
      </c>
      <c r="BB1702" s="73"/>
      <c r="BC1702" s="20">
        <v>434579</v>
      </c>
      <c r="BD1702" s="20">
        <v>29370</v>
      </c>
      <c r="BE1702" s="19">
        <v>463949</v>
      </c>
      <c r="BF1702" s="19">
        <v>3730079</v>
      </c>
      <c r="BH1702" s="20">
        <v>10487</v>
      </c>
      <c r="BI1702" s="21">
        <v>3719592</v>
      </c>
      <c r="BK1702" s="73"/>
      <c r="BL1702" s="73"/>
      <c r="BM1702" s="73"/>
      <c r="BN1702" s="73"/>
      <c r="BO1702" s="73"/>
      <c r="BP1702" s="73"/>
      <c r="BQ1702" s="73"/>
    </row>
    <row r="1703" spans="1:69" ht="22.5" customHeight="1" x14ac:dyDescent="0.15">
      <c r="A1703" s="125" t="s">
        <v>3537</v>
      </c>
      <c r="B1703" s="126" t="s">
        <v>3518</v>
      </c>
      <c r="C1703" s="136" t="s">
        <v>1769</v>
      </c>
      <c r="D1703" s="129">
        <v>6</v>
      </c>
      <c r="E1703" s="130" t="s">
        <v>3561</v>
      </c>
      <c r="F1703" s="19">
        <v>148692</v>
      </c>
      <c r="G1703" s="20">
        <v>64422</v>
      </c>
      <c r="H1703" s="20">
        <v>20868</v>
      </c>
      <c r="I1703" s="20">
        <v>0</v>
      </c>
      <c r="J1703" s="20">
        <v>0</v>
      </c>
      <c r="K1703" s="20">
        <v>10270</v>
      </c>
      <c r="L1703" s="20">
        <v>8985</v>
      </c>
      <c r="M1703" s="20">
        <v>0</v>
      </c>
      <c r="N1703" s="20">
        <v>2215</v>
      </c>
      <c r="O1703" s="20">
        <v>0</v>
      </c>
      <c r="P1703" s="20">
        <v>110</v>
      </c>
      <c r="Q1703" s="20">
        <v>17104</v>
      </c>
      <c r="R1703" s="20">
        <v>12261</v>
      </c>
      <c r="S1703" s="20">
        <v>24540</v>
      </c>
      <c r="T1703" s="21">
        <v>25416</v>
      </c>
      <c r="U1703" s="54">
        <v>6115</v>
      </c>
      <c r="V1703" s="20">
        <v>14350</v>
      </c>
      <c r="W1703" s="20">
        <v>11029</v>
      </c>
      <c r="X1703" s="20">
        <v>0</v>
      </c>
      <c r="Y1703" s="21">
        <v>0</v>
      </c>
      <c r="Z1703" s="20">
        <v>57827</v>
      </c>
      <c r="AA1703" s="21">
        <v>0</v>
      </c>
      <c r="AB1703" s="32">
        <v>0</v>
      </c>
      <c r="AC1703" s="20">
        <v>73658</v>
      </c>
      <c r="AD1703" s="20">
        <v>121076</v>
      </c>
      <c r="AE1703" s="20">
        <v>299715</v>
      </c>
      <c r="AF1703" s="20">
        <v>166767</v>
      </c>
      <c r="AG1703" s="20">
        <v>61892</v>
      </c>
      <c r="AH1703" s="20">
        <v>23757</v>
      </c>
      <c r="AI1703" s="20">
        <v>65688</v>
      </c>
      <c r="AJ1703" s="21">
        <v>4200</v>
      </c>
      <c r="AK1703" s="25">
        <v>19623</v>
      </c>
      <c r="AL1703" s="25">
        <v>29643</v>
      </c>
      <c r="AM1703" s="25">
        <v>5603</v>
      </c>
      <c r="AN1703" s="22">
        <v>12247</v>
      </c>
      <c r="AO1703" s="20">
        <v>482613</v>
      </c>
      <c r="AP1703" s="20">
        <v>4332</v>
      </c>
      <c r="AQ1703" s="54">
        <v>1795018</v>
      </c>
      <c r="AR1703" s="25">
        <v>62251</v>
      </c>
      <c r="AS1703" s="25">
        <v>135320</v>
      </c>
      <c r="AT1703" s="54">
        <v>54686</v>
      </c>
      <c r="AU1703" s="54">
        <v>59526</v>
      </c>
      <c r="AV1703" s="54">
        <v>22980</v>
      </c>
      <c r="AW1703" s="54">
        <v>24023</v>
      </c>
      <c r="AX1703" s="54">
        <v>11030</v>
      </c>
      <c r="AY1703" s="25">
        <f t="shared" si="52"/>
        <v>369816</v>
      </c>
      <c r="AZ1703" s="165">
        <v>354847</v>
      </c>
      <c r="BA1703" s="98">
        <f t="shared" si="53"/>
        <v>2519681</v>
      </c>
      <c r="BB1703" s="73"/>
      <c r="BC1703" s="20">
        <v>282406</v>
      </c>
      <c r="BD1703" s="20">
        <v>28336</v>
      </c>
      <c r="BE1703" s="19">
        <v>310742</v>
      </c>
      <c r="BF1703" s="19">
        <v>2830423</v>
      </c>
      <c r="BH1703" s="20">
        <v>5013</v>
      </c>
      <c r="BI1703" s="21">
        <v>2825410</v>
      </c>
      <c r="BK1703" s="73"/>
      <c r="BL1703" s="73"/>
      <c r="BM1703" s="73"/>
      <c r="BN1703" s="73"/>
      <c r="BO1703" s="73"/>
      <c r="BP1703" s="73"/>
      <c r="BQ1703" s="73"/>
    </row>
    <row r="1704" spans="1:69" ht="22.5" customHeight="1" x14ac:dyDescent="0.15">
      <c r="A1704" s="125" t="s">
        <v>3538</v>
      </c>
      <c r="B1704" s="126" t="s">
        <v>3518</v>
      </c>
      <c r="C1704" s="136" t="s">
        <v>1770</v>
      </c>
      <c r="D1704" s="129">
        <v>6</v>
      </c>
      <c r="E1704" s="130" t="s">
        <v>3561</v>
      </c>
      <c r="F1704" s="19">
        <v>585905</v>
      </c>
      <c r="G1704" s="20">
        <v>71181</v>
      </c>
      <c r="H1704" s="20">
        <v>19176</v>
      </c>
      <c r="I1704" s="20">
        <v>0</v>
      </c>
      <c r="J1704" s="20">
        <v>0</v>
      </c>
      <c r="K1704" s="20">
        <v>0</v>
      </c>
      <c r="L1704" s="20">
        <v>0</v>
      </c>
      <c r="M1704" s="20">
        <v>40423</v>
      </c>
      <c r="N1704" s="20">
        <v>22169</v>
      </c>
      <c r="O1704" s="20">
        <v>10566</v>
      </c>
      <c r="P1704" s="20">
        <v>74855</v>
      </c>
      <c r="Q1704" s="20">
        <v>68051</v>
      </c>
      <c r="R1704" s="20">
        <v>151027</v>
      </c>
      <c r="S1704" s="20">
        <v>112884</v>
      </c>
      <c r="T1704" s="21">
        <v>63540</v>
      </c>
      <c r="U1704" s="54">
        <v>71005</v>
      </c>
      <c r="V1704" s="20">
        <v>70725</v>
      </c>
      <c r="W1704" s="20">
        <v>22058</v>
      </c>
      <c r="X1704" s="20">
        <v>0</v>
      </c>
      <c r="Y1704" s="21">
        <v>0</v>
      </c>
      <c r="Z1704" s="20">
        <v>227117</v>
      </c>
      <c r="AA1704" s="21">
        <v>0</v>
      </c>
      <c r="AB1704" s="32">
        <v>0</v>
      </c>
      <c r="AC1704" s="20">
        <v>404352</v>
      </c>
      <c r="AD1704" s="20">
        <v>395561</v>
      </c>
      <c r="AE1704" s="20">
        <v>1219212</v>
      </c>
      <c r="AF1704" s="20">
        <v>651207</v>
      </c>
      <c r="AG1704" s="20">
        <v>365919</v>
      </c>
      <c r="AH1704" s="20">
        <v>212623</v>
      </c>
      <c r="AI1704" s="20">
        <v>43792</v>
      </c>
      <c r="AJ1704" s="21">
        <v>8925</v>
      </c>
      <c r="AK1704" s="25">
        <v>70443</v>
      </c>
      <c r="AL1704" s="25">
        <v>77419</v>
      </c>
      <c r="AM1704" s="25">
        <v>21740</v>
      </c>
      <c r="AN1704" s="22">
        <v>48346</v>
      </c>
      <c r="AO1704" s="20">
        <v>379499</v>
      </c>
      <c r="AP1704" s="20">
        <v>8960</v>
      </c>
      <c r="AQ1704" s="54">
        <v>5518680</v>
      </c>
      <c r="AR1704" s="25">
        <v>148767</v>
      </c>
      <c r="AS1704" s="25">
        <v>218137</v>
      </c>
      <c r="AT1704" s="54">
        <v>46041</v>
      </c>
      <c r="AU1704" s="54">
        <v>52581</v>
      </c>
      <c r="AV1704" s="54">
        <v>66048</v>
      </c>
      <c r="AW1704" s="54">
        <v>78251</v>
      </c>
      <c r="AX1704" s="54">
        <v>45184</v>
      </c>
      <c r="AY1704" s="25">
        <f t="shared" si="52"/>
        <v>655009</v>
      </c>
      <c r="AZ1704" s="165">
        <v>477446</v>
      </c>
      <c r="BA1704" s="98">
        <f t="shared" si="53"/>
        <v>6651135</v>
      </c>
      <c r="BB1704" s="73"/>
      <c r="BC1704" s="20">
        <v>959272</v>
      </c>
      <c r="BD1704" s="20">
        <v>35860</v>
      </c>
      <c r="BE1704" s="19">
        <v>995132</v>
      </c>
      <c r="BF1704" s="19">
        <v>7646267</v>
      </c>
      <c r="BH1704" s="20">
        <v>32526</v>
      </c>
      <c r="BI1704" s="21">
        <v>7613741</v>
      </c>
      <c r="BK1704" s="73"/>
      <c r="BL1704" s="73"/>
      <c r="BM1704" s="73"/>
      <c r="BN1704" s="73"/>
      <c r="BO1704" s="73"/>
      <c r="BP1704" s="73"/>
      <c r="BQ1704" s="73"/>
    </row>
    <row r="1705" spans="1:69" ht="22.5" customHeight="1" x14ac:dyDescent="0.15">
      <c r="A1705" s="125" t="s">
        <v>3539</v>
      </c>
      <c r="B1705" s="126" t="s">
        <v>3518</v>
      </c>
      <c r="C1705" s="136" t="s">
        <v>1771</v>
      </c>
      <c r="D1705" s="129">
        <v>6</v>
      </c>
      <c r="E1705" s="130" t="s">
        <v>3561</v>
      </c>
      <c r="F1705" s="19">
        <v>276179</v>
      </c>
      <c r="G1705" s="20">
        <v>21858</v>
      </c>
      <c r="H1705" s="20">
        <v>8084</v>
      </c>
      <c r="I1705" s="20">
        <v>0</v>
      </c>
      <c r="J1705" s="20">
        <v>0</v>
      </c>
      <c r="K1705" s="20">
        <v>0</v>
      </c>
      <c r="L1705" s="20">
        <v>0</v>
      </c>
      <c r="M1705" s="20">
        <v>13264</v>
      </c>
      <c r="N1705" s="20">
        <v>7274</v>
      </c>
      <c r="O1705" s="20">
        <v>12145</v>
      </c>
      <c r="P1705" s="20">
        <v>73832</v>
      </c>
      <c r="Q1705" s="20">
        <v>29952</v>
      </c>
      <c r="R1705" s="20">
        <v>48940</v>
      </c>
      <c r="S1705" s="20">
        <v>45808</v>
      </c>
      <c r="T1705" s="21">
        <v>25416</v>
      </c>
      <c r="U1705" s="54">
        <v>20192</v>
      </c>
      <c r="V1705" s="20">
        <v>30750</v>
      </c>
      <c r="W1705" s="20">
        <v>11029</v>
      </c>
      <c r="X1705" s="20">
        <v>0</v>
      </c>
      <c r="Y1705" s="21">
        <v>0</v>
      </c>
      <c r="Z1705" s="20">
        <v>105841</v>
      </c>
      <c r="AA1705" s="21">
        <v>0</v>
      </c>
      <c r="AB1705" s="32">
        <v>0</v>
      </c>
      <c r="AC1705" s="20">
        <v>171972</v>
      </c>
      <c r="AD1705" s="20">
        <v>150378</v>
      </c>
      <c r="AE1705" s="20">
        <v>654603</v>
      </c>
      <c r="AF1705" s="20">
        <v>277729</v>
      </c>
      <c r="AG1705" s="20">
        <v>146537</v>
      </c>
      <c r="AH1705" s="20">
        <v>90976</v>
      </c>
      <c r="AI1705" s="20">
        <v>11960</v>
      </c>
      <c r="AJ1705" s="21">
        <v>4200</v>
      </c>
      <c r="AK1705" s="25">
        <v>36721</v>
      </c>
      <c r="AL1705" s="25">
        <v>40796</v>
      </c>
      <c r="AM1705" s="25">
        <v>10801</v>
      </c>
      <c r="AN1705" s="22">
        <v>21406</v>
      </c>
      <c r="AO1705" s="20">
        <v>562873</v>
      </c>
      <c r="AP1705" s="20">
        <v>2007</v>
      </c>
      <c r="AQ1705" s="54">
        <v>2913523</v>
      </c>
      <c r="AR1705" s="25">
        <v>69545</v>
      </c>
      <c r="AS1705" s="25">
        <v>135065</v>
      </c>
      <c r="AT1705" s="54">
        <v>16084</v>
      </c>
      <c r="AU1705" s="54">
        <v>36254</v>
      </c>
      <c r="AV1705" s="54">
        <v>36585</v>
      </c>
      <c r="AW1705" s="54">
        <v>39468</v>
      </c>
      <c r="AX1705" s="54">
        <v>24343</v>
      </c>
      <c r="AY1705" s="25">
        <f t="shared" si="52"/>
        <v>357344</v>
      </c>
      <c r="AZ1705" s="165">
        <v>266209</v>
      </c>
      <c r="BA1705" s="98">
        <f t="shared" si="53"/>
        <v>3537076</v>
      </c>
      <c r="BB1705" s="73"/>
      <c r="BC1705" s="20">
        <v>472681</v>
      </c>
      <c r="BD1705" s="20">
        <v>9042</v>
      </c>
      <c r="BE1705" s="19">
        <v>481723</v>
      </c>
      <c r="BF1705" s="19">
        <v>4018799</v>
      </c>
      <c r="BH1705" s="20">
        <v>16314</v>
      </c>
      <c r="BI1705" s="21">
        <v>4002485</v>
      </c>
      <c r="BK1705" s="73"/>
      <c r="BL1705" s="73"/>
      <c r="BM1705" s="73"/>
      <c r="BN1705" s="73"/>
      <c r="BO1705" s="73"/>
      <c r="BP1705" s="73"/>
      <c r="BQ1705" s="73"/>
    </row>
    <row r="1706" spans="1:69" ht="22.5" customHeight="1" x14ac:dyDescent="0.15">
      <c r="A1706" s="125" t="s">
        <v>3540</v>
      </c>
      <c r="B1706" s="126" t="s">
        <v>3518</v>
      </c>
      <c r="C1706" s="136" t="s">
        <v>1772</v>
      </c>
      <c r="D1706" s="129">
        <v>6</v>
      </c>
      <c r="E1706" s="130" t="s">
        <v>3561</v>
      </c>
      <c r="F1706" s="19">
        <v>449238</v>
      </c>
      <c r="G1706" s="20">
        <v>64710</v>
      </c>
      <c r="H1706" s="20">
        <v>20680</v>
      </c>
      <c r="I1706" s="20">
        <v>0</v>
      </c>
      <c r="J1706" s="20">
        <v>0</v>
      </c>
      <c r="K1706" s="20">
        <v>8480</v>
      </c>
      <c r="L1706" s="20">
        <v>8619</v>
      </c>
      <c r="M1706" s="20">
        <v>27665</v>
      </c>
      <c r="N1706" s="20">
        <v>15172</v>
      </c>
      <c r="O1706" s="20">
        <v>17183</v>
      </c>
      <c r="P1706" s="20">
        <v>139957</v>
      </c>
      <c r="Q1706" s="20">
        <v>52540</v>
      </c>
      <c r="R1706" s="20">
        <v>113014</v>
      </c>
      <c r="S1706" s="20">
        <v>104704</v>
      </c>
      <c r="T1706" s="21">
        <v>50832</v>
      </c>
      <c r="U1706" s="54">
        <v>48538</v>
      </c>
      <c r="V1706" s="20">
        <v>43050</v>
      </c>
      <c r="W1706" s="20">
        <v>22058</v>
      </c>
      <c r="X1706" s="20">
        <v>0</v>
      </c>
      <c r="Y1706" s="21">
        <v>0</v>
      </c>
      <c r="Z1706" s="20">
        <v>179121</v>
      </c>
      <c r="AA1706" s="21">
        <v>0</v>
      </c>
      <c r="AB1706" s="32">
        <v>0</v>
      </c>
      <c r="AC1706" s="20">
        <v>281726</v>
      </c>
      <c r="AD1706" s="20">
        <v>293806</v>
      </c>
      <c r="AE1706" s="20">
        <v>1242108</v>
      </c>
      <c r="AF1706" s="20">
        <v>423588</v>
      </c>
      <c r="AG1706" s="20">
        <v>236447</v>
      </c>
      <c r="AH1706" s="20">
        <v>148283</v>
      </c>
      <c r="AI1706" s="20">
        <v>3588</v>
      </c>
      <c r="AJ1706" s="21">
        <v>5775</v>
      </c>
      <c r="AK1706" s="25">
        <v>56111</v>
      </c>
      <c r="AL1706" s="25">
        <v>63180</v>
      </c>
      <c r="AM1706" s="25">
        <v>15706</v>
      </c>
      <c r="AN1706" s="22">
        <v>39823</v>
      </c>
      <c r="AO1706" s="20">
        <v>940275</v>
      </c>
      <c r="AP1706" s="20">
        <v>3461</v>
      </c>
      <c r="AQ1706" s="54">
        <v>5119438</v>
      </c>
      <c r="AR1706" s="25">
        <v>111874</v>
      </c>
      <c r="AS1706" s="25">
        <v>163768</v>
      </c>
      <c r="AT1706" s="54">
        <v>28597</v>
      </c>
      <c r="AU1706" s="54">
        <v>55039</v>
      </c>
      <c r="AV1706" s="54">
        <v>52494</v>
      </c>
      <c r="AW1706" s="54">
        <v>61718</v>
      </c>
      <c r="AX1706" s="54">
        <v>41773</v>
      </c>
      <c r="AY1706" s="25">
        <f t="shared" si="52"/>
        <v>515263</v>
      </c>
      <c r="AZ1706" s="165">
        <v>430829</v>
      </c>
      <c r="BA1706" s="98">
        <f t="shared" si="53"/>
        <v>6065530</v>
      </c>
      <c r="BB1706" s="73"/>
      <c r="BC1706" s="20">
        <v>734756</v>
      </c>
      <c r="BD1706" s="20">
        <v>11308</v>
      </c>
      <c r="BE1706" s="19">
        <v>746064</v>
      </c>
      <c r="BF1706" s="19">
        <v>6811594</v>
      </c>
      <c r="BH1706" s="20">
        <v>34899</v>
      </c>
      <c r="BI1706" s="21">
        <v>6776695</v>
      </c>
      <c r="BK1706" s="73"/>
      <c r="BL1706" s="73"/>
      <c r="BM1706" s="73"/>
      <c r="BN1706" s="73"/>
      <c r="BO1706" s="73"/>
      <c r="BP1706" s="73"/>
      <c r="BQ1706" s="73"/>
    </row>
    <row r="1707" spans="1:69" ht="22.5" customHeight="1" x14ac:dyDescent="0.15">
      <c r="A1707" s="125" t="s">
        <v>3541</v>
      </c>
      <c r="B1707" s="126" t="s">
        <v>3518</v>
      </c>
      <c r="C1707" s="136" t="s">
        <v>1773</v>
      </c>
      <c r="D1707" s="129">
        <v>6</v>
      </c>
      <c r="E1707" s="130" t="s">
        <v>3561</v>
      </c>
      <c r="F1707" s="19">
        <v>316146</v>
      </c>
      <c r="G1707" s="20">
        <v>32715</v>
      </c>
      <c r="H1707" s="20">
        <v>21808</v>
      </c>
      <c r="I1707" s="20">
        <v>0</v>
      </c>
      <c r="J1707" s="20">
        <v>0</v>
      </c>
      <c r="K1707" s="20">
        <v>0</v>
      </c>
      <c r="L1707" s="20">
        <v>0</v>
      </c>
      <c r="M1707" s="20">
        <v>17628</v>
      </c>
      <c r="N1707" s="20">
        <v>9667</v>
      </c>
      <c r="O1707" s="20">
        <v>6016</v>
      </c>
      <c r="P1707" s="20">
        <v>90979</v>
      </c>
      <c r="Q1707" s="20">
        <v>36156</v>
      </c>
      <c r="R1707" s="20">
        <v>81618</v>
      </c>
      <c r="S1707" s="20">
        <v>44172</v>
      </c>
      <c r="T1707" s="21">
        <v>25416</v>
      </c>
      <c r="U1707" s="54">
        <v>31474</v>
      </c>
      <c r="V1707" s="20">
        <v>30750</v>
      </c>
      <c r="W1707" s="20">
        <v>11029</v>
      </c>
      <c r="X1707" s="20">
        <v>0</v>
      </c>
      <c r="Y1707" s="21">
        <v>0</v>
      </c>
      <c r="Z1707" s="20">
        <v>131765</v>
      </c>
      <c r="AA1707" s="21">
        <v>0</v>
      </c>
      <c r="AB1707" s="32">
        <v>0</v>
      </c>
      <c r="AC1707" s="20">
        <v>181536</v>
      </c>
      <c r="AD1707" s="20">
        <v>184110</v>
      </c>
      <c r="AE1707" s="20">
        <v>680838</v>
      </c>
      <c r="AF1707" s="20">
        <v>330002</v>
      </c>
      <c r="AG1707" s="20">
        <v>189242</v>
      </c>
      <c r="AH1707" s="20">
        <v>92720</v>
      </c>
      <c r="AI1707" s="20">
        <v>15732</v>
      </c>
      <c r="AJ1707" s="21">
        <v>2625</v>
      </c>
      <c r="AK1707" s="25">
        <v>44282</v>
      </c>
      <c r="AL1707" s="25">
        <v>45419</v>
      </c>
      <c r="AM1707" s="25">
        <v>9998</v>
      </c>
      <c r="AN1707" s="22">
        <v>25220</v>
      </c>
      <c r="AO1707" s="20">
        <v>307846</v>
      </c>
      <c r="AP1707" s="20">
        <v>3441</v>
      </c>
      <c r="AQ1707" s="54">
        <v>3000350</v>
      </c>
      <c r="AR1707" s="25">
        <v>79240</v>
      </c>
      <c r="AS1707" s="25">
        <v>134225</v>
      </c>
      <c r="AT1707" s="54">
        <v>34864</v>
      </c>
      <c r="AU1707" s="54">
        <v>28965</v>
      </c>
      <c r="AV1707" s="54">
        <v>39492</v>
      </c>
      <c r="AW1707" s="54">
        <v>45821</v>
      </c>
      <c r="AX1707" s="54">
        <v>23438</v>
      </c>
      <c r="AY1707" s="25">
        <f t="shared" si="52"/>
        <v>386045</v>
      </c>
      <c r="AZ1707" s="165">
        <v>239316</v>
      </c>
      <c r="BA1707" s="98">
        <f t="shared" si="53"/>
        <v>3625711</v>
      </c>
      <c r="BB1707" s="73"/>
      <c r="BC1707" s="20">
        <v>535789</v>
      </c>
      <c r="BD1707" s="20">
        <v>12452</v>
      </c>
      <c r="BE1707" s="19">
        <v>548241</v>
      </c>
      <c r="BF1707" s="19">
        <v>4173952</v>
      </c>
      <c r="BH1707" s="20">
        <v>20242</v>
      </c>
      <c r="BI1707" s="21">
        <v>4153710</v>
      </c>
      <c r="BK1707" s="73"/>
      <c r="BL1707" s="73"/>
      <c r="BM1707" s="73"/>
      <c r="BN1707" s="73"/>
      <c r="BO1707" s="73"/>
      <c r="BP1707" s="73"/>
      <c r="BQ1707" s="73"/>
    </row>
    <row r="1708" spans="1:69" ht="22.5" customHeight="1" x14ac:dyDescent="0.15">
      <c r="A1708" s="125" t="s">
        <v>3542</v>
      </c>
      <c r="B1708" s="126" t="s">
        <v>3518</v>
      </c>
      <c r="C1708" s="136" t="s">
        <v>1774</v>
      </c>
      <c r="D1708" s="129">
        <v>6</v>
      </c>
      <c r="E1708" s="130" t="s">
        <v>3561</v>
      </c>
      <c r="F1708" s="19">
        <v>364467</v>
      </c>
      <c r="G1708" s="20">
        <v>37604</v>
      </c>
      <c r="H1708" s="20">
        <v>33276</v>
      </c>
      <c r="I1708" s="20">
        <v>0</v>
      </c>
      <c r="J1708" s="20">
        <v>0</v>
      </c>
      <c r="K1708" s="20">
        <v>2900</v>
      </c>
      <c r="L1708" s="20">
        <v>4235</v>
      </c>
      <c r="M1708" s="20">
        <v>21736</v>
      </c>
      <c r="N1708" s="20">
        <v>11920</v>
      </c>
      <c r="O1708" s="20">
        <v>5189</v>
      </c>
      <c r="P1708" s="20">
        <v>83090</v>
      </c>
      <c r="Q1708" s="20">
        <v>42444</v>
      </c>
      <c r="R1708" s="20">
        <v>88903</v>
      </c>
      <c r="S1708" s="20">
        <v>65440</v>
      </c>
      <c r="T1708" s="21">
        <v>38124</v>
      </c>
      <c r="U1708" s="54">
        <v>43703</v>
      </c>
      <c r="V1708" s="20">
        <v>21525</v>
      </c>
      <c r="W1708" s="20">
        <v>11029</v>
      </c>
      <c r="X1708" s="20">
        <v>0</v>
      </c>
      <c r="Y1708" s="21">
        <v>0</v>
      </c>
      <c r="Z1708" s="20">
        <v>152972</v>
      </c>
      <c r="AA1708" s="21">
        <v>0</v>
      </c>
      <c r="AB1708" s="32">
        <v>0</v>
      </c>
      <c r="AC1708" s="20">
        <v>246676</v>
      </c>
      <c r="AD1708" s="20">
        <v>224949</v>
      </c>
      <c r="AE1708" s="20">
        <v>790389</v>
      </c>
      <c r="AF1708" s="20">
        <v>348459</v>
      </c>
      <c r="AG1708" s="20">
        <v>169376</v>
      </c>
      <c r="AH1708" s="20">
        <v>114330</v>
      </c>
      <c r="AI1708" s="20">
        <v>46460</v>
      </c>
      <c r="AJ1708" s="21">
        <v>4200</v>
      </c>
      <c r="AK1708" s="25">
        <v>49931</v>
      </c>
      <c r="AL1708" s="25">
        <v>53350</v>
      </c>
      <c r="AM1708" s="25">
        <v>12238</v>
      </c>
      <c r="AN1708" s="22">
        <v>31724</v>
      </c>
      <c r="AO1708" s="20">
        <v>137865</v>
      </c>
      <c r="AP1708" s="20">
        <v>4588</v>
      </c>
      <c r="AQ1708" s="54">
        <v>3263092</v>
      </c>
      <c r="AR1708" s="25">
        <v>82179</v>
      </c>
      <c r="AS1708" s="25">
        <v>165886</v>
      </c>
      <c r="AT1708" s="54">
        <v>33443</v>
      </c>
      <c r="AU1708" s="54">
        <v>30176</v>
      </c>
      <c r="AV1708" s="54">
        <v>44242</v>
      </c>
      <c r="AW1708" s="54">
        <v>52280</v>
      </c>
      <c r="AX1708" s="54">
        <v>24203</v>
      </c>
      <c r="AY1708" s="25">
        <f t="shared" si="52"/>
        <v>432409</v>
      </c>
      <c r="AZ1708" s="165">
        <v>250091</v>
      </c>
      <c r="BA1708" s="98">
        <f t="shared" si="53"/>
        <v>3945592</v>
      </c>
      <c r="BB1708" s="73"/>
      <c r="BC1708" s="20">
        <v>609529</v>
      </c>
      <c r="BD1708" s="20">
        <v>19932</v>
      </c>
      <c r="BE1708" s="19">
        <v>629461</v>
      </c>
      <c r="BF1708" s="19">
        <v>4575053</v>
      </c>
      <c r="BH1708" s="20">
        <v>21474</v>
      </c>
      <c r="BI1708" s="21">
        <v>4553579</v>
      </c>
      <c r="BK1708" s="73"/>
      <c r="BL1708" s="73"/>
      <c r="BM1708" s="73"/>
      <c r="BN1708" s="73"/>
      <c r="BO1708" s="73"/>
      <c r="BP1708" s="73"/>
      <c r="BQ1708" s="73"/>
    </row>
    <row r="1709" spans="1:69" ht="22.5" customHeight="1" x14ac:dyDescent="0.15">
      <c r="A1709" s="125" t="s">
        <v>3543</v>
      </c>
      <c r="B1709" s="126" t="s">
        <v>3518</v>
      </c>
      <c r="C1709" s="136" t="s">
        <v>1775</v>
      </c>
      <c r="D1709" s="129">
        <v>6</v>
      </c>
      <c r="E1709" s="130" t="s">
        <v>3561</v>
      </c>
      <c r="F1709" s="19">
        <v>613435</v>
      </c>
      <c r="G1709" s="20">
        <v>42996</v>
      </c>
      <c r="H1709" s="20">
        <v>27636</v>
      </c>
      <c r="I1709" s="20">
        <v>0</v>
      </c>
      <c r="J1709" s="20">
        <v>0</v>
      </c>
      <c r="K1709" s="20">
        <v>0</v>
      </c>
      <c r="L1709" s="20">
        <v>0</v>
      </c>
      <c r="M1709" s="20">
        <v>34319</v>
      </c>
      <c r="N1709" s="20">
        <v>18821</v>
      </c>
      <c r="O1709" s="20">
        <v>11543</v>
      </c>
      <c r="P1709" s="20">
        <v>160410</v>
      </c>
      <c r="Q1709" s="20">
        <v>60755</v>
      </c>
      <c r="R1709" s="20">
        <v>115425</v>
      </c>
      <c r="S1709" s="20">
        <v>104704</v>
      </c>
      <c r="T1709" s="21">
        <v>50832</v>
      </c>
      <c r="U1709" s="54">
        <v>53467</v>
      </c>
      <c r="V1709" s="20">
        <v>46125</v>
      </c>
      <c r="W1709" s="20">
        <v>22058</v>
      </c>
      <c r="X1709" s="20">
        <v>0</v>
      </c>
      <c r="Y1709" s="21">
        <v>0</v>
      </c>
      <c r="Z1709" s="20">
        <v>204885</v>
      </c>
      <c r="AA1709" s="21">
        <v>0</v>
      </c>
      <c r="AB1709" s="32">
        <v>0</v>
      </c>
      <c r="AC1709" s="20">
        <v>410888</v>
      </c>
      <c r="AD1709" s="20">
        <v>356178</v>
      </c>
      <c r="AE1709" s="20">
        <v>1174374</v>
      </c>
      <c r="AF1709" s="20">
        <v>518471</v>
      </c>
      <c r="AG1709" s="20">
        <v>297659</v>
      </c>
      <c r="AH1709" s="20">
        <v>211023</v>
      </c>
      <c r="AI1709" s="20">
        <v>34224</v>
      </c>
      <c r="AJ1709" s="21">
        <v>5775</v>
      </c>
      <c r="AK1709" s="25">
        <v>63517</v>
      </c>
      <c r="AL1709" s="25">
        <v>69867</v>
      </c>
      <c r="AM1709" s="25">
        <v>15910</v>
      </c>
      <c r="AN1709" s="22">
        <v>45113</v>
      </c>
      <c r="AO1709" s="20">
        <v>97821</v>
      </c>
      <c r="AP1709" s="20">
        <v>5796</v>
      </c>
      <c r="AQ1709" s="54">
        <v>4874027</v>
      </c>
      <c r="AR1709" s="25">
        <v>135421</v>
      </c>
      <c r="AS1709" s="25">
        <v>173543</v>
      </c>
      <c r="AT1709" s="54">
        <v>44207</v>
      </c>
      <c r="AU1709" s="54">
        <v>45199</v>
      </c>
      <c r="AV1709" s="54">
        <v>51588</v>
      </c>
      <c r="AW1709" s="54">
        <v>70632</v>
      </c>
      <c r="AX1709" s="54">
        <v>43633</v>
      </c>
      <c r="AY1709" s="25">
        <f t="shared" si="52"/>
        <v>564223</v>
      </c>
      <c r="AZ1709" s="165">
        <v>497326</v>
      </c>
      <c r="BA1709" s="98">
        <f t="shared" si="53"/>
        <v>5935576</v>
      </c>
      <c r="BB1709" s="73"/>
      <c r="BC1709" s="20">
        <v>855152</v>
      </c>
      <c r="BD1709" s="20">
        <v>20152</v>
      </c>
      <c r="BE1709" s="19">
        <v>875304</v>
      </c>
      <c r="BF1709" s="19">
        <v>6810880</v>
      </c>
      <c r="BH1709" s="20">
        <v>32916</v>
      </c>
      <c r="BI1709" s="21">
        <v>6777964</v>
      </c>
      <c r="BK1709" s="73"/>
      <c r="BL1709" s="73"/>
      <c r="BM1709" s="73"/>
      <c r="BN1709" s="73"/>
      <c r="BO1709" s="73"/>
      <c r="BP1709" s="73"/>
      <c r="BQ1709" s="73"/>
    </row>
    <row r="1710" spans="1:69" ht="22.5" customHeight="1" x14ac:dyDescent="0.15">
      <c r="A1710" s="125" t="s">
        <v>3544</v>
      </c>
      <c r="B1710" s="126" t="s">
        <v>3518</v>
      </c>
      <c r="C1710" s="136" t="s">
        <v>1776</v>
      </c>
      <c r="D1710" s="129">
        <v>6</v>
      </c>
      <c r="E1710" s="130" t="s">
        <v>3561</v>
      </c>
      <c r="F1710" s="19">
        <v>331167</v>
      </c>
      <c r="G1710" s="20">
        <v>26315</v>
      </c>
      <c r="H1710" s="20">
        <v>12784</v>
      </c>
      <c r="I1710" s="20">
        <v>0</v>
      </c>
      <c r="J1710" s="20">
        <v>0</v>
      </c>
      <c r="K1710" s="20">
        <v>0</v>
      </c>
      <c r="L1710" s="20">
        <v>0</v>
      </c>
      <c r="M1710" s="20">
        <v>19321</v>
      </c>
      <c r="N1710" s="20">
        <v>10596</v>
      </c>
      <c r="O1710" s="20">
        <v>3873</v>
      </c>
      <c r="P1710" s="20">
        <v>76511</v>
      </c>
      <c r="Q1710" s="20">
        <v>38650</v>
      </c>
      <c r="R1710" s="20">
        <v>72590</v>
      </c>
      <c r="S1710" s="20">
        <v>67894</v>
      </c>
      <c r="T1710" s="21">
        <v>25416</v>
      </c>
      <c r="U1710" s="54">
        <v>32659</v>
      </c>
      <c r="V1710" s="20">
        <v>34850</v>
      </c>
      <c r="W1710" s="20">
        <v>11029</v>
      </c>
      <c r="X1710" s="20">
        <v>0</v>
      </c>
      <c r="Y1710" s="21">
        <v>0</v>
      </c>
      <c r="Z1710" s="20">
        <v>141895</v>
      </c>
      <c r="AA1710" s="21">
        <v>0</v>
      </c>
      <c r="AB1710" s="32">
        <v>0</v>
      </c>
      <c r="AC1710" s="20">
        <v>217205</v>
      </c>
      <c r="AD1710" s="20">
        <v>210137</v>
      </c>
      <c r="AE1710" s="20">
        <v>854943</v>
      </c>
      <c r="AF1710" s="20">
        <v>324090</v>
      </c>
      <c r="AG1710" s="20">
        <v>151716</v>
      </c>
      <c r="AH1710" s="20">
        <v>114227</v>
      </c>
      <c r="AI1710" s="20">
        <v>10396</v>
      </c>
      <c r="AJ1710" s="21">
        <v>3675</v>
      </c>
      <c r="AK1710" s="25">
        <v>47222</v>
      </c>
      <c r="AL1710" s="25">
        <v>50239</v>
      </c>
      <c r="AM1710" s="25">
        <v>9728</v>
      </c>
      <c r="AN1710" s="22">
        <v>29172</v>
      </c>
      <c r="AO1710" s="20">
        <v>115282</v>
      </c>
      <c r="AP1710" s="20">
        <v>1946</v>
      </c>
      <c r="AQ1710" s="54">
        <v>3045528</v>
      </c>
      <c r="AR1710" s="25">
        <v>91733</v>
      </c>
      <c r="AS1710" s="25">
        <v>162989</v>
      </c>
      <c r="AT1710" s="54">
        <v>12289</v>
      </c>
      <c r="AU1710" s="54">
        <v>31119</v>
      </c>
      <c r="AV1710" s="54">
        <v>42827</v>
      </c>
      <c r="AW1710" s="54">
        <v>48273</v>
      </c>
      <c r="AX1710" s="54">
        <v>22182</v>
      </c>
      <c r="AY1710" s="25">
        <f t="shared" si="52"/>
        <v>411412</v>
      </c>
      <c r="AZ1710" s="165">
        <v>279352</v>
      </c>
      <c r="BA1710" s="98">
        <f t="shared" si="53"/>
        <v>3736292</v>
      </c>
      <c r="BB1710" s="73"/>
      <c r="BC1710" s="20">
        <v>560136</v>
      </c>
      <c r="BD1710" s="20">
        <v>6204</v>
      </c>
      <c r="BE1710" s="19">
        <v>566340</v>
      </c>
      <c r="BF1710" s="19">
        <v>4302632</v>
      </c>
      <c r="BH1710" s="20">
        <v>14656</v>
      </c>
      <c r="BI1710" s="21">
        <v>4287976</v>
      </c>
      <c r="BK1710" s="73"/>
      <c r="BL1710" s="73"/>
      <c r="BM1710" s="73"/>
      <c r="BN1710" s="73"/>
      <c r="BO1710" s="73"/>
      <c r="BP1710" s="73"/>
      <c r="BQ1710" s="73"/>
    </row>
    <row r="1711" spans="1:69" ht="22.5" customHeight="1" x14ac:dyDescent="0.15">
      <c r="A1711" s="125" t="s">
        <v>3545</v>
      </c>
      <c r="B1711" s="126" t="s">
        <v>3518</v>
      </c>
      <c r="C1711" s="136" t="s">
        <v>1777</v>
      </c>
      <c r="D1711" s="129">
        <v>6</v>
      </c>
      <c r="E1711" s="130" t="s">
        <v>3561</v>
      </c>
      <c r="F1711" s="19">
        <v>578353</v>
      </c>
      <c r="G1711" s="20">
        <v>44434</v>
      </c>
      <c r="H1711" s="20">
        <v>47940</v>
      </c>
      <c r="I1711" s="20">
        <v>0</v>
      </c>
      <c r="J1711" s="20">
        <v>0</v>
      </c>
      <c r="K1711" s="20">
        <v>0</v>
      </c>
      <c r="L1711" s="20">
        <v>0</v>
      </c>
      <c r="M1711" s="20">
        <v>39672</v>
      </c>
      <c r="N1711" s="20">
        <v>21757</v>
      </c>
      <c r="O1711" s="20">
        <v>10265</v>
      </c>
      <c r="P1711" s="20">
        <v>125658</v>
      </c>
      <c r="Q1711" s="20">
        <v>67129</v>
      </c>
      <c r="R1711" s="20">
        <v>169906</v>
      </c>
      <c r="S1711" s="20">
        <v>121882</v>
      </c>
      <c r="T1711" s="21">
        <v>50832</v>
      </c>
      <c r="U1711" s="54">
        <v>68209</v>
      </c>
      <c r="V1711" s="20">
        <v>55350</v>
      </c>
      <c r="W1711" s="20">
        <v>22058</v>
      </c>
      <c r="X1711" s="20">
        <v>0</v>
      </c>
      <c r="Y1711" s="21">
        <v>0</v>
      </c>
      <c r="Z1711" s="20">
        <v>224324</v>
      </c>
      <c r="AA1711" s="21">
        <v>0</v>
      </c>
      <c r="AB1711" s="32">
        <v>0</v>
      </c>
      <c r="AC1711" s="20">
        <v>399111</v>
      </c>
      <c r="AD1711" s="20">
        <v>363236</v>
      </c>
      <c r="AE1711" s="20">
        <v>1725786</v>
      </c>
      <c r="AF1711" s="20">
        <v>528854</v>
      </c>
      <c r="AG1711" s="20">
        <v>321856</v>
      </c>
      <c r="AH1711" s="20">
        <v>215141</v>
      </c>
      <c r="AI1711" s="20">
        <v>50600</v>
      </c>
      <c r="AJ1711" s="21">
        <v>5775</v>
      </c>
      <c r="AK1711" s="25">
        <v>69574</v>
      </c>
      <c r="AL1711" s="25">
        <v>73781</v>
      </c>
      <c r="AM1711" s="25">
        <v>14895</v>
      </c>
      <c r="AN1711" s="22">
        <v>46785</v>
      </c>
      <c r="AO1711" s="20">
        <v>117299</v>
      </c>
      <c r="AP1711" s="20">
        <v>16241</v>
      </c>
      <c r="AQ1711" s="54">
        <v>5596703</v>
      </c>
      <c r="AR1711" s="25">
        <v>162679</v>
      </c>
      <c r="AS1711" s="25">
        <v>220405</v>
      </c>
      <c r="AT1711" s="54">
        <v>20976</v>
      </c>
      <c r="AU1711" s="54">
        <v>54707</v>
      </c>
      <c r="AV1711" s="54">
        <v>65719</v>
      </c>
      <c r="AW1711" s="54">
        <v>77342</v>
      </c>
      <c r="AX1711" s="54">
        <v>44985</v>
      </c>
      <c r="AY1711" s="25">
        <f t="shared" si="52"/>
        <v>646813</v>
      </c>
      <c r="AZ1711" s="165">
        <v>566890</v>
      </c>
      <c r="BA1711" s="98">
        <f t="shared" si="53"/>
        <v>6810406</v>
      </c>
      <c r="BB1711" s="73"/>
      <c r="BC1711" s="20">
        <v>946157</v>
      </c>
      <c r="BD1711" s="20">
        <v>14762</v>
      </c>
      <c r="BE1711" s="19">
        <v>960919</v>
      </c>
      <c r="BF1711" s="19">
        <v>7771325</v>
      </c>
      <c r="BH1711" s="20">
        <v>38308</v>
      </c>
      <c r="BI1711" s="21">
        <v>7733017</v>
      </c>
      <c r="BK1711" s="73"/>
      <c r="BL1711" s="73"/>
      <c r="BM1711" s="73"/>
      <c r="BN1711" s="73"/>
      <c r="BO1711" s="73"/>
      <c r="BP1711" s="73"/>
      <c r="BQ1711" s="73"/>
    </row>
    <row r="1712" spans="1:69" ht="22.5" customHeight="1" x14ac:dyDescent="0.15">
      <c r="A1712" s="125" t="s">
        <v>3546</v>
      </c>
      <c r="B1712" s="126" t="s">
        <v>3518</v>
      </c>
      <c r="C1712" s="136" t="s">
        <v>1778</v>
      </c>
      <c r="D1712" s="129">
        <v>6</v>
      </c>
      <c r="E1712" s="130" t="s">
        <v>3561</v>
      </c>
      <c r="F1712" s="19">
        <v>31305</v>
      </c>
      <c r="G1712" s="20">
        <v>8269</v>
      </c>
      <c r="H1712" s="20">
        <v>2444</v>
      </c>
      <c r="I1712" s="20">
        <v>0</v>
      </c>
      <c r="J1712" s="20">
        <v>0</v>
      </c>
      <c r="K1712" s="20">
        <v>2550</v>
      </c>
      <c r="L1712" s="20">
        <v>2941</v>
      </c>
      <c r="M1712" s="20">
        <v>0</v>
      </c>
      <c r="N1712" s="20">
        <v>386</v>
      </c>
      <c r="O1712" s="20">
        <v>0</v>
      </c>
      <c r="P1712" s="20">
        <v>705</v>
      </c>
      <c r="Q1712" s="20">
        <v>3135</v>
      </c>
      <c r="R1712" s="20">
        <v>8670</v>
      </c>
      <c r="S1712" s="20">
        <v>7362</v>
      </c>
      <c r="T1712" s="21">
        <v>25416</v>
      </c>
      <c r="U1712" s="54">
        <v>995</v>
      </c>
      <c r="V1712" s="20">
        <v>3075</v>
      </c>
      <c r="W1712" s="20">
        <v>11029</v>
      </c>
      <c r="X1712" s="20">
        <v>0</v>
      </c>
      <c r="Y1712" s="21">
        <v>0</v>
      </c>
      <c r="Z1712" s="20">
        <v>13225</v>
      </c>
      <c r="AA1712" s="21">
        <v>0</v>
      </c>
      <c r="AB1712" s="32">
        <v>0</v>
      </c>
      <c r="AC1712" s="20">
        <v>8485</v>
      </c>
      <c r="AD1712" s="20">
        <v>29366</v>
      </c>
      <c r="AE1712" s="20">
        <v>81408</v>
      </c>
      <c r="AF1712" s="20">
        <v>20621</v>
      </c>
      <c r="AG1712" s="20">
        <v>6283</v>
      </c>
      <c r="AH1712" s="20">
        <v>9758</v>
      </c>
      <c r="AI1712" s="20">
        <v>4140</v>
      </c>
      <c r="AJ1712" s="21">
        <v>16800</v>
      </c>
      <c r="AK1712" s="25">
        <v>3482</v>
      </c>
      <c r="AL1712" s="25">
        <v>10131</v>
      </c>
      <c r="AM1712" s="25">
        <v>1148</v>
      </c>
      <c r="AN1712" s="22">
        <v>3614</v>
      </c>
      <c r="AO1712" s="20">
        <v>121099</v>
      </c>
      <c r="AP1712" s="20">
        <v>2796</v>
      </c>
      <c r="AQ1712" s="54">
        <v>440638</v>
      </c>
      <c r="AR1712" s="25">
        <v>34061</v>
      </c>
      <c r="AS1712" s="25">
        <v>50789</v>
      </c>
      <c r="AT1712" s="54">
        <v>21641</v>
      </c>
      <c r="AU1712" s="54">
        <v>46556</v>
      </c>
      <c r="AV1712" s="54">
        <v>11324</v>
      </c>
      <c r="AW1712" s="54">
        <v>5069</v>
      </c>
      <c r="AX1712" s="54">
        <v>3156</v>
      </c>
      <c r="AY1712" s="25">
        <f t="shared" si="52"/>
        <v>172596</v>
      </c>
      <c r="AZ1712" s="165">
        <v>102485</v>
      </c>
      <c r="BA1712" s="98">
        <f t="shared" si="53"/>
        <v>715719</v>
      </c>
      <c r="BB1712" s="73"/>
      <c r="BC1712" s="20">
        <v>103033</v>
      </c>
      <c r="BD1712" s="20">
        <v>11418</v>
      </c>
      <c r="BE1712" s="19">
        <v>114451</v>
      </c>
      <c r="BF1712" s="19">
        <v>830170</v>
      </c>
      <c r="BH1712" s="20">
        <v>1331</v>
      </c>
      <c r="BI1712" s="21">
        <v>828839</v>
      </c>
      <c r="BK1712" s="73"/>
      <c r="BL1712" s="73"/>
      <c r="BM1712" s="73"/>
      <c r="BN1712" s="73"/>
      <c r="BO1712" s="73"/>
      <c r="BP1712" s="73"/>
      <c r="BQ1712" s="73"/>
    </row>
    <row r="1713" spans="1:69" ht="22.5" customHeight="1" x14ac:dyDescent="0.15">
      <c r="A1713" s="125" t="s">
        <v>3547</v>
      </c>
      <c r="B1713" s="126" t="s">
        <v>3518</v>
      </c>
      <c r="C1713" s="136" t="s">
        <v>1779</v>
      </c>
      <c r="D1713" s="129">
        <v>6</v>
      </c>
      <c r="E1713" s="130" t="s">
        <v>3561</v>
      </c>
      <c r="F1713" s="19">
        <v>37312</v>
      </c>
      <c r="G1713" s="20">
        <v>9778</v>
      </c>
      <c r="H1713" s="20">
        <v>5452</v>
      </c>
      <c r="I1713" s="20">
        <v>0</v>
      </c>
      <c r="J1713" s="20">
        <v>0</v>
      </c>
      <c r="K1713" s="20">
        <v>0</v>
      </c>
      <c r="L1713" s="20">
        <v>0</v>
      </c>
      <c r="M1713" s="20">
        <v>0</v>
      </c>
      <c r="N1713" s="20">
        <v>480</v>
      </c>
      <c r="O1713" s="20">
        <v>0</v>
      </c>
      <c r="P1713" s="20">
        <v>11967</v>
      </c>
      <c r="Q1713" s="20">
        <v>3715</v>
      </c>
      <c r="R1713" s="20">
        <v>2257</v>
      </c>
      <c r="S1713" s="20">
        <v>11452</v>
      </c>
      <c r="T1713" s="21">
        <v>38124</v>
      </c>
      <c r="U1713" s="54">
        <v>1422</v>
      </c>
      <c r="V1713" s="20">
        <v>10250</v>
      </c>
      <c r="W1713" s="20">
        <v>33087</v>
      </c>
      <c r="X1713" s="20">
        <v>0</v>
      </c>
      <c r="Y1713" s="21">
        <v>0</v>
      </c>
      <c r="Z1713" s="20">
        <v>15576</v>
      </c>
      <c r="AA1713" s="21">
        <v>0</v>
      </c>
      <c r="AB1713" s="32">
        <v>0</v>
      </c>
      <c r="AC1713" s="20">
        <v>7422</v>
      </c>
      <c r="AD1713" s="20">
        <v>41220</v>
      </c>
      <c r="AE1713" s="20">
        <v>69324</v>
      </c>
      <c r="AF1713" s="20">
        <v>21991</v>
      </c>
      <c r="AG1713" s="20">
        <v>6962</v>
      </c>
      <c r="AH1713" s="20">
        <v>5934</v>
      </c>
      <c r="AI1713" s="20">
        <v>9108</v>
      </c>
      <c r="AJ1713" s="21">
        <v>11025</v>
      </c>
      <c r="AK1713" s="25">
        <v>4325</v>
      </c>
      <c r="AL1713" s="25">
        <v>12916</v>
      </c>
      <c r="AM1713" s="25">
        <v>1464</v>
      </c>
      <c r="AN1713" s="22">
        <v>4631</v>
      </c>
      <c r="AO1713" s="20">
        <v>177002</v>
      </c>
      <c r="AP1713" s="20">
        <v>2427</v>
      </c>
      <c r="AQ1713" s="54">
        <v>556623</v>
      </c>
      <c r="AR1713" s="25">
        <v>41530</v>
      </c>
      <c r="AS1713" s="25">
        <v>51952</v>
      </c>
      <c r="AT1713" s="54">
        <v>20225</v>
      </c>
      <c r="AU1713" s="54">
        <v>50909</v>
      </c>
      <c r="AV1713" s="54">
        <v>11716</v>
      </c>
      <c r="AW1713" s="54">
        <v>6003</v>
      </c>
      <c r="AX1713" s="54">
        <v>3555</v>
      </c>
      <c r="AY1713" s="25">
        <f t="shared" si="52"/>
        <v>185890</v>
      </c>
      <c r="AZ1713" s="165">
        <v>162902</v>
      </c>
      <c r="BA1713" s="98">
        <f t="shared" si="53"/>
        <v>905415</v>
      </c>
      <c r="BB1713" s="73"/>
      <c r="BC1713" s="20">
        <v>113432</v>
      </c>
      <c r="BD1713" s="20">
        <v>10846</v>
      </c>
      <c r="BE1713" s="19">
        <v>124278</v>
      </c>
      <c r="BF1713" s="19">
        <v>1029693</v>
      </c>
      <c r="BH1713" s="20">
        <v>1656</v>
      </c>
      <c r="BI1713" s="21">
        <v>1028037</v>
      </c>
      <c r="BK1713" s="73"/>
      <c r="BL1713" s="73"/>
      <c r="BM1713" s="73"/>
      <c r="BN1713" s="73"/>
      <c r="BO1713" s="73"/>
      <c r="BP1713" s="73"/>
      <c r="BQ1713" s="73"/>
    </row>
    <row r="1714" spans="1:69" ht="22.5" customHeight="1" x14ac:dyDescent="0.15">
      <c r="A1714" s="125" t="s">
        <v>3548</v>
      </c>
      <c r="B1714" s="126" t="s">
        <v>3518</v>
      </c>
      <c r="C1714" s="136" t="s">
        <v>1780</v>
      </c>
      <c r="D1714" s="129">
        <v>6</v>
      </c>
      <c r="E1714" s="130" t="s">
        <v>3561</v>
      </c>
      <c r="F1714" s="19">
        <v>27069</v>
      </c>
      <c r="G1714" s="20">
        <v>8484</v>
      </c>
      <c r="H1714" s="20">
        <v>10528</v>
      </c>
      <c r="I1714" s="20">
        <v>0</v>
      </c>
      <c r="J1714" s="20">
        <v>0</v>
      </c>
      <c r="K1714" s="20">
        <v>0</v>
      </c>
      <c r="L1714" s="20">
        <v>0</v>
      </c>
      <c r="M1714" s="20">
        <v>0</v>
      </c>
      <c r="N1714" s="20">
        <v>367</v>
      </c>
      <c r="O1714" s="20">
        <v>0</v>
      </c>
      <c r="P1714" s="20">
        <v>1717</v>
      </c>
      <c r="Q1714" s="20">
        <v>2844</v>
      </c>
      <c r="R1714" s="20">
        <v>1642</v>
      </c>
      <c r="S1714" s="20">
        <v>8998</v>
      </c>
      <c r="T1714" s="21">
        <v>12708</v>
      </c>
      <c r="U1714" s="54">
        <v>758</v>
      </c>
      <c r="V1714" s="20">
        <v>9225</v>
      </c>
      <c r="W1714" s="20">
        <v>33087</v>
      </c>
      <c r="X1714" s="20">
        <v>0</v>
      </c>
      <c r="Y1714" s="21">
        <v>0</v>
      </c>
      <c r="Z1714" s="20">
        <v>10758</v>
      </c>
      <c r="AA1714" s="21">
        <v>0</v>
      </c>
      <c r="AB1714" s="32">
        <v>0</v>
      </c>
      <c r="AC1714" s="20">
        <v>9845</v>
      </c>
      <c r="AD1714" s="20">
        <v>24197</v>
      </c>
      <c r="AE1714" s="20">
        <v>36729</v>
      </c>
      <c r="AF1714" s="20">
        <v>37853</v>
      </c>
      <c r="AG1714" s="20">
        <v>11546</v>
      </c>
      <c r="AH1714" s="20">
        <v>4288</v>
      </c>
      <c r="AI1714" s="20">
        <v>14720</v>
      </c>
      <c r="AJ1714" s="21">
        <v>0</v>
      </c>
      <c r="AK1714" s="25">
        <v>3312</v>
      </c>
      <c r="AL1714" s="25">
        <v>9389</v>
      </c>
      <c r="AM1714" s="25">
        <v>1953</v>
      </c>
      <c r="AN1714" s="22">
        <v>3446</v>
      </c>
      <c r="AO1714" s="20">
        <v>130872</v>
      </c>
      <c r="AP1714" s="20">
        <v>1608</v>
      </c>
      <c r="AQ1714" s="54">
        <v>417943</v>
      </c>
      <c r="AR1714" s="25">
        <v>32245</v>
      </c>
      <c r="AS1714" s="25">
        <v>49045</v>
      </c>
      <c r="AT1714" s="54">
        <v>25126</v>
      </c>
      <c r="AU1714" s="54">
        <v>46802</v>
      </c>
      <c r="AV1714" s="54">
        <v>10060</v>
      </c>
      <c r="AW1714" s="54">
        <v>4359</v>
      </c>
      <c r="AX1714" s="54">
        <v>2994</v>
      </c>
      <c r="AY1714" s="25">
        <f>SUM(AR1714:AX1714)</f>
        <v>170631</v>
      </c>
      <c r="AZ1714" s="165">
        <v>99897</v>
      </c>
      <c r="BA1714" s="98">
        <f t="shared" si="53"/>
        <v>688471</v>
      </c>
      <c r="BB1714" s="73"/>
      <c r="BC1714" s="20">
        <v>100958</v>
      </c>
      <c r="BD1714" s="20">
        <v>9020</v>
      </c>
      <c r="BE1714" s="19">
        <v>109978</v>
      </c>
      <c r="BF1714" s="19">
        <v>798449</v>
      </c>
      <c r="BH1714" s="20">
        <v>1259</v>
      </c>
      <c r="BI1714" s="21">
        <v>797190</v>
      </c>
      <c r="BK1714" s="73"/>
      <c r="BL1714" s="73"/>
      <c r="BM1714" s="73"/>
      <c r="BN1714" s="73"/>
      <c r="BO1714" s="73"/>
      <c r="BP1714" s="73"/>
      <c r="BQ1714" s="73"/>
    </row>
    <row r="1715" spans="1:69" ht="22.5" customHeight="1" x14ac:dyDescent="0.15">
      <c r="A1715" s="125" t="s">
        <v>3549</v>
      </c>
      <c r="B1715" s="126" t="s">
        <v>3518</v>
      </c>
      <c r="C1715" s="136" t="s">
        <v>1781</v>
      </c>
      <c r="D1715" s="129">
        <v>6</v>
      </c>
      <c r="E1715" s="130" t="s">
        <v>3561</v>
      </c>
      <c r="F1715" s="19">
        <v>13712</v>
      </c>
      <c r="G1715" s="20">
        <v>2157</v>
      </c>
      <c r="H1715" s="20">
        <v>1692</v>
      </c>
      <c r="I1715" s="20">
        <v>0</v>
      </c>
      <c r="J1715" s="20">
        <v>0</v>
      </c>
      <c r="K1715" s="20">
        <v>0</v>
      </c>
      <c r="L1715" s="20">
        <v>0</v>
      </c>
      <c r="M1715" s="20">
        <v>0</v>
      </c>
      <c r="N1715" s="20">
        <v>186</v>
      </c>
      <c r="O1715" s="20">
        <v>0</v>
      </c>
      <c r="P1715" s="20">
        <v>1146</v>
      </c>
      <c r="Q1715" s="20">
        <v>1441</v>
      </c>
      <c r="R1715" s="20">
        <v>513</v>
      </c>
      <c r="S1715" s="20">
        <v>4090</v>
      </c>
      <c r="T1715" s="21">
        <v>12708</v>
      </c>
      <c r="U1715" s="54">
        <v>142</v>
      </c>
      <c r="V1715" s="20">
        <v>2050</v>
      </c>
      <c r="W1715" s="20">
        <v>11029</v>
      </c>
      <c r="X1715" s="20">
        <v>0</v>
      </c>
      <c r="Y1715" s="21">
        <v>0</v>
      </c>
      <c r="Z1715" s="20">
        <v>5450</v>
      </c>
      <c r="AA1715" s="21">
        <v>0</v>
      </c>
      <c r="AB1715" s="32">
        <v>0</v>
      </c>
      <c r="AC1715" s="20">
        <v>4162</v>
      </c>
      <c r="AD1715" s="20">
        <v>12730</v>
      </c>
      <c r="AE1715" s="20">
        <v>10335</v>
      </c>
      <c r="AF1715" s="20">
        <v>19467</v>
      </c>
      <c r="AG1715" s="20">
        <v>6537</v>
      </c>
      <c r="AH1715" s="20">
        <v>2172</v>
      </c>
      <c r="AI1715" s="20">
        <v>6164</v>
      </c>
      <c r="AJ1715" s="21">
        <v>1575</v>
      </c>
      <c r="AK1715" s="25">
        <v>1677</v>
      </c>
      <c r="AL1715" s="25">
        <v>5562</v>
      </c>
      <c r="AM1715" s="25">
        <v>962</v>
      </c>
      <c r="AN1715" s="22">
        <v>2042</v>
      </c>
      <c r="AO1715" s="20">
        <v>98047</v>
      </c>
      <c r="AP1715" s="20">
        <v>563</v>
      </c>
      <c r="AQ1715" s="54">
        <v>228311</v>
      </c>
      <c r="AR1715" s="25">
        <v>14732</v>
      </c>
      <c r="AS1715" s="25">
        <v>19553</v>
      </c>
      <c r="AT1715" s="54">
        <v>18541</v>
      </c>
      <c r="AU1715" s="54">
        <v>29556</v>
      </c>
      <c r="AV1715" s="54">
        <v>9373</v>
      </c>
      <c r="AW1715" s="54">
        <v>2208</v>
      </c>
      <c r="AX1715" s="54">
        <v>2013</v>
      </c>
      <c r="AY1715" s="25">
        <f t="shared" si="52"/>
        <v>95976</v>
      </c>
      <c r="AZ1715" s="165">
        <v>44320</v>
      </c>
      <c r="BA1715" s="98">
        <f t="shared" si="53"/>
        <v>368607</v>
      </c>
      <c r="BB1715" s="73"/>
      <c r="BC1715" s="20">
        <v>78745</v>
      </c>
      <c r="BD1715" s="20">
        <v>2552</v>
      </c>
      <c r="BE1715" s="19">
        <v>81297</v>
      </c>
      <c r="BF1715" s="19">
        <v>449904</v>
      </c>
      <c r="BH1715" s="20">
        <v>681</v>
      </c>
      <c r="BI1715" s="21">
        <v>449223</v>
      </c>
      <c r="BK1715" s="73"/>
      <c r="BL1715" s="73"/>
      <c r="BM1715" s="73"/>
      <c r="BN1715" s="73"/>
      <c r="BO1715" s="73"/>
      <c r="BP1715" s="73"/>
      <c r="BQ1715" s="73"/>
    </row>
    <row r="1716" spans="1:69" ht="22.5" customHeight="1" x14ac:dyDescent="0.15">
      <c r="A1716" s="125" t="s">
        <v>3550</v>
      </c>
      <c r="B1716" s="126" t="s">
        <v>3518</v>
      </c>
      <c r="C1716" s="136" t="s">
        <v>1782</v>
      </c>
      <c r="D1716" s="129">
        <v>6</v>
      </c>
      <c r="E1716" s="130" t="s">
        <v>3561</v>
      </c>
      <c r="F1716" s="19">
        <v>54705</v>
      </c>
      <c r="G1716" s="20">
        <v>27034</v>
      </c>
      <c r="H1716" s="20">
        <v>4888</v>
      </c>
      <c r="I1716" s="20">
        <v>0</v>
      </c>
      <c r="J1716" s="20">
        <v>0</v>
      </c>
      <c r="K1716" s="20">
        <v>0</v>
      </c>
      <c r="L1716" s="20">
        <v>0</v>
      </c>
      <c r="M1716" s="20">
        <v>0</v>
      </c>
      <c r="N1716" s="20">
        <v>691</v>
      </c>
      <c r="O1716" s="20">
        <v>0</v>
      </c>
      <c r="P1716" s="20">
        <v>3442</v>
      </c>
      <c r="Q1716" s="20">
        <v>5352</v>
      </c>
      <c r="R1716" s="20">
        <v>3488</v>
      </c>
      <c r="S1716" s="20">
        <v>5726</v>
      </c>
      <c r="T1716" s="21">
        <v>12708</v>
      </c>
      <c r="U1716" s="54">
        <v>2038</v>
      </c>
      <c r="V1716" s="20">
        <v>5125</v>
      </c>
      <c r="W1716" s="20">
        <v>11029</v>
      </c>
      <c r="X1716" s="20">
        <v>0</v>
      </c>
      <c r="Y1716" s="21">
        <v>0</v>
      </c>
      <c r="Z1716" s="20">
        <v>23249</v>
      </c>
      <c r="AA1716" s="21">
        <v>0</v>
      </c>
      <c r="AB1716" s="32">
        <v>0</v>
      </c>
      <c r="AC1716" s="20">
        <v>12920</v>
      </c>
      <c r="AD1716" s="20">
        <v>48372</v>
      </c>
      <c r="AE1716" s="20">
        <v>78069</v>
      </c>
      <c r="AF1716" s="20">
        <v>39871</v>
      </c>
      <c r="AG1716" s="20">
        <v>13669</v>
      </c>
      <c r="AH1716" s="20">
        <v>14211</v>
      </c>
      <c r="AI1716" s="20">
        <v>32016</v>
      </c>
      <c r="AJ1716" s="21">
        <v>11550</v>
      </c>
      <c r="AK1716" s="25">
        <v>6230</v>
      </c>
      <c r="AL1716" s="25">
        <v>17671</v>
      </c>
      <c r="AM1716" s="25">
        <v>853</v>
      </c>
      <c r="AN1716" s="22">
        <v>6310</v>
      </c>
      <c r="AO1716" s="20">
        <v>331428</v>
      </c>
      <c r="AP1716" s="20">
        <v>6144</v>
      </c>
      <c r="AQ1716" s="54">
        <v>778789</v>
      </c>
      <c r="AR1716" s="25">
        <v>43883</v>
      </c>
      <c r="AS1716" s="25">
        <v>97254</v>
      </c>
      <c r="AT1716" s="54">
        <v>26387</v>
      </c>
      <c r="AU1716" s="54">
        <v>52096</v>
      </c>
      <c r="AV1716" s="54">
        <v>10551</v>
      </c>
      <c r="AW1716" s="54">
        <v>8814</v>
      </c>
      <c r="AX1716" s="54">
        <v>5310</v>
      </c>
      <c r="AY1716" s="25">
        <f t="shared" si="52"/>
        <v>244295</v>
      </c>
      <c r="AZ1716" s="165">
        <v>211428</v>
      </c>
      <c r="BA1716" s="98">
        <f t="shared" si="53"/>
        <v>1234512</v>
      </c>
      <c r="BB1716" s="73"/>
      <c r="BC1716" s="20">
        <v>136945</v>
      </c>
      <c r="BD1716" s="20">
        <v>42306</v>
      </c>
      <c r="BE1716" s="19">
        <v>179251</v>
      </c>
      <c r="BF1716" s="19">
        <v>1413763</v>
      </c>
      <c r="BH1716" s="20">
        <v>2551</v>
      </c>
      <c r="BI1716" s="21">
        <v>1411212</v>
      </c>
      <c r="BK1716" s="73"/>
      <c r="BL1716" s="73"/>
      <c r="BM1716" s="73"/>
      <c r="BN1716" s="73"/>
      <c r="BO1716" s="73"/>
      <c r="BP1716" s="73"/>
      <c r="BQ1716" s="73"/>
    </row>
    <row r="1717" spans="1:69" ht="22.5" customHeight="1" x14ac:dyDescent="0.15">
      <c r="A1717" s="125" t="s">
        <v>3551</v>
      </c>
      <c r="B1717" s="126" t="s">
        <v>3518</v>
      </c>
      <c r="C1717" s="136" t="s">
        <v>1783</v>
      </c>
      <c r="D1717" s="129">
        <v>6</v>
      </c>
      <c r="E1717" s="130" t="s">
        <v>3561</v>
      </c>
      <c r="F1717" s="19">
        <v>25358</v>
      </c>
      <c r="G1717" s="20">
        <v>21426</v>
      </c>
      <c r="H1717" s="20">
        <v>3008</v>
      </c>
      <c r="I1717" s="20">
        <v>0</v>
      </c>
      <c r="J1717" s="20">
        <v>0</v>
      </c>
      <c r="K1717" s="20">
        <v>0</v>
      </c>
      <c r="L1717" s="20">
        <v>0</v>
      </c>
      <c r="M1717" s="20">
        <v>0</v>
      </c>
      <c r="N1717" s="20">
        <v>317</v>
      </c>
      <c r="O1717" s="20">
        <v>0</v>
      </c>
      <c r="P1717" s="20">
        <v>16</v>
      </c>
      <c r="Q1717" s="20">
        <v>2457</v>
      </c>
      <c r="R1717" s="20">
        <v>1796</v>
      </c>
      <c r="S1717" s="20">
        <v>6544</v>
      </c>
      <c r="T1717" s="21">
        <v>12708</v>
      </c>
      <c r="U1717" s="54">
        <v>521</v>
      </c>
      <c r="V1717" s="20">
        <v>5125</v>
      </c>
      <c r="W1717" s="20">
        <v>11029</v>
      </c>
      <c r="X1717" s="20">
        <v>0</v>
      </c>
      <c r="Y1717" s="21">
        <v>0</v>
      </c>
      <c r="Z1717" s="20">
        <v>10581</v>
      </c>
      <c r="AA1717" s="21">
        <v>0</v>
      </c>
      <c r="AB1717" s="32">
        <v>0</v>
      </c>
      <c r="AC1717" s="20">
        <v>3526</v>
      </c>
      <c r="AD1717" s="20">
        <v>24606</v>
      </c>
      <c r="AE1717" s="20">
        <v>77910</v>
      </c>
      <c r="AF1717" s="20">
        <v>13987</v>
      </c>
      <c r="AG1717" s="20">
        <v>4160</v>
      </c>
      <c r="AH1717" s="20">
        <v>7214</v>
      </c>
      <c r="AI1717" s="20">
        <v>20516</v>
      </c>
      <c r="AJ1717" s="21">
        <v>3675</v>
      </c>
      <c r="AK1717" s="25">
        <v>2860</v>
      </c>
      <c r="AL1717" s="25">
        <v>8458</v>
      </c>
      <c r="AM1717" s="25">
        <v>311</v>
      </c>
      <c r="AN1717" s="22">
        <v>3022</v>
      </c>
      <c r="AO1717" s="20">
        <v>175171</v>
      </c>
      <c r="AP1717" s="20">
        <v>2304</v>
      </c>
      <c r="AQ1717" s="54">
        <v>448606</v>
      </c>
      <c r="AR1717" s="25">
        <v>30115</v>
      </c>
      <c r="AS1717" s="25">
        <v>36499</v>
      </c>
      <c r="AT1717" s="54">
        <v>24430</v>
      </c>
      <c r="AU1717" s="54">
        <v>49423</v>
      </c>
      <c r="AV1717" s="54">
        <v>8416</v>
      </c>
      <c r="AW1717" s="54">
        <v>4064</v>
      </c>
      <c r="AX1717" s="54">
        <v>3165</v>
      </c>
      <c r="AY1717" s="25">
        <f t="shared" si="52"/>
        <v>156112</v>
      </c>
      <c r="AZ1717" s="165">
        <v>257472</v>
      </c>
      <c r="BA1717" s="98">
        <f t="shared" si="53"/>
        <v>862190</v>
      </c>
      <c r="BB1717" s="73"/>
      <c r="BC1717" s="20">
        <v>95390</v>
      </c>
      <c r="BD1717" s="20">
        <v>15158</v>
      </c>
      <c r="BE1717" s="19">
        <v>110548</v>
      </c>
      <c r="BF1717" s="19">
        <v>972738</v>
      </c>
      <c r="BH1717" s="20">
        <v>1582</v>
      </c>
      <c r="BI1717" s="21">
        <v>971156</v>
      </c>
      <c r="BK1717" s="73"/>
      <c r="BL1717" s="73"/>
      <c r="BM1717" s="73"/>
      <c r="BN1717" s="73"/>
      <c r="BO1717" s="73"/>
      <c r="BP1717" s="73"/>
      <c r="BQ1717" s="73"/>
    </row>
    <row r="1718" spans="1:69" ht="22.5" customHeight="1" x14ac:dyDescent="0.15">
      <c r="A1718" s="125" t="s">
        <v>3552</v>
      </c>
      <c r="B1718" s="126" t="s">
        <v>3518</v>
      </c>
      <c r="C1718" s="136" t="s">
        <v>1784</v>
      </c>
      <c r="D1718" s="129">
        <v>6</v>
      </c>
      <c r="E1718" s="130" t="s">
        <v>3561</v>
      </c>
      <c r="F1718" s="19">
        <v>46480</v>
      </c>
      <c r="G1718" s="20">
        <v>31420</v>
      </c>
      <c r="H1718" s="20">
        <v>8836</v>
      </c>
      <c r="I1718" s="20">
        <v>0</v>
      </c>
      <c r="J1718" s="20">
        <v>0</v>
      </c>
      <c r="K1718" s="20">
        <v>4400</v>
      </c>
      <c r="L1718" s="20">
        <v>7397</v>
      </c>
      <c r="M1718" s="20">
        <v>0</v>
      </c>
      <c r="N1718" s="20">
        <v>606</v>
      </c>
      <c r="O1718" s="20">
        <v>0</v>
      </c>
      <c r="P1718" s="20">
        <v>6512</v>
      </c>
      <c r="Q1718" s="20">
        <v>4783</v>
      </c>
      <c r="R1718" s="20">
        <v>15339</v>
      </c>
      <c r="S1718" s="20">
        <v>8180</v>
      </c>
      <c r="T1718" s="21">
        <v>25416</v>
      </c>
      <c r="U1718" s="54">
        <v>1659</v>
      </c>
      <c r="V1718" s="20">
        <v>9225</v>
      </c>
      <c r="W1718" s="20">
        <v>22058</v>
      </c>
      <c r="X1718" s="20">
        <v>0</v>
      </c>
      <c r="Y1718" s="21">
        <v>0</v>
      </c>
      <c r="Z1718" s="20">
        <v>19749</v>
      </c>
      <c r="AA1718" s="21">
        <v>0</v>
      </c>
      <c r="AB1718" s="32">
        <v>0</v>
      </c>
      <c r="AC1718" s="20">
        <v>15553</v>
      </c>
      <c r="AD1718" s="20">
        <v>47919</v>
      </c>
      <c r="AE1718" s="20">
        <v>113049</v>
      </c>
      <c r="AF1718" s="20">
        <v>47658</v>
      </c>
      <c r="AG1718" s="20">
        <v>14093</v>
      </c>
      <c r="AH1718" s="20">
        <v>7513</v>
      </c>
      <c r="AI1718" s="20">
        <v>22356</v>
      </c>
      <c r="AJ1718" s="21">
        <v>14700</v>
      </c>
      <c r="AK1718" s="25">
        <v>5459</v>
      </c>
      <c r="AL1718" s="25">
        <v>13374</v>
      </c>
      <c r="AM1718" s="25">
        <v>2215</v>
      </c>
      <c r="AN1718" s="22">
        <v>4788</v>
      </c>
      <c r="AO1718" s="20">
        <v>187513</v>
      </c>
      <c r="AP1718" s="20">
        <v>3297</v>
      </c>
      <c r="AQ1718" s="54">
        <v>711547</v>
      </c>
      <c r="AR1718" s="25">
        <v>46463</v>
      </c>
      <c r="AS1718" s="25">
        <v>88033</v>
      </c>
      <c r="AT1718" s="54">
        <v>35751</v>
      </c>
      <c r="AU1718" s="54">
        <v>39705</v>
      </c>
      <c r="AV1718" s="54">
        <v>11414</v>
      </c>
      <c r="AW1718" s="54">
        <v>7608</v>
      </c>
      <c r="AX1718" s="54">
        <v>4765</v>
      </c>
      <c r="AY1718" s="25">
        <f t="shared" si="52"/>
        <v>233739</v>
      </c>
      <c r="AZ1718" s="165">
        <v>260000</v>
      </c>
      <c r="BA1718" s="98">
        <f t="shared" si="53"/>
        <v>1205286</v>
      </c>
      <c r="BB1718" s="73"/>
      <c r="BC1718" s="20">
        <v>127419</v>
      </c>
      <c r="BD1718" s="20">
        <v>17754</v>
      </c>
      <c r="BE1718" s="19">
        <v>145173</v>
      </c>
      <c r="BF1718" s="19">
        <v>1350459</v>
      </c>
      <c r="BH1718" s="20">
        <v>2132</v>
      </c>
      <c r="BI1718" s="21">
        <v>1348327</v>
      </c>
      <c r="BK1718" s="73"/>
      <c r="BL1718" s="73"/>
      <c r="BM1718" s="73"/>
      <c r="BN1718" s="73"/>
      <c r="BO1718" s="73"/>
      <c r="BP1718" s="73"/>
      <c r="BQ1718" s="73"/>
    </row>
    <row r="1719" spans="1:69" ht="22.5" customHeight="1" x14ac:dyDescent="0.15">
      <c r="A1719" s="125" t="s">
        <v>3553</v>
      </c>
      <c r="B1719" s="126" t="s">
        <v>3518</v>
      </c>
      <c r="C1719" s="136" t="s">
        <v>1785</v>
      </c>
      <c r="D1719" s="129">
        <v>6</v>
      </c>
      <c r="E1719" s="130" t="s">
        <v>3561</v>
      </c>
      <c r="F1719" s="19">
        <v>52534</v>
      </c>
      <c r="G1719" s="20">
        <v>27538</v>
      </c>
      <c r="H1719" s="20">
        <v>7332</v>
      </c>
      <c r="I1719" s="20">
        <v>0</v>
      </c>
      <c r="J1719" s="20">
        <v>0</v>
      </c>
      <c r="K1719" s="20">
        <v>8150</v>
      </c>
      <c r="L1719" s="20">
        <v>10970</v>
      </c>
      <c r="M1719" s="20">
        <v>0</v>
      </c>
      <c r="N1719" s="20">
        <v>711</v>
      </c>
      <c r="O1719" s="20">
        <v>0</v>
      </c>
      <c r="P1719" s="20">
        <v>3619</v>
      </c>
      <c r="Q1719" s="20">
        <v>5586</v>
      </c>
      <c r="R1719" s="20">
        <v>4155</v>
      </c>
      <c r="S1719" s="20">
        <v>8998</v>
      </c>
      <c r="T1719" s="21">
        <v>12708</v>
      </c>
      <c r="U1719" s="54">
        <v>2133</v>
      </c>
      <c r="V1719" s="20">
        <v>5125</v>
      </c>
      <c r="W1719" s="20">
        <v>11029</v>
      </c>
      <c r="X1719" s="20">
        <v>0</v>
      </c>
      <c r="Y1719" s="21">
        <v>0</v>
      </c>
      <c r="Z1719" s="20">
        <v>20938</v>
      </c>
      <c r="AA1719" s="21">
        <v>0</v>
      </c>
      <c r="AB1719" s="32">
        <v>0</v>
      </c>
      <c r="AC1719" s="20">
        <v>21526</v>
      </c>
      <c r="AD1719" s="20">
        <v>55659</v>
      </c>
      <c r="AE1719" s="20">
        <v>109869</v>
      </c>
      <c r="AF1719" s="20">
        <v>55445</v>
      </c>
      <c r="AG1719" s="20">
        <v>17405</v>
      </c>
      <c r="AH1719" s="20">
        <v>17477</v>
      </c>
      <c r="AI1719" s="20">
        <v>31280</v>
      </c>
      <c r="AJ1719" s="21">
        <v>4725</v>
      </c>
      <c r="AK1719" s="25">
        <v>6410</v>
      </c>
      <c r="AL1719" s="25">
        <v>15858</v>
      </c>
      <c r="AM1719" s="25">
        <v>2822</v>
      </c>
      <c r="AN1719" s="22">
        <v>5812</v>
      </c>
      <c r="AO1719" s="20">
        <v>223025</v>
      </c>
      <c r="AP1719" s="20">
        <v>2755</v>
      </c>
      <c r="AQ1719" s="54">
        <v>751594</v>
      </c>
      <c r="AR1719" s="25">
        <v>39979</v>
      </c>
      <c r="AS1719" s="25">
        <v>121900</v>
      </c>
      <c r="AT1719" s="54">
        <v>33671</v>
      </c>
      <c r="AU1719" s="54">
        <v>60187</v>
      </c>
      <c r="AV1719" s="54">
        <v>13293</v>
      </c>
      <c r="AW1719" s="54">
        <v>8481</v>
      </c>
      <c r="AX1719" s="54">
        <v>5168</v>
      </c>
      <c r="AY1719" s="25">
        <f t="shared" si="52"/>
        <v>282679</v>
      </c>
      <c r="AZ1719" s="165">
        <v>193005</v>
      </c>
      <c r="BA1719" s="98">
        <f t="shared" si="53"/>
        <v>1227278</v>
      </c>
      <c r="BB1719" s="73"/>
      <c r="BC1719" s="20">
        <v>139137</v>
      </c>
      <c r="BD1719" s="20">
        <v>17864</v>
      </c>
      <c r="BE1719" s="19">
        <v>157001</v>
      </c>
      <c r="BF1719" s="19">
        <v>1384279</v>
      </c>
      <c r="BH1719" s="20">
        <v>2222</v>
      </c>
      <c r="BI1719" s="21">
        <v>1382057</v>
      </c>
      <c r="BK1719" s="73"/>
      <c r="BL1719" s="73"/>
      <c r="BM1719" s="73"/>
      <c r="BN1719" s="73"/>
      <c r="BO1719" s="73"/>
      <c r="BP1719" s="73"/>
      <c r="BQ1719" s="73"/>
    </row>
    <row r="1720" spans="1:69" ht="22.5" customHeight="1" x14ac:dyDescent="0.15">
      <c r="A1720" s="125" t="s">
        <v>3554</v>
      </c>
      <c r="B1720" s="126" t="s">
        <v>3518</v>
      </c>
      <c r="C1720" s="136" t="s">
        <v>1786</v>
      </c>
      <c r="D1720" s="129">
        <v>6</v>
      </c>
      <c r="E1720" s="130" t="s">
        <v>3561</v>
      </c>
      <c r="F1720" s="19">
        <v>205202</v>
      </c>
      <c r="G1720" s="20">
        <v>74273</v>
      </c>
      <c r="H1720" s="20">
        <v>31584</v>
      </c>
      <c r="I1720" s="20">
        <v>0</v>
      </c>
      <c r="J1720" s="20">
        <v>0</v>
      </c>
      <c r="K1720" s="20">
        <v>6640</v>
      </c>
      <c r="L1720" s="20">
        <v>12727</v>
      </c>
      <c r="M1720" s="20">
        <v>0</v>
      </c>
      <c r="N1720" s="20">
        <v>3869</v>
      </c>
      <c r="O1720" s="20">
        <v>0</v>
      </c>
      <c r="P1720" s="20">
        <v>61136</v>
      </c>
      <c r="Q1720" s="20">
        <v>20354</v>
      </c>
      <c r="R1720" s="20">
        <v>20879</v>
      </c>
      <c r="S1720" s="20">
        <v>39264</v>
      </c>
      <c r="T1720" s="21">
        <v>76248</v>
      </c>
      <c r="U1720" s="54">
        <v>11566</v>
      </c>
      <c r="V1720" s="20">
        <v>18450</v>
      </c>
      <c r="W1720" s="20">
        <v>22058</v>
      </c>
      <c r="X1720" s="20">
        <v>0</v>
      </c>
      <c r="Y1720" s="21">
        <v>0</v>
      </c>
      <c r="Z1720" s="20">
        <v>91870</v>
      </c>
      <c r="AA1720" s="21">
        <v>0</v>
      </c>
      <c r="AB1720" s="32">
        <v>0</v>
      </c>
      <c r="AC1720" s="20">
        <v>82215</v>
      </c>
      <c r="AD1720" s="20">
        <v>209290</v>
      </c>
      <c r="AE1720" s="20">
        <v>382872</v>
      </c>
      <c r="AF1720" s="20">
        <v>227331</v>
      </c>
      <c r="AG1720" s="20">
        <v>93560</v>
      </c>
      <c r="AH1720" s="20">
        <v>43752</v>
      </c>
      <c r="AI1720" s="20">
        <v>96968</v>
      </c>
      <c r="AJ1720" s="21">
        <v>29925</v>
      </c>
      <c r="AK1720" s="25">
        <v>25558</v>
      </c>
      <c r="AL1720" s="25">
        <v>43734</v>
      </c>
      <c r="AM1720" s="25">
        <v>8959</v>
      </c>
      <c r="AN1720" s="22">
        <v>18056</v>
      </c>
      <c r="AO1720" s="20">
        <v>692666</v>
      </c>
      <c r="AP1720" s="20">
        <v>11387</v>
      </c>
      <c r="AQ1720" s="54">
        <v>2662393</v>
      </c>
      <c r="AR1720" s="25">
        <v>61337</v>
      </c>
      <c r="AS1720" s="25">
        <v>146985</v>
      </c>
      <c r="AT1720" s="54">
        <v>79295</v>
      </c>
      <c r="AU1720" s="54">
        <v>79922</v>
      </c>
      <c r="AV1720" s="54">
        <v>31532</v>
      </c>
      <c r="AW1720" s="54">
        <v>30918</v>
      </c>
      <c r="AX1720" s="54">
        <v>19471</v>
      </c>
      <c r="AY1720" s="25">
        <f>SUM(AR1720:AX1720)</f>
        <v>449460</v>
      </c>
      <c r="AZ1720" s="165">
        <v>496558</v>
      </c>
      <c r="BA1720" s="98">
        <f t="shared" si="53"/>
        <v>3608411</v>
      </c>
      <c r="BB1720" s="73"/>
      <c r="BC1720" s="20">
        <v>371840</v>
      </c>
      <c r="BD1720" s="20">
        <v>67694</v>
      </c>
      <c r="BE1720" s="19">
        <v>439534</v>
      </c>
      <c r="BF1720" s="19">
        <v>4047945</v>
      </c>
      <c r="BH1720" s="20">
        <v>7512</v>
      </c>
      <c r="BI1720" s="21">
        <v>4040433</v>
      </c>
      <c r="BK1720" s="73"/>
      <c r="BL1720" s="73"/>
      <c r="BM1720" s="73"/>
      <c r="BN1720" s="73"/>
      <c r="BO1720" s="73"/>
      <c r="BP1720" s="73"/>
      <c r="BQ1720" s="73"/>
    </row>
    <row r="1721" spans="1:69" ht="22.5" customHeight="1" x14ac:dyDescent="0.15">
      <c r="A1721" s="125" t="s">
        <v>3555</v>
      </c>
      <c r="B1721" s="126" t="s">
        <v>3518</v>
      </c>
      <c r="C1721" s="136" t="s">
        <v>1787</v>
      </c>
      <c r="D1721" s="129">
        <v>6</v>
      </c>
      <c r="E1721" s="130" t="s">
        <v>3561</v>
      </c>
      <c r="F1721" s="19">
        <v>535602</v>
      </c>
      <c r="G1721" s="20">
        <v>107275</v>
      </c>
      <c r="H1721" s="20">
        <v>36096</v>
      </c>
      <c r="I1721" s="20">
        <v>0</v>
      </c>
      <c r="J1721" s="20">
        <v>0</v>
      </c>
      <c r="K1721" s="20">
        <v>0</v>
      </c>
      <c r="L1721" s="20">
        <v>0</v>
      </c>
      <c r="M1721" s="20">
        <v>21686</v>
      </c>
      <c r="N1721" s="20">
        <v>16646</v>
      </c>
      <c r="O1721" s="20">
        <v>12709</v>
      </c>
      <c r="P1721" s="20">
        <v>24619</v>
      </c>
      <c r="Q1721" s="20">
        <v>56019</v>
      </c>
      <c r="R1721" s="20">
        <v>190887</v>
      </c>
      <c r="S1721" s="20">
        <v>116974</v>
      </c>
      <c r="T1721" s="21">
        <v>50832</v>
      </c>
      <c r="U1721" s="54">
        <v>58018</v>
      </c>
      <c r="V1721" s="20">
        <v>55350</v>
      </c>
      <c r="W1721" s="20">
        <v>22058</v>
      </c>
      <c r="X1721" s="20">
        <v>0</v>
      </c>
      <c r="Y1721" s="21">
        <v>0</v>
      </c>
      <c r="Z1721" s="20">
        <v>190369</v>
      </c>
      <c r="AA1721" s="21">
        <v>0</v>
      </c>
      <c r="AB1721" s="32">
        <v>0</v>
      </c>
      <c r="AC1721" s="20">
        <v>388058</v>
      </c>
      <c r="AD1721" s="20">
        <v>384554</v>
      </c>
      <c r="AE1721" s="20">
        <v>1171830</v>
      </c>
      <c r="AF1721" s="20">
        <v>480330</v>
      </c>
      <c r="AG1721" s="20">
        <v>285773</v>
      </c>
      <c r="AH1721" s="20">
        <v>173226</v>
      </c>
      <c r="AI1721" s="20">
        <v>107088</v>
      </c>
      <c r="AJ1721" s="21">
        <v>5775</v>
      </c>
      <c r="AK1721" s="25">
        <v>58995</v>
      </c>
      <c r="AL1721" s="25">
        <v>59666</v>
      </c>
      <c r="AM1721" s="25">
        <v>17578</v>
      </c>
      <c r="AN1721" s="22">
        <v>36920</v>
      </c>
      <c r="AO1721" s="20">
        <v>400388</v>
      </c>
      <c r="AP1721" s="20">
        <v>13312</v>
      </c>
      <c r="AQ1721" s="54">
        <v>5078633</v>
      </c>
      <c r="AR1721" s="25">
        <v>149829</v>
      </c>
      <c r="AS1721" s="25">
        <v>253847</v>
      </c>
      <c r="AT1721" s="54">
        <v>43863</v>
      </c>
      <c r="AU1721" s="54">
        <v>59164</v>
      </c>
      <c r="AV1721" s="54">
        <v>56969</v>
      </c>
      <c r="AW1721" s="54">
        <v>65627</v>
      </c>
      <c r="AX1721" s="54">
        <v>36635</v>
      </c>
      <c r="AY1721" s="25">
        <f t="shared" si="52"/>
        <v>665934</v>
      </c>
      <c r="AZ1721" s="165">
        <v>761890</v>
      </c>
      <c r="BA1721" s="98">
        <f t="shared" si="53"/>
        <v>6506457</v>
      </c>
      <c r="BB1721" s="73"/>
      <c r="BC1721" s="20">
        <v>787543</v>
      </c>
      <c r="BD1721" s="20">
        <v>36916</v>
      </c>
      <c r="BE1721" s="19">
        <v>824459</v>
      </c>
      <c r="BF1721" s="19">
        <v>7330916</v>
      </c>
      <c r="BH1721" s="20">
        <v>23146</v>
      </c>
      <c r="BI1721" s="21">
        <v>7307770</v>
      </c>
      <c r="BK1721" s="73"/>
      <c r="BL1721" s="73"/>
      <c r="BM1721" s="73"/>
      <c r="BN1721" s="73"/>
      <c r="BO1721" s="73"/>
      <c r="BP1721" s="73"/>
      <c r="BQ1721" s="73"/>
    </row>
    <row r="1722" spans="1:69" ht="22.5" customHeight="1" x14ac:dyDescent="0.15">
      <c r="A1722" s="125" t="s">
        <v>3556</v>
      </c>
      <c r="B1722" s="126" t="s">
        <v>3518</v>
      </c>
      <c r="C1722" s="136" t="s">
        <v>1788</v>
      </c>
      <c r="D1722" s="129">
        <v>6</v>
      </c>
      <c r="E1722" s="130" t="s">
        <v>3561</v>
      </c>
      <c r="F1722" s="19">
        <v>44156</v>
      </c>
      <c r="G1722" s="20">
        <v>54069</v>
      </c>
      <c r="H1722" s="20">
        <v>21808</v>
      </c>
      <c r="I1722" s="20">
        <v>0</v>
      </c>
      <c r="J1722" s="20">
        <v>0</v>
      </c>
      <c r="K1722" s="20">
        <v>300</v>
      </c>
      <c r="L1722" s="20">
        <v>0</v>
      </c>
      <c r="M1722" s="20">
        <v>0</v>
      </c>
      <c r="N1722" s="20">
        <v>569</v>
      </c>
      <c r="O1722" s="20">
        <v>0</v>
      </c>
      <c r="P1722" s="20">
        <v>28</v>
      </c>
      <c r="Q1722" s="20">
        <v>7199</v>
      </c>
      <c r="R1722" s="20">
        <v>3437</v>
      </c>
      <c r="S1722" s="20">
        <v>10634</v>
      </c>
      <c r="T1722" s="21">
        <v>12708</v>
      </c>
      <c r="U1722" s="54">
        <v>1564</v>
      </c>
      <c r="V1722" s="20">
        <v>6150</v>
      </c>
      <c r="W1722" s="20">
        <v>11029</v>
      </c>
      <c r="X1722" s="20">
        <v>0</v>
      </c>
      <c r="Y1722" s="21">
        <v>0</v>
      </c>
      <c r="Z1722" s="20">
        <v>18829</v>
      </c>
      <c r="AA1722" s="21">
        <v>0</v>
      </c>
      <c r="AB1722" s="32">
        <v>0</v>
      </c>
      <c r="AC1722" s="20">
        <v>8944</v>
      </c>
      <c r="AD1722" s="20">
        <v>44171</v>
      </c>
      <c r="AE1722" s="20">
        <v>134037</v>
      </c>
      <c r="AF1722" s="20">
        <v>28119</v>
      </c>
      <c r="AG1722" s="20">
        <v>13499</v>
      </c>
      <c r="AH1722" s="20">
        <v>11997</v>
      </c>
      <c r="AI1722" s="20">
        <v>38824</v>
      </c>
      <c r="AJ1722" s="21">
        <v>1575</v>
      </c>
      <c r="AK1722" s="25">
        <v>5130</v>
      </c>
      <c r="AL1722" s="25">
        <v>12084</v>
      </c>
      <c r="AM1722" s="25">
        <v>2140</v>
      </c>
      <c r="AN1722" s="22">
        <v>4316</v>
      </c>
      <c r="AO1722" s="20">
        <v>244790</v>
      </c>
      <c r="AP1722" s="20">
        <v>4035</v>
      </c>
      <c r="AQ1722" s="54">
        <v>746141</v>
      </c>
      <c r="AR1722" s="25">
        <v>34411</v>
      </c>
      <c r="AS1722" s="25">
        <v>73868</v>
      </c>
      <c r="AT1722" s="54">
        <v>20771</v>
      </c>
      <c r="AU1722" s="54">
        <v>53474</v>
      </c>
      <c r="AV1722" s="54">
        <v>10383</v>
      </c>
      <c r="AW1722" s="54">
        <v>7188</v>
      </c>
      <c r="AX1722" s="54">
        <v>4748</v>
      </c>
      <c r="AY1722" s="25">
        <f>SUM(AR1722:AX1722)</f>
        <v>204843</v>
      </c>
      <c r="AZ1722" s="165">
        <v>164530</v>
      </c>
      <c r="BA1722" s="98">
        <f t="shared" si="53"/>
        <v>1115514</v>
      </c>
      <c r="BB1722" s="73"/>
      <c r="BC1722" s="20">
        <v>123365</v>
      </c>
      <c r="BD1722" s="20">
        <v>27170</v>
      </c>
      <c r="BE1722" s="19">
        <v>150535</v>
      </c>
      <c r="BF1722" s="19">
        <v>1266049</v>
      </c>
      <c r="BH1722" s="20">
        <v>2080</v>
      </c>
      <c r="BI1722" s="21">
        <v>1263969</v>
      </c>
      <c r="BK1722" s="73"/>
      <c r="BL1722" s="73"/>
      <c r="BM1722" s="73"/>
      <c r="BN1722" s="73"/>
      <c r="BO1722" s="73"/>
      <c r="BP1722" s="73"/>
      <c r="BQ1722" s="73"/>
    </row>
    <row r="1723" spans="1:69" ht="22.5" customHeight="1" x14ac:dyDescent="0.15">
      <c r="A1723" s="125" t="s">
        <v>3557</v>
      </c>
      <c r="B1723" s="126" t="s">
        <v>3518</v>
      </c>
      <c r="C1723" s="136" t="s">
        <v>1789</v>
      </c>
      <c r="D1723" s="129">
        <v>6</v>
      </c>
      <c r="E1723" s="130" t="s">
        <v>3561</v>
      </c>
      <c r="F1723" s="19">
        <v>198806</v>
      </c>
      <c r="G1723" s="20">
        <v>47598</v>
      </c>
      <c r="H1723" s="20">
        <v>21432</v>
      </c>
      <c r="I1723" s="20">
        <v>0</v>
      </c>
      <c r="J1723" s="20">
        <v>0</v>
      </c>
      <c r="K1723" s="20">
        <v>4520</v>
      </c>
      <c r="L1723" s="20">
        <v>6999</v>
      </c>
      <c r="M1723" s="20">
        <v>0</v>
      </c>
      <c r="N1723" s="20">
        <v>2121</v>
      </c>
      <c r="O1723" s="20">
        <v>0</v>
      </c>
      <c r="P1723" s="20">
        <v>5902</v>
      </c>
      <c r="Q1723" s="20">
        <v>20146</v>
      </c>
      <c r="R1723" s="20">
        <v>32011</v>
      </c>
      <c r="S1723" s="20">
        <v>40900</v>
      </c>
      <c r="T1723" s="21">
        <v>139788</v>
      </c>
      <c r="U1723" s="54">
        <v>19055</v>
      </c>
      <c r="V1723" s="20">
        <v>28700</v>
      </c>
      <c r="W1723" s="20">
        <v>99261</v>
      </c>
      <c r="X1723" s="20">
        <v>0</v>
      </c>
      <c r="Y1723" s="21">
        <v>0</v>
      </c>
      <c r="Z1723" s="20">
        <v>94995</v>
      </c>
      <c r="AA1723" s="21">
        <v>0</v>
      </c>
      <c r="AB1723" s="32">
        <v>0</v>
      </c>
      <c r="AC1723" s="20">
        <v>46175</v>
      </c>
      <c r="AD1723" s="20">
        <v>173526</v>
      </c>
      <c r="AE1723" s="20">
        <v>184917</v>
      </c>
      <c r="AF1723" s="20">
        <v>122642</v>
      </c>
      <c r="AG1723" s="20">
        <v>35998</v>
      </c>
      <c r="AH1723" s="20">
        <v>39603</v>
      </c>
      <c r="AI1723" s="20">
        <v>39376</v>
      </c>
      <c r="AJ1723" s="21">
        <v>16800</v>
      </c>
      <c r="AK1723" s="25">
        <v>19112</v>
      </c>
      <c r="AL1723" s="25">
        <v>37949</v>
      </c>
      <c r="AM1723" s="25">
        <v>6823</v>
      </c>
      <c r="AN1723" s="22">
        <v>14055</v>
      </c>
      <c r="AO1723" s="20">
        <v>990177</v>
      </c>
      <c r="AP1723" s="20">
        <v>18647</v>
      </c>
      <c r="AQ1723" s="54">
        <v>2508034</v>
      </c>
      <c r="AR1723" s="25">
        <v>47134</v>
      </c>
      <c r="AS1723" s="25">
        <v>97223</v>
      </c>
      <c r="AT1723" s="54">
        <v>61027</v>
      </c>
      <c r="AU1723" s="54">
        <v>83835</v>
      </c>
      <c r="AV1723" s="54">
        <v>22929</v>
      </c>
      <c r="AW1723" s="54">
        <v>29618</v>
      </c>
      <c r="AX1723" s="54">
        <v>14156</v>
      </c>
      <c r="AY1723" s="25">
        <f t="shared" si="52"/>
        <v>355922</v>
      </c>
      <c r="AZ1723" s="165">
        <v>754648</v>
      </c>
      <c r="BA1723" s="98">
        <f t="shared" si="53"/>
        <v>3618604</v>
      </c>
      <c r="BB1723" s="73"/>
      <c r="BC1723" s="20">
        <v>276081</v>
      </c>
      <c r="BD1723" s="20">
        <v>174856</v>
      </c>
      <c r="BE1723" s="19">
        <v>450937</v>
      </c>
      <c r="BF1723" s="19">
        <v>4069541</v>
      </c>
      <c r="BH1723" s="20">
        <v>7078</v>
      </c>
      <c r="BI1723" s="21">
        <v>4062463</v>
      </c>
      <c r="BK1723" s="73"/>
      <c r="BL1723" s="73"/>
      <c r="BM1723" s="73"/>
      <c r="BN1723" s="73"/>
      <c r="BO1723" s="73"/>
      <c r="BP1723" s="73"/>
      <c r="BQ1723" s="73"/>
    </row>
    <row r="1724" spans="1:69" ht="22.5" customHeight="1" x14ac:dyDescent="0.15">
      <c r="A1724" s="131" t="s">
        <v>3558</v>
      </c>
      <c r="B1724" s="132" t="s">
        <v>3518</v>
      </c>
      <c r="C1724" s="136" t="s">
        <v>1790</v>
      </c>
      <c r="D1724" s="129">
        <v>6</v>
      </c>
      <c r="E1724" s="130" t="s">
        <v>3561</v>
      </c>
      <c r="F1724" s="19">
        <v>67791</v>
      </c>
      <c r="G1724" s="20">
        <v>41918</v>
      </c>
      <c r="H1724" s="20">
        <v>22560</v>
      </c>
      <c r="I1724" s="20">
        <v>0</v>
      </c>
      <c r="J1724" s="20">
        <v>0</v>
      </c>
      <c r="K1724" s="20">
        <v>0</v>
      </c>
      <c r="L1724" s="20">
        <v>0</v>
      </c>
      <c r="M1724" s="20">
        <v>0</v>
      </c>
      <c r="N1724" s="20">
        <v>902</v>
      </c>
      <c r="O1724" s="20">
        <v>0</v>
      </c>
      <c r="P1724" s="20">
        <v>5746</v>
      </c>
      <c r="Q1724" s="20">
        <v>6981</v>
      </c>
      <c r="R1724" s="20">
        <v>5284</v>
      </c>
      <c r="S1724" s="20">
        <v>15542</v>
      </c>
      <c r="T1724" s="21">
        <v>38124</v>
      </c>
      <c r="U1724" s="54">
        <v>2607</v>
      </c>
      <c r="V1724" s="20">
        <v>6150</v>
      </c>
      <c r="W1724" s="20">
        <v>22058</v>
      </c>
      <c r="X1724" s="20">
        <v>0</v>
      </c>
      <c r="Y1724" s="21">
        <v>0</v>
      </c>
      <c r="Z1724" s="20">
        <v>28646</v>
      </c>
      <c r="AA1724" s="21">
        <v>0</v>
      </c>
      <c r="AB1724" s="32">
        <v>0</v>
      </c>
      <c r="AC1724" s="20">
        <v>21035</v>
      </c>
      <c r="AD1724" s="20">
        <v>62746</v>
      </c>
      <c r="AE1724" s="20">
        <v>125133</v>
      </c>
      <c r="AF1724" s="20">
        <v>45423</v>
      </c>
      <c r="AG1724" s="20">
        <v>12820</v>
      </c>
      <c r="AH1724" s="20">
        <v>11017</v>
      </c>
      <c r="AI1724" s="20">
        <v>25116</v>
      </c>
      <c r="AJ1724" s="21">
        <v>11025</v>
      </c>
      <c r="AK1724" s="25">
        <v>8126</v>
      </c>
      <c r="AL1724" s="25">
        <v>19434</v>
      </c>
      <c r="AM1724" s="25">
        <v>2734</v>
      </c>
      <c r="AN1724" s="22">
        <v>7002</v>
      </c>
      <c r="AO1724" s="20">
        <v>424736</v>
      </c>
      <c r="AP1724" s="20">
        <v>4127</v>
      </c>
      <c r="AQ1724" s="54">
        <v>1044783</v>
      </c>
      <c r="AR1724" s="25">
        <v>44472</v>
      </c>
      <c r="AS1724" s="25">
        <v>123525</v>
      </c>
      <c r="AT1724" s="54">
        <v>23427</v>
      </c>
      <c r="AU1724" s="54">
        <v>61231</v>
      </c>
      <c r="AV1724" s="54">
        <v>13933</v>
      </c>
      <c r="AW1724" s="54">
        <v>11250</v>
      </c>
      <c r="AX1724" s="54">
        <v>6090</v>
      </c>
      <c r="AY1724" s="167">
        <f>SUM(AR1724:AX1724)</f>
        <v>283928</v>
      </c>
      <c r="AZ1724" s="165">
        <v>199074</v>
      </c>
      <c r="BA1724" s="98">
        <f t="shared" si="53"/>
        <v>1527785</v>
      </c>
      <c r="BB1724" s="73"/>
      <c r="BC1724" s="20">
        <v>160302</v>
      </c>
      <c r="BD1724" s="20">
        <v>25234</v>
      </c>
      <c r="BE1724" s="19">
        <v>185536</v>
      </c>
      <c r="BF1724" s="19">
        <v>1713321</v>
      </c>
      <c r="BH1724" s="20">
        <v>3058</v>
      </c>
      <c r="BI1724" s="21">
        <v>1710263</v>
      </c>
      <c r="BK1724" s="73"/>
      <c r="BL1724" s="73"/>
      <c r="BM1724" s="73"/>
      <c r="BN1724" s="73"/>
      <c r="BO1724" s="73"/>
      <c r="BP1724" s="73"/>
      <c r="BQ1724" s="73"/>
    </row>
    <row r="1725" spans="1:69" ht="22.5" customHeight="1" x14ac:dyDescent="0.2">
      <c r="A1725" s="115"/>
      <c r="B1725" s="116"/>
      <c r="C1725" s="137" t="s">
        <v>12</v>
      </c>
      <c r="D1725" s="140"/>
      <c r="E1725" s="121"/>
      <c r="F1725" s="59">
        <f>SUMIF($E$6:$E$1724,"不足",F6:F1724)</f>
        <v>1486928503</v>
      </c>
      <c r="G1725" s="59">
        <f t="shared" ref="G1725:AZ1725" si="54">SUMIF($E$6:$E$1724,"不足",G6:G1724)</f>
        <v>531691529</v>
      </c>
      <c r="H1725" s="59">
        <f t="shared" si="54"/>
        <v>342259828</v>
      </c>
      <c r="I1725" s="59">
        <f t="shared" si="54"/>
        <v>14434419</v>
      </c>
      <c r="J1725" s="59">
        <f t="shared" si="54"/>
        <v>16977075</v>
      </c>
      <c r="K1725" s="59">
        <f t="shared" si="54"/>
        <v>8246250</v>
      </c>
      <c r="L1725" s="59">
        <f t="shared" si="54"/>
        <v>8237829</v>
      </c>
      <c r="M1725" s="59">
        <f t="shared" si="54"/>
        <v>148745040</v>
      </c>
      <c r="N1725" s="59">
        <f t="shared" si="54"/>
        <v>67476398</v>
      </c>
      <c r="O1725" s="59">
        <f t="shared" si="54"/>
        <v>35352121</v>
      </c>
      <c r="P1725" s="59">
        <f t="shared" si="54"/>
        <v>619005304</v>
      </c>
      <c r="Q1725" s="59">
        <f t="shared" si="54"/>
        <v>189007930</v>
      </c>
      <c r="R1725" s="59">
        <f t="shared" si="54"/>
        <v>296210956</v>
      </c>
      <c r="S1725" s="59">
        <f t="shared" si="54"/>
        <v>245718202</v>
      </c>
      <c r="T1725" s="62">
        <f t="shared" si="54"/>
        <v>220340311</v>
      </c>
      <c r="U1725" s="63">
        <f t="shared" si="54"/>
        <v>134932671</v>
      </c>
      <c r="V1725" s="59">
        <f t="shared" si="54"/>
        <v>128324875</v>
      </c>
      <c r="W1725" s="59">
        <f t="shared" si="54"/>
        <v>93153903</v>
      </c>
      <c r="X1725" s="59">
        <f t="shared" si="54"/>
        <v>68373882</v>
      </c>
      <c r="Y1725" s="62">
        <f t="shared" si="54"/>
        <v>12202297</v>
      </c>
      <c r="Z1725" s="59">
        <f t="shared" si="54"/>
        <v>1521295624</v>
      </c>
      <c r="AA1725" s="62">
        <f t="shared" si="54"/>
        <v>0</v>
      </c>
      <c r="AB1725" s="63">
        <f t="shared" si="54"/>
        <v>931148860</v>
      </c>
      <c r="AC1725" s="59">
        <f t="shared" si="54"/>
        <v>898638977</v>
      </c>
      <c r="AD1725" s="59">
        <f t="shared" si="54"/>
        <v>1445354522</v>
      </c>
      <c r="AE1725" s="59">
        <f t="shared" ref="AE1725" si="55">SUMIF($E$6:$E$1724,"不足",AE6:AE1724)</f>
        <v>2819464956</v>
      </c>
      <c r="AF1725" s="59">
        <f t="shared" si="54"/>
        <v>2271767635</v>
      </c>
      <c r="AG1725" s="59">
        <f t="shared" si="54"/>
        <v>1404045306</v>
      </c>
      <c r="AH1725" s="59">
        <f t="shared" si="54"/>
        <v>742612611</v>
      </c>
      <c r="AI1725" s="59">
        <f t="shared" si="54"/>
        <v>201038032</v>
      </c>
      <c r="AJ1725" s="62">
        <f t="shared" si="54"/>
        <v>139686225</v>
      </c>
      <c r="AK1725" s="64">
        <f t="shared" si="54"/>
        <v>177479246</v>
      </c>
      <c r="AL1725" s="63">
        <f t="shared" si="54"/>
        <v>188083081</v>
      </c>
      <c r="AM1725" s="59">
        <f t="shared" si="54"/>
        <v>51228587</v>
      </c>
      <c r="AN1725" s="59">
        <f t="shared" si="54"/>
        <v>101303485</v>
      </c>
      <c r="AO1725" s="59">
        <f t="shared" si="54"/>
        <v>1244356349</v>
      </c>
      <c r="AP1725" s="65">
        <f t="shared" si="54"/>
        <v>97205549</v>
      </c>
      <c r="AQ1725" s="65">
        <f t="shared" si="54"/>
        <v>18902328368</v>
      </c>
      <c r="AR1725" s="65">
        <f t="shared" si="54"/>
        <v>269522502</v>
      </c>
      <c r="AS1725" s="65">
        <f>SUMIF($E$6:$E$1724,"不足",AS6:AS1724)</f>
        <v>367105553</v>
      </c>
      <c r="AT1725" s="65">
        <f>SUMIF($E$6:$E$1724,"不足",AT6:AT1724)</f>
        <v>200200126</v>
      </c>
      <c r="AU1725" s="59">
        <f>SUMIF($E$6:$E$1724,"不足",AU6:AU1724)</f>
        <v>155541448</v>
      </c>
      <c r="AV1725" s="59">
        <f t="shared" ref="AV1725:AX1725" si="56">SUMIF($E$6:$E$1724,"不足",AV6:AV1724)</f>
        <v>120524388</v>
      </c>
      <c r="AW1725" s="59">
        <f t="shared" si="56"/>
        <v>198089255</v>
      </c>
      <c r="AX1725" s="59">
        <f>SUMIF($E$6:$E$1724,"不足",AX6:AX1724)</f>
        <v>168851316</v>
      </c>
      <c r="AY1725" s="61">
        <f>SUMIF($E$6:$E$1724,"不足",AY6:AY1724)</f>
        <v>1479834588</v>
      </c>
      <c r="AZ1725" s="64">
        <f t="shared" si="54"/>
        <v>2876371754</v>
      </c>
      <c r="BA1725" s="101">
        <f>SUMIF($E$6:$E$1724,"不足",BA6:BA1724)</f>
        <v>23258534710</v>
      </c>
      <c r="BB1725" s="92"/>
      <c r="BC1725" s="59">
        <f>SUMIF($E$6:$E$1724,"不足",BC6:BC1724)</f>
        <v>1998873982</v>
      </c>
      <c r="BD1725" s="59">
        <f>SUMIF($E$6:$E$1724,"不足",BD6:BD1724)</f>
        <v>283505662</v>
      </c>
      <c r="BE1725" s="59">
        <f>SUMIF($E$6:$E$1724,"不足",BE6:BE1724)</f>
        <v>2282379644</v>
      </c>
      <c r="BF1725" s="59">
        <f>SUMIF($E$6:$E$1724,"不足",BF6:BF1724)</f>
        <v>25540914354</v>
      </c>
      <c r="BH1725" s="59">
        <f>SUMIF($E$6:$E$1724,"不足",BH6:BH1724)</f>
        <v>214493863</v>
      </c>
      <c r="BI1725" s="62">
        <f>SUMIF($E$6:$E$1724,"不足",BI6:BI1724)</f>
        <v>25326420491</v>
      </c>
      <c r="BK1725" s="73"/>
      <c r="BL1725" s="73"/>
      <c r="BM1725" s="73"/>
      <c r="BN1725" s="73"/>
      <c r="BO1725" s="73"/>
      <c r="BP1725" s="73"/>
      <c r="BQ1725" s="73"/>
    </row>
    <row r="1726" spans="1:69" ht="22.5" customHeight="1" x14ac:dyDescent="0.2">
      <c r="A1726" s="117"/>
      <c r="B1726" s="118"/>
      <c r="C1726" s="138" t="s">
        <v>13</v>
      </c>
      <c r="D1726" s="141"/>
      <c r="E1726" s="122"/>
      <c r="F1726" s="60">
        <f>SUMIF($E$6:$E$1724,"超過",F6:F1724)</f>
        <v>240888008</v>
      </c>
      <c r="G1726" s="60">
        <f t="shared" ref="G1726:AZ1726" si="57">SUMIF($E$6:$E$1724,"超過",G6:G1724)</f>
        <v>28350892</v>
      </c>
      <c r="H1726" s="60">
        <f t="shared" si="57"/>
        <v>23036956</v>
      </c>
      <c r="I1726" s="60">
        <f t="shared" si="57"/>
        <v>536086</v>
      </c>
      <c r="J1726" s="60">
        <f t="shared" si="57"/>
        <v>1081246</v>
      </c>
      <c r="K1726" s="60">
        <f t="shared" si="57"/>
        <v>106260</v>
      </c>
      <c r="L1726" s="60">
        <f t="shared" si="57"/>
        <v>82686</v>
      </c>
      <c r="M1726" s="60">
        <f t="shared" si="57"/>
        <v>22129786</v>
      </c>
      <c r="N1726" s="60">
        <f t="shared" si="57"/>
        <v>13868931</v>
      </c>
      <c r="O1726" s="60">
        <f t="shared" si="57"/>
        <v>2706371</v>
      </c>
      <c r="P1726" s="60">
        <f t="shared" si="57"/>
        <v>44026999</v>
      </c>
      <c r="Q1726" s="60">
        <f t="shared" si="57"/>
        <v>27116303</v>
      </c>
      <c r="R1726" s="60">
        <f t="shared" si="57"/>
        <v>43463729</v>
      </c>
      <c r="S1726" s="60">
        <f t="shared" si="57"/>
        <v>30776432</v>
      </c>
      <c r="T1726" s="66">
        <f t="shared" si="57"/>
        <v>22356422</v>
      </c>
      <c r="U1726" s="67">
        <f t="shared" si="57"/>
        <v>16516101</v>
      </c>
      <c r="V1726" s="60">
        <f t="shared" si="57"/>
        <v>14225975</v>
      </c>
      <c r="W1726" s="60">
        <f t="shared" si="57"/>
        <v>9166092</v>
      </c>
      <c r="X1726" s="60">
        <f t="shared" si="57"/>
        <v>3625870</v>
      </c>
      <c r="Y1726" s="66">
        <f t="shared" si="57"/>
        <v>449256</v>
      </c>
      <c r="Z1726" s="60">
        <f t="shared" si="57"/>
        <v>129372024</v>
      </c>
      <c r="AA1726" s="66">
        <f t="shared" si="57"/>
        <v>0</v>
      </c>
      <c r="AB1726" s="67">
        <f t="shared" si="57"/>
        <v>169472604</v>
      </c>
      <c r="AC1726" s="60">
        <f t="shared" si="57"/>
        <v>102504585</v>
      </c>
      <c r="AD1726" s="60">
        <f t="shared" si="57"/>
        <v>176093923</v>
      </c>
      <c r="AE1726" s="60">
        <f t="shared" ref="AE1726" si="58">SUMIF($E$6:$E$1724,"超過",AE6:AE1724)</f>
        <v>441889779</v>
      </c>
      <c r="AF1726" s="60">
        <f t="shared" si="57"/>
        <v>271865098</v>
      </c>
      <c r="AG1726" s="60">
        <f t="shared" si="57"/>
        <v>177546787</v>
      </c>
      <c r="AH1726" s="60">
        <f t="shared" si="57"/>
        <v>153669923</v>
      </c>
      <c r="AI1726" s="60">
        <f t="shared" si="57"/>
        <v>6242016</v>
      </c>
      <c r="AJ1726" s="66">
        <f t="shared" si="57"/>
        <v>3792600</v>
      </c>
      <c r="AK1726" s="68">
        <f t="shared" si="57"/>
        <v>31321232</v>
      </c>
      <c r="AL1726" s="67">
        <f t="shared" si="57"/>
        <v>27200060</v>
      </c>
      <c r="AM1726" s="60">
        <f t="shared" si="57"/>
        <v>7179964</v>
      </c>
      <c r="AN1726" s="60">
        <f t="shared" si="57"/>
        <v>14839030</v>
      </c>
      <c r="AO1726" s="60">
        <f t="shared" si="57"/>
        <v>311030591</v>
      </c>
      <c r="AP1726" s="61">
        <f t="shared" si="57"/>
        <v>5184128</v>
      </c>
      <c r="AQ1726" s="176">
        <f t="shared" si="57"/>
        <v>2573714745</v>
      </c>
      <c r="AR1726" s="61">
        <f t="shared" si="57"/>
        <v>22788264</v>
      </c>
      <c r="AS1726" s="61">
        <f>SUMIF($E$6:$E$1724,"超過",AS6:AS1724)</f>
        <v>32620706</v>
      </c>
      <c r="AT1726" s="61">
        <f>SUMIF($E$6:$E$1724,"超過",AT6:AT1724)</f>
        <v>8988637</v>
      </c>
      <c r="AU1726" s="61">
        <f>SUMIF($E$6:$E$1724,"超過",AU6:AU1724)</f>
        <v>14389045</v>
      </c>
      <c r="AV1726" s="61">
        <f t="shared" ref="AV1726" si="59">SUMIF($E$6:$E$1724,"超過",AV6:AV1724)</f>
        <v>13112378</v>
      </c>
      <c r="AW1726" s="61">
        <f t="shared" ref="AW1726:AX1726" si="60">SUMIF($E$6:$E$1724,"超過",AW6:AW1724)</f>
        <v>26646166</v>
      </c>
      <c r="AX1726" s="61">
        <f t="shared" si="60"/>
        <v>9110890</v>
      </c>
      <c r="AY1726" s="61">
        <f>SUMIF($E$6:$E$1724,"超過",AY6:AY1724)</f>
        <v>127656086</v>
      </c>
      <c r="AZ1726" s="68">
        <f t="shared" si="57"/>
        <v>216960382</v>
      </c>
      <c r="BA1726" s="98">
        <f>SUMIF($E$6:$E$1724,"超過",BA6:BA1724)</f>
        <v>2918331213</v>
      </c>
      <c r="BB1726" s="92"/>
      <c r="BC1726" s="60">
        <f>SUMIF($E$6:$E$1724,"超過",BC6:BC1724)</f>
        <v>258334941</v>
      </c>
      <c r="BD1726" s="60">
        <f>SUMIF($E$6:$E$1724,"超過",BD6:BD1724)</f>
        <v>7207244</v>
      </c>
      <c r="BE1726" s="60">
        <f>SUMIF($E$6:$E$1724,"超過",BE6:BE1724)</f>
        <v>265542185</v>
      </c>
      <c r="BF1726" s="60">
        <f>SUMIF($E$6:$E$1724,"超過",BF6:BF1724)</f>
        <v>3183873398</v>
      </c>
      <c r="BH1726" s="60">
        <f>SUMIF($E$6:$E$1724,"超過",BH6:BH1724)</f>
        <v>0</v>
      </c>
      <c r="BI1726" s="66">
        <f>SUMIF($E$6:$E$1724,"超過",BI6:BI1724)</f>
        <v>3183873398</v>
      </c>
      <c r="BK1726" s="73"/>
      <c r="BL1726" s="73"/>
      <c r="BM1726" s="73"/>
      <c r="BN1726" s="73"/>
      <c r="BO1726" s="73"/>
      <c r="BP1726" s="73"/>
      <c r="BQ1726" s="73"/>
    </row>
    <row r="1727" spans="1:69" ht="22.5" customHeight="1" x14ac:dyDescent="0.2">
      <c r="A1727" s="119"/>
      <c r="B1727" s="120"/>
      <c r="C1727" s="139" t="s">
        <v>14</v>
      </c>
      <c r="D1727" s="142"/>
      <c r="E1727" s="123"/>
      <c r="F1727" s="69">
        <f>SUM(F1725:F1726)</f>
        <v>1727816511</v>
      </c>
      <c r="G1727" s="69">
        <f t="shared" ref="G1727:AZ1727" si="61">SUM(G1725:G1726)</f>
        <v>560042421</v>
      </c>
      <c r="H1727" s="69">
        <f t="shared" si="61"/>
        <v>365296784</v>
      </c>
      <c r="I1727" s="69">
        <f t="shared" si="61"/>
        <v>14970505</v>
      </c>
      <c r="J1727" s="69">
        <f t="shared" si="61"/>
        <v>18058321</v>
      </c>
      <c r="K1727" s="69">
        <f t="shared" si="61"/>
        <v>8352510</v>
      </c>
      <c r="L1727" s="69">
        <f t="shared" si="61"/>
        <v>8320515</v>
      </c>
      <c r="M1727" s="69">
        <f t="shared" si="61"/>
        <v>170874826</v>
      </c>
      <c r="N1727" s="69">
        <f t="shared" si="61"/>
        <v>81345329</v>
      </c>
      <c r="O1727" s="69">
        <f t="shared" si="61"/>
        <v>38058492</v>
      </c>
      <c r="P1727" s="69">
        <f t="shared" si="61"/>
        <v>663032303</v>
      </c>
      <c r="Q1727" s="69">
        <f t="shared" si="61"/>
        <v>216124233</v>
      </c>
      <c r="R1727" s="69">
        <f t="shared" si="61"/>
        <v>339674685</v>
      </c>
      <c r="S1727" s="69">
        <f t="shared" si="61"/>
        <v>276494634</v>
      </c>
      <c r="T1727" s="69">
        <f t="shared" si="61"/>
        <v>242696733</v>
      </c>
      <c r="U1727" s="69">
        <f t="shared" si="61"/>
        <v>151448772</v>
      </c>
      <c r="V1727" s="69">
        <f t="shared" si="61"/>
        <v>142550850</v>
      </c>
      <c r="W1727" s="69">
        <f t="shared" si="61"/>
        <v>102319995</v>
      </c>
      <c r="X1727" s="69">
        <f t="shared" si="61"/>
        <v>71999752</v>
      </c>
      <c r="Y1727" s="69">
        <f t="shared" si="61"/>
        <v>12651553</v>
      </c>
      <c r="Z1727" s="69">
        <f t="shared" si="61"/>
        <v>1650667648</v>
      </c>
      <c r="AA1727" s="69">
        <f t="shared" si="61"/>
        <v>0</v>
      </c>
      <c r="AB1727" s="69">
        <f t="shared" si="61"/>
        <v>1100621464</v>
      </c>
      <c r="AC1727" s="69">
        <f t="shared" si="61"/>
        <v>1001143562</v>
      </c>
      <c r="AD1727" s="69">
        <f t="shared" si="61"/>
        <v>1621448445</v>
      </c>
      <c r="AE1727" s="69">
        <f t="shared" ref="AE1727" si="62">SUM(AE1725:AE1726)</f>
        <v>3261354735</v>
      </c>
      <c r="AF1727" s="69">
        <f t="shared" si="61"/>
        <v>2543632733</v>
      </c>
      <c r="AG1727" s="69">
        <f t="shared" si="61"/>
        <v>1581592093</v>
      </c>
      <c r="AH1727" s="69">
        <f t="shared" si="61"/>
        <v>896282534</v>
      </c>
      <c r="AI1727" s="69">
        <f t="shared" si="61"/>
        <v>207280048</v>
      </c>
      <c r="AJ1727" s="69">
        <f t="shared" si="61"/>
        <v>143478825</v>
      </c>
      <c r="AK1727" s="69">
        <f t="shared" si="61"/>
        <v>208800478</v>
      </c>
      <c r="AL1727" s="69">
        <f t="shared" si="61"/>
        <v>215283141</v>
      </c>
      <c r="AM1727" s="69">
        <f t="shared" si="61"/>
        <v>58408551</v>
      </c>
      <c r="AN1727" s="69">
        <f t="shared" si="61"/>
        <v>116142515</v>
      </c>
      <c r="AO1727" s="69">
        <f t="shared" si="61"/>
        <v>1555386940</v>
      </c>
      <c r="AP1727" s="69">
        <f t="shared" si="61"/>
        <v>102389677</v>
      </c>
      <c r="AQ1727" s="70">
        <f t="shared" si="61"/>
        <v>21476043113</v>
      </c>
      <c r="AR1727" s="70">
        <f t="shared" si="61"/>
        <v>292310766</v>
      </c>
      <c r="AS1727" s="70">
        <f t="shared" si="61"/>
        <v>399726259</v>
      </c>
      <c r="AT1727" s="70">
        <f t="shared" ref="AT1727:AY1727" si="63">SUM(AT1725:AT1726)</f>
        <v>209188763</v>
      </c>
      <c r="AU1727" s="70">
        <f t="shared" si="63"/>
        <v>169930493</v>
      </c>
      <c r="AV1727" s="70">
        <f t="shared" si="63"/>
        <v>133636766</v>
      </c>
      <c r="AW1727" s="70">
        <f t="shared" si="63"/>
        <v>224735421</v>
      </c>
      <c r="AX1727" s="70">
        <f t="shared" si="63"/>
        <v>177962206</v>
      </c>
      <c r="AY1727" s="70">
        <f t="shared" si="63"/>
        <v>1607490674</v>
      </c>
      <c r="AZ1727" s="100">
        <f t="shared" si="61"/>
        <v>3093332136</v>
      </c>
      <c r="BA1727" s="99">
        <f>SUM(BA1725:BA1726)</f>
        <v>26176865923</v>
      </c>
      <c r="BB1727" s="92"/>
      <c r="BC1727" s="70">
        <f>SUM(BC1725:BC1726)</f>
        <v>2257208923</v>
      </c>
      <c r="BD1727" s="70">
        <f>SUM(BD1725:BD1726)</f>
        <v>290712906</v>
      </c>
      <c r="BE1727" s="69">
        <f>SUM(BE1725:BE1726)</f>
        <v>2547921829</v>
      </c>
      <c r="BF1727" s="69">
        <f>SUM(BF1725:BF1726)</f>
        <v>28724787752</v>
      </c>
      <c r="BH1727" s="70">
        <f>SUM(BH1725:BH1726)</f>
        <v>214493863</v>
      </c>
      <c r="BI1727" s="71">
        <f>SUM(BI1725:BI1726)</f>
        <v>28510293889</v>
      </c>
      <c r="BK1727" s="73"/>
      <c r="BL1727" s="73"/>
      <c r="BM1727" s="73"/>
      <c r="BN1727" s="73"/>
      <c r="BO1727" s="73"/>
      <c r="BP1727" s="73"/>
      <c r="BQ1727" s="73"/>
    </row>
    <row r="1728" spans="1:69" x14ac:dyDescent="0.2">
      <c r="C1728" s="93"/>
      <c r="D1728" s="124"/>
      <c r="E1728" s="124"/>
      <c r="F1728" s="94"/>
      <c r="G1728" s="93"/>
      <c r="H1728" s="93"/>
      <c r="I1728" s="93"/>
      <c r="J1728" s="93"/>
      <c r="K1728" s="93"/>
      <c r="L1728" s="93"/>
      <c r="M1728" s="93"/>
      <c r="N1728" s="93"/>
      <c r="O1728" s="93"/>
      <c r="P1728" s="93"/>
      <c r="Q1728" s="93"/>
      <c r="R1728" s="93"/>
      <c r="S1728" s="93"/>
      <c r="T1728" s="93"/>
      <c r="U1728" s="94"/>
      <c r="V1728" s="93"/>
      <c r="W1728" s="93"/>
      <c r="X1728" s="93"/>
      <c r="Y1728" s="93"/>
      <c r="Z1728" s="93"/>
      <c r="AA1728" s="93"/>
      <c r="AB1728" s="93"/>
      <c r="AC1728" s="93"/>
      <c r="AD1728" s="93"/>
      <c r="AE1728" s="93"/>
      <c r="AF1728" s="93"/>
      <c r="AG1728" s="93"/>
      <c r="AH1728" s="93"/>
      <c r="AI1728" s="93"/>
      <c r="AJ1728" s="93"/>
      <c r="AK1728" s="93"/>
      <c r="AL1728" s="94"/>
      <c r="AM1728" s="93"/>
      <c r="AN1728" s="93"/>
      <c r="AO1728" s="93"/>
      <c r="AP1728" s="93"/>
      <c r="AQ1728" s="93"/>
      <c r="AR1728" s="95"/>
      <c r="AS1728" s="95"/>
      <c r="AT1728" s="95"/>
      <c r="AU1728" s="95"/>
      <c r="AV1728" s="95"/>
      <c r="AW1728" s="95"/>
      <c r="AX1728" s="95"/>
      <c r="AY1728" s="93"/>
      <c r="AZ1728" s="95"/>
      <c r="BA1728" s="96"/>
      <c r="BB1728" s="73"/>
      <c r="BC1728" s="93"/>
      <c r="BD1728" s="93"/>
      <c r="BE1728" s="96"/>
      <c r="BF1728" s="96"/>
      <c r="BH1728" s="93"/>
      <c r="BI1728" s="93"/>
      <c r="BK1728" s="73"/>
      <c r="BL1728" s="73"/>
      <c r="BM1728" s="73"/>
      <c r="BN1728" s="73"/>
      <c r="BO1728" s="73"/>
      <c r="BP1728" s="73"/>
      <c r="BQ1728" s="73"/>
    </row>
    <row r="1729" spans="3:69" x14ac:dyDescent="0.2">
      <c r="C1729" s="73"/>
      <c r="E1729" s="157"/>
      <c r="F1729" s="73"/>
      <c r="G1729" s="73"/>
      <c r="H1729" s="73"/>
      <c r="I1729" s="73"/>
      <c r="J1729" s="73"/>
      <c r="K1729" s="73"/>
      <c r="L1729" s="73"/>
      <c r="M1729" s="73"/>
      <c r="N1729" s="73"/>
      <c r="O1729" s="73"/>
      <c r="P1729" s="73"/>
      <c r="Q1729" s="73"/>
      <c r="R1729" s="73"/>
      <c r="S1729" s="73"/>
      <c r="T1729" s="73"/>
      <c r="U1729" s="73"/>
      <c r="V1729" s="73"/>
      <c r="W1729" s="73"/>
      <c r="X1729" s="73"/>
      <c r="Y1729" s="73"/>
      <c r="Z1729" s="73"/>
      <c r="AA1729" s="73"/>
      <c r="AB1729" s="73"/>
      <c r="AC1729" s="73"/>
      <c r="AD1729" s="73"/>
      <c r="AE1729" s="73"/>
      <c r="AF1729" s="73"/>
      <c r="AG1729" s="73"/>
      <c r="AH1729" s="73"/>
      <c r="AI1729" s="73"/>
      <c r="AJ1729" s="73"/>
      <c r="AK1729" s="73"/>
      <c r="AL1729" s="73"/>
      <c r="AM1729" s="73"/>
      <c r="AN1729" s="73"/>
      <c r="AO1729" s="73"/>
      <c r="AP1729" s="73"/>
      <c r="AQ1729" s="73"/>
      <c r="AR1729" s="73"/>
      <c r="AS1729" s="73"/>
      <c r="AT1729" s="73"/>
      <c r="AU1729" s="73"/>
      <c r="AV1729" s="73"/>
      <c r="AW1729" s="73"/>
      <c r="AX1729" s="73"/>
      <c r="AY1729" s="73"/>
      <c r="AZ1729" s="73"/>
      <c r="BA1729" s="73"/>
      <c r="BB1729" s="73"/>
      <c r="BC1729" s="73"/>
      <c r="BD1729" s="73"/>
      <c r="BE1729" s="73"/>
      <c r="BF1729" s="73"/>
      <c r="BG1729" s="73"/>
      <c r="BH1729" s="73"/>
      <c r="BI1729" s="73"/>
      <c r="BK1729" s="73"/>
      <c r="BL1729" s="73"/>
      <c r="BM1729" s="73"/>
      <c r="BN1729" s="73"/>
      <c r="BO1729" s="73"/>
      <c r="BP1729" s="73"/>
      <c r="BQ1729" s="73"/>
    </row>
    <row r="1730" spans="3:69" x14ac:dyDescent="0.2">
      <c r="C1730" s="73"/>
      <c r="F1730" s="97"/>
      <c r="G1730" s="97"/>
      <c r="H1730" s="97"/>
      <c r="I1730" s="97"/>
      <c r="J1730" s="97"/>
      <c r="K1730" s="97"/>
      <c r="L1730" s="97"/>
      <c r="M1730" s="97"/>
      <c r="N1730" s="97"/>
      <c r="O1730" s="97"/>
      <c r="P1730" s="97"/>
      <c r="Q1730" s="97"/>
      <c r="R1730" s="97"/>
      <c r="S1730" s="97"/>
      <c r="T1730" s="97"/>
      <c r="U1730" s="97"/>
      <c r="V1730" s="97"/>
      <c r="W1730" s="97"/>
      <c r="X1730" s="97"/>
      <c r="Y1730" s="97"/>
      <c r="Z1730" s="97"/>
      <c r="AA1730" s="97"/>
      <c r="AB1730" s="97"/>
      <c r="AC1730" s="97"/>
      <c r="AD1730" s="97"/>
      <c r="AE1730" s="97"/>
      <c r="AF1730" s="97"/>
      <c r="AG1730" s="97"/>
      <c r="AH1730" s="97"/>
      <c r="AI1730" s="97"/>
      <c r="AJ1730" s="97"/>
      <c r="AK1730" s="97"/>
      <c r="AL1730" s="97"/>
      <c r="AM1730" s="97"/>
      <c r="AN1730" s="97"/>
      <c r="AO1730" s="97"/>
      <c r="AP1730" s="97"/>
      <c r="AQ1730" s="97"/>
      <c r="AR1730" s="97"/>
      <c r="AS1730" s="97"/>
      <c r="AT1730" s="97"/>
      <c r="AU1730" s="97"/>
      <c r="AV1730" s="97"/>
      <c r="AW1730" s="97"/>
      <c r="AX1730" s="97"/>
      <c r="AY1730" s="97"/>
      <c r="AZ1730" s="97"/>
      <c r="BA1730" s="97"/>
      <c r="BB1730" s="97"/>
      <c r="BC1730" s="97"/>
      <c r="BD1730" s="97"/>
      <c r="BE1730" s="97"/>
      <c r="BF1730" s="97"/>
      <c r="BG1730" s="97"/>
      <c r="BH1730" s="97"/>
      <c r="BI1730" s="97"/>
      <c r="BK1730" s="73"/>
      <c r="BL1730" s="73"/>
      <c r="BM1730" s="73"/>
      <c r="BN1730" s="73"/>
      <c r="BO1730" s="73"/>
      <c r="BP1730" s="73"/>
      <c r="BQ1730" s="73"/>
    </row>
    <row r="1731" spans="3:69" x14ac:dyDescent="0.2">
      <c r="C1731" s="73"/>
      <c r="F1731" s="97"/>
      <c r="G1731" s="97"/>
      <c r="H1731" s="97"/>
      <c r="I1731" s="97"/>
      <c r="J1731" s="97"/>
      <c r="K1731" s="97"/>
      <c r="L1731" s="97"/>
      <c r="M1731" s="97"/>
      <c r="N1731" s="97"/>
      <c r="O1731" s="97"/>
      <c r="P1731" s="97"/>
      <c r="Q1731" s="97"/>
      <c r="R1731" s="97"/>
      <c r="S1731" s="97"/>
      <c r="T1731" s="97"/>
      <c r="U1731" s="97"/>
      <c r="V1731" s="97"/>
      <c r="W1731" s="97"/>
      <c r="X1731" s="97"/>
      <c r="Y1731" s="97"/>
      <c r="Z1731" s="97"/>
      <c r="AA1731" s="97"/>
      <c r="AB1731" s="97"/>
      <c r="AC1731" s="97"/>
      <c r="AD1731" s="97"/>
      <c r="AE1731" s="97"/>
      <c r="AF1731" s="97"/>
      <c r="AG1731" s="97"/>
      <c r="AH1731" s="97"/>
      <c r="AI1731" s="97"/>
      <c r="AJ1731" s="97"/>
      <c r="AK1731" s="97"/>
      <c r="AL1731" s="97"/>
      <c r="AM1731" s="97"/>
      <c r="AN1731" s="97"/>
      <c r="AO1731" s="97"/>
      <c r="AP1731" s="97"/>
      <c r="AQ1731" s="97"/>
      <c r="AR1731" s="97"/>
      <c r="AS1731" s="97"/>
      <c r="AT1731" s="97"/>
      <c r="AU1731" s="97"/>
      <c r="AV1731" s="97"/>
      <c r="AW1731" s="97"/>
      <c r="AX1731" s="97"/>
      <c r="AY1731" s="97"/>
      <c r="AZ1731" s="97"/>
      <c r="BA1731" s="97"/>
      <c r="BB1731" s="97"/>
      <c r="BC1731" s="97"/>
      <c r="BD1731" s="97"/>
      <c r="BE1731" s="97"/>
      <c r="BF1731" s="97"/>
      <c r="BG1731" s="97"/>
      <c r="BH1731" s="97"/>
      <c r="BI1731" s="97"/>
      <c r="BK1731" s="73"/>
      <c r="BL1731" s="73"/>
      <c r="BM1731" s="73"/>
      <c r="BN1731" s="73"/>
      <c r="BO1731" s="73">
        <f>SUM(BC1731:BD1731)-BE1731</f>
        <v>0</v>
      </c>
      <c r="BP1731" s="73">
        <f>SUM(BA1731,BE1731)-BF1731</f>
        <v>0</v>
      </c>
      <c r="BQ1731" s="73">
        <f>BF1731-BH1731-BI1731</f>
        <v>0</v>
      </c>
    </row>
    <row r="1732" spans="3:69" x14ac:dyDescent="0.2">
      <c r="C1732" s="73"/>
      <c r="D1732" s="73"/>
      <c r="E1732" s="157"/>
      <c r="F1732" s="162"/>
      <c r="G1732" s="162"/>
      <c r="H1732" s="162"/>
      <c r="I1732" s="162"/>
      <c r="J1732" s="162"/>
      <c r="K1732" s="162"/>
      <c r="L1732" s="162"/>
      <c r="M1732" s="162"/>
      <c r="N1732" s="162"/>
      <c r="O1732" s="162"/>
      <c r="P1732" s="162"/>
      <c r="Q1732" s="162"/>
      <c r="R1732" s="162"/>
      <c r="S1732" s="162"/>
      <c r="T1732" s="162"/>
      <c r="U1732" s="162"/>
      <c r="V1732" s="162"/>
      <c r="W1732" s="162"/>
      <c r="X1732" s="162"/>
      <c r="Y1732" s="162"/>
      <c r="Z1732" s="162"/>
      <c r="AA1732" s="162"/>
      <c r="AB1732" s="162"/>
      <c r="AC1732" s="162"/>
      <c r="AD1732" s="162"/>
      <c r="AE1732" s="162"/>
      <c r="AF1732" s="162"/>
      <c r="AG1732" s="162"/>
      <c r="AH1732" s="162"/>
      <c r="AI1732" s="162"/>
      <c r="AJ1732" s="162"/>
      <c r="AK1732" s="162"/>
      <c r="AL1732" s="162"/>
      <c r="AM1732" s="162"/>
      <c r="AN1732" s="162"/>
      <c r="AO1732" s="162"/>
      <c r="AP1732" s="162"/>
      <c r="AQ1732" s="162"/>
      <c r="AR1732" s="158"/>
      <c r="AS1732" s="158"/>
      <c r="AT1732" s="158"/>
      <c r="AU1732" s="158"/>
      <c r="AV1732" s="158"/>
      <c r="AW1732" s="158"/>
      <c r="AX1732" s="158"/>
      <c r="AY1732" s="159"/>
      <c r="AZ1732" s="158"/>
      <c r="BA1732" s="160"/>
      <c r="BB1732" s="159"/>
      <c r="BC1732" s="158"/>
      <c r="BD1732" s="158"/>
      <c r="BE1732" s="158"/>
      <c r="BF1732" s="158"/>
      <c r="BG1732" s="161"/>
      <c r="BH1732" s="158"/>
      <c r="BI1732" s="158"/>
      <c r="BK1732" s="73"/>
      <c r="BL1732" s="73"/>
      <c r="BM1732" s="73"/>
      <c r="BN1732" s="73"/>
      <c r="BO1732" s="73">
        <f>SUM(BC1732:BD1732)-BE1732</f>
        <v>0</v>
      </c>
      <c r="BP1732" s="73">
        <f>SUM(BA1732,BE1732)-BF1732</f>
        <v>0</v>
      </c>
      <c r="BQ1732" s="73">
        <f>BF1732-BH1732-BI1732</f>
        <v>0</v>
      </c>
    </row>
    <row r="1733" spans="3:69" x14ac:dyDescent="0.2">
      <c r="C1733" s="73"/>
      <c r="E1733" s="157"/>
      <c r="F1733" s="162"/>
      <c r="G1733" s="162"/>
      <c r="H1733" s="162"/>
      <c r="I1733" s="162"/>
      <c r="J1733" s="162"/>
      <c r="K1733" s="162"/>
      <c r="L1733" s="162"/>
      <c r="M1733" s="162"/>
      <c r="N1733" s="162"/>
      <c r="O1733" s="162"/>
      <c r="P1733" s="162"/>
      <c r="Q1733" s="162"/>
      <c r="R1733" s="162"/>
      <c r="S1733" s="162"/>
      <c r="T1733" s="162"/>
      <c r="U1733" s="162"/>
      <c r="V1733" s="162"/>
      <c r="W1733" s="162"/>
      <c r="X1733" s="162"/>
      <c r="Y1733" s="162"/>
      <c r="Z1733" s="162"/>
      <c r="AA1733" s="162"/>
      <c r="AB1733" s="162"/>
      <c r="AC1733" s="162"/>
      <c r="AD1733" s="162"/>
      <c r="AE1733" s="162"/>
      <c r="AF1733" s="162"/>
      <c r="AG1733" s="162"/>
      <c r="AH1733" s="162"/>
      <c r="AI1733" s="162"/>
      <c r="AJ1733" s="162"/>
      <c r="AK1733" s="162"/>
      <c r="AL1733" s="162"/>
      <c r="AM1733" s="162"/>
      <c r="AN1733" s="162"/>
      <c r="AO1733" s="162"/>
      <c r="AP1733" s="162"/>
      <c r="AQ1733" s="162"/>
      <c r="AR1733" s="158"/>
      <c r="AS1733" s="158"/>
      <c r="AT1733" s="158"/>
      <c r="AU1733" s="158"/>
      <c r="AV1733" s="158"/>
      <c r="AW1733" s="158"/>
      <c r="AX1733" s="158"/>
      <c r="AY1733" s="159"/>
      <c r="AZ1733" s="158"/>
      <c r="BA1733" s="160"/>
      <c r="BB1733" s="159"/>
      <c r="BC1733" s="158"/>
      <c r="BD1733" s="158"/>
      <c r="BE1733" s="158"/>
      <c r="BF1733" s="158"/>
      <c r="BG1733" s="161"/>
      <c r="BH1733" s="158"/>
      <c r="BI1733" s="158"/>
      <c r="BK1733" s="73"/>
      <c r="BL1733" s="73"/>
      <c r="BM1733" s="73"/>
      <c r="BN1733" s="73"/>
      <c r="BO1733" s="73">
        <f>SUM(BC1733:BD1733)-BE1733</f>
        <v>0</v>
      </c>
      <c r="BP1733" s="73">
        <f>SUM(BA1733,BE1733)-BF1733</f>
        <v>0</v>
      </c>
      <c r="BQ1733" s="73">
        <f>BF1733-BH1733-BI1733</f>
        <v>0</v>
      </c>
    </row>
    <row r="1734" spans="3:69" x14ac:dyDescent="0.2">
      <c r="C1734" s="73"/>
      <c r="E1734" s="157"/>
      <c r="F1734" s="162"/>
      <c r="G1734" s="162"/>
      <c r="H1734" s="162"/>
      <c r="I1734" s="162"/>
      <c r="J1734" s="162"/>
      <c r="K1734" s="162"/>
      <c r="L1734" s="162"/>
      <c r="M1734" s="162"/>
      <c r="N1734" s="162"/>
      <c r="O1734" s="162"/>
      <c r="P1734" s="162"/>
      <c r="Q1734" s="162"/>
      <c r="R1734" s="162"/>
      <c r="S1734" s="162"/>
      <c r="T1734" s="162"/>
      <c r="U1734" s="162"/>
      <c r="V1734" s="162"/>
      <c r="W1734" s="162"/>
      <c r="X1734" s="162"/>
      <c r="Y1734" s="162"/>
      <c r="Z1734" s="162"/>
      <c r="AA1734" s="162"/>
      <c r="AB1734" s="162"/>
      <c r="AC1734" s="162"/>
      <c r="AD1734" s="162"/>
      <c r="AE1734" s="162"/>
      <c r="AF1734" s="162"/>
      <c r="AG1734" s="162"/>
      <c r="AH1734" s="162"/>
      <c r="AI1734" s="162"/>
      <c r="AJ1734" s="162"/>
      <c r="AK1734" s="162"/>
      <c r="AL1734" s="162"/>
      <c r="AM1734" s="162"/>
      <c r="AN1734" s="162"/>
      <c r="AO1734" s="162"/>
      <c r="AP1734" s="162"/>
      <c r="AQ1734" s="162"/>
      <c r="AR1734" s="158"/>
      <c r="AS1734" s="158"/>
      <c r="AT1734" s="158"/>
      <c r="AU1734" s="158"/>
      <c r="AV1734" s="158"/>
      <c r="AW1734" s="158"/>
      <c r="AX1734" s="158"/>
      <c r="AY1734" s="159"/>
      <c r="AZ1734" s="158"/>
      <c r="BA1734" s="160"/>
      <c r="BB1734" s="159"/>
      <c r="BC1734" s="158"/>
      <c r="BD1734" s="158"/>
      <c r="BE1734" s="158"/>
      <c r="BF1734" s="158"/>
      <c r="BG1734" s="161"/>
      <c r="BH1734" s="158"/>
      <c r="BI1734" s="158"/>
      <c r="BK1734" s="73"/>
      <c r="BL1734" s="73"/>
      <c r="BM1734" s="73"/>
      <c r="BN1734" s="73"/>
      <c r="BO1734" s="73">
        <f>SUM(BC1734:BD1734)-BE1734</f>
        <v>0</v>
      </c>
      <c r="BP1734" s="73">
        <f>SUM(BA1734,BE1734)-BF1734</f>
        <v>0</v>
      </c>
      <c r="BQ1734" s="73">
        <f>BF1734-BH1734-BI1734</f>
        <v>0</v>
      </c>
    </row>
    <row r="1735" spans="3:69" x14ac:dyDescent="0.2">
      <c r="C1735" s="73"/>
      <c r="E1735" s="163"/>
      <c r="F1735" s="97"/>
      <c r="G1735" s="97"/>
      <c r="H1735" s="97"/>
      <c r="I1735" s="97"/>
      <c r="J1735" s="97"/>
      <c r="K1735" s="97"/>
      <c r="L1735" s="97"/>
      <c r="M1735" s="97"/>
      <c r="N1735" s="97"/>
      <c r="O1735" s="97"/>
      <c r="P1735" s="97"/>
      <c r="Q1735" s="97"/>
      <c r="R1735" s="97"/>
      <c r="S1735" s="97"/>
      <c r="T1735" s="97"/>
      <c r="U1735" s="97"/>
      <c r="V1735" s="97"/>
      <c r="W1735" s="97"/>
      <c r="X1735" s="97"/>
      <c r="Y1735" s="97"/>
      <c r="Z1735" s="97"/>
      <c r="AA1735" s="97"/>
      <c r="AB1735" s="97"/>
      <c r="AC1735" s="97"/>
      <c r="AD1735" s="97"/>
      <c r="AE1735" s="97"/>
      <c r="AF1735" s="97"/>
      <c r="AG1735" s="97"/>
      <c r="AH1735" s="97"/>
      <c r="AI1735" s="97"/>
      <c r="AJ1735" s="97"/>
      <c r="AK1735" s="97"/>
      <c r="AL1735" s="97"/>
      <c r="AM1735" s="97"/>
      <c r="AN1735" s="97"/>
      <c r="AO1735" s="97"/>
      <c r="AP1735" s="97"/>
      <c r="AQ1735" s="97"/>
      <c r="AR1735" s="97"/>
      <c r="AS1735" s="97"/>
      <c r="AT1735" s="97"/>
      <c r="AU1735" s="97"/>
      <c r="AV1735" s="97"/>
      <c r="AW1735" s="97"/>
      <c r="AX1735" s="97"/>
      <c r="AY1735" s="97"/>
      <c r="AZ1735" s="97"/>
      <c r="BA1735" s="97"/>
      <c r="BB1735" s="97"/>
      <c r="BC1735" s="97"/>
      <c r="BD1735" s="97"/>
      <c r="BE1735" s="97"/>
      <c r="BF1735" s="97"/>
      <c r="BG1735" s="97"/>
      <c r="BH1735" s="97"/>
      <c r="BI1735" s="97"/>
      <c r="BJ1735" s="97"/>
      <c r="BK1735" s="73"/>
      <c r="BL1735" s="73"/>
      <c r="BM1735" s="73"/>
      <c r="BN1735" s="73"/>
      <c r="BO1735" s="73">
        <f t="shared" ref="BO1735:BO1798" si="64">SUM(BC1735:BD1735)-BE1735</f>
        <v>0</v>
      </c>
      <c r="BP1735" s="73">
        <f t="shared" ref="BP1735:BP1798" si="65">SUM(BA1735,BE1735)-BF1735</f>
        <v>0</v>
      </c>
      <c r="BQ1735" s="73">
        <f t="shared" ref="BQ1735:BQ1798" si="66">BF1735-BH1735-BI1735</f>
        <v>0</v>
      </c>
    </row>
    <row r="1736" spans="3:69" x14ac:dyDescent="0.2">
      <c r="C1736" s="73"/>
      <c r="E1736" s="163"/>
      <c r="F1736" s="97"/>
      <c r="G1736" s="97"/>
      <c r="H1736" s="97"/>
      <c r="I1736" s="97"/>
      <c r="J1736" s="97"/>
      <c r="K1736" s="97"/>
      <c r="L1736" s="97"/>
      <c r="M1736" s="97"/>
      <c r="N1736" s="97"/>
      <c r="O1736" s="97"/>
      <c r="P1736" s="97"/>
      <c r="Q1736" s="97"/>
      <c r="R1736" s="97"/>
      <c r="S1736" s="97"/>
      <c r="T1736" s="97"/>
      <c r="U1736" s="97"/>
      <c r="V1736" s="97"/>
      <c r="W1736" s="97"/>
      <c r="X1736" s="97"/>
      <c r="Y1736" s="97"/>
      <c r="Z1736" s="97"/>
      <c r="AA1736" s="97"/>
      <c r="AB1736" s="97"/>
      <c r="AC1736" s="97"/>
      <c r="AD1736" s="97"/>
      <c r="AE1736" s="97"/>
      <c r="AF1736" s="97"/>
      <c r="AG1736" s="97"/>
      <c r="AH1736" s="97"/>
      <c r="AI1736" s="97"/>
      <c r="AJ1736" s="97"/>
      <c r="AK1736" s="97"/>
      <c r="AL1736" s="97"/>
      <c r="AM1736" s="97"/>
      <c r="AN1736" s="97"/>
      <c r="AO1736" s="97"/>
      <c r="AP1736" s="97"/>
      <c r="AQ1736" s="97"/>
      <c r="AR1736" s="97"/>
      <c r="AS1736" s="97"/>
      <c r="AT1736" s="97"/>
      <c r="AU1736" s="97"/>
      <c r="AV1736" s="97"/>
      <c r="AW1736" s="97"/>
      <c r="AX1736" s="97"/>
      <c r="AY1736" s="97"/>
      <c r="AZ1736" s="97"/>
      <c r="BA1736" s="97"/>
      <c r="BB1736" s="97"/>
      <c r="BC1736" s="97"/>
      <c r="BD1736" s="97"/>
      <c r="BE1736" s="97"/>
      <c r="BF1736" s="97"/>
      <c r="BG1736" s="97"/>
      <c r="BH1736" s="97"/>
      <c r="BI1736" s="97"/>
      <c r="BJ1736" s="97"/>
      <c r="BK1736" s="73"/>
      <c r="BL1736" s="73"/>
      <c r="BM1736" s="73"/>
      <c r="BN1736" s="73"/>
      <c r="BO1736" s="73">
        <f t="shared" si="64"/>
        <v>0</v>
      </c>
      <c r="BP1736" s="73">
        <f t="shared" si="65"/>
        <v>0</v>
      </c>
      <c r="BQ1736" s="73">
        <f t="shared" si="66"/>
        <v>0</v>
      </c>
    </row>
    <row r="1737" spans="3:69" x14ac:dyDescent="0.2">
      <c r="C1737" s="73"/>
      <c r="E1737" s="163"/>
      <c r="F1737" s="97"/>
      <c r="G1737" s="97"/>
      <c r="H1737" s="97"/>
      <c r="I1737" s="97"/>
      <c r="J1737" s="97"/>
      <c r="K1737" s="97"/>
      <c r="L1737" s="97"/>
      <c r="M1737" s="97"/>
      <c r="N1737" s="97"/>
      <c r="O1737" s="97"/>
      <c r="P1737" s="97"/>
      <c r="Q1737" s="97"/>
      <c r="R1737" s="97"/>
      <c r="S1737" s="97"/>
      <c r="T1737" s="97"/>
      <c r="U1737" s="97"/>
      <c r="V1737" s="97"/>
      <c r="W1737" s="97"/>
      <c r="X1737" s="97"/>
      <c r="Y1737" s="97"/>
      <c r="Z1737" s="97"/>
      <c r="AA1737" s="97"/>
      <c r="AB1737" s="97"/>
      <c r="AC1737" s="97"/>
      <c r="AD1737" s="97"/>
      <c r="AE1737" s="97"/>
      <c r="AF1737" s="97"/>
      <c r="AG1737" s="97"/>
      <c r="AH1737" s="97"/>
      <c r="AI1737" s="97"/>
      <c r="AJ1737" s="97"/>
      <c r="AK1737" s="97"/>
      <c r="AL1737" s="97"/>
      <c r="AM1737" s="97"/>
      <c r="AN1737" s="97"/>
      <c r="AO1737" s="97"/>
      <c r="AP1737" s="97"/>
      <c r="AQ1737" s="97"/>
      <c r="AR1737" s="97"/>
      <c r="AS1737" s="97"/>
      <c r="AT1737" s="97"/>
      <c r="AU1737" s="97"/>
      <c r="AV1737" s="97"/>
      <c r="AW1737" s="97"/>
      <c r="AX1737" s="97"/>
      <c r="AY1737" s="97"/>
      <c r="AZ1737" s="97"/>
      <c r="BA1737" s="97"/>
      <c r="BB1737" s="97"/>
      <c r="BC1737" s="97"/>
      <c r="BD1737" s="97"/>
      <c r="BE1737" s="97"/>
      <c r="BF1737" s="97"/>
      <c r="BG1737" s="97"/>
      <c r="BH1737" s="97"/>
      <c r="BI1737" s="97"/>
      <c r="BJ1737" s="97"/>
      <c r="BK1737" s="73"/>
      <c r="BL1737" s="73"/>
      <c r="BM1737" s="73"/>
      <c r="BN1737" s="73"/>
      <c r="BO1737" s="73">
        <f t="shared" si="64"/>
        <v>0</v>
      </c>
      <c r="BP1737" s="73">
        <f t="shared" si="65"/>
        <v>0</v>
      </c>
      <c r="BQ1737" s="73">
        <f t="shared" si="66"/>
        <v>0</v>
      </c>
    </row>
    <row r="1738" spans="3:69" x14ac:dyDescent="0.2">
      <c r="C1738" s="73"/>
      <c r="F1738" s="97"/>
      <c r="G1738" s="97"/>
      <c r="H1738" s="97"/>
      <c r="I1738" s="97"/>
      <c r="J1738" s="97"/>
      <c r="K1738" s="97"/>
      <c r="L1738" s="97"/>
      <c r="M1738" s="97"/>
      <c r="N1738" s="97"/>
      <c r="O1738" s="97"/>
      <c r="P1738" s="97"/>
      <c r="Q1738" s="97"/>
      <c r="R1738" s="97"/>
      <c r="S1738" s="97"/>
      <c r="T1738" s="97"/>
      <c r="U1738" s="97"/>
      <c r="V1738" s="97"/>
      <c r="W1738" s="97"/>
      <c r="X1738" s="97"/>
      <c r="Y1738" s="97"/>
      <c r="Z1738" s="97"/>
      <c r="AA1738" s="97"/>
      <c r="AB1738" s="97"/>
      <c r="AC1738" s="97"/>
      <c r="AD1738" s="97"/>
      <c r="AE1738" s="97"/>
      <c r="AF1738" s="97"/>
      <c r="AG1738" s="97"/>
      <c r="AH1738" s="97"/>
      <c r="AI1738" s="97"/>
      <c r="AJ1738" s="97"/>
      <c r="AK1738" s="97"/>
      <c r="AL1738" s="97"/>
      <c r="AM1738" s="97"/>
      <c r="AN1738" s="97"/>
      <c r="AO1738" s="97"/>
      <c r="AP1738" s="97"/>
      <c r="AQ1738" s="97"/>
      <c r="AR1738" s="97"/>
      <c r="AS1738" s="97"/>
      <c r="AT1738" s="97"/>
      <c r="AU1738" s="97"/>
      <c r="AV1738" s="97"/>
      <c r="AW1738" s="97"/>
      <c r="AX1738" s="97"/>
      <c r="AY1738" s="73"/>
      <c r="AZ1738" s="97"/>
      <c r="BA1738" s="97"/>
      <c r="BB1738" s="73"/>
      <c r="BC1738" s="97"/>
      <c r="BD1738" s="97"/>
      <c r="BE1738" s="97"/>
      <c r="BF1738" s="97"/>
      <c r="BH1738" s="97"/>
      <c r="BI1738" s="97"/>
      <c r="BK1738" s="73"/>
      <c r="BL1738" s="73"/>
      <c r="BM1738" s="73"/>
      <c r="BN1738" s="73"/>
      <c r="BO1738" s="73">
        <f t="shared" si="64"/>
        <v>0</v>
      </c>
      <c r="BP1738" s="73">
        <f t="shared" si="65"/>
        <v>0</v>
      </c>
      <c r="BQ1738" s="73">
        <f t="shared" si="66"/>
        <v>0</v>
      </c>
    </row>
    <row r="1739" spans="3:69" x14ac:dyDescent="0.2">
      <c r="C1739" s="73"/>
      <c r="F1739" s="97"/>
      <c r="G1739" s="97"/>
      <c r="H1739" s="97"/>
      <c r="I1739" s="97"/>
      <c r="J1739" s="97"/>
      <c r="K1739" s="97"/>
      <c r="L1739" s="97"/>
      <c r="M1739" s="97"/>
      <c r="N1739" s="97"/>
      <c r="O1739" s="97"/>
      <c r="P1739" s="97"/>
      <c r="Q1739" s="97"/>
      <c r="R1739" s="97"/>
      <c r="S1739" s="97"/>
      <c r="T1739" s="97"/>
      <c r="U1739" s="97"/>
      <c r="V1739" s="97"/>
      <c r="W1739" s="97"/>
      <c r="X1739" s="97"/>
      <c r="Y1739" s="97"/>
      <c r="Z1739" s="97"/>
      <c r="AA1739" s="97"/>
      <c r="AB1739" s="97"/>
      <c r="AC1739" s="97"/>
      <c r="AD1739" s="97"/>
      <c r="AE1739" s="97"/>
      <c r="AF1739" s="97"/>
      <c r="AG1739" s="97"/>
      <c r="AH1739" s="97"/>
      <c r="AI1739" s="97"/>
      <c r="AJ1739" s="97"/>
      <c r="AK1739" s="97"/>
      <c r="AL1739" s="97"/>
      <c r="AM1739" s="97"/>
      <c r="AN1739" s="97"/>
      <c r="AO1739" s="97"/>
      <c r="AP1739" s="97"/>
      <c r="AQ1739" s="97"/>
      <c r="AR1739" s="97"/>
      <c r="AS1739" s="97"/>
      <c r="AT1739" s="97"/>
      <c r="AU1739" s="97"/>
      <c r="AV1739" s="97"/>
      <c r="AW1739" s="97"/>
      <c r="AX1739" s="97"/>
      <c r="AY1739" s="73"/>
      <c r="AZ1739" s="97"/>
      <c r="BA1739" s="97"/>
      <c r="BB1739" s="73"/>
      <c r="BC1739" s="97"/>
      <c r="BD1739" s="97"/>
      <c r="BE1739" s="97"/>
      <c r="BF1739" s="97"/>
      <c r="BH1739" s="97"/>
      <c r="BI1739" s="97"/>
      <c r="BK1739" s="73"/>
      <c r="BL1739" s="73"/>
      <c r="BM1739" s="73"/>
      <c r="BN1739" s="73"/>
      <c r="BO1739" s="73">
        <f t="shared" si="64"/>
        <v>0</v>
      </c>
      <c r="BP1739" s="73">
        <f t="shared" si="65"/>
        <v>0</v>
      </c>
      <c r="BQ1739" s="73">
        <f t="shared" si="66"/>
        <v>0</v>
      </c>
    </row>
    <row r="1740" spans="3:69" x14ac:dyDescent="0.2">
      <c r="C1740" s="73"/>
      <c r="F1740" s="97"/>
      <c r="G1740" s="97"/>
      <c r="H1740" s="97"/>
      <c r="I1740" s="97"/>
      <c r="J1740" s="97"/>
      <c r="K1740" s="97"/>
      <c r="L1740" s="97"/>
      <c r="M1740" s="97"/>
      <c r="N1740" s="97"/>
      <c r="O1740" s="97"/>
      <c r="P1740" s="97"/>
      <c r="Q1740" s="97"/>
      <c r="R1740" s="97"/>
      <c r="S1740" s="97"/>
      <c r="T1740" s="97"/>
      <c r="U1740" s="97"/>
      <c r="V1740" s="97"/>
      <c r="W1740" s="97"/>
      <c r="X1740" s="97"/>
      <c r="Y1740" s="97"/>
      <c r="Z1740" s="97"/>
      <c r="AA1740" s="97"/>
      <c r="AB1740" s="97"/>
      <c r="AC1740" s="97"/>
      <c r="AD1740" s="97"/>
      <c r="AE1740" s="97"/>
      <c r="AF1740" s="97"/>
      <c r="AG1740" s="97"/>
      <c r="AH1740" s="97"/>
      <c r="AI1740" s="97"/>
      <c r="AJ1740" s="97"/>
      <c r="AK1740" s="97"/>
      <c r="AL1740" s="97"/>
      <c r="AM1740" s="97"/>
      <c r="AN1740" s="97"/>
      <c r="AO1740" s="97"/>
      <c r="AP1740" s="97"/>
      <c r="AQ1740" s="97"/>
      <c r="AR1740" s="97"/>
      <c r="AS1740" s="97"/>
      <c r="AT1740" s="97"/>
      <c r="AU1740" s="97"/>
      <c r="AV1740" s="97"/>
      <c r="AW1740" s="97"/>
      <c r="AX1740" s="97"/>
      <c r="AY1740" s="73"/>
      <c r="AZ1740" s="97"/>
      <c r="BA1740" s="97"/>
      <c r="BB1740" s="73"/>
      <c r="BC1740" s="97"/>
      <c r="BD1740" s="97"/>
      <c r="BE1740" s="97"/>
      <c r="BF1740" s="97"/>
      <c r="BH1740" s="97"/>
      <c r="BI1740" s="97"/>
      <c r="BK1740" s="73">
        <f t="shared" ref="BK1740:BK1798" si="67">SUM(I1740:AS1740,AZ1740,BC1740:BD1740)-BH1740-BI1740</f>
        <v>0</v>
      </c>
      <c r="BL1740" s="73"/>
      <c r="BM1740" s="73"/>
      <c r="BN1740" s="73"/>
      <c r="BO1740" s="73">
        <f t="shared" si="64"/>
        <v>0</v>
      </c>
      <c r="BP1740" s="73">
        <f t="shared" si="65"/>
        <v>0</v>
      </c>
      <c r="BQ1740" s="73">
        <f t="shared" si="66"/>
        <v>0</v>
      </c>
    </row>
    <row r="1741" spans="3:69" x14ac:dyDescent="0.2">
      <c r="C1741" s="73"/>
      <c r="F1741" s="97"/>
      <c r="G1741" s="97"/>
      <c r="H1741" s="97"/>
      <c r="I1741" s="97"/>
      <c r="J1741" s="97"/>
      <c r="K1741" s="97"/>
      <c r="L1741" s="97"/>
      <c r="M1741" s="97"/>
      <c r="N1741" s="97"/>
      <c r="O1741" s="97"/>
      <c r="P1741" s="97"/>
      <c r="Q1741" s="97"/>
      <c r="R1741" s="97"/>
      <c r="S1741" s="97"/>
      <c r="T1741" s="97"/>
      <c r="U1741" s="97"/>
      <c r="V1741" s="97"/>
      <c r="W1741" s="97"/>
      <c r="X1741" s="97"/>
      <c r="Y1741" s="97"/>
      <c r="Z1741" s="97"/>
      <c r="AA1741" s="97"/>
      <c r="AB1741" s="97"/>
      <c r="AC1741" s="97"/>
      <c r="AD1741" s="97"/>
      <c r="AE1741" s="97"/>
      <c r="AF1741" s="97"/>
      <c r="AG1741" s="97"/>
      <c r="AH1741" s="97"/>
      <c r="AI1741" s="97"/>
      <c r="AJ1741" s="97"/>
      <c r="AK1741" s="97"/>
      <c r="AL1741" s="97"/>
      <c r="AM1741" s="97"/>
      <c r="AN1741" s="97"/>
      <c r="AO1741" s="97"/>
      <c r="AP1741" s="97"/>
      <c r="AQ1741" s="97"/>
      <c r="AR1741" s="97"/>
      <c r="AS1741" s="97"/>
      <c r="AT1741" s="97"/>
      <c r="AU1741" s="97"/>
      <c r="AV1741" s="97"/>
      <c r="AW1741" s="97"/>
      <c r="AX1741" s="97"/>
      <c r="AY1741" s="73"/>
      <c r="AZ1741" s="97"/>
      <c r="BA1741" s="97"/>
      <c r="BB1741" s="73"/>
      <c r="BC1741" s="97"/>
      <c r="BD1741" s="97"/>
      <c r="BE1741" s="97"/>
      <c r="BF1741" s="97"/>
      <c r="BH1741" s="97"/>
      <c r="BI1741" s="97"/>
      <c r="BK1741" s="73">
        <f t="shared" si="67"/>
        <v>0</v>
      </c>
      <c r="BL1741" s="73"/>
      <c r="BM1741" s="73"/>
      <c r="BN1741" s="73"/>
      <c r="BO1741" s="73">
        <f t="shared" si="64"/>
        <v>0</v>
      </c>
      <c r="BP1741" s="73">
        <f t="shared" si="65"/>
        <v>0</v>
      </c>
      <c r="BQ1741" s="73">
        <f t="shared" si="66"/>
        <v>0</v>
      </c>
    </row>
    <row r="1742" spans="3:69" x14ac:dyDescent="0.2">
      <c r="C1742" s="73"/>
      <c r="F1742" s="97"/>
      <c r="G1742" s="97"/>
      <c r="H1742" s="97"/>
      <c r="I1742" s="97"/>
      <c r="J1742" s="97"/>
      <c r="K1742" s="97"/>
      <c r="L1742" s="97"/>
      <c r="M1742" s="97"/>
      <c r="N1742" s="97"/>
      <c r="O1742" s="97"/>
      <c r="P1742" s="97"/>
      <c r="Q1742" s="97"/>
      <c r="R1742" s="97"/>
      <c r="S1742" s="97"/>
      <c r="T1742" s="97"/>
      <c r="U1742" s="97"/>
      <c r="V1742" s="97"/>
      <c r="W1742" s="97"/>
      <c r="X1742" s="97"/>
      <c r="Y1742" s="97"/>
      <c r="Z1742" s="97"/>
      <c r="AA1742" s="97"/>
      <c r="AB1742" s="97"/>
      <c r="AC1742" s="97"/>
      <c r="AD1742" s="97"/>
      <c r="AE1742" s="97"/>
      <c r="AF1742" s="97"/>
      <c r="AG1742" s="97"/>
      <c r="AH1742" s="97"/>
      <c r="AI1742" s="97"/>
      <c r="AJ1742" s="97"/>
      <c r="AK1742" s="97"/>
      <c r="AL1742" s="97"/>
      <c r="AM1742" s="97"/>
      <c r="AN1742" s="97"/>
      <c r="AO1742" s="97"/>
      <c r="AP1742" s="97"/>
      <c r="AQ1742" s="97"/>
      <c r="AR1742" s="97"/>
      <c r="AS1742" s="97"/>
      <c r="AT1742" s="97"/>
      <c r="AU1742" s="97"/>
      <c r="AV1742" s="97"/>
      <c r="AW1742" s="97"/>
      <c r="AX1742" s="97"/>
      <c r="AY1742" s="73"/>
      <c r="AZ1742" s="97"/>
      <c r="BA1742" s="97"/>
      <c r="BB1742" s="73"/>
      <c r="BC1742" s="97"/>
      <c r="BD1742" s="97"/>
      <c r="BE1742" s="97"/>
      <c r="BF1742" s="97"/>
      <c r="BH1742" s="97"/>
      <c r="BI1742" s="97"/>
      <c r="BK1742" s="73">
        <f t="shared" si="67"/>
        <v>0</v>
      </c>
      <c r="BL1742" s="73"/>
      <c r="BM1742" s="73"/>
      <c r="BN1742" s="73"/>
      <c r="BO1742" s="73">
        <f t="shared" si="64"/>
        <v>0</v>
      </c>
      <c r="BP1742" s="73">
        <f t="shared" si="65"/>
        <v>0</v>
      </c>
      <c r="BQ1742" s="73">
        <f t="shared" si="66"/>
        <v>0</v>
      </c>
    </row>
    <row r="1743" spans="3:69" x14ac:dyDescent="0.2">
      <c r="C1743" s="73"/>
      <c r="F1743" s="97"/>
      <c r="G1743" s="97"/>
      <c r="H1743" s="97"/>
      <c r="I1743" s="97"/>
      <c r="J1743" s="97"/>
      <c r="K1743" s="97"/>
      <c r="L1743" s="97"/>
      <c r="M1743" s="97"/>
      <c r="N1743" s="97"/>
      <c r="O1743" s="97"/>
      <c r="P1743" s="97"/>
      <c r="Q1743" s="97"/>
      <c r="R1743" s="97"/>
      <c r="S1743" s="97"/>
      <c r="T1743" s="97"/>
      <c r="U1743" s="97"/>
      <c r="V1743" s="97"/>
      <c r="W1743" s="97"/>
      <c r="X1743" s="97"/>
      <c r="Y1743" s="97"/>
      <c r="Z1743" s="97"/>
      <c r="AA1743" s="97"/>
      <c r="AB1743" s="97"/>
      <c r="AC1743" s="97"/>
      <c r="AD1743" s="97"/>
      <c r="AE1743" s="97"/>
      <c r="AF1743" s="97"/>
      <c r="AG1743" s="97"/>
      <c r="AH1743" s="97"/>
      <c r="AI1743" s="97"/>
      <c r="AJ1743" s="97"/>
      <c r="AK1743" s="97"/>
      <c r="AL1743" s="97"/>
      <c r="AM1743" s="97"/>
      <c r="AN1743" s="97"/>
      <c r="AO1743" s="97"/>
      <c r="AP1743" s="97"/>
      <c r="AQ1743" s="97"/>
      <c r="AR1743" s="97"/>
      <c r="AS1743" s="97"/>
      <c r="AT1743" s="97"/>
      <c r="AU1743" s="97"/>
      <c r="AV1743" s="97"/>
      <c r="AW1743" s="97"/>
      <c r="AX1743" s="97"/>
      <c r="AY1743" s="73"/>
      <c r="AZ1743" s="97"/>
      <c r="BA1743" s="97"/>
      <c r="BB1743" s="73"/>
      <c r="BC1743" s="97"/>
      <c r="BD1743" s="97"/>
      <c r="BE1743" s="97"/>
      <c r="BF1743" s="97"/>
      <c r="BH1743" s="97"/>
      <c r="BI1743" s="97"/>
      <c r="BK1743" s="73">
        <f t="shared" si="67"/>
        <v>0</v>
      </c>
      <c r="BL1743" s="73"/>
      <c r="BM1743" s="73"/>
      <c r="BN1743" s="73"/>
      <c r="BO1743" s="73">
        <f t="shared" si="64"/>
        <v>0</v>
      </c>
      <c r="BP1743" s="73">
        <f t="shared" si="65"/>
        <v>0</v>
      </c>
      <c r="BQ1743" s="73">
        <f t="shared" si="66"/>
        <v>0</v>
      </c>
    </row>
    <row r="1744" spans="3:69" x14ac:dyDescent="0.2">
      <c r="C1744" s="73"/>
      <c r="F1744" s="97"/>
      <c r="G1744" s="97"/>
      <c r="H1744" s="97"/>
      <c r="I1744" s="97"/>
      <c r="J1744" s="97"/>
      <c r="K1744" s="97"/>
      <c r="L1744" s="97"/>
      <c r="M1744" s="97"/>
      <c r="N1744" s="97"/>
      <c r="O1744" s="97"/>
      <c r="P1744" s="97"/>
      <c r="Q1744" s="97"/>
      <c r="R1744" s="97"/>
      <c r="S1744" s="97"/>
      <c r="T1744" s="97"/>
      <c r="U1744" s="97"/>
      <c r="V1744" s="97"/>
      <c r="W1744" s="97"/>
      <c r="X1744" s="97"/>
      <c r="Y1744" s="97"/>
      <c r="Z1744" s="97"/>
      <c r="AA1744" s="97"/>
      <c r="AB1744" s="97"/>
      <c r="AC1744" s="97"/>
      <c r="AD1744" s="97"/>
      <c r="AE1744" s="97"/>
      <c r="AF1744" s="97"/>
      <c r="AG1744" s="97"/>
      <c r="AH1744" s="97"/>
      <c r="AI1744" s="97"/>
      <c r="AJ1744" s="97"/>
      <c r="AK1744" s="97"/>
      <c r="AL1744" s="97"/>
      <c r="AM1744" s="97"/>
      <c r="AN1744" s="97"/>
      <c r="AO1744" s="97"/>
      <c r="AP1744" s="97"/>
      <c r="AQ1744" s="97"/>
      <c r="AR1744" s="97"/>
      <c r="AS1744" s="97"/>
      <c r="AT1744" s="97"/>
      <c r="AU1744" s="97"/>
      <c r="AV1744" s="97"/>
      <c r="AW1744" s="97"/>
      <c r="AX1744" s="97"/>
      <c r="AY1744" s="73"/>
      <c r="AZ1744" s="97"/>
      <c r="BA1744" s="97"/>
      <c r="BB1744" s="73"/>
      <c r="BC1744" s="97"/>
      <c r="BD1744" s="97"/>
      <c r="BE1744" s="97"/>
      <c r="BF1744" s="97"/>
      <c r="BH1744" s="97"/>
      <c r="BI1744" s="97"/>
      <c r="BK1744" s="73">
        <f t="shared" si="67"/>
        <v>0</v>
      </c>
      <c r="BL1744" s="73"/>
      <c r="BM1744" s="73"/>
      <c r="BN1744" s="73"/>
      <c r="BO1744" s="73">
        <f t="shared" si="64"/>
        <v>0</v>
      </c>
      <c r="BP1744" s="73">
        <f t="shared" si="65"/>
        <v>0</v>
      </c>
      <c r="BQ1744" s="73">
        <f t="shared" si="66"/>
        <v>0</v>
      </c>
    </row>
    <row r="1745" spans="3:69" x14ac:dyDescent="0.2">
      <c r="C1745" s="73"/>
      <c r="F1745" s="97"/>
      <c r="G1745" s="97"/>
      <c r="H1745" s="97"/>
      <c r="I1745" s="97"/>
      <c r="J1745" s="97"/>
      <c r="K1745" s="97"/>
      <c r="L1745" s="97"/>
      <c r="M1745" s="97"/>
      <c r="N1745" s="97"/>
      <c r="O1745" s="97"/>
      <c r="P1745" s="97"/>
      <c r="Q1745" s="97"/>
      <c r="R1745" s="97"/>
      <c r="S1745" s="97"/>
      <c r="T1745" s="97"/>
      <c r="U1745" s="97"/>
      <c r="V1745" s="97"/>
      <c r="W1745" s="97"/>
      <c r="X1745" s="97"/>
      <c r="Y1745" s="97"/>
      <c r="Z1745" s="97"/>
      <c r="AA1745" s="97"/>
      <c r="AB1745" s="97"/>
      <c r="AC1745" s="97"/>
      <c r="AD1745" s="97"/>
      <c r="AE1745" s="97"/>
      <c r="AF1745" s="97"/>
      <c r="AG1745" s="97"/>
      <c r="AH1745" s="97"/>
      <c r="AI1745" s="97"/>
      <c r="AJ1745" s="97"/>
      <c r="AK1745" s="97"/>
      <c r="AL1745" s="97"/>
      <c r="AM1745" s="97"/>
      <c r="AN1745" s="97"/>
      <c r="AO1745" s="97"/>
      <c r="AP1745" s="97"/>
      <c r="AQ1745" s="97"/>
      <c r="AR1745" s="97"/>
      <c r="AS1745" s="97"/>
      <c r="AT1745" s="97"/>
      <c r="AU1745" s="97"/>
      <c r="AV1745" s="97"/>
      <c r="AW1745" s="97"/>
      <c r="AX1745" s="97"/>
      <c r="AY1745" s="73"/>
      <c r="AZ1745" s="97"/>
      <c r="BA1745" s="97"/>
      <c r="BB1745" s="73"/>
      <c r="BC1745" s="97"/>
      <c r="BD1745" s="97"/>
      <c r="BE1745" s="97"/>
      <c r="BF1745" s="97"/>
      <c r="BH1745" s="97"/>
      <c r="BI1745" s="97"/>
      <c r="BK1745" s="73">
        <f t="shared" si="67"/>
        <v>0</v>
      </c>
      <c r="BL1745" s="73"/>
      <c r="BM1745" s="73"/>
      <c r="BN1745" s="73"/>
      <c r="BO1745" s="73">
        <f t="shared" si="64"/>
        <v>0</v>
      </c>
      <c r="BP1745" s="73">
        <f t="shared" si="65"/>
        <v>0</v>
      </c>
      <c r="BQ1745" s="73">
        <f t="shared" si="66"/>
        <v>0</v>
      </c>
    </row>
    <row r="1746" spans="3:69" x14ac:dyDescent="0.2">
      <c r="C1746" s="73"/>
      <c r="F1746" s="97"/>
      <c r="G1746" s="97"/>
      <c r="H1746" s="97"/>
      <c r="I1746" s="97"/>
      <c r="J1746" s="97"/>
      <c r="K1746" s="97"/>
      <c r="L1746" s="97"/>
      <c r="M1746" s="97"/>
      <c r="N1746" s="97"/>
      <c r="O1746" s="97"/>
      <c r="P1746" s="97"/>
      <c r="Q1746" s="97"/>
      <c r="R1746" s="97"/>
      <c r="S1746" s="97"/>
      <c r="T1746" s="97"/>
      <c r="U1746" s="97"/>
      <c r="V1746" s="97"/>
      <c r="W1746" s="97"/>
      <c r="X1746" s="97"/>
      <c r="Y1746" s="97"/>
      <c r="Z1746" s="97"/>
      <c r="AA1746" s="97"/>
      <c r="AB1746" s="97"/>
      <c r="AC1746" s="97"/>
      <c r="AD1746" s="97"/>
      <c r="AE1746" s="97"/>
      <c r="AF1746" s="97"/>
      <c r="AG1746" s="97"/>
      <c r="AH1746" s="97"/>
      <c r="AI1746" s="97"/>
      <c r="AJ1746" s="97"/>
      <c r="AK1746" s="97"/>
      <c r="AL1746" s="97"/>
      <c r="AM1746" s="97"/>
      <c r="AN1746" s="97"/>
      <c r="AO1746" s="97"/>
      <c r="AP1746" s="97"/>
      <c r="AQ1746" s="97"/>
      <c r="AR1746" s="97"/>
      <c r="AS1746" s="97"/>
      <c r="AT1746" s="97"/>
      <c r="AU1746" s="97"/>
      <c r="AV1746" s="97"/>
      <c r="AW1746" s="97"/>
      <c r="AX1746" s="97"/>
      <c r="AY1746" s="73"/>
      <c r="AZ1746" s="97"/>
      <c r="BA1746" s="97"/>
      <c r="BB1746" s="73"/>
      <c r="BC1746" s="97"/>
      <c r="BD1746" s="97"/>
      <c r="BE1746" s="97"/>
      <c r="BF1746" s="97"/>
      <c r="BH1746" s="97"/>
      <c r="BI1746" s="97"/>
      <c r="BK1746" s="73">
        <f t="shared" si="67"/>
        <v>0</v>
      </c>
      <c r="BL1746" s="73"/>
      <c r="BM1746" s="73"/>
      <c r="BN1746" s="73"/>
      <c r="BO1746" s="73">
        <f t="shared" si="64"/>
        <v>0</v>
      </c>
      <c r="BP1746" s="73">
        <f t="shared" si="65"/>
        <v>0</v>
      </c>
      <c r="BQ1746" s="73">
        <f t="shared" si="66"/>
        <v>0</v>
      </c>
    </row>
    <row r="1747" spans="3:69" x14ac:dyDescent="0.2">
      <c r="C1747" s="73"/>
      <c r="F1747" s="97"/>
      <c r="G1747" s="97"/>
      <c r="H1747" s="97"/>
      <c r="I1747" s="97"/>
      <c r="J1747" s="97"/>
      <c r="K1747" s="97"/>
      <c r="L1747" s="97"/>
      <c r="M1747" s="97"/>
      <c r="N1747" s="97"/>
      <c r="O1747" s="97"/>
      <c r="P1747" s="97"/>
      <c r="Q1747" s="97"/>
      <c r="R1747" s="97"/>
      <c r="S1747" s="97"/>
      <c r="T1747" s="97"/>
      <c r="U1747" s="97"/>
      <c r="V1747" s="97"/>
      <c r="W1747" s="97"/>
      <c r="X1747" s="97"/>
      <c r="Y1747" s="97"/>
      <c r="Z1747" s="97"/>
      <c r="AA1747" s="97"/>
      <c r="AB1747" s="97"/>
      <c r="AC1747" s="97"/>
      <c r="AD1747" s="97"/>
      <c r="AE1747" s="97"/>
      <c r="AF1747" s="97"/>
      <c r="AG1747" s="97"/>
      <c r="AH1747" s="97"/>
      <c r="AI1747" s="97"/>
      <c r="AJ1747" s="97"/>
      <c r="AK1747" s="97"/>
      <c r="AL1747" s="97"/>
      <c r="AM1747" s="97"/>
      <c r="AN1747" s="97"/>
      <c r="AO1747" s="97"/>
      <c r="AP1747" s="97"/>
      <c r="AQ1747" s="97"/>
      <c r="AR1747" s="97"/>
      <c r="AS1747" s="97"/>
      <c r="AT1747" s="97"/>
      <c r="AU1747" s="97"/>
      <c r="AV1747" s="97"/>
      <c r="AW1747" s="97"/>
      <c r="AX1747" s="97"/>
      <c r="AY1747" s="73"/>
      <c r="AZ1747" s="97"/>
      <c r="BA1747" s="97"/>
      <c r="BB1747" s="73"/>
      <c r="BC1747" s="97"/>
      <c r="BD1747" s="97"/>
      <c r="BE1747" s="97"/>
      <c r="BF1747" s="97"/>
      <c r="BH1747" s="97"/>
      <c r="BI1747" s="97"/>
      <c r="BK1747" s="73">
        <f t="shared" si="67"/>
        <v>0</v>
      </c>
      <c r="BL1747" s="73"/>
      <c r="BM1747" s="73"/>
      <c r="BN1747" s="73"/>
      <c r="BO1747" s="73">
        <f t="shared" si="64"/>
        <v>0</v>
      </c>
      <c r="BP1747" s="73">
        <f t="shared" si="65"/>
        <v>0</v>
      </c>
      <c r="BQ1747" s="73">
        <f t="shared" si="66"/>
        <v>0</v>
      </c>
    </row>
    <row r="1748" spans="3:69" x14ac:dyDescent="0.2">
      <c r="C1748" s="73"/>
      <c r="F1748" s="97"/>
      <c r="G1748" s="97"/>
      <c r="H1748" s="97"/>
      <c r="I1748" s="97"/>
      <c r="J1748" s="97"/>
      <c r="K1748" s="97"/>
      <c r="L1748" s="97"/>
      <c r="M1748" s="97"/>
      <c r="N1748" s="97"/>
      <c r="O1748" s="97"/>
      <c r="P1748" s="97"/>
      <c r="Q1748" s="97"/>
      <c r="R1748" s="97"/>
      <c r="S1748" s="97"/>
      <c r="T1748" s="97"/>
      <c r="U1748" s="97"/>
      <c r="V1748" s="97"/>
      <c r="W1748" s="97"/>
      <c r="X1748" s="97"/>
      <c r="Y1748" s="97"/>
      <c r="Z1748" s="97"/>
      <c r="AA1748" s="97"/>
      <c r="AB1748" s="97"/>
      <c r="AC1748" s="97"/>
      <c r="AD1748" s="97"/>
      <c r="AE1748" s="97"/>
      <c r="AF1748" s="97"/>
      <c r="AG1748" s="97"/>
      <c r="AH1748" s="97"/>
      <c r="AI1748" s="97"/>
      <c r="AJ1748" s="97"/>
      <c r="AK1748" s="97"/>
      <c r="AL1748" s="97"/>
      <c r="AM1748" s="97"/>
      <c r="AN1748" s="97"/>
      <c r="AO1748" s="97"/>
      <c r="AP1748" s="97"/>
      <c r="AQ1748" s="97"/>
      <c r="AR1748" s="97"/>
      <c r="AS1748" s="97"/>
      <c r="AT1748" s="97"/>
      <c r="AU1748" s="97"/>
      <c r="AV1748" s="97"/>
      <c r="AW1748" s="97"/>
      <c r="AX1748" s="97"/>
      <c r="AY1748" s="73"/>
      <c r="AZ1748" s="97"/>
      <c r="BA1748" s="97"/>
      <c r="BB1748" s="73"/>
      <c r="BC1748" s="97"/>
      <c r="BD1748" s="97"/>
      <c r="BE1748" s="97"/>
      <c r="BF1748" s="97"/>
      <c r="BH1748" s="97"/>
      <c r="BI1748" s="97"/>
      <c r="BK1748" s="73">
        <f t="shared" si="67"/>
        <v>0</v>
      </c>
      <c r="BL1748" s="73"/>
      <c r="BM1748" s="73"/>
      <c r="BN1748" s="73"/>
      <c r="BO1748" s="73">
        <f t="shared" si="64"/>
        <v>0</v>
      </c>
      <c r="BP1748" s="73">
        <f t="shared" si="65"/>
        <v>0</v>
      </c>
      <c r="BQ1748" s="73">
        <f t="shared" si="66"/>
        <v>0</v>
      </c>
    </row>
    <row r="1749" spans="3:69" x14ac:dyDescent="0.2">
      <c r="C1749" s="73"/>
      <c r="F1749" s="97"/>
      <c r="G1749" s="97"/>
      <c r="H1749" s="97"/>
      <c r="I1749" s="97"/>
      <c r="J1749" s="97"/>
      <c r="K1749" s="97"/>
      <c r="L1749" s="97"/>
      <c r="M1749" s="97"/>
      <c r="N1749" s="97"/>
      <c r="O1749" s="97"/>
      <c r="P1749" s="97"/>
      <c r="Q1749" s="97"/>
      <c r="R1749" s="97"/>
      <c r="S1749" s="97"/>
      <c r="T1749" s="97"/>
      <c r="U1749" s="97"/>
      <c r="V1749" s="97"/>
      <c r="W1749" s="97"/>
      <c r="X1749" s="97"/>
      <c r="Y1749" s="97"/>
      <c r="Z1749" s="97"/>
      <c r="AA1749" s="97"/>
      <c r="AB1749" s="97"/>
      <c r="AC1749" s="97"/>
      <c r="AD1749" s="97"/>
      <c r="AE1749" s="97"/>
      <c r="AF1749" s="97"/>
      <c r="AG1749" s="97"/>
      <c r="AH1749" s="97"/>
      <c r="AI1749" s="97"/>
      <c r="AJ1749" s="97"/>
      <c r="AK1749" s="97"/>
      <c r="AL1749" s="97"/>
      <c r="AM1749" s="97"/>
      <c r="AN1749" s="97"/>
      <c r="AO1749" s="97"/>
      <c r="AP1749" s="97"/>
      <c r="AQ1749" s="97"/>
      <c r="AR1749" s="97"/>
      <c r="AS1749" s="97"/>
      <c r="AT1749" s="97"/>
      <c r="AU1749" s="97"/>
      <c r="AV1749" s="97"/>
      <c r="AW1749" s="97"/>
      <c r="AX1749" s="97"/>
      <c r="AY1749" s="73"/>
      <c r="AZ1749" s="97"/>
      <c r="BA1749" s="97"/>
      <c r="BB1749" s="73"/>
      <c r="BC1749" s="97"/>
      <c r="BD1749" s="97"/>
      <c r="BE1749" s="97"/>
      <c r="BF1749" s="97"/>
      <c r="BH1749" s="97"/>
      <c r="BI1749" s="97"/>
      <c r="BK1749" s="73">
        <f t="shared" si="67"/>
        <v>0</v>
      </c>
      <c r="BL1749" s="73"/>
      <c r="BM1749" s="73"/>
      <c r="BN1749" s="73"/>
      <c r="BO1749" s="73">
        <f t="shared" si="64"/>
        <v>0</v>
      </c>
      <c r="BP1749" s="73">
        <f t="shared" si="65"/>
        <v>0</v>
      </c>
      <c r="BQ1749" s="73">
        <f t="shared" si="66"/>
        <v>0</v>
      </c>
    </row>
    <row r="1750" spans="3:69" x14ac:dyDescent="0.2">
      <c r="C1750" s="73"/>
      <c r="F1750" s="97"/>
      <c r="G1750" s="97"/>
      <c r="H1750" s="97"/>
      <c r="I1750" s="97"/>
      <c r="J1750" s="97"/>
      <c r="K1750" s="97"/>
      <c r="L1750" s="97"/>
      <c r="M1750" s="97"/>
      <c r="N1750" s="97"/>
      <c r="O1750" s="97"/>
      <c r="P1750" s="97"/>
      <c r="Q1750" s="97"/>
      <c r="R1750" s="97"/>
      <c r="S1750" s="97"/>
      <c r="T1750" s="97"/>
      <c r="U1750" s="97"/>
      <c r="V1750" s="97"/>
      <c r="W1750" s="97"/>
      <c r="X1750" s="97"/>
      <c r="Y1750" s="97"/>
      <c r="Z1750" s="97"/>
      <c r="AA1750" s="97"/>
      <c r="AB1750" s="97"/>
      <c r="AC1750" s="97"/>
      <c r="AD1750" s="97"/>
      <c r="AE1750" s="97"/>
      <c r="AF1750" s="97"/>
      <c r="AG1750" s="97"/>
      <c r="AH1750" s="97"/>
      <c r="AI1750" s="97"/>
      <c r="AJ1750" s="97"/>
      <c r="AK1750" s="97"/>
      <c r="AL1750" s="97"/>
      <c r="AM1750" s="97"/>
      <c r="AN1750" s="97"/>
      <c r="AO1750" s="97"/>
      <c r="AP1750" s="97"/>
      <c r="AQ1750" s="97"/>
      <c r="AR1750" s="97"/>
      <c r="AS1750" s="97"/>
      <c r="AT1750" s="97"/>
      <c r="AU1750" s="97"/>
      <c r="AV1750" s="97"/>
      <c r="AW1750" s="97"/>
      <c r="AX1750" s="97"/>
      <c r="AY1750" s="73"/>
      <c r="AZ1750" s="97"/>
      <c r="BA1750" s="97"/>
      <c r="BB1750" s="73"/>
      <c r="BC1750" s="97"/>
      <c r="BD1750" s="97"/>
      <c r="BE1750" s="97"/>
      <c r="BF1750" s="97"/>
      <c r="BH1750" s="97"/>
      <c r="BI1750" s="97"/>
      <c r="BK1750" s="73">
        <f t="shared" si="67"/>
        <v>0</v>
      </c>
      <c r="BL1750" s="73"/>
      <c r="BM1750" s="73"/>
      <c r="BN1750" s="73"/>
      <c r="BO1750" s="73">
        <f t="shared" si="64"/>
        <v>0</v>
      </c>
      <c r="BP1750" s="73">
        <f t="shared" si="65"/>
        <v>0</v>
      </c>
      <c r="BQ1750" s="73">
        <f t="shared" si="66"/>
        <v>0</v>
      </c>
    </row>
    <row r="1751" spans="3:69" x14ac:dyDescent="0.2">
      <c r="C1751" s="73"/>
      <c r="F1751" s="97"/>
      <c r="G1751" s="97"/>
      <c r="H1751" s="97"/>
      <c r="I1751" s="97"/>
      <c r="J1751" s="97"/>
      <c r="K1751" s="97"/>
      <c r="L1751" s="97"/>
      <c r="M1751" s="97"/>
      <c r="N1751" s="97"/>
      <c r="O1751" s="97"/>
      <c r="P1751" s="97"/>
      <c r="Q1751" s="97"/>
      <c r="R1751" s="97"/>
      <c r="S1751" s="97"/>
      <c r="T1751" s="97"/>
      <c r="U1751" s="97"/>
      <c r="V1751" s="97"/>
      <c r="W1751" s="97"/>
      <c r="X1751" s="97"/>
      <c r="Y1751" s="97"/>
      <c r="Z1751" s="97"/>
      <c r="AA1751" s="97"/>
      <c r="AB1751" s="97"/>
      <c r="AC1751" s="97"/>
      <c r="AD1751" s="97"/>
      <c r="AE1751" s="97"/>
      <c r="AF1751" s="97"/>
      <c r="AG1751" s="97"/>
      <c r="AH1751" s="97"/>
      <c r="AI1751" s="97"/>
      <c r="AJ1751" s="97"/>
      <c r="AK1751" s="97"/>
      <c r="AL1751" s="97"/>
      <c r="AM1751" s="97"/>
      <c r="AN1751" s="97"/>
      <c r="AO1751" s="97"/>
      <c r="AP1751" s="97"/>
      <c r="AQ1751" s="97"/>
      <c r="AR1751" s="97"/>
      <c r="AS1751" s="97"/>
      <c r="AT1751" s="97"/>
      <c r="AU1751" s="97"/>
      <c r="AV1751" s="97"/>
      <c r="AW1751" s="97"/>
      <c r="AX1751" s="97"/>
      <c r="AY1751" s="73"/>
      <c r="AZ1751" s="97"/>
      <c r="BA1751" s="97"/>
      <c r="BB1751" s="73"/>
      <c r="BC1751" s="97"/>
      <c r="BD1751" s="97"/>
      <c r="BE1751" s="97"/>
      <c r="BF1751" s="97"/>
      <c r="BH1751" s="97"/>
      <c r="BI1751" s="97"/>
      <c r="BK1751" s="73">
        <f t="shared" si="67"/>
        <v>0</v>
      </c>
      <c r="BL1751" s="73"/>
      <c r="BM1751" s="73"/>
      <c r="BN1751" s="73"/>
      <c r="BO1751" s="73">
        <f t="shared" si="64"/>
        <v>0</v>
      </c>
      <c r="BP1751" s="73">
        <f t="shared" si="65"/>
        <v>0</v>
      </c>
      <c r="BQ1751" s="73">
        <f t="shared" si="66"/>
        <v>0</v>
      </c>
    </row>
    <row r="1752" spans="3:69" x14ac:dyDescent="0.2">
      <c r="C1752" s="73"/>
      <c r="F1752" s="97"/>
      <c r="G1752" s="97"/>
      <c r="H1752" s="97"/>
      <c r="I1752" s="97"/>
      <c r="J1752" s="97"/>
      <c r="K1752" s="97"/>
      <c r="L1752" s="97"/>
      <c r="M1752" s="97"/>
      <c r="N1752" s="97"/>
      <c r="O1752" s="97"/>
      <c r="P1752" s="97"/>
      <c r="Q1752" s="97"/>
      <c r="R1752" s="97"/>
      <c r="S1752" s="97"/>
      <c r="T1752" s="97"/>
      <c r="U1752" s="97"/>
      <c r="V1752" s="97"/>
      <c r="W1752" s="97"/>
      <c r="X1752" s="97"/>
      <c r="Y1752" s="97"/>
      <c r="Z1752" s="97"/>
      <c r="AA1752" s="97"/>
      <c r="AB1752" s="97"/>
      <c r="AC1752" s="97"/>
      <c r="AD1752" s="97"/>
      <c r="AE1752" s="97"/>
      <c r="AF1752" s="97"/>
      <c r="AG1752" s="97"/>
      <c r="AH1752" s="97"/>
      <c r="AI1752" s="97"/>
      <c r="AJ1752" s="97"/>
      <c r="AK1752" s="97"/>
      <c r="AL1752" s="97"/>
      <c r="AM1752" s="97"/>
      <c r="AN1752" s="97"/>
      <c r="AO1752" s="97"/>
      <c r="AP1752" s="97"/>
      <c r="AQ1752" s="97"/>
      <c r="AR1752" s="97"/>
      <c r="AS1752" s="97"/>
      <c r="AT1752" s="97"/>
      <c r="AU1752" s="97"/>
      <c r="AV1752" s="97"/>
      <c r="AW1752" s="97"/>
      <c r="AX1752" s="97"/>
      <c r="AY1752" s="73"/>
      <c r="AZ1752" s="97"/>
      <c r="BA1752" s="97"/>
      <c r="BB1752" s="73"/>
      <c r="BC1752" s="97"/>
      <c r="BD1752" s="97"/>
      <c r="BE1752" s="97"/>
      <c r="BF1752" s="97"/>
      <c r="BH1752" s="97"/>
      <c r="BI1752" s="97"/>
      <c r="BK1752" s="73">
        <f t="shared" si="67"/>
        <v>0</v>
      </c>
      <c r="BL1752" s="73"/>
      <c r="BM1752" s="73"/>
      <c r="BN1752" s="73"/>
      <c r="BO1752" s="73">
        <f t="shared" si="64"/>
        <v>0</v>
      </c>
      <c r="BP1752" s="73">
        <f t="shared" si="65"/>
        <v>0</v>
      </c>
      <c r="BQ1752" s="73">
        <f t="shared" si="66"/>
        <v>0</v>
      </c>
    </row>
    <row r="1753" spans="3:69" x14ac:dyDescent="0.2">
      <c r="C1753" s="73"/>
      <c r="F1753" s="97"/>
      <c r="G1753" s="97"/>
      <c r="H1753" s="97"/>
      <c r="I1753" s="97"/>
      <c r="J1753" s="97"/>
      <c r="K1753" s="97"/>
      <c r="L1753" s="97"/>
      <c r="M1753" s="97"/>
      <c r="N1753" s="97"/>
      <c r="O1753" s="97"/>
      <c r="P1753" s="97"/>
      <c r="Q1753" s="97"/>
      <c r="R1753" s="97"/>
      <c r="S1753" s="97"/>
      <c r="T1753" s="97"/>
      <c r="U1753" s="97"/>
      <c r="V1753" s="97"/>
      <c r="W1753" s="97"/>
      <c r="X1753" s="97"/>
      <c r="Y1753" s="97"/>
      <c r="Z1753" s="97"/>
      <c r="AA1753" s="97"/>
      <c r="AB1753" s="97"/>
      <c r="AC1753" s="97"/>
      <c r="AD1753" s="97"/>
      <c r="AE1753" s="97"/>
      <c r="AF1753" s="97"/>
      <c r="AG1753" s="97"/>
      <c r="AH1753" s="97"/>
      <c r="AI1753" s="97"/>
      <c r="AJ1753" s="97"/>
      <c r="AK1753" s="97"/>
      <c r="AL1753" s="97"/>
      <c r="AM1753" s="97"/>
      <c r="AN1753" s="97"/>
      <c r="AO1753" s="97"/>
      <c r="AP1753" s="97"/>
      <c r="AQ1753" s="97"/>
      <c r="AR1753" s="97"/>
      <c r="AS1753" s="97"/>
      <c r="AT1753" s="97"/>
      <c r="AU1753" s="97"/>
      <c r="AV1753" s="97"/>
      <c r="AW1753" s="97"/>
      <c r="AX1753" s="97"/>
      <c r="AY1753" s="73"/>
      <c r="AZ1753" s="97"/>
      <c r="BA1753" s="97"/>
      <c r="BB1753" s="73"/>
      <c r="BC1753" s="97"/>
      <c r="BD1753" s="97"/>
      <c r="BE1753" s="97"/>
      <c r="BF1753" s="97"/>
      <c r="BH1753" s="97"/>
      <c r="BI1753" s="97"/>
      <c r="BK1753" s="73">
        <f t="shared" si="67"/>
        <v>0</v>
      </c>
      <c r="BL1753" s="73"/>
      <c r="BM1753" s="73"/>
      <c r="BN1753" s="73"/>
      <c r="BO1753" s="73">
        <f t="shared" si="64"/>
        <v>0</v>
      </c>
      <c r="BP1753" s="73">
        <f t="shared" si="65"/>
        <v>0</v>
      </c>
      <c r="BQ1753" s="73">
        <f t="shared" si="66"/>
        <v>0</v>
      </c>
    </row>
    <row r="1754" spans="3:69" x14ac:dyDescent="0.2">
      <c r="C1754" s="73"/>
      <c r="F1754" s="97"/>
      <c r="G1754" s="97"/>
      <c r="H1754" s="97"/>
      <c r="I1754" s="97"/>
      <c r="J1754" s="97"/>
      <c r="K1754" s="97"/>
      <c r="L1754" s="97"/>
      <c r="M1754" s="97"/>
      <c r="N1754" s="97"/>
      <c r="O1754" s="97"/>
      <c r="P1754" s="97"/>
      <c r="Q1754" s="97"/>
      <c r="R1754" s="97"/>
      <c r="S1754" s="97"/>
      <c r="T1754" s="97"/>
      <c r="U1754" s="97"/>
      <c r="V1754" s="97"/>
      <c r="W1754" s="97"/>
      <c r="X1754" s="97"/>
      <c r="Y1754" s="97"/>
      <c r="Z1754" s="97"/>
      <c r="AA1754" s="97"/>
      <c r="AB1754" s="97"/>
      <c r="AC1754" s="97"/>
      <c r="AD1754" s="97"/>
      <c r="AE1754" s="97"/>
      <c r="AF1754" s="97"/>
      <c r="AG1754" s="97"/>
      <c r="AH1754" s="97"/>
      <c r="AI1754" s="97"/>
      <c r="AJ1754" s="97"/>
      <c r="AK1754" s="97"/>
      <c r="AL1754" s="97"/>
      <c r="AM1754" s="97"/>
      <c r="AN1754" s="97"/>
      <c r="AO1754" s="97"/>
      <c r="AP1754" s="97"/>
      <c r="AQ1754" s="97"/>
      <c r="AR1754" s="97"/>
      <c r="AS1754" s="97"/>
      <c r="AT1754" s="97"/>
      <c r="AU1754" s="97"/>
      <c r="AV1754" s="97"/>
      <c r="AW1754" s="97"/>
      <c r="AX1754" s="97"/>
      <c r="AY1754" s="73"/>
      <c r="AZ1754" s="97"/>
      <c r="BA1754" s="97"/>
      <c r="BB1754" s="73"/>
      <c r="BC1754" s="97"/>
      <c r="BD1754" s="97"/>
      <c r="BE1754" s="97"/>
      <c r="BF1754" s="97"/>
      <c r="BH1754" s="97"/>
      <c r="BI1754" s="97"/>
      <c r="BK1754" s="73">
        <f t="shared" si="67"/>
        <v>0</v>
      </c>
      <c r="BL1754" s="73"/>
      <c r="BM1754" s="73"/>
      <c r="BN1754" s="73"/>
      <c r="BO1754" s="73">
        <f t="shared" si="64"/>
        <v>0</v>
      </c>
      <c r="BP1754" s="73">
        <f t="shared" si="65"/>
        <v>0</v>
      </c>
      <c r="BQ1754" s="73">
        <f t="shared" si="66"/>
        <v>0</v>
      </c>
    </row>
    <row r="1755" spans="3:69" x14ac:dyDescent="0.2">
      <c r="C1755" s="73"/>
      <c r="F1755" s="97"/>
      <c r="G1755" s="97"/>
      <c r="H1755" s="97"/>
      <c r="I1755" s="97"/>
      <c r="J1755" s="97"/>
      <c r="K1755" s="97"/>
      <c r="L1755" s="97"/>
      <c r="M1755" s="97"/>
      <c r="N1755" s="97"/>
      <c r="O1755" s="97"/>
      <c r="P1755" s="97"/>
      <c r="Q1755" s="97"/>
      <c r="R1755" s="97"/>
      <c r="S1755" s="97"/>
      <c r="T1755" s="97"/>
      <c r="U1755" s="97"/>
      <c r="V1755" s="97"/>
      <c r="W1755" s="97"/>
      <c r="X1755" s="97"/>
      <c r="Y1755" s="97"/>
      <c r="Z1755" s="97"/>
      <c r="AA1755" s="97"/>
      <c r="AB1755" s="97"/>
      <c r="AC1755" s="97"/>
      <c r="AD1755" s="97"/>
      <c r="AE1755" s="97"/>
      <c r="AF1755" s="97"/>
      <c r="AG1755" s="97"/>
      <c r="AH1755" s="97"/>
      <c r="AI1755" s="97"/>
      <c r="AJ1755" s="97"/>
      <c r="AK1755" s="97"/>
      <c r="AL1755" s="97"/>
      <c r="AM1755" s="97"/>
      <c r="AN1755" s="97"/>
      <c r="AO1755" s="97"/>
      <c r="AP1755" s="97"/>
      <c r="AQ1755" s="97"/>
      <c r="AR1755" s="97"/>
      <c r="AS1755" s="97"/>
      <c r="AT1755" s="97"/>
      <c r="AU1755" s="97"/>
      <c r="AV1755" s="97"/>
      <c r="AW1755" s="97"/>
      <c r="AX1755" s="97"/>
      <c r="AY1755" s="73"/>
      <c r="AZ1755" s="97"/>
      <c r="BA1755" s="97"/>
      <c r="BB1755" s="73"/>
      <c r="BC1755" s="97"/>
      <c r="BD1755" s="97"/>
      <c r="BE1755" s="97"/>
      <c r="BF1755" s="97"/>
      <c r="BH1755" s="97"/>
      <c r="BI1755" s="97"/>
      <c r="BK1755" s="73">
        <f t="shared" si="67"/>
        <v>0</v>
      </c>
      <c r="BL1755" s="73"/>
      <c r="BM1755" s="73"/>
      <c r="BN1755" s="73"/>
      <c r="BO1755" s="73">
        <f t="shared" si="64"/>
        <v>0</v>
      </c>
      <c r="BP1755" s="73">
        <f t="shared" si="65"/>
        <v>0</v>
      </c>
      <c r="BQ1755" s="73">
        <f t="shared" si="66"/>
        <v>0</v>
      </c>
    </row>
    <row r="1756" spans="3:69" x14ac:dyDescent="0.2">
      <c r="C1756" s="73"/>
      <c r="F1756" s="97"/>
      <c r="G1756" s="97"/>
      <c r="H1756" s="97"/>
      <c r="I1756" s="97"/>
      <c r="J1756" s="97"/>
      <c r="K1756" s="97"/>
      <c r="L1756" s="97"/>
      <c r="M1756" s="97"/>
      <c r="N1756" s="97"/>
      <c r="O1756" s="97"/>
      <c r="P1756" s="97"/>
      <c r="Q1756" s="97"/>
      <c r="R1756" s="97"/>
      <c r="S1756" s="97"/>
      <c r="T1756" s="97"/>
      <c r="U1756" s="97"/>
      <c r="V1756" s="97"/>
      <c r="W1756" s="97"/>
      <c r="X1756" s="97"/>
      <c r="Y1756" s="97"/>
      <c r="Z1756" s="97"/>
      <c r="AA1756" s="97"/>
      <c r="AB1756" s="97"/>
      <c r="AC1756" s="97"/>
      <c r="AD1756" s="97"/>
      <c r="AE1756" s="97"/>
      <c r="AF1756" s="97"/>
      <c r="AG1756" s="97"/>
      <c r="AH1756" s="97"/>
      <c r="AI1756" s="97"/>
      <c r="AJ1756" s="97"/>
      <c r="AK1756" s="97"/>
      <c r="AL1756" s="97"/>
      <c r="AM1756" s="97"/>
      <c r="AN1756" s="97"/>
      <c r="AO1756" s="97"/>
      <c r="AP1756" s="97"/>
      <c r="AQ1756" s="97"/>
      <c r="AR1756" s="97"/>
      <c r="AS1756" s="97"/>
      <c r="AT1756" s="97"/>
      <c r="AU1756" s="97"/>
      <c r="AV1756" s="97"/>
      <c r="AW1756" s="97"/>
      <c r="AX1756" s="97"/>
      <c r="AY1756" s="73"/>
      <c r="AZ1756" s="97"/>
      <c r="BA1756" s="97"/>
      <c r="BB1756" s="73"/>
      <c r="BC1756" s="97"/>
      <c r="BD1756" s="97"/>
      <c r="BE1756" s="97"/>
      <c r="BF1756" s="97"/>
      <c r="BH1756" s="97"/>
      <c r="BI1756" s="97"/>
      <c r="BK1756" s="73">
        <f t="shared" si="67"/>
        <v>0</v>
      </c>
      <c r="BL1756" s="73"/>
      <c r="BM1756" s="73"/>
      <c r="BN1756" s="73"/>
      <c r="BO1756" s="73">
        <f t="shared" si="64"/>
        <v>0</v>
      </c>
      <c r="BP1756" s="73">
        <f t="shared" si="65"/>
        <v>0</v>
      </c>
      <c r="BQ1756" s="73">
        <f t="shared" si="66"/>
        <v>0</v>
      </c>
    </row>
    <row r="1757" spans="3:69" x14ac:dyDescent="0.2">
      <c r="C1757" s="73"/>
      <c r="F1757" s="97"/>
      <c r="G1757" s="97"/>
      <c r="H1757" s="97"/>
      <c r="I1757" s="97"/>
      <c r="J1757" s="97"/>
      <c r="K1757" s="97"/>
      <c r="L1757" s="97"/>
      <c r="M1757" s="97"/>
      <c r="N1757" s="97"/>
      <c r="O1757" s="97"/>
      <c r="P1757" s="97"/>
      <c r="Q1757" s="97"/>
      <c r="R1757" s="97"/>
      <c r="S1757" s="97"/>
      <c r="T1757" s="97"/>
      <c r="U1757" s="97"/>
      <c r="V1757" s="97"/>
      <c r="W1757" s="97"/>
      <c r="X1757" s="97"/>
      <c r="Y1757" s="97"/>
      <c r="Z1757" s="97"/>
      <c r="AA1757" s="97"/>
      <c r="AB1757" s="97"/>
      <c r="AC1757" s="97"/>
      <c r="AD1757" s="97"/>
      <c r="AE1757" s="97"/>
      <c r="AF1757" s="97"/>
      <c r="AG1757" s="97"/>
      <c r="AH1757" s="97"/>
      <c r="AI1757" s="97"/>
      <c r="AJ1757" s="97"/>
      <c r="AK1757" s="97"/>
      <c r="AL1757" s="97"/>
      <c r="AM1757" s="97"/>
      <c r="AN1757" s="97"/>
      <c r="AO1757" s="97"/>
      <c r="AP1757" s="97"/>
      <c r="AQ1757" s="97"/>
      <c r="AR1757" s="97"/>
      <c r="AS1757" s="97"/>
      <c r="AT1757" s="97"/>
      <c r="AU1757" s="97"/>
      <c r="AV1757" s="97"/>
      <c r="AW1757" s="97"/>
      <c r="AX1757" s="97"/>
      <c r="AY1757" s="73"/>
      <c r="AZ1757" s="97"/>
      <c r="BA1757" s="97"/>
      <c r="BB1757" s="73"/>
      <c r="BC1757" s="97"/>
      <c r="BD1757" s="97"/>
      <c r="BE1757" s="97"/>
      <c r="BF1757" s="97"/>
      <c r="BH1757" s="97"/>
      <c r="BI1757" s="97"/>
      <c r="BK1757" s="73">
        <f t="shared" si="67"/>
        <v>0</v>
      </c>
      <c r="BL1757" s="73"/>
      <c r="BM1757" s="73"/>
      <c r="BN1757" s="73"/>
      <c r="BO1757" s="73">
        <f t="shared" si="64"/>
        <v>0</v>
      </c>
      <c r="BP1757" s="73">
        <f t="shared" si="65"/>
        <v>0</v>
      </c>
      <c r="BQ1757" s="73">
        <f t="shared" si="66"/>
        <v>0</v>
      </c>
    </row>
    <row r="1758" spans="3:69" x14ac:dyDescent="0.2">
      <c r="C1758" s="73"/>
      <c r="F1758" s="97"/>
      <c r="G1758" s="97"/>
      <c r="H1758" s="97"/>
      <c r="I1758" s="97"/>
      <c r="J1758" s="97"/>
      <c r="K1758" s="97"/>
      <c r="L1758" s="97"/>
      <c r="M1758" s="97"/>
      <c r="N1758" s="97"/>
      <c r="O1758" s="97"/>
      <c r="P1758" s="97"/>
      <c r="Q1758" s="97"/>
      <c r="R1758" s="97"/>
      <c r="S1758" s="97"/>
      <c r="T1758" s="97"/>
      <c r="U1758" s="97"/>
      <c r="V1758" s="97"/>
      <c r="W1758" s="97"/>
      <c r="X1758" s="97"/>
      <c r="Y1758" s="97"/>
      <c r="Z1758" s="97"/>
      <c r="AA1758" s="97"/>
      <c r="AB1758" s="97"/>
      <c r="AC1758" s="97"/>
      <c r="AD1758" s="97"/>
      <c r="AE1758" s="97"/>
      <c r="AF1758" s="97"/>
      <c r="AG1758" s="97"/>
      <c r="AH1758" s="97"/>
      <c r="AI1758" s="97"/>
      <c r="AJ1758" s="97"/>
      <c r="AK1758" s="97"/>
      <c r="AL1758" s="97"/>
      <c r="AM1758" s="97"/>
      <c r="AN1758" s="97"/>
      <c r="AO1758" s="97"/>
      <c r="AP1758" s="97"/>
      <c r="AQ1758" s="97"/>
      <c r="AR1758" s="97"/>
      <c r="AS1758" s="97"/>
      <c r="AT1758" s="97"/>
      <c r="AU1758" s="97"/>
      <c r="AV1758" s="97"/>
      <c r="AW1758" s="97"/>
      <c r="AX1758" s="97"/>
      <c r="AY1758" s="73"/>
      <c r="AZ1758" s="97"/>
      <c r="BA1758" s="97"/>
      <c r="BB1758" s="73"/>
      <c r="BC1758" s="97"/>
      <c r="BD1758" s="97"/>
      <c r="BE1758" s="97"/>
      <c r="BF1758" s="97"/>
      <c r="BH1758" s="97"/>
      <c r="BI1758" s="97"/>
      <c r="BK1758" s="73">
        <f t="shared" si="67"/>
        <v>0</v>
      </c>
      <c r="BL1758" s="73"/>
      <c r="BM1758" s="73"/>
      <c r="BN1758" s="73"/>
      <c r="BO1758" s="73">
        <f t="shared" si="64"/>
        <v>0</v>
      </c>
      <c r="BP1758" s="73">
        <f t="shared" si="65"/>
        <v>0</v>
      </c>
      <c r="BQ1758" s="73">
        <f t="shared" si="66"/>
        <v>0</v>
      </c>
    </row>
    <row r="1759" spans="3:69" x14ac:dyDescent="0.2">
      <c r="C1759" s="73"/>
      <c r="F1759" s="97"/>
      <c r="G1759" s="97"/>
      <c r="H1759" s="97"/>
      <c r="I1759" s="97"/>
      <c r="J1759" s="97"/>
      <c r="K1759" s="97"/>
      <c r="L1759" s="97"/>
      <c r="M1759" s="97"/>
      <c r="N1759" s="97"/>
      <c r="O1759" s="97"/>
      <c r="P1759" s="97"/>
      <c r="Q1759" s="97"/>
      <c r="R1759" s="97"/>
      <c r="S1759" s="97"/>
      <c r="T1759" s="97"/>
      <c r="U1759" s="97"/>
      <c r="V1759" s="97"/>
      <c r="W1759" s="97"/>
      <c r="X1759" s="97"/>
      <c r="Y1759" s="97"/>
      <c r="Z1759" s="97"/>
      <c r="AA1759" s="97"/>
      <c r="AB1759" s="97"/>
      <c r="AC1759" s="97"/>
      <c r="AD1759" s="97"/>
      <c r="AE1759" s="97"/>
      <c r="AF1759" s="97"/>
      <c r="AG1759" s="97"/>
      <c r="AH1759" s="97"/>
      <c r="AI1759" s="97"/>
      <c r="AJ1759" s="97"/>
      <c r="AK1759" s="97"/>
      <c r="AL1759" s="97"/>
      <c r="AM1759" s="97"/>
      <c r="AN1759" s="97"/>
      <c r="AO1759" s="97"/>
      <c r="AP1759" s="97"/>
      <c r="AQ1759" s="97"/>
      <c r="AR1759" s="97"/>
      <c r="AS1759" s="97"/>
      <c r="AT1759" s="97"/>
      <c r="AU1759" s="97"/>
      <c r="AV1759" s="97"/>
      <c r="AW1759" s="97"/>
      <c r="AX1759" s="97"/>
      <c r="AY1759" s="73"/>
      <c r="AZ1759" s="97"/>
      <c r="BA1759" s="97"/>
      <c r="BB1759" s="73"/>
      <c r="BC1759" s="97"/>
      <c r="BD1759" s="97"/>
      <c r="BE1759" s="97"/>
      <c r="BF1759" s="97"/>
      <c r="BH1759" s="97"/>
      <c r="BI1759" s="97"/>
      <c r="BK1759" s="73">
        <f t="shared" si="67"/>
        <v>0</v>
      </c>
      <c r="BL1759" s="73"/>
      <c r="BM1759" s="73"/>
      <c r="BN1759" s="73"/>
      <c r="BO1759" s="73">
        <f t="shared" si="64"/>
        <v>0</v>
      </c>
      <c r="BP1759" s="73">
        <f t="shared" si="65"/>
        <v>0</v>
      </c>
      <c r="BQ1759" s="73">
        <f t="shared" si="66"/>
        <v>0</v>
      </c>
    </row>
    <row r="1760" spans="3:69" x14ac:dyDescent="0.2">
      <c r="C1760" s="73"/>
      <c r="F1760" s="97"/>
      <c r="G1760" s="97"/>
      <c r="H1760" s="97"/>
      <c r="I1760" s="97"/>
      <c r="J1760" s="97"/>
      <c r="K1760" s="97"/>
      <c r="L1760" s="97"/>
      <c r="M1760" s="97"/>
      <c r="N1760" s="97"/>
      <c r="O1760" s="97"/>
      <c r="P1760" s="97"/>
      <c r="Q1760" s="97"/>
      <c r="R1760" s="97"/>
      <c r="S1760" s="97"/>
      <c r="T1760" s="97"/>
      <c r="U1760" s="97"/>
      <c r="V1760" s="97"/>
      <c r="W1760" s="97"/>
      <c r="X1760" s="97"/>
      <c r="Y1760" s="97"/>
      <c r="Z1760" s="97"/>
      <c r="AA1760" s="97"/>
      <c r="AB1760" s="97"/>
      <c r="AC1760" s="97"/>
      <c r="AD1760" s="97"/>
      <c r="AE1760" s="97"/>
      <c r="AF1760" s="97"/>
      <c r="AG1760" s="97"/>
      <c r="AH1760" s="97"/>
      <c r="AI1760" s="97"/>
      <c r="AJ1760" s="97"/>
      <c r="AK1760" s="97"/>
      <c r="AL1760" s="97"/>
      <c r="AM1760" s="97"/>
      <c r="AN1760" s="97"/>
      <c r="AO1760" s="97"/>
      <c r="AP1760" s="97"/>
      <c r="AQ1760" s="97"/>
      <c r="AR1760" s="97"/>
      <c r="AS1760" s="97"/>
      <c r="AT1760" s="97"/>
      <c r="AU1760" s="97"/>
      <c r="AV1760" s="97"/>
      <c r="AW1760" s="97"/>
      <c r="AX1760" s="97"/>
      <c r="AY1760" s="73"/>
      <c r="AZ1760" s="97"/>
      <c r="BA1760" s="97"/>
      <c r="BB1760" s="73"/>
      <c r="BC1760" s="97"/>
      <c r="BD1760" s="97"/>
      <c r="BE1760" s="97"/>
      <c r="BF1760" s="97"/>
      <c r="BH1760" s="97"/>
      <c r="BI1760" s="97"/>
      <c r="BK1760" s="73">
        <f t="shared" si="67"/>
        <v>0</v>
      </c>
      <c r="BL1760" s="73"/>
      <c r="BM1760" s="73"/>
      <c r="BN1760" s="73"/>
      <c r="BO1760" s="73">
        <f t="shared" si="64"/>
        <v>0</v>
      </c>
      <c r="BP1760" s="73">
        <f t="shared" si="65"/>
        <v>0</v>
      </c>
      <c r="BQ1760" s="73">
        <f t="shared" si="66"/>
        <v>0</v>
      </c>
    </row>
    <row r="1761" spans="3:69" x14ac:dyDescent="0.2">
      <c r="C1761" s="73"/>
      <c r="F1761" s="97"/>
      <c r="G1761" s="97"/>
      <c r="H1761" s="97"/>
      <c r="I1761" s="97"/>
      <c r="J1761" s="97"/>
      <c r="K1761" s="97"/>
      <c r="L1761" s="97"/>
      <c r="M1761" s="97"/>
      <c r="N1761" s="97"/>
      <c r="O1761" s="97"/>
      <c r="P1761" s="97"/>
      <c r="Q1761" s="97"/>
      <c r="R1761" s="97"/>
      <c r="S1761" s="97"/>
      <c r="T1761" s="97"/>
      <c r="U1761" s="97"/>
      <c r="V1761" s="97"/>
      <c r="W1761" s="97"/>
      <c r="X1761" s="97"/>
      <c r="Y1761" s="97"/>
      <c r="Z1761" s="97"/>
      <c r="AA1761" s="97"/>
      <c r="AB1761" s="97"/>
      <c r="AC1761" s="97"/>
      <c r="AD1761" s="97"/>
      <c r="AE1761" s="97"/>
      <c r="AF1761" s="97"/>
      <c r="AG1761" s="97"/>
      <c r="AH1761" s="97"/>
      <c r="AI1761" s="97"/>
      <c r="AJ1761" s="97"/>
      <c r="AK1761" s="97"/>
      <c r="AL1761" s="97"/>
      <c r="AM1761" s="97"/>
      <c r="AN1761" s="97"/>
      <c r="AO1761" s="97"/>
      <c r="AP1761" s="97"/>
      <c r="AQ1761" s="97"/>
      <c r="AR1761" s="97"/>
      <c r="AS1761" s="97"/>
      <c r="AT1761" s="97"/>
      <c r="AU1761" s="97"/>
      <c r="AV1761" s="97"/>
      <c r="AW1761" s="97"/>
      <c r="AX1761" s="97"/>
      <c r="AY1761" s="73"/>
      <c r="AZ1761" s="97"/>
      <c r="BA1761" s="97"/>
      <c r="BB1761" s="73"/>
      <c r="BC1761" s="97"/>
      <c r="BD1761" s="97"/>
      <c r="BE1761" s="97"/>
      <c r="BF1761" s="97"/>
      <c r="BH1761" s="97"/>
      <c r="BI1761" s="97"/>
      <c r="BK1761" s="73">
        <f t="shared" si="67"/>
        <v>0</v>
      </c>
      <c r="BL1761" s="73"/>
      <c r="BM1761" s="73"/>
      <c r="BN1761" s="73"/>
      <c r="BO1761" s="73">
        <f t="shared" si="64"/>
        <v>0</v>
      </c>
      <c r="BP1761" s="73">
        <f t="shared" si="65"/>
        <v>0</v>
      </c>
      <c r="BQ1761" s="73">
        <f t="shared" si="66"/>
        <v>0</v>
      </c>
    </row>
    <row r="1762" spans="3:69" x14ac:dyDescent="0.2">
      <c r="C1762" s="73"/>
      <c r="F1762" s="97"/>
      <c r="G1762" s="97"/>
      <c r="H1762" s="97"/>
      <c r="I1762" s="97"/>
      <c r="J1762" s="97"/>
      <c r="K1762" s="97"/>
      <c r="L1762" s="97"/>
      <c r="M1762" s="97"/>
      <c r="N1762" s="97"/>
      <c r="O1762" s="97"/>
      <c r="P1762" s="97"/>
      <c r="Q1762" s="97"/>
      <c r="R1762" s="97"/>
      <c r="S1762" s="97"/>
      <c r="T1762" s="97"/>
      <c r="U1762" s="97"/>
      <c r="V1762" s="97"/>
      <c r="W1762" s="97"/>
      <c r="X1762" s="97"/>
      <c r="Y1762" s="97"/>
      <c r="Z1762" s="97"/>
      <c r="AA1762" s="97"/>
      <c r="AB1762" s="97"/>
      <c r="AC1762" s="97"/>
      <c r="AD1762" s="97"/>
      <c r="AE1762" s="97"/>
      <c r="AF1762" s="97"/>
      <c r="AG1762" s="97"/>
      <c r="AH1762" s="97"/>
      <c r="AI1762" s="97"/>
      <c r="AJ1762" s="97"/>
      <c r="AK1762" s="97"/>
      <c r="AL1762" s="97"/>
      <c r="AM1762" s="97"/>
      <c r="AN1762" s="97"/>
      <c r="AO1762" s="97"/>
      <c r="AP1762" s="97"/>
      <c r="AQ1762" s="97"/>
      <c r="AR1762" s="97"/>
      <c r="AS1762" s="97"/>
      <c r="AT1762" s="97"/>
      <c r="AU1762" s="97"/>
      <c r="AV1762" s="97"/>
      <c r="AW1762" s="97"/>
      <c r="AX1762" s="97"/>
      <c r="AY1762" s="73"/>
      <c r="AZ1762" s="97"/>
      <c r="BA1762" s="97"/>
      <c r="BB1762" s="73"/>
      <c r="BC1762" s="97"/>
      <c r="BD1762" s="97"/>
      <c r="BE1762" s="97"/>
      <c r="BF1762" s="97"/>
      <c r="BH1762" s="97"/>
      <c r="BI1762" s="97"/>
      <c r="BK1762" s="73">
        <f t="shared" si="67"/>
        <v>0</v>
      </c>
      <c r="BL1762" s="73"/>
      <c r="BM1762" s="73"/>
      <c r="BN1762" s="73"/>
      <c r="BO1762" s="73">
        <f t="shared" si="64"/>
        <v>0</v>
      </c>
      <c r="BP1762" s="73">
        <f t="shared" si="65"/>
        <v>0</v>
      </c>
      <c r="BQ1762" s="73">
        <f t="shared" si="66"/>
        <v>0</v>
      </c>
    </row>
    <row r="1763" spans="3:69" x14ac:dyDescent="0.2">
      <c r="C1763" s="73"/>
      <c r="F1763" s="97"/>
      <c r="G1763" s="97"/>
      <c r="H1763" s="97"/>
      <c r="I1763" s="97"/>
      <c r="J1763" s="97"/>
      <c r="K1763" s="97"/>
      <c r="L1763" s="97"/>
      <c r="M1763" s="97"/>
      <c r="N1763" s="97"/>
      <c r="O1763" s="97"/>
      <c r="P1763" s="97"/>
      <c r="Q1763" s="97"/>
      <c r="R1763" s="97"/>
      <c r="S1763" s="97"/>
      <c r="T1763" s="97"/>
      <c r="U1763" s="97"/>
      <c r="V1763" s="97"/>
      <c r="W1763" s="97"/>
      <c r="X1763" s="97"/>
      <c r="Y1763" s="97"/>
      <c r="Z1763" s="97"/>
      <c r="AA1763" s="97"/>
      <c r="AB1763" s="97"/>
      <c r="AC1763" s="97"/>
      <c r="AD1763" s="97"/>
      <c r="AE1763" s="97"/>
      <c r="AF1763" s="97"/>
      <c r="AG1763" s="97"/>
      <c r="AH1763" s="97"/>
      <c r="AI1763" s="97"/>
      <c r="AJ1763" s="97"/>
      <c r="AK1763" s="97"/>
      <c r="AL1763" s="97"/>
      <c r="AM1763" s="97"/>
      <c r="AN1763" s="97"/>
      <c r="AO1763" s="97"/>
      <c r="AP1763" s="97"/>
      <c r="AQ1763" s="97"/>
      <c r="AR1763" s="97"/>
      <c r="AS1763" s="97"/>
      <c r="AT1763" s="97"/>
      <c r="AU1763" s="97"/>
      <c r="AV1763" s="97"/>
      <c r="AW1763" s="97"/>
      <c r="AX1763" s="97"/>
      <c r="AY1763" s="73"/>
      <c r="AZ1763" s="97"/>
      <c r="BA1763" s="97"/>
      <c r="BB1763" s="73"/>
      <c r="BC1763" s="97"/>
      <c r="BD1763" s="97"/>
      <c r="BE1763" s="97"/>
      <c r="BF1763" s="97"/>
      <c r="BH1763" s="97"/>
      <c r="BI1763" s="97"/>
      <c r="BK1763" s="73">
        <f t="shared" si="67"/>
        <v>0</v>
      </c>
      <c r="BL1763" s="73"/>
      <c r="BM1763" s="73"/>
      <c r="BN1763" s="73"/>
      <c r="BO1763" s="73">
        <f t="shared" si="64"/>
        <v>0</v>
      </c>
      <c r="BP1763" s="73">
        <f t="shared" si="65"/>
        <v>0</v>
      </c>
      <c r="BQ1763" s="73">
        <f t="shared" si="66"/>
        <v>0</v>
      </c>
    </row>
    <row r="1764" spans="3:69" x14ac:dyDescent="0.2">
      <c r="C1764" s="73"/>
      <c r="F1764" s="97"/>
      <c r="G1764" s="97"/>
      <c r="H1764" s="97"/>
      <c r="I1764" s="97"/>
      <c r="J1764" s="97"/>
      <c r="K1764" s="97"/>
      <c r="L1764" s="97"/>
      <c r="M1764" s="97"/>
      <c r="N1764" s="97"/>
      <c r="O1764" s="97"/>
      <c r="P1764" s="97"/>
      <c r="Q1764" s="97"/>
      <c r="R1764" s="97"/>
      <c r="S1764" s="97"/>
      <c r="T1764" s="97"/>
      <c r="U1764" s="97"/>
      <c r="V1764" s="97"/>
      <c r="W1764" s="97"/>
      <c r="X1764" s="97"/>
      <c r="Y1764" s="97"/>
      <c r="Z1764" s="97"/>
      <c r="AA1764" s="97"/>
      <c r="AB1764" s="97"/>
      <c r="AC1764" s="97"/>
      <c r="AD1764" s="97"/>
      <c r="AE1764" s="97"/>
      <c r="AF1764" s="97"/>
      <c r="AG1764" s="97"/>
      <c r="AH1764" s="97"/>
      <c r="AI1764" s="97"/>
      <c r="AJ1764" s="97"/>
      <c r="AK1764" s="97"/>
      <c r="AL1764" s="97"/>
      <c r="AM1764" s="97"/>
      <c r="AN1764" s="97"/>
      <c r="AO1764" s="97"/>
      <c r="AP1764" s="97"/>
      <c r="AQ1764" s="97"/>
      <c r="AR1764" s="97"/>
      <c r="AS1764" s="97"/>
      <c r="AT1764" s="97"/>
      <c r="AU1764" s="97"/>
      <c r="AV1764" s="97"/>
      <c r="AW1764" s="97"/>
      <c r="AX1764" s="97"/>
      <c r="AY1764" s="73"/>
      <c r="AZ1764" s="97"/>
      <c r="BA1764" s="97"/>
      <c r="BB1764" s="73"/>
      <c r="BC1764" s="97"/>
      <c r="BD1764" s="97"/>
      <c r="BE1764" s="97"/>
      <c r="BF1764" s="97"/>
      <c r="BH1764" s="97"/>
      <c r="BI1764" s="97"/>
      <c r="BK1764" s="73">
        <f t="shared" si="67"/>
        <v>0</v>
      </c>
      <c r="BL1764" s="73"/>
      <c r="BM1764" s="73"/>
      <c r="BN1764" s="73"/>
      <c r="BO1764" s="73">
        <f t="shared" si="64"/>
        <v>0</v>
      </c>
      <c r="BP1764" s="73">
        <f t="shared" si="65"/>
        <v>0</v>
      </c>
      <c r="BQ1764" s="73">
        <f t="shared" si="66"/>
        <v>0</v>
      </c>
    </row>
    <row r="1765" spans="3:69" x14ac:dyDescent="0.2">
      <c r="C1765" s="73"/>
      <c r="F1765" s="97"/>
      <c r="G1765" s="97"/>
      <c r="H1765" s="97"/>
      <c r="I1765" s="97"/>
      <c r="J1765" s="97"/>
      <c r="K1765" s="97"/>
      <c r="L1765" s="97"/>
      <c r="M1765" s="97"/>
      <c r="N1765" s="97"/>
      <c r="O1765" s="97"/>
      <c r="P1765" s="97"/>
      <c r="Q1765" s="97"/>
      <c r="R1765" s="97"/>
      <c r="S1765" s="97"/>
      <c r="T1765" s="97"/>
      <c r="U1765" s="97"/>
      <c r="V1765" s="97"/>
      <c r="W1765" s="97"/>
      <c r="X1765" s="97"/>
      <c r="Y1765" s="97"/>
      <c r="Z1765" s="97"/>
      <c r="AA1765" s="97"/>
      <c r="AB1765" s="97"/>
      <c r="AC1765" s="97"/>
      <c r="AD1765" s="97"/>
      <c r="AE1765" s="97"/>
      <c r="AF1765" s="97"/>
      <c r="AG1765" s="97"/>
      <c r="AH1765" s="97"/>
      <c r="AI1765" s="97"/>
      <c r="AJ1765" s="97"/>
      <c r="AK1765" s="97"/>
      <c r="AL1765" s="97"/>
      <c r="AM1765" s="97"/>
      <c r="AN1765" s="97"/>
      <c r="AO1765" s="97"/>
      <c r="AP1765" s="97"/>
      <c r="AQ1765" s="97"/>
      <c r="AR1765" s="97"/>
      <c r="AS1765" s="97"/>
      <c r="AT1765" s="97"/>
      <c r="AU1765" s="97"/>
      <c r="AV1765" s="97"/>
      <c r="AW1765" s="97"/>
      <c r="AX1765" s="97"/>
      <c r="AY1765" s="73"/>
      <c r="AZ1765" s="97"/>
      <c r="BA1765" s="97"/>
      <c r="BB1765" s="73"/>
      <c r="BC1765" s="97"/>
      <c r="BD1765" s="97"/>
      <c r="BE1765" s="97"/>
      <c r="BF1765" s="97"/>
      <c r="BH1765" s="97"/>
      <c r="BI1765" s="97"/>
      <c r="BK1765" s="73">
        <f t="shared" si="67"/>
        <v>0</v>
      </c>
      <c r="BL1765" s="73"/>
      <c r="BM1765" s="73"/>
      <c r="BN1765" s="73"/>
      <c r="BO1765" s="73">
        <f t="shared" si="64"/>
        <v>0</v>
      </c>
      <c r="BP1765" s="73">
        <f t="shared" si="65"/>
        <v>0</v>
      </c>
      <c r="BQ1765" s="73">
        <f t="shared" si="66"/>
        <v>0</v>
      </c>
    </row>
    <row r="1766" spans="3:69" x14ac:dyDescent="0.2">
      <c r="C1766" s="73"/>
      <c r="F1766" s="97"/>
      <c r="G1766" s="97"/>
      <c r="H1766" s="97"/>
      <c r="I1766" s="97"/>
      <c r="J1766" s="97"/>
      <c r="K1766" s="97"/>
      <c r="L1766" s="97"/>
      <c r="M1766" s="97"/>
      <c r="N1766" s="97"/>
      <c r="O1766" s="97"/>
      <c r="P1766" s="97"/>
      <c r="Q1766" s="97"/>
      <c r="R1766" s="97"/>
      <c r="S1766" s="97"/>
      <c r="T1766" s="97"/>
      <c r="U1766" s="97"/>
      <c r="V1766" s="97"/>
      <c r="W1766" s="97"/>
      <c r="X1766" s="97"/>
      <c r="Y1766" s="97"/>
      <c r="Z1766" s="97"/>
      <c r="AA1766" s="97"/>
      <c r="AB1766" s="97"/>
      <c r="AC1766" s="97"/>
      <c r="AD1766" s="97"/>
      <c r="AE1766" s="97"/>
      <c r="AF1766" s="97"/>
      <c r="AG1766" s="97"/>
      <c r="AH1766" s="97"/>
      <c r="AI1766" s="97"/>
      <c r="AJ1766" s="97"/>
      <c r="AK1766" s="97"/>
      <c r="AL1766" s="97"/>
      <c r="AM1766" s="97"/>
      <c r="AN1766" s="97"/>
      <c r="AO1766" s="97"/>
      <c r="AP1766" s="97"/>
      <c r="AQ1766" s="97"/>
      <c r="AR1766" s="97"/>
      <c r="AS1766" s="97"/>
      <c r="AT1766" s="97"/>
      <c r="AU1766" s="97"/>
      <c r="AV1766" s="97"/>
      <c r="AW1766" s="97"/>
      <c r="AX1766" s="97"/>
      <c r="AY1766" s="73"/>
      <c r="AZ1766" s="97"/>
      <c r="BA1766" s="97"/>
      <c r="BB1766" s="73"/>
      <c r="BC1766" s="97"/>
      <c r="BD1766" s="97"/>
      <c r="BE1766" s="97"/>
      <c r="BF1766" s="97"/>
      <c r="BH1766" s="97"/>
      <c r="BI1766" s="97"/>
      <c r="BK1766" s="73">
        <f t="shared" si="67"/>
        <v>0</v>
      </c>
      <c r="BL1766" s="73"/>
      <c r="BM1766" s="73"/>
      <c r="BN1766" s="73"/>
      <c r="BO1766" s="73">
        <f t="shared" si="64"/>
        <v>0</v>
      </c>
      <c r="BP1766" s="73">
        <f t="shared" si="65"/>
        <v>0</v>
      </c>
      <c r="BQ1766" s="73">
        <f t="shared" si="66"/>
        <v>0</v>
      </c>
    </row>
    <row r="1767" spans="3:69" x14ac:dyDescent="0.2">
      <c r="C1767" s="73"/>
      <c r="F1767" s="97"/>
      <c r="G1767" s="97"/>
      <c r="H1767" s="97"/>
      <c r="I1767" s="97"/>
      <c r="J1767" s="97"/>
      <c r="K1767" s="97"/>
      <c r="L1767" s="97"/>
      <c r="M1767" s="97"/>
      <c r="N1767" s="97"/>
      <c r="O1767" s="97"/>
      <c r="P1767" s="97"/>
      <c r="Q1767" s="97"/>
      <c r="R1767" s="97"/>
      <c r="S1767" s="97"/>
      <c r="T1767" s="97"/>
      <c r="U1767" s="97"/>
      <c r="V1767" s="97"/>
      <c r="W1767" s="97"/>
      <c r="X1767" s="97"/>
      <c r="Y1767" s="97"/>
      <c r="Z1767" s="97"/>
      <c r="AA1767" s="97"/>
      <c r="AB1767" s="97"/>
      <c r="AC1767" s="97"/>
      <c r="AD1767" s="97"/>
      <c r="AE1767" s="97"/>
      <c r="AF1767" s="97"/>
      <c r="AG1767" s="97"/>
      <c r="AH1767" s="97"/>
      <c r="AI1767" s="97"/>
      <c r="AJ1767" s="97"/>
      <c r="AK1767" s="97"/>
      <c r="AL1767" s="97"/>
      <c r="AM1767" s="97"/>
      <c r="AN1767" s="97"/>
      <c r="AO1767" s="97"/>
      <c r="AP1767" s="97"/>
      <c r="AQ1767" s="97"/>
      <c r="AR1767" s="97"/>
      <c r="AS1767" s="97"/>
      <c r="AT1767" s="97"/>
      <c r="AU1767" s="97"/>
      <c r="AV1767" s="97"/>
      <c r="AW1767" s="97"/>
      <c r="AX1767" s="97"/>
      <c r="AY1767" s="73"/>
      <c r="AZ1767" s="97"/>
      <c r="BA1767" s="97"/>
      <c r="BB1767" s="73"/>
      <c r="BC1767" s="97"/>
      <c r="BD1767" s="97"/>
      <c r="BE1767" s="97"/>
      <c r="BF1767" s="97"/>
      <c r="BH1767" s="97"/>
      <c r="BI1767" s="97"/>
      <c r="BK1767" s="73">
        <f t="shared" si="67"/>
        <v>0</v>
      </c>
      <c r="BL1767" s="73"/>
      <c r="BM1767" s="73"/>
      <c r="BN1767" s="73"/>
      <c r="BO1767" s="73">
        <f t="shared" si="64"/>
        <v>0</v>
      </c>
      <c r="BP1767" s="73">
        <f t="shared" si="65"/>
        <v>0</v>
      </c>
      <c r="BQ1767" s="73">
        <f t="shared" si="66"/>
        <v>0</v>
      </c>
    </row>
    <row r="1768" spans="3:69" x14ac:dyDescent="0.2">
      <c r="C1768" s="73"/>
      <c r="F1768" s="97"/>
      <c r="G1768" s="97"/>
      <c r="H1768" s="97"/>
      <c r="I1768" s="97"/>
      <c r="J1768" s="97"/>
      <c r="K1768" s="97"/>
      <c r="L1768" s="97"/>
      <c r="M1768" s="97"/>
      <c r="N1768" s="97"/>
      <c r="O1768" s="97"/>
      <c r="P1768" s="97"/>
      <c r="Q1768" s="97"/>
      <c r="R1768" s="97"/>
      <c r="S1768" s="97"/>
      <c r="T1768" s="97"/>
      <c r="U1768" s="97"/>
      <c r="V1768" s="97"/>
      <c r="W1768" s="97"/>
      <c r="X1768" s="97"/>
      <c r="Y1768" s="97"/>
      <c r="Z1768" s="97"/>
      <c r="AA1768" s="97"/>
      <c r="AB1768" s="97"/>
      <c r="AC1768" s="97"/>
      <c r="AD1768" s="97"/>
      <c r="AE1768" s="97"/>
      <c r="AF1768" s="97"/>
      <c r="AG1768" s="97"/>
      <c r="AH1768" s="97"/>
      <c r="AI1768" s="97"/>
      <c r="AJ1768" s="97"/>
      <c r="AK1768" s="97"/>
      <c r="AL1768" s="97"/>
      <c r="AM1768" s="97"/>
      <c r="AN1768" s="97"/>
      <c r="AO1768" s="97"/>
      <c r="AP1768" s="97"/>
      <c r="AQ1768" s="97"/>
      <c r="AR1768" s="97"/>
      <c r="AS1768" s="97"/>
      <c r="AT1768" s="97"/>
      <c r="AU1768" s="97"/>
      <c r="AV1768" s="97"/>
      <c r="AW1768" s="97"/>
      <c r="AX1768" s="97"/>
      <c r="AY1768" s="73"/>
      <c r="AZ1768" s="97"/>
      <c r="BA1768" s="97"/>
      <c r="BB1768" s="73"/>
      <c r="BC1768" s="97"/>
      <c r="BD1768" s="97"/>
      <c r="BE1768" s="97"/>
      <c r="BF1768" s="97"/>
      <c r="BH1768" s="97"/>
      <c r="BI1768" s="97"/>
      <c r="BK1768" s="73">
        <f t="shared" si="67"/>
        <v>0</v>
      </c>
      <c r="BL1768" s="73"/>
      <c r="BM1768" s="73"/>
      <c r="BN1768" s="73"/>
      <c r="BO1768" s="73">
        <f t="shared" si="64"/>
        <v>0</v>
      </c>
      <c r="BP1768" s="73">
        <f t="shared" si="65"/>
        <v>0</v>
      </c>
      <c r="BQ1768" s="73">
        <f t="shared" si="66"/>
        <v>0</v>
      </c>
    </row>
    <row r="1769" spans="3:69" x14ac:dyDescent="0.2">
      <c r="C1769" s="73"/>
      <c r="F1769" s="97"/>
      <c r="G1769" s="97"/>
      <c r="H1769" s="97"/>
      <c r="I1769" s="97"/>
      <c r="J1769" s="97"/>
      <c r="K1769" s="97"/>
      <c r="L1769" s="97"/>
      <c r="M1769" s="97"/>
      <c r="N1769" s="97"/>
      <c r="O1769" s="97"/>
      <c r="P1769" s="97"/>
      <c r="Q1769" s="97"/>
      <c r="R1769" s="97"/>
      <c r="S1769" s="97"/>
      <c r="T1769" s="97"/>
      <c r="U1769" s="97"/>
      <c r="V1769" s="97"/>
      <c r="W1769" s="97"/>
      <c r="X1769" s="97"/>
      <c r="Y1769" s="97"/>
      <c r="Z1769" s="97"/>
      <c r="AA1769" s="97"/>
      <c r="AB1769" s="97"/>
      <c r="AC1769" s="97"/>
      <c r="AD1769" s="97"/>
      <c r="AE1769" s="97"/>
      <c r="AF1769" s="97"/>
      <c r="AG1769" s="97"/>
      <c r="AH1769" s="97"/>
      <c r="AI1769" s="97"/>
      <c r="AJ1769" s="97"/>
      <c r="AK1769" s="97"/>
      <c r="AL1769" s="97"/>
      <c r="AM1769" s="97"/>
      <c r="AN1769" s="97"/>
      <c r="AO1769" s="97"/>
      <c r="AP1769" s="97"/>
      <c r="AQ1769" s="97"/>
      <c r="AR1769" s="97"/>
      <c r="AS1769" s="97"/>
      <c r="AT1769" s="97"/>
      <c r="AU1769" s="97"/>
      <c r="AV1769" s="97"/>
      <c r="AW1769" s="97"/>
      <c r="AX1769" s="97"/>
      <c r="AY1769" s="73"/>
      <c r="AZ1769" s="97"/>
      <c r="BA1769" s="97"/>
      <c r="BB1769" s="73"/>
      <c r="BC1769" s="97"/>
      <c r="BD1769" s="97"/>
      <c r="BE1769" s="97"/>
      <c r="BF1769" s="97"/>
      <c r="BH1769" s="97"/>
      <c r="BI1769" s="97"/>
      <c r="BK1769" s="73">
        <f t="shared" si="67"/>
        <v>0</v>
      </c>
      <c r="BL1769" s="73"/>
      <c r="BM1769" s="73"/>
      <c r="BN1769" s="73"/>
      <c r="BO1769" s="73">
        <f t="shared" si="64"/>
        <v>0</v>
      </c>
      <c r="BP1769" s="73">
        <f t="shared" si="65"/>
        <v>0</v>
      </c>
      <c r="BQ1769" s="73">
        <f t="shared" si="66"/>
        <v>0</v>
      </c>
    </row>
    <row r="1770" spans="3:69" x14ac:dyDescent="0.2">
      <c r="C1770" s="73"/>
      <c r="F1770" s="97"/>
      <c r="G1770" s="97"/>
      <c r="H1770" s="97"/>
      <c r="I1770" s="97"/>
      <c r="J1770" s="97"/>
      <c r="K1770" s="97"/>
      <c r="L1770" s="97"/>
      <c r="M1770" s="97"/>
      <c r="N1770" s="97"/>
      <c r="O1770" s="97"/>
      <c r="P1770" s="97"/>
      <c r="Q1770" s="97"/>
      <c r="R1770" s="97"/>
      <c r="S1770" s="97"/>
      <c r="T1770" s="97"/>
      <c r="U1770" s="97"/>
      <c r="V1770" s="97"/>
      <c r="W1770" s="97"/>
      <c r="X1770" s="97"/>
      <c r="Y1770" s="97"/>
      <c r="Z1770" s="97"/>
      <c r="AA1770" s="97"/>
      <c r="AB1770" s="97"/>
      <c r="AC1770" s="97"/>
      <c r="AD1770" s="97"/>
      <c r="AE1770" s="97"/>
      <c r="AF1770" s="97"/>
      <c r="AG1770" s="97"/>
      <c r="AH1770" s="97"/>
      <c r="AI1770" s="97"/>
      <c r="AJ1770" s="97"/>
      <c r="AK1770" s="97"/>
      <c r="AL1770" s="97"/>
      <c r="AM1770" s="97"/>
      <c r="AN1770" s="97"/>
      <c r="AO1770" s="97"/>
      <c r="AP1770" s="97"/>
      <c r="AQ1770" s="97"/>
      <c r="AR1770" s="97"/>
      <c r="AS1770" s="97"/>
      <c r="AT1770" s="97"/>
      <c r="AU1770" s="97"/>
      <c r="AV1770" s="97"/>
      <c r="AW1770" s="97"/>
      <c r="AX1770" s="97"/>
      <c r="AY1770" s="73"/>
      <c r="AZ1770" s="97"/>
      <c r="BA1770" s="97"/>
      <c r="BB1770" s="73"/>
      <c r="BC1770" s="97"/>
      <c r="BD1770" s="97"/>
      <c r="BE1770" s="97"/>
      <c r="BF1770" s="97"/>
      <c r="BH1770" s="97"/>
      <c r="BI1770" s="97"/>
      <c r="BK1770" s="73">
        <f t="shared" si="67"/>
        <v>0</v>
      </c>
      <c r="BL1770" s="73"/>
      <c r="BM1770" s="73"/>
      <c r="BN1770" s="73"/>
      <c r="BO1770" s="73">
        <f t="shared" si="64"/>
        <v>0</v>
      </c>
      <c r="BP1770" s="73">
        <f t="shared" si="65"/>
        <v>0</v>
      </c>
      <c r="BQ1770" s="73">
        <f t="shared" si="66"/>
        <v>0</v>
      </c>
    </row>
    <row r="1771" spans="3:69" x14ac:dyDescent="0.2">
      <c r="C1771" s="73"/>
      <c r="F1771" s="97"/>
      <c r="G1771" s="97"/>
      <c r="H1771" s="97"/>
      <c r="I1771" s="97"/>
      <c r="J1771" s="97"/>
      <c r="K1771" s="97"/>
      <c r="L1771" s="97"/>
      <c r="M1771" s="97"/>
      <c r="N1771" s="97"/>
      <c r="O1771" s="97"/>
      <c r="P1771" s="97"/>
      <c r="Q1771" s="97"/>
      <c r="R1771" s="97"/>
      <c r="S1771" s="97"/>
      <c r="T1771" s="97"/>
      <c r="U1771" s="97"/>
      <c r="V1771" s="97"/>
      <c r="W1771" s="97"/>
      <c r="X1771" s="97"/>
      <c r="Y1771" s="97"/>
      <c r="Z1771" s="97"/>
      <c r="AA1771" s="97"/>
      <c r="AB1771" s="97"/>
      <c r="AC1771" s="97"/>
      <c r="AD1771" s="97"/>
      <c r="AE1771" s="97"/>
      <c r="AF1771" s="97"/>
      <c r="AG1771" s="97"/>
      <c r="AH1771" s="97"/>
      <c r="AI1771" s="97"/>
      <c r="AJ1771" s="97"/>
      <c r="AK1771" s="97"/>
      <c r="AL1771" s="97"/>
      <c r="AM1771" s="97"/>
      <c r="AN1771" s="97"/>
      <c r="AO1771" s="97"/>
      <c r="AP1771" s="97"/>
      <c r="AQ1771" s="97"/>
      <c r="AR1771" s="97"/>
      <c r="AS1771" s="97"/>
      <c r="AT1771" s="97"/>
      <c r="AU1771" s="97"/>
      <c r="AV1771" s="97"/>
      <c r="AW1771" s="97"/>
      <c r="AX1771" s="97"/>
      <c r="AY1771" s="73"/>
      <c r="AZ1771" s="97"/>
      <c r="BA1771" s="97"/>
      <c r="BB1771" s="73"/>
      <c r="BC1771" s="97"/>
      <c r="BD1771" s="97"/>
      <c r="BE1771" s="97"/>
      <c r="BF1771" s="97"/>
      <c r="BH1771" s="97"/>
      <c r="BI1771" s="97"/>
      <c r="BK1771" s="73">
        <f t="shared" si="67"/>
        <v>0</v>
      </c>
      <c r="BL1771" s="73"/>
      <c r="BM1771" s="73"/>
      <c r="BN1771" s="73"/>
      <c r="BO1771" s="73">
        <f t="shared" si="64"/>
        <v>0</v>
      </c>
      <c r="BP1771" s="73">
        <f t="shared" si="65"/>
        <v>0</v>
      </c>
      <c r="BQ1771" s="73">
        <f t="shared" si="66"/>
        <v>0</v>
      </c>
    </row>
    <row r="1772" spans="3:69" x14ac:dyDescent="0.2">
      <c r="C1772" s="73"/>
      <c r="F1772" s="97"/>
      <c r="G1772" s="97"/>
      <c r="H1772" s="97"/>
      <c r="I1772" s="97"/>
      <c r="J1772" s="97"/>
      <c r="K1772" s="97"/>
      <c r="L1772" s="97"/>
      <c r="M1772" s="97"/>
      <c r="N1772" s="97"/>
      <c r="O1772" s="97"/>
      <c r="P1772" s="97"/>
      <c r="Q1772" s="97"/>
      <c r="R1772" s="97"/>
      <c r="S1772" s="97"/>
      <c r="T1772" s="97"/>
      <c r="U1772" s="97"/>
      <c r="V1772" s="97"/>
      <c r="W1772" s="97"/>
      <c r="X1772" s="97"/>
      <c r="Y1772" s="97"/>
      <c r="Z1772" s="97"/>
      <c r="AA1772" s="97"/>
      <c r="AB1772" s="97"/>
      <c r="AC1772" s="97"/>
      <c r="AD1772" s="97"/>
      <c r="AE1772" s="97"/>
      <c r="AF1772" s="97"/>
      <c r="AG1772" s="97"/>
      <c r="AH1772" s="97"/>
      <c r="AI1772" s="97"/>
      <c r="AJ1772" s="97"/>
      <c r="AK1772" s="97"/>
      <c r="AL1772" s="97"/>
      <c r="AM1772" s="97"/>
      <c r="AN1772" s="97"/>
      <c r="AO1772" s="97"/>
      <c r="AP1772" s="97"/>
      <c r="AQ1772" s="97"/>
      <c r="AR1772" s="97"/>
      <c r="AS1772" s="97"/>
      <c r="AT1772" s="97"/>
      <c r="AU1772" s="97"/>
      <c r="AV1772" s="97"/>
      <c r="AW1772" s="97"/>
      <c r="AX1772" s="97"/>
      <c r="AY1772" s="73"/>
      <c r="AZ1772" s="97"/>
      <c r="BA1772" s="97"/>
      <c r="BB1772" s="73"/>
      <c r="BC1772" s="97"/>
      <c r="BD1772" s="97"/>
      <c r="BE1772" s="97"/>
      <c r="BF1772" s="97"/>
      <c r="BH1772" s="97"/>
      <c r="BI1772" s="97"/>
      <c r="BK1772" s="73">
        <f t="shared" si="67"/>
        <v>0</v>
      </c>
      <c r="BL1772" s="73"/>
      <c r="BM1772" s="73"/>
      <c r="BN1772" s="73"/>
      <c r="BO1772" s="73">
        <f t="shared" si="64"/>
        <v>0</v>
      </c>
      <c r="BP1772" s="73">
        <f t="shared" si="65"/>
        <v>0</v>
      </c>
      <c r="BQ1772" s="73">
        <f t="shared" si="66"/>
        <v>0</v>
      </c>
    </row>
    <row r="1773" spans="3:69" x14ac:dyDescent="0.2">
      <c r="C1773" s="73"/>
      <c r="F1773" s="97"/>
      <c r="G1773" s="97"/>
      <c r="H1773" s="97"/>
      <c r="I1773" s="97"/>
      <c r="J1773" s="97"/>
      <c r="K1773" s="97"/>
      <c r="L1773" s="97"/>
      <c r="M1773" s="97"/>
      <c r="N1773" s="97"/>
      <c r="O1773" s="97"/>
      <c r="P1773" s="97"/>
      <c r="Q1773" s="97"/>
      <c r="R1773" s="97"/>
      <c r="S1773" s="97"/>
      <c r="T1773" s="97"/>
      <c r="U1773" s="97"/>
      <c r="V1773" s="97"/>
      <c r="W1773" s="97"/>
      <c r="X1773" s="97"/>
      <c r="Y1773" s="97"/>
      <c r="Z1773" s="97"/>
      <c r="AA1773" s="97"/>
      <c r="AB1773" s="97"/>
      <c r="AC1773" s="97"/>
      <c r="AD1773" s="97"/>
      <c r="AE1773" s="97"/>
      <c r="AF1773" s="97"/>
      <c r="AG1773" s="97"/>
      <c r="AH1773" s="97"/>
      <c r="AI1773" s="97"/>
      <c r="AJ1773" s="97"/>
      <c r="AK1773" s="97"/>
      <c r="AL1773" s="97"/>
      <c r="AM1773" s="97"/>
      <c r="AN1773" s="97"/>
      <c r="AO1773" s="97"/>
      <c r="AP1773" s="97"/>
      <c r="AQ1773" s="97"/>
      <c r="AR1773" s="97"/>
      <c r="AS1773" s="97"/>
      <c r="AT1773" s="97"/>
      <c r="AU1773" s="97"/>
      <c r="AV1773" s="97"/>
      <c r="AW1773" s="97"/>
      <c r="AX1773" s="97"/>
      <c r="AY1773" s="73"/>
      <c r="AZ1773" s="97"/>
      <c r="BA1773" s="97"/>
      <c r="BB1773" s="73"/>
      <c r="BC1773" s="97"/>
      <c r="BD1773" s="97"/>
      <c r="BE1773" s="97"/>
      <c r="BF1773" s="97"/>
      <c r="BH1773" s="97"/>
      <c r="BI1773" s="97"/>
      <c r="BK1773" s="73">
        <f t="shared" si="67"/>
        <v>0</v>
      </c>
      <c r="BL1773" s="73"/>
      <c r="BM1773" s="73"/>
      <c r="BN1773" s="73"/>
      <c r="BO1773" s="73">
        <f t="shared" si="64"/>
        <v>0</v>
      </c>
      <c r="BP1773" s="73">
        <f t="shared" si="65"/>
        <v>0</v>
      </c>
      <c r="BQ1773" s="73">
        <f t="shared" si="66"/>
        <v>0</v>
      </c>
    </row>
    <row r="1774" spans="3:69" x14ac:dyDescent="0.2">
      <c r="C1774" s="73"/>
      <c r="F1774" s="97"/>
      <c r="G1774" s="97"/>
      <c r="H1774" s="97"/>
      <c r="I1774" s="97"/>
      <c r="J1774" s="97"/>
      <c r="K1774" s="97"/>
      <c r="L1774" s="97"/>
      <c r="M1774" s="97"/>
      <c r="N1774" s="97"/>
      <c r="O1774" s="97"/>
      <c r="P1774" s="97"/>
      <c r="Q1774" s="97"/>
      <c r="R1774" s="97"/>
      <c r="S1774" s="97"/>
      <c r="T1774" s="97"/>
      <c r="U1774" s="97"/>
      <c r="V1774" s="97"/>
      <c r="W1774" s="97"/>
      <c r="X1774" s="97"/>
      <c r="Y1774" s="97"/>
      <c r="Z1774" s="97"/>
      <c r="AA1774" s="97"/>
      <c r="AB1774" s="97"/>
      <c r="AC1774" s="97"/>
      <c r="AD1774" s="97"/>
      <c r="AE1774" s="97"/>
      <c r="AF1774" s="97"/>
      <c r="AG1774" s="97"/>
      <c r="AH1774" s="97"/>
      <c r="AI1774" s="97"/>
      <c r="AJ1774" s="97"/>
      <c r="AK1774" s="97"/>
      <c r="AL1774" s="97"/>
      <c r="AM1774" s="97"/>
      <c r="AN1774" s="97"/>
      <c r="AO1774" s="97"/>
      <c r="AP1774" s="97"/>
      <c r="AQ1774" s="97"/>
      <c r="AR1774" s="97"/>
      <c r="AS1774" s="97"/>
      <c r="AT1774" s="97"/>
      <c r="AU1774" s="97"/>
      <c r="AV1774" s="97"/>
      <c r="AW1774" s="97"/>
      <c r="AX1774" s="97"/>
      <c r="AY1774" s="73"/>
      <c r="AZ1774" s="97"/>
      <c r="BA1774" s="97"/>
      <c r="BB1774" s="73"/>
      <c r="BC1774" s="97"/>
      <c r="BD1774" s="97"/>
      <c r="BE1774" s="97"/>
      <c r="BF1774" s="97"/>
      <c r="BH1774" s="97"/>
      <c r="BI1774" s="97"/>
      <c r="BK1774" s="73">
        <f t="shared" si="67"/>
        <v>0</v>
      </c>
      <c r="BL1774" s="73"/>
      <c r="BM1774" s="73"/>
      <c r="BN1774" s="73"/>
      <c r="BO1774" s="73">
        <f t="shared" si="64"/>
        <v>0</v>
      </c>
      <c r="BP1774" s="73">
        <f t="shared" si="65"/>
        <v>0</v>
      </c>
      <c r="BQ1774" s="73">
        <f t="shared" si="66"/>
        <v>0</v>
      </c>
    </row>
    <row r="1775" spans="3:69" x14ac:dyDescent="0.2">
      <c r="C1775" s="73"/>
      <c r="F1775" s="97"/>
      <c r="G1775" s="97"/>
      <c r="H1775" s="97"/>
      <c r="I1775" s="97"/>
      <c r="J1775" s="97"/>
      <c r="K1775" s="97"/>
      <c r="L1775" s="97"/>
      <c r="M1775" s="97"/>
      <c r="N1775" s="97"/>
      <c r="O1775" s="97"/>
      <c r="P1775" s="97"/>
      <c r="Q1775" s="97"/>
      <c r="R1775" s="97"/>
      <c r="S1775" s="97"/>
      <c r="T1775" s="97"/>
      <c r="U1775" s="97"/>
      <c r="V1775" s="97"/>
      <c r="W1775" s="97"/>
      <c r="X1775" s="97"/>
      <c r="Y1775" s="97"/>
      <c r="Z1775" s="97"/>
      <c r="AA1775" s="97"/>
      <c r="AB1775" s="97"/>
      <c r="AC1775" s="97"/>
      <c r="AD1775" s="97"/>
      <c r="AE1775" s="97"/>
      <c r="AF1775" s="97"/>
      <c r="AG1775" s="97"/>
      <c r="AH1775" s="97"/>
      <c r="AI1775" s="97"/>
      <c r="AJ1775" s="97"/>
      <c r="AK1775" s="97"/>
      <c r="AL1775" s="97"/>
      <c r="AM1775" s="97"/>
      <c r="AN1775" s="97"/>
      <c r="AO1775" s="97"/>
      <c r="AP1775" s="97"/>
      <c r="AQ1775" s="97"/>
      <c r="AR1775" s="97"/>
      <c r="AS1775" s="97"/>
      <c r="AT1775" s="97"/>
      <c r="AU1775" s="97"/>
      <c r="AV1775" s="97"/>
      <c r="AW1775" s="97"/>
      <c r="AX1775" s="97"/>
      <c r="AY1775" s="73"/>
      <c r="AZ1775" s="97"/>
      <c r="BA1775" s="97"/>
      <c r="BB1775" s="73"/>
      <c r="BC1775" s="97"/>
      <c r="BD1775" s="97"/>
      <c r="BE1775" s="97"/>
      <c r="BF1775" s="97"/>
      <c r="BH1775" s="97"/>
      <c r="BI1775" s="97"/>
      <c r="BK1775" s="73">
        <f t="shared" si="67"/>
        <v>0</v>
      </c>
      <c r="BL1775" s="73"/>
      <c r="BM1775" s="73"/>
      <c r="BN1775" s="73"/>
      <c r="BO1775" s="73">
        <f t="shared" si="64"/>
        <v>0</v>
      </c>
      <c r="BP1775" s="73">
        <f t="shared" si="65"/>
        <v>0</v>
      </c>
      <c r="BQ1775" s="73">
        <f t="shared" si="66"/>
        <v>0</v>
      </c>
    </row>
    <row r="1776" spans="3:69" x14ac:dyDescent="0.2">
      <c r="C1776" s="73"/>
      <c r="F1776" s="97"/>
      <c r="G1776" s="97"/>
      <c r="H1776" s="97"/>
      <c r="I1776" s="97"/>
      <c r="J1776" s="97"/>
      <c r="K1776" s="97"/>
      <c r="L1776" s="97"/>
      <c r="M1776" s="97"/>
      <c r="N1776" s="97"/>
      <c r="O1776" s="97"/>
      <c r="P1776" s="97"/>
      <c r="Q1776" s="97"/>
      <c r="R1776" s="97"/>
      <c r="S1776" s="97"/>
      <c r="T1776" s="97"/>
      <c r="U1776" s="97"/>
      <c r="V1776" s="97"/>
      <c r="W1776" s="97"/>
      <c r="X1776" s="97"/>
      <c r="Y1776" s="97"/>
      <c r="Z1776" s="97"/>
      <c r="AA1776" s="97"/>
      <c r="AB1776" s="97"/>
      <c r="AC1776" s="97"/>
      <c r="AD1776" s="97"/>
      <c r="AE1776" s="97"/>
      <c r="AF1776" s="97"/>
      <c r="AG1776" s="97"/>
      <c r="AH1776" s="97"/>
      <c r="AI1776" s="97"/>
      <c r="AJ1776" s="97"/>
      <c r="AK1776" s="97"/>
      <c r="AL1776" s="97"/>
      <c r="AM1776" s="97"/>
      <c r="AN1776" s="97"/>
      <c r="AO1776" s="97"/>
      <c r="AP1776" s="97"/>
      <c r="AQ1776" s="97"/>
      <c r="AR1776" s="97"/>
      <c r="AS1776" s="97"/>
      <c r="AT1776" s="97"/>
      <c r="AU1776" s="97"/>
      <c r="AV1776" s="97"/>
      <c r="AW1776" s="97"/>
      <c r="AX1776" s="97"/>
      <c r="AY1776" s="73"/>
      <c r="AZ1776" s="97"/>
      <c r="BA1776" s="97"/>
      <c r="BB1776" s="73"/>
      <c r="BC1776" s="97"/>
      <c r="BD1776" s="97"/>
      <c r="BE1776" s="97"/>
      <c r="BF1776" s="97"/>
      <c r="BH1776" s="97"/>
      <c r="BI1776" s="97"/>
      <c r="BK1776" s="73">
        <f t="shared" si="67"/>
        <v>0</v>
      </c>
      <c r="BL1776" s="73"/>
      <c r="BM1776" s="73"/>
      <c r="BN1776" s="73"/>
      <c r="BO1776" s="73">
        <f t="shared" si="64"/>
        <v>0</v>
      </c>
      <c r="BP1776" s="73">
        <f t="shared" si="65"/>
        <v>0</v>
      </c>
      <c r="BQ1776" s="73">
        <f t="shared" si="66"/>
        <v>0</v>
      </c>
    </row>
    <row r="1777" spans="3:69" x14ac:dyDescent="0.2">
      <c r="C1777" s="73"/>
      <c r="F1777" s="97"/>
      <c r="G1777" s="97"/>
      <c r="H1777" s="97"/>
      <c r="I1777" s="97"/>
      <c r="J1777" s="97"/>
      <c r="K1777" s="97"/>
      <c r="L1777" s="97"/>
      <c r="M1777" s="97"/>
      <c r="N1777" s="97"/>
      <c r="O1777" s="97"/>
      <c r="P1777" s="97"/>
      <c r="Q1777" s="97"/>
      <c r="R1777" s="97"/>
      <c r="S1777" s="97"/>
      <c r="T1777" s="97"/>
      <c r="U1777" s="97"/>
      <c r="V1777" s="97"/>
      <c r="W1777" s="97"/>
      <c r="X1777" s="97"/>
      <c r="Y1777" s="97"/>
      <c r="Z1777" s="97"/>
      <c r="AA1777" s="97"/>
      <c r="AB1777" s="97"/>
      <c r="AC1777" s="97"/>
      <c r="AD1777" s="97"/>
      <c r="AE1777" s="97"/>
      <c r="AF1777" s="97"/>
      <c r="AG1777" s="97"/>
      <c r="AH1777" s="97"/>
      <c r="AI1777" s="97"/>
      <c r="AJ1777" s="97"/>
      <c r="AK1777" s="97"/>
      <c r="AL1777" s="97"/>
      <c r="AM1777" s="97"/>
      <c r="AN1777" s="97"/>
      <c r="AO1777" s="97"/>
      <c r="AP1777" s="97"/>
      <c r="AQ1777" s="97"/>
      <c r="AR1777" s="97"/>
      <c r="AS1777" s="97"/>
      <c r="AT1777" s="97"/>
      <c r="AU1777" s="97"/>
      <c r="AV1777" s="97"/>
      <c r="AW1777" s="97"/>
      <c r="AX1777" s="97"/>
      <c r="AY1777" s="73"/>
      <c r="AZ1777" s="97"/>
      <c r="BA1777" s="97"/>
      <c r="BB1777" s="73"/>
      <c r="BC1777" s="97"/>
      <c r="BD1777" s="97"/>
      <c r="BE1777" s="97"/>
      <c r="BF1777" s="97"/>
      <c r="BH1777" s="97"/>
      <c r="BI1777" s="97"/>
      <c r="BK1777" s="73">
        <f t="shared" si="67"/>
        <v>0</v>
      </c>
      <c r="BL1777" s="73"/>
      <c r="BM1777" s="73"/>
      <c r="BN1777" s="73"/>
      <c r="BO1777" s="73">
        <f t="shared" si="64"/>
        <v>0</v>
      </c>
      <c r="BP1777" s="73">
        <f t="shared" si="65"/>
        <v>0</v>
      </c>
      <c r="BQ1777" s="73">
        <f t="shared" si="66"/>
        <v>0</v>
      </c>
    </row>
    <row r="1778" spans="3:69" x14ac:dyDescent="0.2">
      <c r="C1778" s="73"/>
      <c r="F1778" s="97"/>
      <c r="G1778" s="97"/>
      <c r="H1778" s="97"/>
      <c r="I1778" s="97"/>
      <c r="J1778" s="97"/>
      <c r="K1778" s="97"/>
      <c r="L1778" s="97"/>
      <c r="M1778" s="97"/>
      <c r="N1778" s="97"/>
      <c r="O1778" s="97"/>
      <c r="P1778" s="97"/>
      <c r="Q1778" s="97"/>
      <c r="R1778" s="97"/>
      <c r="S1778" s="97"/>
      <c r="T1778" s="97"/>
      <c r="U1778" s="97"/>
      <c r="V1778" s="97"/>
      <c r="W1778" s="97"/>
      <c r="X1778" s="97"/>
      <c r="Y1778" s="97"/>
      <c r="Z1778" s="97"/>
      <c r="AA1778" s="97"/>
      <c r="AB1778" s="97"/>
      <c r="AC1778" s="97"/>
      <c r="AD1778" s="97"/>
      <c r="AE1778" s="97"/>
      <c r="AF1778" s="97"/>
      <c r="AG1778" s="97"/>
      <c r="AH1778" s="97"/>
      <c r="AI1778" s="97"/>
      <c r="AJ1778" s="97"/>
      <c r="AK1778" s="97"/>
      <c r="AL1778" s="97"/>
      <c r="AM1778" s="97"/>
      <c r="AN1778" s="97"/>
      <c r="AO1778" s="97"/>
      <c r="AP1778" s="97"/>
      <c r="AQ1778" s="97"/>
      <c r="AR1778" s="97"/>
      <c r="AS1778" s="97"/>
      <c r="AT1778" s="97"/>
      <c r="AU1778" s="97"/>
      <c r="AV1778" s="97"/>
      <c r="AW1778" s="97"/>
      <c r="AX1778" s="97"/>
      <c r="AY1778" s="73"/>
      <c r="AZ1778" s="97"/>
      <c r="BA1778" s="97"/>
      <c r="BB1778" s="73"/>
      <c r="BC1778" s="97"/>
      <c r="BD1778" s="97"/>
      <c r="BE1778" s="97"/>
      <c r="BF1778" s="97"/>
      <c r="BH1778" s="97"/>
      <c r="BI1778" s="97"/>
      <c r="BK1778" s="73">
        <f t="shared" si="67"/>
        <v>0</v>
      </c>
      <c r="BL1778" s="73"/>
      <c r="BM1778" s="73"/>
      <c r="BN1778" s="73"/>
      <c r="BO1778" s="73">
        <f t="shared" si="64"/>
        <v>0</v>
      </c>
      <c r="BP1778" s="73">
        <f t="shared" si="65"/>
        <v>0</v>
      </c>
      <c r="BQ1778" s="73">
        <f t="shared" si="66"/>
        <v>0</v>
      </c>
    </row>
    <row r="1779" spans="3:69" x14ac:dyDescent="0.2">
      <c r="C1779" s="73"/>
      <c r="F1779" s="97"/>
      <c r="G1779" s="97"/>
      <c r="H1779" s="97"/>
      <c r="I1779" s="97"/>
      <c r="J1779" s="97"/>
      <c r="K1779" s="97"/>
      <c r="L1779" s="97"/>
      <c r="M1779" s="97"/>
      <c r="N1779" s="97"/>
      <c r="O1779" s="97"/>
      <c r="P1779" s="97"/>
      <c r="Q1779" s="97"/>
      <c r="R1779" s="97"/>
      <c r="S1779" s="97"/>
      <c r="T1779" s="97"/>
      <c r="U1779" s="97"/>
      <c r="V1779" s="97"/>
      <c r="W1779" s="97"/>
      <c r="X1779" s="97"/>
      <c r="Y1779" s="97"/>
      <c r="Z1779" s="97"/>
      <c r="AA1779" s="97"/>
      <c r="AB1779" s="97"/>
      <c r="AC1779" s="97"/>
      <c r="AD1779" s="97"/>
      <c r="AE1779" s="97"/>
      <c r="AF1779" s="97"/>
      <c r="AG1779" s="97"/>
      <c r="AH1779" s="97"/>
      <c r="AI1779" s="97"/>
      <c r="AJ1779" s="97"/>
      <c r="AK1779" s="97"/>
      <c r="AL1779" s="97"/>
      <c r="AM1779" s="97"/>
      <c r="AN1779" s="97"/>
      <c r="AO1779" s="97"/>
      <c r="AP1779" s="97"/>
      <c r="AQ1779" s="97"/>
      <c r="AR1779" s="97"/>
      <c r="AS1779" s="97"/>
      <c r="AT1779" s="97"/>
      <c r="AU1779" s="97"/>
      <c r="AV1779" s="97"/>
      <c r="AW1779" s="97"/>
      <c r="AX1779" s="97"/>
      <c r="AY1779" s="97"/>
      <c r="AZ1779" s="97"/>
      <c r="BA1779" s="97"/>
      <c r="BB1779" s="73"/>
      <c r="BC1779" s="97"/>
      <c r="BD1779" s="97"/>
      <c r="BE1779" s="97"/>
      <c r="BF1779" s="97"/>
      <c r="BH1779" s="97"/>
      <c r="BI1779" s="97"/>
      <c r="BK1779" s="73">
        <f t="shared" si="67"/>
        <v>0</v>
      </c>
      <c r="BL1779" s="73"/>
      <c r="BM1779" s="73"/>
      <c r="BN1779" s="73"/>
      <c r="BO1779" s="73">
        <f t="shared" si="64"/>
        <v>0</v>
      </c>
      <c r="BP1779" s="73">
        <f t="shared" si="65"/>
        <v>0</v>
      </c>
      <c r="BQ1779" s="73">
        <f t="shared" si="66"/>
        <v>0</v>
      </c>
    </row>
    <row r="1780" spans="3:69" x14ac:dyDescent="0.2">
      <c r="C1780" s="73"/>
      <c r="F1780" s="73"/>
      <c r="G1780" s="73"/>
      <c r="H1780" s="73"/>
      <c r="I1780" s="73"/>
      <c r="J1780" s="73"/>
      <c r="K1780" s="73"/>
      <c r="L1780" s="73"/>
      <c r="M1780" s="73"/>
      <c r="N1780" s="73"/>
      <c r="O1780" s="73"/>
      <c r="P1780" s="73"/>
      <c r="Q1780" s="73"/>
      <c r="R1780" s="73"/>
      <c r="S1780" s="73"/>
      <c r="T1780" s="73"/>
      <c r="U1780" s="73"/>
      <c r="V1780" s="73"/>
      <c r="W1780" s="73"/>
      <c r="X1780" s="73"/>
      <c r="Y1780" s="73"/>
      <c r="Z1780" s="73"/>
      <c r="AA1780" s="73"/>
      <c r="AB1780" s="73"/>
      <c r="AC1780" s="73"/>
      <c r="AD1780" s="73"/>
      <c r="AE1780" s="73"/>
      <c r="AF1780" s="73"/>
      <c r="AG1780" s="73"/>
      <c r="AH1780" s="73"/>
      <c r="AI1780" s="73"/>
      <c r="AJ1780" s="73"/>
      <c r="AK1780" s="73"/>
      <c r="AL1780" s="73"/>
      <c r="AM1780" s="73"/>
      <c r="AN1780" s="73"/>
      <c r="AO1780" s="73"/>
      <c r="AP1780" s="73"/>
      <c r="AQ1780" s="73"/>
      <c r="AR1780" s="73"/>
      <c r="AS1780" s="73"/>
      <c r="AT1780" s="73"/>
      <c r="AU1780" s="73"/>
      <c r="AV1780" s="73"/>
      <c r="AW1780" s="73"/>
      <c r="AX1780" s="73"/>
      <c r="AY1780" s="73"/>
      <c r="AZ1780" s="73"/>
      <c r="BA1780" s="73"/>
      <c r="BB1780" s="73"/>
      <c r="BC1780" s="73"/>
      <c r="BD1780" s="73"/>
      <c r="BE1780" s="73"/>
      <c r="BF1780" s="73"/>
      <c r="BH1780" s="73"/>
      <c r="BI1780" s="73"/>
      <c r="BK1780" s="73">
        <f t="shared" si="67"/>
        <v>0</v>
      </c>
      <c r="BL1780" s="73"/>
      <c r="BM1780" s="73"/>
      <c r="BN1780" s="73"/>
      <c r="BO1780" s="73">
        <f t="shared" si="64"/>
        <v>0</v>
      </c>
      <c r="BP1780" s="73">
        <f t="shared" si="65"/>
        <v>0</v>
      </c>
      <c r="BQ1780" s="73">
        <f t="shared" si="66"/>
        <v>0</v>
      </c>
    </row>
    <row r="1781" spans="3:69" x14ac:dyDescent="0.2">
      <c r="C1781" s="73"/>
      <c r="F1781" s="73"/>
      <c r="G1781" s="73"/>
      <c r="H1781" s="73"/>
      <c r="I1781" s="73"/>
      <c r="J1781" s="73"/>
      <c r="K1781" s="73"/>
      <c r="L1781" s="73"/>
      <c r="M1781" s="73"/>
      <c r="N1781" s="73"/>
      <c r="O1781" s="73"/>
      <c r="P1781" s="73"/>
      <c r="Q1781" s="73"/>
      <c r="R1781" s="73"/>
      <c r="S1781" s="73"/>
      <c r="T1781" s="73"/>
      <c r="U1781" s="73"/>
      <c r="V1781" s="73"/>
      <c r="W1781" s="73"/>
      <c r="X1781" s="73"/>
      <c r="Y1781" s="73"/>
      <c r="Z1781" s="73"/>
      <c r="AA1781" s="73"/>
      <c r="AB1781" s="73"/>
      <c r="AC1781" s="73"/>
      <c r="AD1781" s="73"/>
      <c r="AE1781" s="73"/>
      <c r="AF1781" s="73"/>
      <c r="AG1781" s="73"/>
      <c r="AH1781" s="73"/>
      <c r="AI1781" s="73"/>
      <c r="AJ1781" s="73"/>
      <c r="AK1781" s="73"/>
      <c r="AL1781" s="73"/>
      <c r="AM1781" s="73"/>
      <c r="AN1781" s="73"/>
      <c r="AO1781" s="73"/>
      <c r="AP1781" s="73"/>
      <c r="AQ1781" s="73"/>
      <c r="AR1781" s="73"/>
      <c r="AS1781" s="73"/>
      <c r="AT1781" s="73"/>
      <c r="AU1781" s="73"/>
      <c r="AV1781" s="73"/>
      <c r="AW1781" s="73"/>
      <c r="AX1781" s="73"/>
      <c r="AY1781" s="73"/>
      <c r="AZ1781" s="73"/>
      <c r="BA1781" s="73"/>
      <c r="BB1781" s="73"/>
      <c r="BC1781" s="73"/>
      <c r="BD1781" s="73"/>
      <c r="BE1781" s="73"/>
      <c r="BF1781" s="73"/>
      <c r="BH1781" s="73"/>
      <c r="BI1781" s="73"/>
      <c r="BK1781" s="73">
        <f t="shared" si="67"/>
        <v>0</v>
      </c>
      <c r="BL1781" s="73"/>
      <c r="BM1781" s="73"/>
      <c r="BN1781" s="73"/>
      <c r="BO1781" s="73">
        <f t="shared" si="64"/>
        <v>0</v>
      </c>
      <c r="BP1781" s="73">
        <f t="shared" si="65"/>
        <v>0</v>
      </c>
      <c r="BQ1781" s="73">
        <f t="shared" si="66"/>
        <v>0</v>
      </c>
    </row>
    <row r="1782" spans="3:69" x14ac:dyDescent="0.2">
      <c r="BK1782" s="73">
        <f t="shared" si="67"/>
        <v>0</v>
      </c>
      <c r="BL1782" s="73"/>
      <c r="BM1782" s="73"/>
      <c r="BN1782" s="73"/>
      <c r="BO1782" s="73">
        <f t="shared" si="64"/>
        <v>0</v>
      </c>
      <c r="BP1782" s="73">
        <f t="shared" si="65"/>
        <v>0</v>
      </c>
      <c r="BQ1782" s="73">
        <f t="shared" si="66"/>
        <v>0</v>
      </c>
    </row>
    <row r="1783" spans="3:69" x14ac:dyDescent="0.2">
      <c r="BK1783" s="73">
        <f t="shared" si="67"/>
        <v>0</v>
      </c>
      <c r="BL1783" s="73"/>
      <c r="BM1783" s="73"/>
      <c r="BN1783" s="73"/>
      <c r="BO1783" s="73">
        <f t="shared" si="64"/>
        <v>0</v>
      </c>
      <c r="BP1783" s="73">
        <f t="shared" si="65"/>
        <v>0</v>
      </c>
      <c r="BQ1783" s="73">
        <f t="shared" si="66"/>
        <v>0</v>
      </c>
    </row>
    <row r="1784" spans="3:69" x14ac:dyDescent="0.2">
      <c r="BK1784" s="73">
        <f t="shared" si="67"/>
        <v>0</v>
      </c>
      <c r="BL1784" s="73"/>
      <c r="BM1784" s="73"/>
      <c r="BN1784" s="73"/>
      <c r="BO1784" s="73">
        <f t="shared" si="64"/>
        <v>0</v>
      </c>
      <c r="BP1784" s="73">
        <f t="shared" si="65"/>
        <v>0</v>
      </c>
      <c r="BQ1784" s="73">
        <f t="shared" si="66"/>
        <v>0</v>
      </c>
    </row>
    <row r="1785" spans="3:69" x14ac:dyDescent="0.2">
      <c r="BK1785" s="73">
        <f t="shared" si="67"/>
        <v>0</v>
      </c>
      <c r="BL1785" s="73"/>
      <c r="BM1785" s="73"/>
      <c r="BN1785" s="73"/>
      <c r="BO1785" s="73">
        <f t="shared" si="64"/>
        <v>0</v>
      </c>
      <c r="BP1785" s="73">
        <f t="shared" si="65"/>
        <v>0</v>
      </c>
      <c r="BQ1785" s="73">
        <f t="shared" si="66"/>
        <v>0</v>
      </c>
    </row>
    <row r="1786" spans="3:69" x14ac:dyDescent="0.2">
      <c r="BK1786" s="73">
        <f t="shared" si="67"/>
        <v>0</v>
      </c>
      <c r="BL1786" s="73"/>
      <c r="BM1786" s="73"/>
      <c r="BN1786" s="73"/>
      <c r="BO1786" s="73">
        <f t="shared" si="64"/>
        <v>0</v>
      </c>
      <c r="BP1786" s="73">
        <f t="shared" si="65"/>
        <v>0</v>
      </c>
      <c r="BQ1786" s="73">
        <f t="shared" si="66"/>
        <v>0</v>
      </c>
    </row>
    <row r="1787" spans="3:69" x14ac:dyDescent="0.2">
      <c r="BK1787" s="73">
        <f t="shared" si="67"/>
        <v>0</v>
      </c>
      <c r="BL1787" s="73"/>
      <c r="BM1787" s="73"/>
      <c r="BN1787" s="73"/>
      <c r="BO1787" s="73">
        <f t="shared" si="64"/>
        <v>0</v>
      </c>
      <c r="BP1787" s="73">
        <f t="shared" si="65"/>
        <v>0</v>
      </c>
      <c r="BQ1787" s="73">
        <f t="shared" si="66"/>
        <v>0</v>
      </c>
    </row>
    <row r="1788" spans="3:69" x14ac:dyDescent="0.2">
      <c r="BK1788" s="73">
        <f t="shared" si="67"/>
        <v>0</v>
      </c>
      <c r="BL1788" s="73"/>
      <c r="BM1788" s="73"/>
      <c r="BN1788" s="73"/>
      <c r="BO1788" s="73">
        <f t="shared" si="64"/>
        <v>0</v>
      </c>
      <c r="BP1788" s="73">
        <f t="shared" si="65"/>
        <v>0</v>
      </c>
      <c r="BQ1788" s="73">
        <f t="shared" si="66"/>
        <v>0</v>
      </c>
    </row>
    <row r="1789" spans="3:69" x14ac:dyDescent="0.2">
      <c r="BK1789" s="73">
        <f t="shared" si="67"/>
        <v>0</v>
      </c>
      <c r="BL1789" s="73"/>
      <c r="BM1789" s="73"/>
      <c r="BN1789" s="73"/>
      <c r="BO1789" s="73">
        <f t="shared" si="64"/>
        <v>0</v>
      </c>
      <c r="BP1789" s="73">
        <f t="shared" si="65"/>
        <v>0</v>
      </c>
      <c r="BQ1789" s="73">
        <f t="shared" si="66"/>
        <v>0</v>
      </c>
    </row>
    <row r="1790" spans="3:69" x14ac:dyDescent="0.2">
      <c r="BK1790" s="73">
        <f t="shared" si="67"/>
        <v>0</v>
      </c>
      <c r="BL1790" s="73"/>
      <c r="BM1790" s="73"/>
      <c r="BN1790" s="73"/>
      <c r="BO1790" s="73">
        <f t="shared" si="64"/>
        <v>0</v>
      </c>
      <c r="BP1790" s="73">
        <f t="shared" si="65"/>
        <v>0</v>
      </c>
      <c r="BQ1790" s="73">
        <f t="shared" si="66"/>
        <v>0</v>
      </c>
    </row>
    <row r="1791" spans="3:69" x14ac:dyDescent="0.2">
      <c r="BK1791" s="73">
        <f t="shared" si="67"/>
        <v>0</v>
      </c>
      <c r="BL1791" s="73"/>
      <c r="BM1791" s="73"/>
      <c r="BN1791" s="73"/>
      <c r="BO1791" s="73">
        <f t="shared" si="64"/>
        <v>0</v>
      </c>
      <c r="BP1791" s="73">
        <f t="shared" si="65"/>
        <v>0</v>
      </c>
      <c r="BQ1791" s="73">
        <f t="shared" si="66"/>
        <v>0</v>
      </c>
    </row>
    <row r="1792" spans="3:69" x14ac:dyDescent="0.2">
      <c r="BK1792" s="73">
        <f t="shared" si="67"/>
        <v>0</v>
      </c>
      <c r="BL1792" s="73"/>
      <c r="BM1792" s="73"/>
      <c r="BN1792" s="73"/>
      <c r="BO1792" s="73">
        <f t="shared" si="64"/>
        <v>0</v>
      </c>
      <c r="BP1792" s="73">
        <f t="shared" si="65"/>
        <v>0</v>
      </c>
      <c r="BQ1792" s="73">
        <f t="shared" si="66"/>
        <v>0</v>
      </c>
    </row>
    <row r="1793" spans="63:69" x14ac:dyDescent="0.2">
      <c r="BK1793" s="73">
        <f t="shared" si="67"/>
        <v>0</v>
      </c>
      <c r="BL1793" s="73"/>
      <c r="BM1793" s="73"/>
      <c r="BN1793" s="73"/>
      <c r="BO1793" s="73">
        <f t="shared" si="64"/>
        <v>0</v>
      </c>
      <c r="BP1793" s="73">
        <f t="shared" si="65"/>
        <v>0</v>
      </c>
      <c r="BQ1793" s="73">
        <f t="shared" si="66"/>
        <v>0</v>
      </c>
    </row>
    <row r="1794" spans="63:69" x14ac:dyDescent="0.2">
      <c r="BK1794" s="73">
        <f t="shared" si="67"/>
        <v>0</v>
      </c>
      <c r="BL1794" s="73"/>
      <c r="BM1794" s="73"/>
      <c r="BN1794" s="73"/>
      <c r="BO1794" s="73">
        <f t="shared" si="64"/>
        <v>0</v>
      </c>
      <c r="BP1794" s="73">
        <f t="shared" si="65"/>
        <v>0</v>
      </c>
      <c r="BQ1794" s="73">
        <f t="shared" si="66"/>
        <v>0</v>
      </c>
    </row>
    <row r="1795" spans="63:69" x14ac:dyDescent="0.2">
      <c r="BK1795" s="73">
        <f t="shared" si="67"/>
        <v>0</v>
      </c>
      <c r="BL1795" s="73"/>
      <c r="BM1795" s="73"/>
      <c r="BN1795" s="73"/>
      <c r="BO1795" s="73">
        <f t="shared" si="64"/>
        <v>0</v>
      </c>
      <c r="BP1795" s="73">
        <f t="shared" si="65"/>
        <v>0</v>
      </c>
      <c r="BQ1795" s="73">
        <f t="shared" si="66"/>
        <v>0</v>
      </c>
    </row>
    <row r="1796" spans="63:69" x14ac:dyDescent="0.2">
      <c r="BK1796" s="73">
        <f t="shared" si="67"/>
        <v>0</v>
      </c>
      <c r="BL1796" s="73"/>
      <c r="BM1796" s="73"/>
      <c r="BN1796" s="73"/>
      <c r="BO1796" s="73">
        <f t="shared" si="64"/>
        <v>0</v>
      </c>
      <c r="BP1796" s="73">
        <f t="shared" si="65"/>
        <v>0</v>
      </c>
      <c r="BQ1796" s="73">
        <f t="shared" si="66"/>
        <v>0</v>
      </c>
    </row>
    <row r="1797" spans="63:69" x14ac:dyDescent="0.2">
      <c r="BK1797" s="73">
        <f t="shared" si="67"/>
        <v>0</v>
      </c>
      <c r="BL1797" s="73"/>
      <c r="BM1797" s="73"/>
      <c r="BN1797" s="73"/>
      <c r="BO1797" s="73">
        <f t="shared" si="64"/>
        <v>0</v>
      </c>
      <c r="BP1797" s="73">
        <f t="shared" si="65"/>
        <v>0</v>
      </c>
      <c r="BQ1797" s="73">
        <f t="shared" si="66"/>
        <v>0</v>
      </c>
    </row>
    <row r="1798" spans="63:69" x14ac:dyDescent="0.2">
      <c r="BK1798" s="73">
        <f t="shared" si="67"/>
        <v>0</v>
      </c>
      <c r="BL1798" s="73"/>
      <c r="BM1798" s="73"/>
      <c r="BN1798" s="73"/>
      <c r="BO1798" s="73">
        <f t="shared" si="64"/>
        <v>0</v>
      </c>
      <c r="BP1798" s="73">
        <f t="shared" si="65"/>
        <v>0</v>
      </c>
      <c r="BQ1798" s="73">
        <f t="shared" si="66"/>
        <v>0</v>
      </c>
    </row>
    <row r="1799" spans="63:69" x14ac:dyDescent="0.2">
      <c r="BK1799" s="73">
        <f t="shared" ref="BK1799:BK1813" si="68">SUM(I1799:AS1799,AZ1799,BC1799:BD1799)-BH1799-BI1799</f>
        <v>0</v>
      </c>
      <c r="BL1799" s="73"/>
      <c r="BM1799" s="73"/>
      <c r="BN1799" s="73"/>
      <c r="BO1799" s="73">
        <f t="shared" ref="BO1799:BO1813" si="69">SUM(BC1799:BD1799)-BE1799</f>
        <v>0</v>
      </c>
      <c r="BP1799" s="73">
        <f t="shared" ref="BP1799:BP1813" si="70">SUM(BA1799,BE1799)-BF1799</f>
        <v>0</v>
      </c>
      <c r="BQ1799" s="73">
        <f t="shared" ref="BQ1799:BQ1813" si="71">BF1799-BH1799-BI1799</f>
        <v>0</v>
      </c>
    </row>
    <row r="1800" spans="63:69" x14ac:dyDescent="0.2">
      <c r="BK1800" s="73">
        <f t="shared" si="68"/>
        <v>0</v>
      </c>
      <c r="BL1800" s="73"/>
      <c r="BM1800" s="73"/>
      <c r="BN1800" s="73"/>
      <c r="BO1800" s="73">
        <f t="shared" si="69"/>
        <v>0</v>
      </c>
      <c r="BP1800" s="73">
        <f t="shared" si="70"/>
        <v>0</v>
      </c>
      <c r="BQ1800" s="73">
        <f t="shared" si="71"/>
        <v>0</v>
      </c>
    </row>
    <row r="1801" spans="63:69" x14ac:dyDescent="0.2">
      <c r="BK1801" s="73">
        <f t="shared" si="68"/>
        <v>0</v>
      </c>
      <c r="BL1801" s="73"/>
      <c r="BM1801" s="73"/>
      <c r="BN1801" s="73"/>
      <c r="BO1801" s="73">
        <f t="shared" si="69"/>
        <v>0</v>
      </c>
      <c r="BP1801" s="73">
        <f t="shared" si="70"/>
        <v>0</v>
      </c>
      <c r="BQ1801" s="73">
        <f t="shared" si="71"/>
        <v>0</v>
      </c>
    </row>
    <row r="1802" spans="63:69" x14ac:dyDescent="0.2">
      <c r="BK1802" s="73">
        <f t="shared" si="68"/>
        <v>0</v>
      </c>
      <c r="BL1802" s="73"/>
      <c r="BM1802" s="73"/>
      <c r="BN1802" s="73"/>
      <c r="BO1802" s="73">
        <f t="shared" si="69"/>
        <v>0</v>
      </c>
      <c r="BP1802" s="73">
        <f t="shared" si="70"/>
        <v>0</v>
      </c>
      <c r="BQ1802" s="73">
        <f t="shared" si="71"/>
        <v>0</v>
      </c>
    </row>
    <row r="1803" spans="63:69" x14ac:dyDescent="0.2">
      <c r="BK1803" s="73">
        <f t="shared" si="68"/>
        <v>0</v>
      </c>
      <c r="BL1803" s="73"/>
      <c r="BM1803" s="73"/>
      <c r="BN1803" s="73"/>
      <c r="BO1803" s="73">
        <f t="shared" si="69"/>
        <v>0</v>
      </c>
      <c r="BP1803" s="73">
        <f t="shared" si="70"/>
        <v>0</v>
      </c>
      <c r="BQ1803" s="73">
        <f t="shared" si="71"/>
        <v>0</v>
      </c>
    </row>
    <row r="1804" spans="63:69" x14ac:dyDescent="0.2">
      <c r="BK1804" s="73">
        <f t="shared" si="68"/>
        <v>0</v>
      </c>
      <c r="BL1804" s="73"/>
      <c r="BM1804" s="73"/>
      <c r="BN1804" s="73"/>
      <c r="BO1804" s="73">
        <f t="shared" si="69"/>
        <v>0</v>
      </c>
      <c r="BP1804" s="73">
        <f t="shared" si="70"/>
        <v>0</v>
      </c>
      <c r="BQ1804" s="73">
        <f t="shared" si="71"/>
        <v>0</v>
      </c>
    </row>
    <row r="1805" spans="63:69" x14ac:dyDescent="0.2">
      <c r="BK1805" s="73">
        <f t="shared" si="68"/>
        <v>0</v>
      </c>
      <c r="BL1805" s="73"/>
      <c r="BM1805" s="73"/>
      <c r="BN1805" s="73"/>
      <c r="BO1805" s="73">
        <f t="shared" si="69"/>
        <v>0</v>
      </c>
      <c r="BP1805" s="73">
        <f t="shared" si="70"/>
        <v>0</v>
      </c>
      <c r="BQ1805" s="73">
        <f t="shared" si="71"/>
        <v>0</v>
      </c>
    </row>
    <row r="1806" spans="63:69" x14ac:dyDescent="0.2">
      <c r="BK1806" s="73">
        <f t="shared" si="68"/>
        <v>0</v>
      </c>
      <c r="BL1806" s="73"/>
      <c r="BM1806" s="73"/>
      <c r="BN1806" s="73"/>
      <c r="BO1806" s="73">
        <f t="shared" si="69"/>
        <v>0</v>
      </c>
      <c r="BP1806" s="73">
        <f t="shared" si="70"/>
        <v>0</v>
      </c>
      <c r="BQ1806" s="73">
        <f t="shared" si="71"/>
        <v>0</v>
      </c>
    </row>
    <row r="1807" spans="63:69" x14ac:dyDescent="0.2">
      <c r="BK1807" s="73">
        <f t="shared" si="68"/>
        <v>0</v>
      </c>
      <c r="BL1807" s="73"/>
      <c r="BM1807" s="73"/>
      <c r="BN1807" s="73"/>
      <c r="BO1807" s="73">
        <f t="shared" si="69"/>
        <v>0</v>
      </c>
      <c r="BP1807" s="73">
        <f t="shared" si="70"/>
        <v>0</v>
      </c>
      <c r="BQ1807" s="73">
        <f t="shared" si="71"/>
        <v>0</v>
      </c>
    </row>
    <row r="1808" spans="63:69" x14ac:dyDescent="0.2">
      <c r="BK1808" s="73">
        <f t="shared" si="68"/>
        <v>0</v>
      </c>
      <c r="BL1808" s="73"/>
      <c r="BM1808" s="73"/>
      <c r="BN1808" s="73"/>
      <c r="BO1808" s="73">
        <f t="shared" si="69"/>
        <v>0</v>
      </c>
      <c r="BP1808" s="73">
        <f t="shared" si="70"/>
        <v>0</v>
      </c>
      <c r="BQ1808" s="73">
        <f t="shared" si="71"/>
        <v>0</v>
      </c>
    </row>
    <row r="1809" spans="63:69" x14ac:dyDescent="0.2">
      <c r="BK1809" s="73">
        <f t="shared" si="68"/>
        <v>0</v>
      </c>
      <c r="BL1809" s="73"/>
      <c r="BM1809" s="73"/>
      <c r="BN1809" s="73"/>
      <c r="BO1809" s="73">
        <f t="shared" si="69"/>
        <v>0</v>
      </c>
      <c r="BP1809" s="73">
        <f t="shared" si="70"/>
        <v>0</v>
      </c>
      <c r="BQ1809" s="73">
        <f t="shared" si="71"/>
        <v>0</v>
      </c>
    </row>
    <row r="1810" spans="63:69" x14ac:dyDescent="0.2">
      <c r="BK1810" s="73">
        <f t="shared" si="68"/>
        <v>0</v>
      </c>
      <c r="BL1810" s="73"/>
      <c r="BM1810" s="73"/>
      <c r="BN1810" s="73"/>
      <c r="BO1810" s="73">
        <f t="shared" si="69"/>
        <v>0</v>
      </c>
      <c r="BP1810" s="73">
        <f t="shared" si="70"/>
        <v>0</v>
      </c>
      <c r="BQ1810" s="73">
        <f t="shared" si="71"/>
        <v>0</v>
      </c>
    </row>
    <row r="1811" spans="63:69" x14ac:dyDescent="0.2">
      <c r="BK1811" s="73">
        <f t="shared" si="68"/>
        <v>0</v>
      </c>
      <c r="BL1811" s="73"/>
      <c r="BM1811" s="73"/>
      <c r="BN1811" s="73"/>
      <c r="BO1811" s="73">
        <f t="shared" si="69"/>
        <v>0</v>
      </c>
      <c r="BP1811" s="73">
        <f t="shared" si="70"/>
        <v>0</v>
      </c>
      <c r="BQ1811" s="73">
        <f t="shared" si="71"/>
        <v>0</v>
      </c>
    </row>
    <row r="1812" spans="63:69" x14ac:dyDescent="0.2">
      <c r="BK1812" s="73">
        <f t="shared" si="68"/>
        <v>0</v>
      </c>
      <c r="BL1812" s="73"/>
      <c r="BM1812" s="73"/>
      <c r="BN1812" s="73"/>
      <c r="BO1812" s="73">
        <f t="shared" si="69"/>
        <v>0</v>
      </c>
      <c r="BP1812" s="73">
        <f t="shared" si="70"/>
        <v>0</v>
      </c>
      <c r="BQ1812" s="73">
        <f t="shared" si="71"/>
        <v>0</v>
      </c>
    </row>
    <row r="1813" spans="63:69" x14ac:dyDescent="0.2">
      <c r="BK1813" s="73">
        <f t="shared" si="68"/>
        <v>0</v>
      </c>
      <c r="BL1813" s="73"/>
      <c r="BM1813" s="73"/>
      <c r="BN1813" s="73"/>
      <c r="BO1813" s="73">
        <f t="shared" si="69"/>
        <v>0</v>
      </c>
      <c r="BP1813" s="73">
        <f t="shared" si="70"/>
        <v>0</v>
      </c>
      <c r="BQ1813" s="73">
        <f t="shared" si="71"/>
        <v>0</v>
      </c>
    </row>
    <row r="1815" spans="63:69" x14ac:dyDescent="0.2">
      <c r="BK1815" s="73">
        <f t="shared" ref="BK1815:BQ1815" si="72">SUM(BK6:BK1810)</f>
        <v>0</v>
      </c>
      <c r="BL1815" s="73"/>
      <c r="BM1815" s="73"/>
      <c r="BN1815" s="73"/>
      <c r="BO1815" s="73">
        <f t="shared" si="72"/>
        <v>0</v>
      </c>
      <c r="BP1815" s="73">
        <f t="shared" si="72"/>
        <v>0</v>
      </c>
      <c r="BQ1815" s="73">
        <f t="shared" si="72"/>
        <v>0</v>
      </c>
    </row>
    <row r="1816" spans="63:69" x14ac:dyDescent="0.2">
      <c r="BK1816" s="97">
        <f t="shared" ref="BK1816:BQ1816" si="73">SUM(BK91:BK1809)</f>
        <v>0</v>
      </c>
      <c r="BL1816" s="97"/>
      <c r="BM1816" s="97"/>
      <c r="BN1816" s="97"/>
      <c r="BO1816" s="97">
        <f t="shared" si="73"/>
        <v>0</v>
      </c>
      <c r="BP1816" s="97">
        <f t="shared" si="73"/>
        <v>0</v>
      </c>
      <c r="BQ1816" s="97">
        <f t="shared" si="73"/>
        <v>0</v>
      </c>
    </row>
    <row r="1817" spans="63:69" x14ac:dyDescent="0.2">
      <c r="BK1817" s="97">
        <f t="shared" ref="BK1817:BQ1817" si="74">IF(BK1813=BK1816,0,1)</f>
        <v>0</v>
      </c>
      <c r="BL1817" s="97"/>
      <c r="BM1817" s="97"/>
      <c r="BN1817" s="97"/>
      <c r="BO1817" s="97">
        <f t="shared" si="74"/>
        <v>0</v>
      </c>
      <c r="BP1817" s="97">
        <f t="shared" si="74"/>
        <v>0</v>
      </c>
      <c r="BQ1817" s="97">
        <f t="shared" si="74"/>
        <v>0</v>
      </c>
    </row>
    <row r="1818" spans="63:69" x14ac:dyDescent="0.2">
      <c r="BK1818" s="73">
        <f t="shared" ref="BK1818:BQ1818" si="75">SUM(BK1811:BK1812)</f>
        <v>0</v>
      </c>
      <c r="BL1818" s="73"/>
      <c r="BM1818" s="73"/>
      <c r="BN1818" s="73"/>
      <c r="BO1818" s="73">
        <f t="shared" si="75"/>
        <v>0</v>
      </c>
      <c r="BP1818" s="73">
        <f t="shared" si="75"/>
        <v>0</v>
      </c>
      <c r="BQ1818" s="73">
        <f t="shared" si="75"/>
        <v>0</v>
      </c>
    </row>
    <row r="1819" spans="63:69" x14ac:dyDescent="0.2">
      <c r="BK1819" s="97">
        <f t="shared" ref="BK1819:BQ1819" si="76">BK1815-BK1818</f>
        <v>0</v>
      </c>
      <c r="BL1819" s="97"/>
      <c r="BM1819" s="97"/>
      <c r="BN1819" s="97"/>
      <c r="BO1819" s="97">
        <f t="shared" si="76"/>
        <v>0</v>
      </c>
      <c r="BP1819" s="97">
        <f t="shared" si="76"/>
        <v>0</v>
      </c>
      <c r="BQ1819" s="97">
        <f t="shared" si="76"/>
        <v>0</v>
      </c>
    </row>
  </sheetData>
  <mergeCells count="36">
    <mergeCell ref="AU3:AU4"/>
    <mergeCell ref="U3:AA3"/>
    <mergeCell ref="BC4:BD4"/>
    <mergeCell ref="U4:W4"/>
    <mergeCell ref="AO4:AP4"/>
    <mergeCell ref="BA3:BA5"/>
    <mergeCell ref="X4:Y4"/>
    <mergeCell ref="AB3:AH3"/>
    <mergeCell ref="AW3:AW4"/>
    <mergeCell ref="AX3:AX4"/>
    <mergeCell ref="AV3:AV4"/>
    <mergeCell ref="A3:A5"/>
    <mergeCell ref="E3:E5"/>
    <mergeCell ref="D3:D5"/>
    <mergeCell ref="G3:Q3"/>
    <mergeCell ref="N4:O4"/>
    <mergeCell ref="C3:C5"/>
    <mergeCell ref="I4:L4"/>
    <mergeCell ref="G4:H4"/>
    <mergeCell ref="B3:B5"/>
    <mergeCell ref="R4:T4"/>
    <mergeCell ref="BI3:BI5"/>
    <mergeCell ref="AO1:BA1"/>
    <mergeCell ref="Q1:U1"/>
    <mergeCell ref="AH1:AJ1"/>
    <mergeCell ref="Z1:AA1"/>
    <mergeCell ref="BF3:BF5"/>
    <mergeCell ref="BE3:BE5"/>
    <mergeCell ref="AL3:AP3"/>
    <mergeCell ref="AM4:AN4"/>
    <mergeCell ref="BH3:BH5"/>
    <mergeCell ref="R3:T3"/>
    <mergeCell ref="AT3:AT4"/>
    <mergeCell ref="AS3:AS4"/>
    <mergeCell ref="AR3:AR4"/>
    <mergeCell ref="AI3:AK3"/>
  </mergeCells>
  <phoneticPr fontId="1"/>
  <pageMargins left="0.31496062992125984" right="0.31496062992125984" top="0.35433070866141736" bottom="0.35433070866141736" header="0.31496062992125984" footer="0.31496062992125984"/>
  <pageSetup paperSize="9" scale="41" fitToWidth="0" fitToHeight="0" orientation="landscape" r:id="rId1"/>
  <headerFooter alignWithMargins="0"/>
  <colBreaks count="2" manualBreakCount="2">
    <brk id="20" max="1735" man="1"/>
    <brk id="37" max="17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AA1732"/>
  <sheetViews>
    <sheetView showGridLines="0" showZeros="0" showOutlineSymbols="0" view="pageBreakPreview" zoomScale="98" zoomScaleNormal="55" zoomScaleSheetLayoutView="98" workbookViewId="0">
      <pane xSplit="3" ySplit="6" topLeftCell="D7" activePane="bottomRight" state="frozen"/>
      <selection activeCell="J19" sqref="J19"/>
      <selection pane="topRight" activeCell="J19" sqref="J19"/>
      <selection pane="bottomLeft" activeCell="J19" sqref="J19"/>
      <selection pane="bottomRight" activeCell="W1722" sqref="W1722"/>
    </sheetView>
  </sheetViews>
  <sheetFormatPr defaultColWidth="9.59765625" defaultRowHeight="14.25" x14ac:dyDescent="0.15"/>
  <cols>
    <col min="1" max="1" width="15.19921875" style="42" bestFit="1" customWidth="1"/>
    <col min="2" max="2" width="9.69921875" style="42" bestFit="1" customWidth="1"/>
    <col min="3" max="3" width="16.3984375" style="42" bestFit="1" customWidth="1"/>
    <col min="4" max="5" width="5.09765625" style="42" bestFit="1" customWidth="1"/>
    <col min="6" max="23" width="15.796875" style="42" customWidth="1"/>
    <col min="24" max="24" width="10.3984375" style="42" bestFit="1" customWidth="1"/>
    <col min="25" max="25" width="13.59765625" style="42" customWidth="1"/>
    <col min="26" max="16384" width="9.59765625" style="42"/>
  </cols>
  <sheetData>
    <row r="1" spans="1:27" ht="18.75" customHeight="1" x14ac:dyDescent="0.2">
      <c r="C1" s="39"/>
      <c r="D1" s="39"/>
      <c r="E1" s="39"/>
      <c r="F1" s="46" t="s">
        <v>52</v>
      </c>
      <c r="G1" s="39"/>
      <c r="H1" s="39"/>
      <c r="I1" s="39"/>
      <c r="J1" s="39"/>
      <c r="K1" s="39"/>
      <c r="L1" s="39"/>
      <c r="M1" s="39"/>
      <c r="N1" s="45" t="s">
        <v>39</v>
      </c>
      <c r="O1" s="46" t="s">
        <v>52</v>
      </c>
      <c r="P1" s="46"/>
      <c r="Q1" s="39"/>
      <c r="R1" s="39"/>
      <c r="S1" s="39"/>
      <c r="T1" s="39"/>
      <c r="U1" s="39"/>
      <c r="V1" s="40"/>
      <c r="W1" s="45" t="s">
        <v>39</v>
      </c>
      <c r="X1" s="41"/>
      <c r="Y1" s="41"/>
      <c r="Z1" s="41"/>
      <c r="AA1" s="41"/>
    </row>
    <row r="2" spans="1:27" ht="12.75" customHeight="1" x14ac:dyDescent="0.2">
      <c r="A2" s="231" t="s">
        <v>1795</v>
      </c>
      <c r="B2" s="231" t="s">
        <v>1796</v>
      </c>
      <c r="C2" s="232" t="s">
        <v>1794</v>
      </c>
      <c r="D2" s="228" t="s">
        <v>3559</v>
      </c>
      <c r="E2" s="235" t="s">
        <v>3560</v>
      </c>
      <c r="F2" s="222" t="s">
        <v>40</v>
      </c>
      <c r="G2" s="223"/>
      <c r="H2" s="223"/>
      <c r="I2" s="223"/>
      <c r="J2" s="223"/>
      <c r="K2" s="223"/>
      <c r="L2" s="223"/>
      <c r="M2" s="223"/>
      <c r="N2" s="224"/>
      <c r="O2" s="222" t="s">
        <v>95</v>
      </c>
      <c r="P2" s="223"/>
      <c r="Q2" s="223"/>
      <c r="R2" s="223"/>
      <c r="S2" s="223"/>
      <c r="T2" s="223"/>
      <c r="U2" s="223"/>
      <c r="V2" s="223"/>
      <c r="W2" s="224"/>
      <c r="X2" s="41"/>
      <c r="Y2" s="41"/>
      <c r="Z2" s="41"/>
      <c r="AA2" s="41"/>
    </row>
    <row r="3" spans="1:27" ht="9.75" customHeight="1" x14ac:dyDescent="0.2">
      <c r="A3" s="231"/>
      <c r="B3" s="231"/>
      <c r="C3" s="233"/>
      <c r="D3" s="229"/>
      <c r="E3" s="236"/>
      <c r="F3" s="225"/>
      <c r="G3" s="226"/>
      <c r="H3" s="226"/>
      <c r="I3" s="226"/>
      <c r="J3" s="226"/>
      <c r="K3" s="226"/>
      <c r="L3" s="226"/>
      <c r="M3" s="226"/>
      <c r="N3" s="227"/>
      <c r="O3" s="225"/>
      <c r="P3" s="226"/>
      <c r="Q3" s="226"/>
      <c r="R3" s="226"/>
      <c r="S3" s="226"/>
      <c r="T3" s="226"/>
      <c r="U3" s="226"/>
      <c r="V3" s="226"/>
      <c r="W3" s="227"/>
      <c r="X3" s="41"/>
      <c r="Y3" s="41"/>
      <c r="Z3" s="41"/>
      <c r="AA3" s="41"/>
    </row>
    <row r="4" spans="1:27" ht="19.5" customHeight="1" x14ac:dyDescent="0.2">
      <c r="A4" s="231"/>
      <c r="B4" s="231"/>
      <c r="C4" s="233"/>
      <c r="D4" s="229"/>
      <c r="E4" s="236"/>
      <c r="F4" s="143"/>
      <c r="G4" s="44" t="s">
        <v>85</v>
      </c>
      <c r="H4" s="44" t="s">
        <v>25</v>
      </c>
      <c r="I4" s="44" t="s">
        <v>25</v>
      </c>
      <c r="J4" s="44" t="s">
        <v>26</v>
      </c>
      <c r="K4" s="44" t="s">
        <v>28</v>
      </c>
      <c r="L4" s="44" t="s">
        <v>29</v>
      </c>
      <c r="M4" s="44" t="s">
        <v>27</v>
      </c>
      <c r="N4" s="151" t="s">
        <v>60</v>
      </c>
      <c r="O4" s="145" t="s">
        <v>3570</v>
      </c>
      <c r="P4" s="145" t="s">
        <v>87</v>
      </c>
      <c r="Q4" s="44" t="s">
        <v>89</v>
      </c>
      <c r="R4" s="44" t="s">
        <v>30</v>
      </c>
      <c r="S4" s="44" t="s">
        <v>90</v>
      </c>
      <c r="T4" s="44" t="s">
        <v>92</v>
      </c>
      <c r="U4" s="44" t="s">
        <v>94</v>
      </c>
      <c r="V4" s="44" t="s">
        <v>31</v>
      </c>
      <c r="W4" s="102"/>
      <c r="X4" s="41"/>
      <c r="Y4" s="41"/>
      <c r="Z4" s="41"/>
      <c r="AA4" s="41"/>
    </row>
    <row r="5" spans="1:27" ht="19.5" customHeight="1" x14ac:dyDescent="0.2">
      <c r="A5" s="231"/>
      <c r="B5" s="231"/>
      <c r="C5" s="233"/>
      <c r="D5" s="229"/>
      <c r="E5" s="236"/>
      <c r="F5" s="104" t="s">
        <v>32</v>
      </c>
      <c r="G5" s="44" t="s">
        <v>86</v>
      </c>
      <c r="H5" s="44" t="s">
        <v>33</v>
      </c>
      <c r="I5" s="44" t="s">
        <v>33</v>
      </c>
      <c r="J5" s="44" t="s">
        <v>57</v>
      </c>
      <c r="K5" s="44"/>
      <c r="L5" s="44" t="s">
        <v>58</v>
      </c>
      <c r="M5" s="44" t="s">
        <v>34</v>
      </c>
      <c r="N5" s="152" t="s">
        <v>61</v>
      </c>
      <c r="O5" s="146" t="s">
        <v>3571</v>
      </c>
      <c r="P5" s="146" t="s">
        <v>88</v>
      </c>
      <c r="Q5" s="44" t="s">
        <v>35</v>
      </c>
      <c r="R5" s="44" t="s">
        <v>35</v>
      </c>
      <c r="S5" s="44" t="s">
        <v>91</v>
      </c>
      <c r="T5" s="44" t="s">
        <v>93</v>
      </c>
      <c r="U5" s="44"/>
      <c r="V5" s="44" t="s">
        <v>36</v>
      </c>
      <c r="W5" s="48" t="s">
        <v>37</v>
      </c>
      <c r="X5" s="41"/>
      <c r="Y5" s="41"/>
      <c r="Z5" s="41"/>
      <c r="AA5" s="41"/>
    </row>
    <row r="6" spans="1:27" ht="19.5" customHeight="1" x14ac:dyDescent="0.2">
      <c r="A6" s="231"/>
      <c r="B6" s="231"/>
      <c r="C6" s="234"/>
      <c r="D6" s="230"/>
      <c r="E6" s="237"/>
      <c r="F6" s="168"/>
      <c r="G6" s="169" t="s">
        <v>33</v>
      </c>
      <c r="H6" s="169" t="s">
        <v>56</v>
      </c>
      <c r="I6" s="169" t="s">
        <v>55</v>
      </c>
      <c r="J6" s="169" t="s">
        <v>33</v>
      </c>
      <c r="K6" s="169" t="s">
        <v>33</v>
      </c>
      <c r="L6" s="169" t="s">
        <v>33</v>
      </c>
      <c r="M6" s="169" t="s">
        <v>33</v>
      </c>
      <c r="N6" s="170" t="s">
        <v>62</v>
      </c>
      <c r="O6" s="171" t="s">
        <v>33</v>
      </c>
      <c r="P6" s="171" t="s">
        <v>33</v>
      </c>
      <c r="Q6" s="169" t="s">
        <v>33</v>
      </c>
      <c r="R6" s="169" t="s">
        <v>33</v>
      </c>
      <c r="S6" s="169" t="s">
        <v>33</v>
      </c>
      <c r="T6" s="169" t="s">
        <v>33</v>
      </c>
      <c r="U6" s="169" t="s">
        <v>33</v>
      </c>
      <c r="V6" s="169" t="s">
        <v>38</v>
      </c>
      <c r="W6" s="49"/>
      <c r="X6" s="41"/>
      <c r="Y6" s="41"/>
      <c r="Z6" s="41"/>
      <c r="AA6" s="41"/>
    </row>
    <row r="7" spans="1:27" ht="20.25" customHeight="1" x14ac:dyDescent="0.2">
      <c r="A7" s="113" t="s">
        <v>1797</v>
      </c>
      <c r="B7" s="114" t="s">
        <v>1798</v>
      </c>
      <c r="C7" s="4" t="s">
        <v>107</v>
      </c>
      <c r="D7" s="144">
        <v>2</v>
      </c>
      <c r="E7" s="130" t="s">
        <v>3561</v>
      </c>
      <c r="F7" s="47">
        <v>613109</v>
      </c>
      <c r="G7" s="47">
        <v>0</v>
      </c>
      <c r="H7" s="47">
        <v>212258</v>
      </c>
      <c r="I7" s="47">
        <v>957441</v>
      </c>
      <c r="J7" s="47">
        <v>202732</v>
      </c>
      <c r="K7" s="47">
        <v>2296212</v>
      </c>
      <c r="L7" s="47">
        <v>3794545</v>
      </c>
      <c r="M7" s="47">
        <v>31473382</v>
      </c>
      <c r="N7" s="153">
        <v>497044</v>
      </c>
      <c r="O7" s="147">
        <v>28305</v>
      </c>
      <c r="P7" s="147">
        <v>0</v>
      </c>
      <c r="Q7" s="47">
        <v>0</v>
      </c>
      <c r="R7" s="47">
        <v>4262332</v>
      </c>
      <c r="S7" s="47">
        <v>0</v>
      </c>
      <c r="T7" s="47">
        <v>0</v>
      </c>
      <c r="U7" s="47">
        <v>0</v>
      </c>
      <c r="V7" s="47">
        <v>0</v>
      </c>
      <c r="W7" s="103">
        <f>SUM(F7:V7)</f>
        <v>44337360</v>
      </c>
      <c r="X7" s="41">
        <f>個別包括!AZ6-公債費!W7</f>
        <v>0</v>
      </c>
      <c r="Y7" s="41"/>
      <c r="Z7" s="41"/>
      <c r="AA7" s="41"/>
    </row>
    <row r="8" spans="1:27" ht="20.25" customHeight="1" x14ac:dyDescent="0.2">
      <c r="A8" s="113" t="s">
        <v>1799</v>
      </c>
      <c r="B8" s="114" t="s">
        <v>1798</v>
      </c>
      <c r="C8" s="4" t="s">
        <v>108</v>
      </c>
      <c r="D8" s="144">
        <v>3</v>
      </c>
      <c r="E8" s="130" t="s">
        <v>3561</v>
      </c>
      <c r="F8" s="47">
        <v>9161</v>
      </c>
      <c r="G8" s="47">
        <v>0</v>
      </c>
      <c r="H8" s="47">
        <v>1261</v>
      </c>
      <c r="I8" s="47">
        <v>93005</v>
      </c>
      <c r="J8" s="47">
        <v>20296</v>
      </c>
      <c r="K8" s="47">
        <v>388837</v>
      </c>
      <c r="L8" s="47">
        <v>68990</v>
      </c>
      <c r="M8" s="47">
        <v>3928674</v>
      </c>
      <c r="N8" s="153">
        <v>167037</v>
      </c>
      <c r="O8" s="147">
        <v>47286</v>
      </c>
      <c r="P8" s="147">
        <v>0</v>
      </c>
      <c r="Q8" s="47">
        <v>535690</v>
      </c>
      <c r="R8" s="47">
        <v>0</v>
      </c>
      <c r="S8" s="47">
        <v>0</v>
      </c>
      <c r="T8" s="47">
        <v>0</v>
      </c>
      <c r="U8" s="47">
        <v>1268301</v>
      </c>
      <c r="V8" s="47">
        <v>0</v>
      </c>
      <c r="W8" s="103">
        <f t="shared" ref="W8:W71" si="0">SUM(F8:V8)</f>
        <v>6528538</v>
      </c>
      <c r="X8" s="41">
        <f>個別包括!AZ7-公債費!W8</f>
        <v>0</v>
      </c>
      <c r="Y8" s="41"/>
      <c r="Z8" s="41"/>
      <c r="AA8" s="41"/>
    </row>
    <row r="9" spans="1:27" ht="20.25" customHeight="1" x14ac:dyDescent="0.2">
      <c r="A9" s="113" t="s">
        <v>1800</v>
      </c>
      <c r="B9" s="114" t="s">
        <v>1798</v>
      </c>
      <c r="C9" s="4" t="s">
        <v>109</v>
      </c>
      <c r="D9" s="144">
        <v>5</v>
      </c>
      <c r="E9" s="130" t="s">
        <v>3561</v>
      </c>
      <c r="F9" s="47">
        <v>40</v>
      </c>
      <c r="G9" s="47">
        <v>0</v>
      </c>
      <c r="H9" s="47">
        <v>0</v>
      </c>
      <c r="I9" s="47">
        <v>22092</v>
      </c>
      <c r="J9" s="47">
        <v>29453</v>
      </c>
      <c r="K9" s="47">
        <v>54199</v>
      </c>
      <c r="L9" s="47">
        <v>27924</v>
      </c>
      <c r="M9" s="47">
        <v>1695077</v>
      </c>
      <c r="N9" s="153">
        <v>72513</v>
      </c>
      <c r="O9" s="147">
        <v>0</v>
      </c>
      <c r="P9" s="147">
        <v>0</v>
      </c>
      <c r="Q9" s="47">
        <v>1566744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103">
        <f t="shared" si="0"/>
        <v>3468042</v>
      </c>
      <c r="X9" s="41">
        <f>個別包括!AZ8-公債費!W9</f>
        <v>0</v>
      </c>
      <c r="Y9" s="41"/>
      <c r="Z9" s="41"/>
      <c r="AA9" s="41"/>
    </row>
    <row r="10" spans="1:27" ht="20.25" customHeight="1" x14ac:dyDescent="0.2">
      <c r="A10" s="113" t="s">
        <v>1801</v>
      </c>
      <c r="B10" s="114" t="s">
        <v>1798</v>
      </c>
      <c r="C10" s="4" t="s">
        <v>110</v>
      </c>
      <c r="D10" s="144">
        <v>3</v>
      </c>
      <c r="E10" s="130" t="s">
        <v>3561</v>
      </c>
      <c r="F10" s="47">
        <v>37808</v>
      </c>
      <c r="G10" s="47">
        <v>0</v>
      </c>
      <c r="H10" s="47">
        <v>0</v>
      </c>
      <c r="I10" s="47">
        <v>250328</v>
      </c>
      <c r="J10" s="47">
        <v>68784</v>
      </c>
      <c r="K10" s="47">
        <v>464430</v>
      </c>
      <c r="L10" s="47">
        <v>81918</v>
      </c>
      <c r="M10" s="47">
        <v>4564903</v>
      </c>
      <c r="N10" s="153">
        <v>139235</v>
      </c>
      <c r="O10" s="147">
        <v>29434</v>
      </c>
      <c r="P10" s="1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103">
        <f t="shared" si="0"/>
        <v>5636840</v>
      </c>
      <c r="X10" s="41">
        <f>個別包括!AZ9-公債費!W10</f>
        <v>0</v>
      </c>
      <c r="Y10" s="41"/>
      <c r="Z10" s="41"/>
      <c r="AA10" s="41"/>
    </row>
    <row r="11" spans="1:27" ht="20.25" customHeight="1" x14ac:dyDescent="0.2">
      <c r="A11" s="113" t="s">
        <v>1802</v>
      </c>
      <c r="B11" s="114" t="s">
        <v>1798</v>
      </c>
      <c r="C11" s="4" t="s">
        <v>111</v>
      </c>
      <c r="D11" s="144">
        <v>5</v>
      </c>
      <c r="E11" s="130" t="s">
        <v>3561</v>
      </c>
      <c r="F11" s="47">
        <v>5423</v>
      </c>
      <c r="G11" s="47">
        <v>0</v>
      </c>
      <c r="H11" s="47">
        <v>1374</v>
      </c>
      <c r="I11" s="47">
        <v>96029</v>
      </c>
      <c r="J11" s="47">
        <v>14684</v>
      </c>
      <c r="K11" s="47">
        <v>144423</v>
      </c>
      <c r="L11" s="47">
        <v>24693</v>
      </c>
      <c r="M11" s="47">
        <v>1452889</v>
      </c>
      <c r="N11" s="153">
        <v>68416</v>
      </c>
      <c r="O11" s="147">
        <v>33126</v>
      </c>
      <c r="P11" s="1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103">
        <f t="shared" si="0"/>
        <v>1841057</v>
      </c>
      <c r="X11" s="41">
        <f>個別包括!AZ10-公債費!W11</f>
        <v>0</v>
      </c>
      <c r="Y11" s="41"/>
      <c r="Z11" s="41"/>
      <c r="AA11" s="41"/>
    </row>
    <row r="12" spans="1:27" ht="20.25" customHeight="1" x14ac:dyDescent="0.2">
      <c r="A12" s="113" t="s">
        <v>1803</v>
      </c>
      <c r="B12" s="114" t="s">
        <v>1798</v>
      </c>
      <c r="C12" s="4" t="s">
        <v>112</v>
      </c>
      <c r="D12" s="144">
        <v>5</v>
      </c>
      <c r="E12" s="130" t="s">
        <v>3561</v>
      </c>
      <c r="F12" s="47">
        <v>21816</v>
      </c>
      <c r="G12" s="47">
        <v>1922</v>
      </c>
      <c r="H12" s="47">
        <v>13626</v>
      </c>
      <c r="I12" s="47">
        <v>84983</v>
      </c>
      <c r="J12" s="47">
        <v>45130</v>
      </c>
      <c r="K12" s="47">
        <v>179646</v>
      </c>
      <c r="L12" s="47">
        <v>44270</v>
      </c>
      <c r="M12" s="47">
        <v>2568535</v>
      </c>
      <c r="N12" s="153">
        <v>465317</v>
      </c>
      <c r="O12" s="147">
        <v>8530</v>
      </c>
      <c r="P12" s="147">
        <v>0</v>
      </c>
      <c r="Q12" s="47">
        <v>2071239</v>
      </c>
      <c r="R12" s="47">
        <v>0</v>
      </c>
      <c r="S12" s="47">
        <v>0</v>
      </c>
      <c r="T12" s="47">
        <v>0</v>
      </c>
      <c r="U12" s="47">
        <v>760624</v>
      </c>
      <c r="V12" s="47">
        <v>0</v>
      </c>
      <c r="W12" s="103">
        <f t="shared" si="0"/>
        <v>6265638</v>
      </c>
      <c r="X12" s="41">
        <f>個別包括!AZ11-公債費!W12</f>
        <v>0</v>
      </c>
      <c r="Y12" s="41"/>
      <c r="Z12" s="41"/>
      <c r="AA12" s="41"/>
    </row>
    <row r="13" spans="1:27" ht="20.25" customHeight="1" x14ac:dyDescent="0.2">
      <c r="A13" s="113" t="s">
        <v>1804</v>
      </c>
      <c r="B13" s="114" t="s">
        <v>1798</v>
      </c>
      <c r="C13" s="4" t="s">
        <v>113</v>
      </c>
      <c r="D13" s="144">
        <v>5</v>
      </c>
      <c r="E13" s="130" t="s">
        <v>3561</v>
      </c>
      <c r="F13" s="47">
        <v>50505</v>
      </c>
      <c r="G13" s="47">
        <v>0</v>
      </c>
      <c r="H13" s="47">
        <v>11034</v>
      </c>
      <c r="I13" s="47">
        <v>142683</v>
      </c>
      <c r="J13" s="47">
        <v>42610</v>
      </c>
      <c r="K13" s="47">
        <v>223113</v>
      </c>
      <c r="L13" s="47">
        <v>47900</v>
      </c>
      <c r="M13" s="47">
        <v>2264672</v>
      </c>
      <c r="N13" s="153">
        <v>110313</v>
      </c>
      <c r="O13" s="147">
        <v>8062</v>
      </c>
      <c r="P13" s="1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103">
        <f t="shared" si="0"/>
        <v>2900892</v>
      </c>
      <c r="X13" s="41">
        <f>個別包括!AZ12-公債費!W13</f>
        <v>0</v>
      </c>
      <c r="Y13" s="41"/>
      <c r="Z13" s="41"/>
      <c r="AA13" s="41"/>
    </row>
    <row r="14" spans="1:27" ht="20.25" customHeight="1" x14ac:dyDescent="0.2">
      <c r="A14" s="113" t="s">
        <v>1805</v>
      </c>
      <c r="B14" s="114" t="s">
        <v>1798</v>
      </c>
      <c r="C14" s="4" t="s">
        <v>114</v>
      </c>
      <c r="D14" s="144">
        <v>5</v>
      </c>
      <c r="E14" s="130" t="s">
        <v>3561</v>
      </c>
      <c r="F14" s="47">
        <v>108836</v>
      </c>
      <c r="G14" s="47">
        <v>68973</v>
      </c>
      <c r="H14" s="47">
        <v>10275</v>
      </c>
      <c r="I14" s="47">
        <v>66120</v>
      </c>
      <c r="J14" s="47">
        <v>16992</v>
      </c>
      <c r="K14" s="47">
        <v>117660</v>
      </c>
      <c r="L14" s="47">
        <v>29980</v>
      </c>
      <c r="M14" s="47">
        <v>1861185</v>
      </c>
      <c r="N14" s="153">
        <v>373958</v>
      </c>
      <c r="O14" s="147">
        <v>11475</v>
      </c>
      <c r="P14" s="147">
        <v>0</v>
      </c>
      <c r="Q14" s="47">
        <v>1184098</v>
      </c>
      <c r="R14" s="47">
        <v>0</v>
      </c>
      <c r="S14" s="47">
        <v>0</v>
      </c>
      <c r="T14" s="47">
        <v>0</v>
      </c>
      <c r="U14" s="47">
        <v>1285652</v>
      </c>
      <c r="V14" s="47">
        <v>0</v>
      </c>
      <c r="W14" s="103">
        <f t="shared" si="0"/>
        <v>5135204</v>
      </c>
      <c r="X14" s="41">
        <f>個別包括!AZ13-公債費!W14</f>
        <v>0</v>
      </c>
      <c r="Y14" s="41"/>
      <c r="Z14" s="41"/>
      <c r="AA14" s="41"/>
    </row>
    <row r="15" spans="1:27" ht="20.25" customHeight="1" x14ac:dyDescent="0.2">
      <c r="A15" s="113" t="s">
        <v>1806</v>
      </c>
      <c r="B15" s="114" t="s">
        <v>1798</v>
      </c>
      <c r="C15" s="4" t="s">
        <v>115</v>
      </c>
      <c r="D15" s="144">
        <v>5</v>
      </c>
      <c r="E15" s="130" t="s">
        <v>3561</v>
      </c>
      <c r="F15" s="47">
        <v>5570</v>
      </c>
      <c r="G15" s="47">
        <v>0</v>
      </c>
      <c r="H15" s="47">
        <v>0</v>
      </c>
      <c r="I15" s="47">
        <v>640</v>
      </c>
      <c r="J15" s="47">
        <v>451</v>
      </c>
      <c r="K15" s="47">
        <v>1504</v>
      </c>
      <c r="L15" s="47">
        <v>1834</v>
      </c>
      <c r="M15" s="47">
        <v>231622</v>
      </c>
      <c r="N15" s="153">
        <v>371</v>
      </c>
      <c r="O15" s="147">
        <v>0</v>
      </c>
      <c r="P15" s="147">
        <v>0</v>
      </c>
      <c r="Q15" s="47">
        <v>424729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103">
        <f t="shared" si="0"/>
        <v>666721</v>
      </c>
      <c r="X15" s="41">
        <f>個別包括!AZ14-公債費!W15</f>
        <v>0</v>
      </c>
      <c r="Y15" s="41"/>
      <c r="Z15" s="41"/>
      <c r="AA15" s="41"/>
    </row>
    <row r="16" spans="1:27" ht="20.25" customHeight="1" x14ac:dyDescent="0.2">
      <c r="A16" s="113" t="s">
        <v>1807</v>
      </c>
      <c r="B16" s="114" t="s">
        <v>1798</v>
      </c>
      <c r="C16" s="4" t="s">
        <v>116</v>
      </c>
      <c r="D16" s="144">
        <v>5</v>
      </c>
      <c r="E16" s="130" t="s">
        <v>3561</v>
      </c>
      <c r="F16" s="47">
        <v>10078</v>
      </c>
      <c r="G16" s="47">
        <v>0</v>
      </c>
      <c r="H16" s="47">
        <v>0</v>
      </c>
      <c r="I16" s="47">
        <v>115139</v>
      </c>
      <c r="J16" s="47">
        <v>4004</v>
      </c>
      <c r="K16" s="47">
        <v>102561</v>
      </c>
      <c r="L16" s="47">
        <v>17585</v>
      </c>
      <c r="M16" s="47">
        <v>1241567</v>
      </c>
      <c r="N16" s="153">
        <v>43582</v>
      </c>
      <c r="O16" s="147">
        <v>3493</v>
      </c>
      <c r="P16" s="147">
        <v>0</v>
      </c>
      <c r="Q16" s="47">
        <v>323007</v>
      </c>
      <c r="R16" s="47">
        <v>0</v>
      </c>
      <c r="S16" s="47">
        <v>0</v>
      </c>
      <c r="T16" s="47">
        <v>0</v>
      </c>
      <c r="U16" s="47">
        <v>1023713</v>
      </c>
      <c r="V16" s="47">
        <v>0</v>
      </c>
      <c r="W16" s="103">
        <f t="shared" si="0"/>
        <v>2884729</v>
      </c>
      <c r="X16" s="41">
        <f>個別包括!AZ15-公債費!W16</f>
        <v>0</v>
      </c>
      <c r="Y16" s="41"/>
      <c r="Z16" s="41"/>
      <c r="AA16" s="41"/>
    </row>
    <row r="17" spans="1:27" ht="20.25" customHeight="1" x14ac:dyDescent="0.2">
      <c r="A17" s="113" t="s">
        <v>1808</v>
      </c>
      <c r="B17" s="114" t="s">
        <v>1798</v>
      </c>
      <c r="C17" s="4" t="s">
        <v>117</v>
      </c>
      <c r="D17" s="144">
        <v>5</v>
      </c>
      <c r="E17" s="130" t="s">
        <v>3561</v>
      </c>
      <c r="F17" s="47">
        <v>46868</v>
      </c>
      <c r="G17" s="47">
        <v>114935</v>
      </c>
      <c r="H17" s="47">
        <v>19265</v>
      </c>
      <c r="I17" s="47">
        <v>264313</v>
      </c>
      <c r="J17" s="47">
        <v>6114</v>
      </c>
      <c r="K17" s="47">
        <v>112164</v>
      </c>
      <c r="L17" s="47">
        <v>10458</v>
      </c>
      <c r="M17" s="47">
        <v>587680</v>
      </c>
      <c r="N17" s="153">
        <v>50444</v>
      </c>
      <c r="O17" s="147">
        <v>54772</v>
      </c>
      <c r="P17" s="1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103">
        <f t="shared" si="0"/>
        <v>1267013</v>
      </c>
      <c r="X17" s="41">
        <f>個別包括!AZ16-公債費!W17</f>
        <v>0</v>
      </c>
      <c r="Y17" s="41"/>
      <c r="Z17" s="41"/>
      <c r="AA17" s="41"/>
    </row>
    <row r="18" spans="1:27" ht="20.25" customHeight="1" x14ac:dyDescent="0.2">
      <c r="A18" s="113" t="s">
        <v>1809</v>
      </c>
      <c r="B18" s="114" t="s">
        <v>1798</v>
      </c>
      <c r="C18" s="4" t="s">
        <v>118</v>
      </c>
      <c r="D18" s="144">
        <v>5</v>
      </c>
      <c r="E18" s="130" t="s">
        <v>3561</v>
      </c>
      <c r="F18" s="47">
        <v>8902</v>
      </c>
      <c r="G18" s="47">
        <v>0</v>
      </c>
      <c r="H18" s="47">
        <v>0</v>
      </c>
      <c r="I18" s="47">
        <v>8457</v>
      </c>
      <c r="J18" s="47">
        <v>1322</v>
      </c>
      <c r="K18" s="47">
        <v>11258</v>
      </c>
      <c r="L18" s="47">
        <v>6213</v>
      </c>
      <c r="M18" s="47">
        <v>368940</v>
      </c>
      <c r="N18" s="153">
        <v>25371</v>
      </c>
      <c r="O18" s="147">
        <v>177</v>
      </c>
      <c r="P18" s="147">
        <v>0</v>
      </c>
      <c r="Q18" s="47">
        <v>473372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103">
        <f t="shared" si="0"/>
        <v>904012</v>
      </c>
      <c r="X18" s="41">
        <f>個別包括!AZ17-公債費!W18</f>
        <v>0</v>
      </c>
      <c r="Y18" s="41"/>
      <c r="Z18" s="41"/>
      <c r="AA18" s="41"/>
    </row>
    <row r="19" spans="1:27" ht="20.25" customHeight="1" x14ac:dyDescent="0.2">
      <c r="A19" s="113" t="s">
        <v>1810</v>
      </c>
      <c r="B19" s="114" t="s">
        <v>1798</v>
      </c>
      <c r="C19" s="4" t="s">
        <v>119</v>
      </c>
      <c r="D19" s="144">
        <v>5</v>
      </c>
      <c r="E19" s="130" t="s">
        <v>3561</v>
      </c>
      <c r="F19" s="47">
        <v>35765</v>
      </c>
      <c r="G19" s="47">
        <v>0</v>
      </c>
      <c r="H19" s="47">
        <v>7659</v>
      </c>
      <c r="I19" s="47">
        <v>197477</v>
      </c>
      <c r="J19" s="47">
        <v>31258</v>
      </c>
      <c r="K19" s="47">
        <v>252100</v>
      </c>
      <c r="L19" s="47">
        <v>44337</v>
      </c>
      <c r="M19" s="47">
        <v>2485662</v>
      </c>
      <c r="N19" s="153">
        <v>170323</v>
      </c>
      <c r="O19" s="147">
        <v>12942</v>
      </c>
      <c r="P19" s="1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103">
        <f t="shared" si="0"/>
        <v>3237523</v>
      </c>
      <c r="X19" s="41">
        <f>個別包括!AZ18-公債費!W19</f>
        <v>0</v>
      </c>
      <c r="Y19" s="41"/>
      <c r="Z19" s="41"/>
      <c r="AA19" s="41"/>
    </row>
    <row r="20" spans="1:27" ht="20.25" customHeight="1" x14ac:dyDescent="0.2">
      <c r="A20" s="113" t="s">
        <v>1811</v>
      </c>
      <c r="B20" s="114" t="s">
        <v>1798</v>
      </c>
      <c r="C20" s="4" t="s">
        <v>120</v>
      </c>
      <c r="D20" s="144">
        <v>5</v>
      </c>
      <c r="E20" s="130" t="s">
        <v>3561</v>
      </c>
      <c r="F20" s="47">
        <v>31365</v>
      </c>
      <c r="G20" s="47">
        <v>102903</v>
      </c>
      <c r="H20" s="47">
        <v>4384</v>
      </c>
      <c r="I20" s="47">
        <v>81804</v>
      </c>
      <c r="J20" s="47">
        <v>6159</v>
      </c>
      <c r="K20" s="47">
        <v>28330</v>
      </c>
      <c r="L20" s="47">
        <v>10517</v>
      </c>
      <c r="M20" s="47">
        <v>611133</v>
      </c>
      <c r="N20" s="153">
        <v>9920</v>
      </c>
      <c r="O20" s="147">
        <v>1758</v>
      </c>
      <c r="P20" s="147">
        <v>0</v>
      </c>
      <c r="Q20" s="47">
        <v>633883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103">
        <f t="shared" si="0"/>
        <v>1522156</v>
      </c>
      <c r="X20" s="41">
        <f>個別包括!AZ19-公債費!W20</f>
        <v>0</v>
      </c>
      <c r="Y20" s="41"/>
      <c r="Z20" s="41"/>
      <c r="AA20" s="41"/>
    </row>
    <row r="21" spans="1:27" ht="20.25" customHeight="1" x14ac:dyDescent="0.2">
      <c r="A21" s="113" t="s">
        <v>1812</v>
      </c>
      <c r="B21" s="114" t="s">
        <v>1798</v>
      </c>
      <c r="C21" s="4" t="s">
        <v>121</v>
      </c>
      <c r="D21" s="144">
        <v>5</v>
      </c>
      <c r="E21" s="130" t="s">
        <v>3561</v>
      </c>
      <c r="F21" s="47">
        <v>0</v>
      </c>
      <c r="G21" s="47">
        <v>0</v>
      </c>
      <c r="H21" s="47">
        <v>10362</v>
      </c>
      <c r="I21" s="47">
        <v>8762</v>
      </c>
      <c r="J21" s="47">
        <v>1448</v>
      </c>
      <c r="K21" s="47">
        <v>18138</v>
      </c>
      <c r="L21" s="47">
        <v>4288</v>
      </c>
      <c r="M21" s="47">
        <v>389137</v>
      </c>
      <c r="N21" s="153">
        <v>14816</v>
      </c>
      <c r="O21" s="147">
        <v>11019</v>
      </c>
      <c r="P21" s="147">
        <v>0</v>
      </c>
      <c r="Q21" s="47">
        <v>515439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103">
        <f t="shared" si="0"/>
        <v>973409</v>
      </c>
      <c r="X21" s="41">
        <f>個別包括!AZ20-公債費!W21</f>
        <v>0</v>
      </c>
      <c r="Y21" s="41"/>
      <c r="Z21" s="41"/>
      <c r="AA21" s="41"/>
    </row>
    <row r="22" spans="1:27" ht="20.25" customHeight="1" x14ac:dyDescent="0.2">
      <c r="A22" s="113" t="s">
        <v>1813</v>
      </c>
      <c r="B22" s="114" t="s">
        <v>1798</v>
      </c>
      <c r="C22" s="4" t="s">
        <v>122</v>
      </c>
      <c r="D22" s="144">
        <v>5</v>
      </c>
      <c r="E22" s="130" t="s">
        <v>3561</v>
      </c>
      <c r="F22" s="47">
        <v>4779</v>
      </c>
      <c r="G22" s="47">
        <v>0</v>
      </c>
      <c r="H22" s="47">
        <v>530</v>
      </c>
      <c r="I22" s="47">
        <v>6293</v>
      </c>
      <c r="J22" s="47">
        <v>1349</v>
      </c>
      <c r="K22" s="47">
        <v>4250</v>
      </c>
      <c r="L22" s="47">
        <v>2434</v>
      </c>
      <c r="M22" s="47">
        <v>304614</v>
      </c>
      <c r="N22" s="153">
        <v>54333</v>
      </c>
      <c r="O22" s="147">
        <v>1563</v>
      </c>
      <c r="P22" s="147">
        <v>0</v>
      </c>
      <c r="Q22" s="47">
        <v>232577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103">
        <f t="shared" si="0"/>
        <v>612722</v>
      </c>
      <c r="X22" s="41">
        <f>個別包括!AZ21-公債費!W22</f>
        <v>0</v>
      </c>
      <c r="Y22" s="41"/>
      <c r="Z22" s="41"/>
      <c r="AA22" s="41"/>
    </row>
    <row r="23" spans="1:27" ht="20.25" customHeight="1" x14ac:dyDescent="0.2">
      <c r="A23" s="113" t="s">
        <v>1814</v>
      </c>
      <c r="B23" s="114" t="s">
        <v>1798</v>
      </c>
      <c r="C23" s="4" t="s">
        <v>123</v>
      </c>
      <c r="D23" s="144">
        <v>5</v>
      </c>
      <c r="E23" s="130" t="s">
        <v>3561</v>
      </c>
      <c r="F23" s="47">
        <v>6711</v>
      </c>
      <c r="G23" s="47">
        <v>0</v>
      </c>
      <c r="H23" s="47">
        <v>0</v>
      </c>
      <c r="I23" s="47">
        <v>59685</v>
      </c>
      <c r="J23" s="47">
        <v>7505</v>
      </c>
      <c r="K23" s="47">
        <v>89881</v>
      </c>
      <c r="L23" s="47">
        <v>23055</v>
      </c>
      <c r="M23" s="47">
        <v>1443035</v>
      </c>
      <c r="N23" s="153">
        <v>179762</v>
      </c>
      <c r="O23" s="147">
        <v>5739</v>
      </c>
      <c r="P23" s="147">
        <v>0</v>
      </c>
      <c r="Q23" s="47">
        <v>0</v>
      </c>
      <c r="R23" s="47">
        <v>35994</v>
      </c>
      <c r="S23" s="47">
        <v>0</v>
      </c>
      <c r="T23" s="47">
        <v>0</v>
      </c>
      <c r="U23" s="47">
        <v>0</v>
      </c>
      <c r="V23" s="47">
        <v>0</v>
      </c>
      <c r="W23" s="103">
        <f t="shared" si="0"/>
        <v>1851367</v>
      </c>
      <c r="X23" s="41">
        <f>個別包括!AZ22-公債費!W23</f>
        <v>0</v>
      </c>
      <c r="Y23" s="41"/>
      <c r="Z23" s="41"/>
      <c r="AA23" s="41"/>
    </row>
    <row r="24" spans="1:27" ht="20.25" customHeight="1" x14ac:dyDescent="0.2">
      <c r="A24" s="113" t="s">
        <v>1815</v>
      </c>
      <c r="B24" s="114" t="s">
        <v>1798</v>
      </c>
      <c r="C24" s="4" t="s">
        <v>124</v>
      </c>
      <c r="D24" s="144">
        <v>5</v>
      </c>
      <c r="E24" s="130" t="s">
        <v>3561</v>
      </c>
      <c r="F24" s="47">
        <v>12824</v>
      </c>
      <c r="G24" s="47">
        <v>0</v>
      </c>
      <c r="H24" s="47">
        <v>504</v>
      </c>
      <c r="I24" s="47">
        <v>9531</v>
      </c>
      <c r="J24" s="47">
        <v>844</v>
      </c>
      <c r="K24" s="47">
        <v>2536</v>
      </c>
      <c r="L24" s="47">
        <v>1993</v>
      </c>
      <c r="M24" s="47">
        <v>213560</v>
      </c>
      <c r="N24" s="153">
        <v>57467</v>
      </c>
      <c r="O24" s="147">
        <v>1423</v>
      </c>
      <c r="P24" s="147">
        <v>0</v>
      </c>
      <c r="Q24" s="47">
        <v>542224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103">
        <f t="shared" si="0"/>
        <v>842906</v>
      </c>
      <c r="X24" s="41">
        <f>個別包括!AZ23-公債費!W24</f>
        <v>0</v>
      </c>
      <c r="Y24" s="41"/>
      <c r="Z24" s="41"/>
      <c r="AA24" s="41"/>
    </row>
    <row r="25" spans="1:27" ht="20.25" customHeight="1" x14ac:dyDescent="0.2">
      <c r="A25" s="113" t="s">
        <v>1816</v>
      </c>
      <c r="B25" s="114" t="s">
        <v>1798</v>
      </c>
      <c r="C25" s="4" t="s">
        <v>125</v>
      </c>
      <c r="D25" s="144">
        <v>5</v>
      </c>
      <c r="E25" s="130" t="s">
        <v>3561</v>
      </c>
      <c r="F25" s="47">
        <v>4064</v>
      </c>
      <c r="G25" s="47">
        <v>0</v>
      </c>
      <c r="H25" s="47">
        <v>0</v>
      </c>
      <c r="I25" s="47">
        <v>27287</v>
      </c>
      <c r="J25" s="47">
        <v>0</v>
      </c>
      <c r="K25" s="47">
        <v>22939</v>
      </c>
      <c r="L25" s="47">
        <v>5943</v>
      </c>
      <c r="M25" s="47">
        <v>429058</v>
      </c>
      <c r="N25" s="153">
        <v>24099</v>
      </c>
      <c r="O25" s="147">
        <v>1129</v>
      </c>
      <c r="P25" s="147">
        <v>0</v>
      </c>
      <c r="Q25" s="47">
        <v>1205098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103">
        <f t="shared" si="0"/>
        <v>1719617</v>
      </c>
      <c r="X25" s="41">
        <f>個別包括!AZ24-公債費!W25</f>
        <v>0</v>
      </c>
      <c r="Y25" s="41"/>
      <c r="Z25" s="41"/>
      <c r="AA25" s="41"/>
    </row>
    <row r="26" spans="1:27" ht="20.25" customHeight="1" x14ac:dyDescent="0.2">
      <c r="A26" s="113" t="s">
        <v>1817</v>
      </c>
      <c r="B26" s="114" t="s">
        <v>1798</v>
      </c>
      <c r="C26" s="4" t="s">
        <v>126</v>
      </c>
      <c r="D26" s="144">
        <v>5</v>
      </c>
      <c r="E26" s="130" t="s">
        <v>3561</v>
      </c>
      <c r="F26" s="47">
        <v>14564</v>
      </c>
      <c r="G26" s="47">
        <v>0</v>
      </c>
      <c r="H26" s="47">
        <v>19441</v>
      </c>
      <c r="I26" s="47">
        <v>20518</v>
      </c>
      <c r="J26" s="47">
        <v>5133</v>
      </c>
      <c r="K26" s="47">
        <v>10037</v>
      </c>
      <c r="L26" s="47">
        <v>4505</v>
      </c>
      <c r="M26" s="47">
        <v>460497</v>
      </c>
      <c r="N26" s="153">
        <v>33773</v>
      </c>
      <c r="O26" s="147">
        <v>33</v>
      </c>
      <c r="P26" s="147">
        <v>0</v>
      </c>
      <c r="Q26" s="47">
        <v>908151</v>
      </c>
      <c r="R26" s="47">
        <v>0</v>
      </c>
      <c r="S26" s="47">
        <v>0</v>
      </c>
      <c r="T26" s="47">
        <v>0</v>
      </c>
      <c r="U26" s="47">
        <v>143578</v>
      </c>
      <c r="V26" s="47">
        <v>0</v>
      </c>
      <c r="W26" s="103">
        <f t="shared" si="0"/>
        <v>1620230</v>
      </c>
      <c r="X26" s="41">
        <f>個別包括!AZ25-公債費!W26</f>
        <v>0</v>
      </c>
      <c r="Y26" s="41"/>
      <c r="Z26" s="41"/>
      <c r="AA26" s="41"/>
    </row>
    <row r="27" spans="1:27" ht="20.25" customHeight="1" x14ac:dyDescent="0.2">
      <c r="A27" s="113" t="s">
        <v>1818</v>
      </c>
      <c r="B27" s="114" t="s">
        <v>1798</v>
      </c>
      <c r="C27" s="4" t="s">
        <v>127</v>
      </c>
      <c r="D27" s="144">
        <v>5</v>
      </c>
      <c r="E27" s="130" t="s">
        <v>3561</v>
      </c>
      <c r="F27" s="47">
        <v>12405</v>
      </c>
      <c r="G27" s="47">
        <v>0</v>
      </c>
      <c r="H27" s="47">
        <v>0</v>
      </c>
      <c r="I27" s="47">
        <v>12924</v>
      </c>
      <c r="J27" s="47">
        <v>1848</v>
      </c>
      <c r="K27" s="47">
        <v>10376</v>
      </c>
      <c r="L27" s="47">
        <v>6649</v>
      </c>
      <c r="M27" s="47">
        <v>545029</v>
      </c>
      <c r="N27" s="153">
        <v>19723</v>
      </c>
      <c r="O27" s="147">
        <v>1330</v>
      </c>
      <c r="P27" s="147">
        <v>0</v>
      </c>
      <c r="Q27" s="47">
        <v>868370</v>
      </c>
      <c r="R27" s="47">
        <v>0</v>
      </c>
      <c r="S27" s="47">
        <v>0</v>
      </c>
      <c r="T27" s="47">
        <v>0</v>
      </c>
      <c r="U27" s="47">
        <v>382060</v>
      </c>
      <c r="V27" s="47">
        <v>0</v>
      </c>
      <c r="W27" s="103">
        <f t="shared" si="0"/>
        <v>1860714</v>
      </c>
      <c r="X27" s="41">
        <f>個別包括!AZ26-公債費!W27</f>
        <v>0</v>
      </c>
      <c r="Y27" s="41"/>
      <c r="Z27" s="41"/>
      <c r="AA27" s="41"/>
    </row>
    <row r="28" spans="1:27" ht="20.25" customHeight="1" x14ac:dyDescent="0.2">
      <c r="A28" s="113" t="s">
        <v>1819</v>
      </c>
      <c r="B28" s="114" t="s">
        <v>1798</v>
      </c>
      <c r="C28" s="4" t="s">
        <v>128</v>
      </c>
      <c r="D28" s="144">
        <v>5</v>
      </c>
      <c r="E28" s="130" t="s">
        <v>3561</v>
      </c>
      <c r="F28" s="47">
        <v>1385</v>
      </c>
      <c r="G28" s="47">
        <v>0</v>
      </c>
      <c r="H28" s="47">
        <v>0</v>
      </c>
      <c r="I28" s="47">
        <v>23832</v>
      </c>
      <c r="J28" s="47">
        <v>484</v>
      </c>
      <c r="K28" s="47">
        <v>3365</v>
      </c>
      <c r="L28" s="47">
        <v>1541</v>
      </c>
      <c r="M28" s="47">
        <v>217046</v>
      </c>
      <c r="N28" s="153">
        <v>18057</v>
      </c>
      <c r="O28" s="147">
        <v>4081</v>
      </c>
      <c r="P28" s="147">
        <v>0</v>
      </c>
      <c r="Q28" s="47">
        <v>327762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103">
        <f t="shared" si="0"/>
        <v>597553</v>
      </c>
      <c r="X28" s="41">
        <f>個別包括!AZ27-公債費!W28</f>
        <v>0</v>
      </c>
      <c r="Y28" s="41"/>
      <c r="Z28" s="41"/>
      <c r="AA28" s="41"/>
    </row>
    <row r="29" spans="1:27" ht="20.25" customHeight="1" x14ac:dyDescent="0.2">
      <c r="A29" s="113" t="s">
        <v>1820</v>
      </c>
      <c r="B29" s="114" t="s">
        <v>1798</v>
      </c>
      <c r="C29" s="4" t="s">
        <v>129</v>
      </c>
      <c r="D29" s="144">
        <v>5</v>
      </c>
      <c r="E29" s="130" t="s">
        <v>3561</v>
      </c>
      <c r="F29" s="47">
        <v>811</v>
      </c>
      <c r="G29" s="47">
        <v>0</v>
      </c>
      <c r="H29" s="47">
        <v>0</v>
      </c>
      <c r="I29" s="47">
        <v>19034</v>
      </c>
      <c r="J29" s="47">
        <v>2118</v>
      </c>
      <c r="K29" s="47">
        <v>10536</v>
      </c>
      <c r="L29" s="47">
        <v>6872</v>
      </c>
      <c r="M29" s="47">
        <v>428872</v>
      </c>
      <c r="N29" s="153">
        <v>6307</v>
      </c>
      <c r="O29" s="147">
        <v>417</v>
      </c>
      <c r="P29" s="147">
        <v>0</v>
      </c>
      <c r="Q29" s="47">
        <v>622152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103">
        <f t="shared" si="0"/>
        <v>1097119</v>
      </c>
      <c r="X29" s="41">
        <f>個別包括!AZ28-公債費!W29</f>
        <v>0</v>
      </c>
      <c r="Y29" s="41"/>
      <c r="Z29" s="41"/>
      <c r="AA29" s="41"/>
    </row>
    <row r="30" spans="1:27" ht="20.25" customHeight="1" x14ac:dyDescent="0.2">
      <c r="A30" s="113" t="s">
        <v>1821</v>
      </c>
      <c r="B30" s="114" t="s">
        <v>1798</v>
      </c>
      <c r="C30" s="4" t="s">
        <v>130</v>
      </c>
      <c r="D30" s="144">
        <v>5</v>
      </c>
      <c r="E30" s="130" t="s">
        <v>3561</v>
      </c>
      <c r="F30" s="47">
        <v>6831</v>
      </c>
      <c r="G30" s="47">
        <v>14187</v>
      </c>
      <c r="H30" s="47">
        <v>0</v>
      </c>
      <c r="I30" s="47">
        <v>34858</v>
      </c>
      <c r="J30" s="47">
        <v>37544</v>
      </c>
      <c r="K30" s="47">
        <v>60067</v>
      </c>
      <c r="L30" s="47">
        <v>22399</v>
      </c>
      <c r="M30" s="47">
        <v>1398266</v>
      </c>
      <c r="N30" s="153">
        <v>38593</v>
      </c>
      <c r="O30" s="147">
        <v>66</v>
      </c>
      <c r="P30" s="1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103">
        <f t="shared" si="0"/>
        <v>1612811</v>
      </c>
      <c r="X30" s="41">
        <f>個別包括!AZ29-公債費!W30</f>
        <v>0</v>
      </c>
      <c r="Y30" s="41"/>
      <c r="Z30" s="41"/>
      <c r="AA30" s="41"/>
    </row>
    <row r="31" spans="1:27" ht="20.25" customHeight="1" x14ac:dyDescent="0.2">
      <c r="A31" s="113" t="s">
        <v>1822</v>
      </c>
      <c r="B31" s="114" t="s">
        <v>1798</v>
      </c>
      <c r="C31" s="4" t="s">
        <v>131</v>
      </c>
      <c r="D31" s="144">
        <v>5</v>
      </c>
      <c r="E31" s="130" t="s">
        <v>3561</v>
      </c>
      <c r="F31" s="47">
        <v>5455</v>
      </c>
      <c r="G31" s="47">
        <v>0</v>
      </c>
      <c r="H31" s="47">
        <v>1583</v>
      </c>
      <c r="I31" s="47">
        <v>65778</v>
      </c>
      <c r="J31" s="47">
        <v>2693</v>
      </c>
      <c r="K31" s="47">
        <v>21667</v>
      </c>
      <c r="L31" s="47">
        <v>9082</v>
      </c>
      <c r="M31" s="47">
        <v>577618</v>
      </c>
      <c r="N31" s="153">
        <v>144112</v>
      </c>
      <c r="O31" s="147">
        <v>818</v>
      </c>
      <c r="P31" s="1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103">
        <f t="shared" si="0"/>
        <v>828806</v>
      </c>
      <c r="X31" s="41">
        <f>個別包括!AZ30-公債費!W31</f>
        <v>0</v>
      </c>
      <c r="Y31" s="41"/>
      <c r="Z31" s="41"/>
      <c r="AA31" s="41"/>
    </row>
    <row r="32" spans="1:27" ht="20.25" customHeight="1" x14ac:dyDescent="0.2">
      <c r="A32" s="113" t="s">
        <v>1823</v>
      </c>
      <c r="B32" s="114" t="s">
        <v>1798</v>
      </c>
      <c r="C32" s="4" t="s">
        <v>132</v>
      </c>
      <c r="D32" s="144">
        <v>5</v>
      </c>
      <c r="E32" s="130" t="s">
        <v>3561</v>
      </c>
      <c r="F32" s="47">
        <v>15444</v>
      </c>
      <c r="G32" s="47">
        <v>0</v>
      </c>
      <c r="H32" s="47">
        <v>592</v>
      </c>
      <c r="I32" s="47">
        <v>7201</v>
      </c>
      <c r="J32" s="47">
        <v>1945</v>
      </c>
      <c r="K32" s="47">
        <v>5242</v>
      </c>
      <c r="L32" s="47">
        <v>4134</v>
      </c>
      <c r="M32" s="47">
        <v>307419</v>
      </c>
      <c r="N32" s="153">
        <v>10506</v>
      </c>
      <c r="O32" s="147">
        <v>2875</v>
      </c>
      <c r="P32" s="147">
        <v>0</v>
      </c>
      <c r="Q32" s="47">
        <v>768767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103">
        <f t="shared" si="0"/>
        <v>1124125</v>
      </c>
      <c r="X32" s="41">
        <f>個別包括!AZ31-公債費!W32</f>
        <v>0</v>
      </c>
      <c r="Y32" s="41"/>
      <c r="Z32" s="41"/>
      <c r="AA32" s="41"/>
    </row>
    <row r="33" spans="1:27" ht="20.25" customHeight="1" x14ac:dyDescent="0.2">
      <c r="A33" s="113" t="s">
        <v>1824</v>
      </c>
      <c r="B33" s="114" t="s">
        <v>1798</v>
      </c>
      <c r="C33" s="4" t="s">
        <v>133</v>
      </c>
      <c r="D33" s="144">
        <v>5</v>
      </c>
      <c r="E33" s="130" t="s">
        <v>3561</v>
      </c>
      <c r="F33" s="47">
        <v>2142</v>
      </c>
      <c r="G33" s="47">
        <v>0</v>
      </c>
      <c r="H33" s="47">
        <v>219</v>
      </c>
      <c r="I33" s="47">
        <v>340</v>
      </c>
      <c r="J33" s="47">
        <v>146</v>
      </c>
      <c r="K33" s="47">
        <v>204</v>
      </c>
      <c r="L33" s="47">
        <v>525</v>
      </c>
      <c r="M33" s="47">
        <v>108657</v>
      </c>
      <c r="N33" s="153">
        <v>5621</v>
      </c>
      <c r="O33" s="147">
        <v>729</v>
      </c>
      <c r="P33" s="147">
        <v>0</v>
      </c>
      <c r="Q33" s="47">
        <v>131529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103">
        <f t="shared" si="0"/>
        <v>250112</v>
      </c>
      <c r="X33" s="41">
        <f>個別包括!AZ32-公債費!W33</f>
        <v>0</v>
      </c>
      <c r="Y33" s="41"/>
      <c r="Z33" s="41"/>
      <c r="AA33" s="41"/>
    </row>
    <row r="34" spans="1:27" ht="20.25" customHeight="1" x14ac:dyDescent="0.2">
      <c r="A34" s="113" t="s">
        <v>1825</v>
      </c>
      <c r="B34" s="114" t="s">
        <v>1798</v>
      </c>
      <c r="C34" s="4" t="s">
        <v>134</v>
      </c>
      <c r="D34" s="144">
        <v>5</v>
      </c>
      <c r="E34" s="130" t="s">
        <v>3561</v>
      </c>
      <c r="F34" s="47">
        <v>14631</v>
      </c>
      <c r="G34" s="47">
        <v>0</v>
      </c>
      <c r="H34" s="47">
        <v>0</v>
      </c>
      <c r="I34" s="47">
        <v>27556</v>
      </c>
      <c r="J34" s="47">
        <v>4356</v>
      </c>
      <c r="K34" s="47">
        <v>23246</v>
      </c>
      <c r="L34" s="47">
        <v>4680</v>
      </c>
      <c r="M34" s="47">
        <v>399179</v>
      </c>
      <c r="N34" s="153">
        <v>10977</v>
      </c>
      <c r="O34" s="147">
        <v>2965</v>
      </c>
      <c r="P34" s="147">
        <v>0</v>
      </c>
      <c r="Q34" s="47">
        <v>1019537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103">
        <f t="shared" si="0"/>
        <v>1507127</v>
      </c>
      <c r="X34" s="41">
        <f>個別包括!AZ33-公債費!W34</f>
        <v>0</v>
      </c>
      <c r="Y34" s="41"/>
      <c r="Z34" s="41"/>
      <c r="AA34" s="41"/>
    </row>
    <row r="35" spans="1:27" ht="20.25" customHeight="1" x14ac:dyDescent="0.2">
      <c r="A35" s="113" t="s">
        <v>1826</v>
      </c>
      <c r="B35" s="114" t="s">
        <v>1798</v>
      </c>
      <c r="C35" s="4" t="s">
        <v>135</v>
      </c>
      <c r="D35" s="144">
        <v>5</v>
      </c>
      <c r="E35" s="130" t="s">
        <v>3561</v>
      </c>
      <c r="F35" s="47">
        <v>4437</v>
      </c>
      <c r="G35" s="47">
        <v>51686</v>
      </c>
      <c r="H35" s="47">
        <v>0</v>
      </c>
      <c r="I35" s="47">
        <v>57105</v>
      </c>
      <c r="J35" s="47">
        <v>2329</v>
      </c>
      <c r="K35" s="47">
        <v>21332</v>
      </c>
      <c r="L35" s="47">
        <v>4692</v>
      </c>
      <c r="M35" s="47">
        <v>379470</v>
      </c>
      <c r="N35" s="153">
        <v>19715</v>
      </c>
      <c r="O35" s="147">
        <v>70</v>
      </c>
      <c r="P35" s="147">
        <v>0</v>
      </c>
      <c r="Q35" s="47">
        <v>224179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103">
        <f t="shared" si="0"/>
        <v>765015</v>
      </c>
      <c r="X35" s="41">
        <f>個別包括!AZ34-公債費!W35</f>
        <v>0</v>
      </c>
      <c r="Y35" s="41"/>
      <c r="Z35" s="41"/>
      <c r="AA35" s="41"/>
    </row>
    <row r="36" spans="1:27" ht="20.25" customHeight="1" x14ac:dyDescent="0.2">
      <c r="A36" s="113" t="s">
        <v>1827</v>
      </c>
      <c r="B36" s="114" t="s">
        <v>1798</v>
      </c>
      <c r="C36" s="4" t="s">
        <v>136</v>
      </c>
      <c r="D36" s="144">
        <v>5</v>
      </c>
      <c r="E36" s="130" t="s">
        <v>3561</v>
      </c>
      <c r="F36" s="47">
        <v>4205</v>
      </c>
      <c r="G36" s="47">
        <v>0</v>
      </c>
      <c r="H36" s="47">
        <v>0</v>
      </c>
      <c r="I36" s="47">
        <v>18317</v>
      </c>
      <c r="J36" s="47">
        <v>2801</v>
      </c>
      <c r="K36" s="47">
        <v>25672</v>
      </c>
      <c r="L36" s="47">
        <v>9131</v>
      </c>
      <c r="M36" s="47">
        <v>639366</v>
      </c>
      <c r="N36" s="153">
        <v>75017</v>
      </c>
      <c r="O36" s="147">
        <v>0</v>
      </c>
      <c r="P36" s="1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103">
        <f t="shared" si="0"/>
        <v>774509</v>
      </c>
      <c r="X36" s="41">
        <f>個別包括!AZ35-公債費!W36</f>
        <v>0</v>
      </c>
      <c r="Y36" s="41"/>
      <c r="Z36" s="41"/>
      <c r="AA36" s="41"/>
    </row>
    <row r="37" spans="1:27" ht="20.25" customHeight="1" x14ac:dyDescent="0.2">
      <c r="A37" s="113" t="s">
        <v>1828</v>
      </c>
      <c r="B37" s="114" t="s">
        <v>1798</v>
      </c>
      <c r="C37" s="4" t="s">
        <v>137</v>
      </c>
      <c r="D37" s="144">
        <v>5</v>
      </c>
      <c r="E37" s="130" t="s">
        <v>3561</v>
      </c>
      <c r="F37" s="47">
        <v>0</v>
      </c>
      <c r="G37" s="47">
        <v>0</v>
      </c>
      <c r="H37" s="47">
        <v>0</v>
      </c>
      <c r="I37" s="47">
        <v>46142</v>
      </c>
      <c r="J37" s="47">
        <v>8770</v>
      </c>
      <c r="K37" s="47">
        <v>54607</v>
      </c>
      <c r="L37" s="47">
        <v>14054</v>
      </c>
      <c r="M37" s="47">
        <v>898919</v>
      </c>
      <c r="N37" s="153">
        <v>34559</v>
      </c>
      <c r="O37" s="147">
        <v>8372</v>
      </c>
      <c r="P37" s="1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103">
        <f t="shared" si="0"/>
        <v>1065423</v>
      </c>
      <c r="X37" s="41">
        <f>個別包括!AZ36-公債費!W37</f>
        <v>0</v>
      </c>
      <c r="Y37" s="41"/>
      <c r="Z37" s="41"/>
      <c r="AA37" s="41"/>
    </row>
    <row r="38" spans="1:27" ht="20.25" customHeight="1" x14ac:dyDescent="0.2">
      <c r="A38" s="113" t="s">
        <v>1829</v>
      </c>
      <c r="B38" s="114" t="s">
        <v>1798</v>
      </c>
      <c r="C38" s="4" t="s">
        <v>138</v>
      </c>
      <c r="D38" s="144">
        <v>5</v>
      </c>
      <c r="E38" s="130" t="s">
        <v>3561</v>
      </c>
      <c r="F38" s="47">
        <v>15843</v>
      </c>
      <c r="G38" s="47">
        <v>0</v>
      </c>
      <c r="H38" s="47">
        <v>30</v>
      </c>
      <c r="I38" s="47">
        <v>22154</v>
      </c>
      <c r="J38" s="47">
        <v>1996</v>
      </c>
      <c r="K38" s="47">
        <v>37921</v>
      </c>
      <c r="L38" s="47">
        <v>7040</v>
      </c>
      <c r="M38" s="47">
        <v>544427</v>
      </c>
      <c r="N38" s="153">
        <v>29888</v>
      </c>
      <c r="O38" s="147">
        <v>10194</v>
      </c>
      <c r="P38" s="147">
        <v>0</v>
      </c>
      <c r="Q38" s="47">
        <v>86716</v>
      </c>
      <c r="R38" s="47">
        <v>0</v>
      </c>
      <c r="S38" s="47">
        <v>0</v>
      </c>
      <c r="T38" s="47">
        <v>0</v>
      </c>
      <c r="U38" s="47">
        <v>322368</v>
      </c>
      <c r="V38" s="47">
        <v>0</v>
      </c>
      <c r="W38" s="103">
        <f t="shared" si="0"/>
        <v>1078577</v>
      </c>
      <c r="X38" s="41">
        <f>個別包括!AZ37-公債費!W38</f>
        <v>0</v>
      </c>
      <c r="Y38" s="41"/>
      <c r="Z38" s="41"/>
      <c r="AA38" s="41"/>
    </row>
    <row r="39" spans="1:27" ht="20.25" customHeight="1" x14ac:dyDescent="0.2">
      <c r="A39" s="113" t="s">
        <v>1830</v>
      </c>
      <c r="B39" s="114" t="s">
        <v>1798</v>
      </c>
      <c r="C39" s="4" t="s">
        <v>139</v>
      </c>
      <c r="D39" s="144">
        <v>5</v>
      </c>
      <c r="E39" s="130" t="s">
        <v>3561</v>
      </c>
      <c r="F39" s="47">
        <v>75490</v>
      </c>
      <c r="G39" s="47">
        <v>0</v>
      </c>
      <c r="H39" s="47">
        <v>4752</v>
      </c>
      <c r="I39" s="47">
        <v>104102</v>
      </c>
      <c r="J39" s="47">
        <v>9092</v>
      </c>
      <c r="K39" s="47">
        <v>63997</v>
      </c>
      <c r="L39" s="47">
        <v>12736</v>
      </c>
      <c r="M39" s="47">
        <v>824410</v>
      </c>
      <c r="N39" s="153">
        <v>13861</v>
      </c>
      <c r="O39" s="147">
        <v>947</v>
      </c>
      <c r="P39" s="1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103">
        <f t="shared" si="0"/>
        <v>1109387</v>
      </c>
      <c r="X39" s="41">
        <f>個別包括!AZ38-公債費!W39</f>
        <v>0</v>
      </c>
      <c r="Y39" s="41"/>
      <c r="Z39" s="41"/>
      <c r="AA39" s="41"/>
    </row>
    <row r="40" spans="1:27" ht="20.25" customHeight="1" x14ac:dyDescent="0.2">
      <c r="A40" s="113" t="s">
        <v>1831</v>
      </c>
      <c r="B40" s="114" t="s">
        <v>1798</v>
      </c>
      <c r="C40" s="4" t="s">
        <v>140</v>
      </c>
      <c r="D40" s="144">
        <v>5</v>
      </c>
      <c r="E40" s="130" t="s">
        <v>3561</v>
      </c>
      <c r="F40" s="47">
        <v>7211</v>
      </c>
      <c r="G40" s="47">
        <v>10</v>
      </c>
      <c r="H40" s="47">
        <v>0</v>
      </c>
      <c r="I40" s="47">
        <v>28833</v>
      </c>
      <c r="J40" s="47">
        <v>7038</v>
      </c>
      <c r="K40" s="47">
        <v>32064</v>
      </c>
      <c r="L40" s="47">
        <v>11827</v>
      </c>
      <c r="M40" s="47">
        <v>971798</v>
      </c>
      <c r="N40" s="153">
        <v>25871</v>
      </c>
      <c r="O40" s="147">
        <v>7877</v>
      </c>
      <c r="P40" s="147">
        <v>0</v>
      </c>
      <c r="Q40" s="47">
        <v>198274</v>
      </c>
      <c r="R40" s="47">
        <v>109743</v>
      </c>
      <c r="S40" s="47">
        <v>0</v>
      </c>
      <c r="T40" s="47">
        <v>0</v>
      </c>
      <c r="U40" s="47">
        <v>547480</v>
      </c>
      <c r="V40" s="47">
        <v>0</v>
      </c>
      <c r="W40" s="103">
        <f t="shared" si="0"/>
        <v>1948026</v>
      </c>
      <c r="X40" s="41">
        <f>個別包括!AZ39-公債費!W40</f>
        <v>0</v>
      </c>
      <c r="Y40" s="41"/>
      <c r="Z40" s="41"/>
      <c r="AA40" s="41"/>
    </row>
    <row r="41" spans="1:27" ht="20.25" customHeight="1" x14ac:dyDescent="0.2">
      <c r="A41" s="113" t="s">
        <v>1832</v>
      </c>
      <c r="B41" s="114" t="s">
        <v>1798</v>
      </c>
      <c r="C41" s="4" t="s">
        <v>141</v>
      </c>
      <c r="D41" s="144">
        <v>5</v>
      </c>
      <c r="E41" s="130" t="s">
        <v>3561</v>
      </c>
      <c r="F41" s="47">
        <v>532</v>
      </c>
      <c r="G41" s="47">
        <v>0</v>
      </c>
      <c r="H41" s="47">
        <v>247</v>
      </c>
      <c r="I41" s="47">
        <v>42219</v>
      </c>
      <c r="J41" s="47">
        <v>2379</v>
      </c>
      <c r="K41" s="47">
        <v>34466</v>
      </c>
      <c r="L41" s="47">
        <v>7502</v>
      </c>
      <c r="M41" s="47">
        <v>672083</v>
      </c>
      <c r="N41" s="153">
        <v>26819</v>
      </c>
      <c r="O41" s="147">
        <v>0</v>
      </c>
      <c r="P41" s="1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378867</v>
      </c>
      <c r="V41" s="47">
        <v>0</v>
      </c>
      <c r="W41" s="103">
        <f t="shared" si="0"/>
        <v>1165114</v>
      </c>
      <c r="X41" s="41">
        <f>個別包括!AZ40-公債費!W41</f>
        <v>0</v>
      </c>
      <c r="Y41" s="41"/>
      <c r="Z41" s="41"/>
      <c r="AA41" s="41"/>
    </row>
    <row r="42" spans="1:27" ht="20.25" customHeight="1" x14ac:dyDescent="0.2">
      <c r="A42" s="113" t="s">
        <v>1833</v>
      </c>
      <c r="B42" s="114" t="s">
        <v>1798</v>
      </c>
      <c r="C42" s="4" t="s">
        <v>142</v>
      </c>
      <c r="D42" s="144">
        <v>6</v>
      </c>
      <c r="E42" s="130" t="s">
        <v>3561</v>
      </c>
      <c r="F42" s="47">
        <v>352</v>
      </c>
      <c r="G42" s="47">
        <v>0</v>
      </c>
      <c r="H42" s="47">
        <v>0</v>
      </c>
      <c r="I42" s="47">
        <v>42245</v>
      </c>
      <c r="J42" s="47">
        <v>4112</v>
      </c>
      <c r="K42" s="47">
        <v>38875</v>
      </c>
      <c r="L42" s="47">
        <v>3455</v>
      </c>
      <c r="M42" s="47">
        <v>314368</v>
      </c>
      <c r="N42" s="153">
        <v>11708</v>
      </c>
      <c r="O42" s="147">
        <v>7596</v>
      </c>
      <c r="P42" s="1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103">
        <f t="shared" si="0"/>
        <v>422711</v>
      </c>
      <c r="X42" s="41">
        <f>個別包括!AZ41-公債費!W42</f>
        <v>0</v>
      </c>
      <c r="Y42" s="41"/>
      <c r="Z42" s="41"/>
      <c r="AA42" s="41"/>
    </row>
    <row r="43" spans="1:27" ht="20.25" customHeight="1" x14ac:dyDescent="0.2">
      <c r="A43" s="113" t="s">
        <v>1834</v>
      </c>
      <c r="B43" s="114" t="s">
        <v>1798</v>
      </c>
      <c r="C43" s="4" t="s">
        <v>143</v>
      </c>
      <c r="D43" s="144">
        <v>6</v>
      </c>
      <c r="E43" s="130" t="s">
        <v>3561</v>
      </c>
      <c r="F43" s="47">
        <v>137</v>
      </c>
      <c r="G43" s="47">
        <v>55645</v>
      </c>
      <c r="H43" s="47">
        <v>0</v>
      </c>
      <c r="I43" s="47">
        <v>18664</v>
      </c>
      <c r="J43" s="47">
        <v>222</v>
      </c>
      <c r="K43" s="47">
        <v>15065</v>
      </c>
      <c r="L43" s="47">
        <v>516</v>
      </c>
      <c r="M43" s="47">
        <v>97961</v>
      </c>
      <c r="N43" s="153">
        <v>18444</v>
      </c>
      <c r="O43" s="147">
        <v>0</v>
      </c>
      <c r="P43" s="147">
        <v>0</v>
      </c>
      <c r="Q43" s="47">
        <v>118120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103">
        <f t="shared" si="0"/>
        <v>324774</v>
      </c>
      <c r="X43" s="41">
        <f>個別包括!AZ42-公債費!W43</f>
        <v>0</v>
      </c>
      <c r="Y43" s="41"/>
      <c r="Z43" s="41"/>
      <c r="AA43" s="41"/>
    </row>
    <row r="44" spans="1:27" ht="20.25" customHeight="1" x14ac:dyDescent="0.2">
      <c r="A44" s="113" t="s">
        <v>1835</v>
      </c>
      <c r="B44" s="114" t="s">
        <v>1798</v>
      </c>
      <c r="C44" s="4" t="s">
        <v>144</v>
      </c>
      <c r="D44" s="144">
        <v>6</v>
      </c>
      <c r="E44" s="130" t="s">
        <v>3561</v>
      </c>
      <c r="F44" s="47">
        <v>739</v>
      </c>
      <c r="G44" s="47">
        <v>25483</v>
      </c>
      <c r="H44" s="47">
        <v>0</v>
      </c>
      <c r="I44" s="47">
        <v>28786</v>
      </c>
      <c r="J44" s="47">
        <v>363</v>
      </c>
      <c r="K44" s="47">
        <v>1409</v>
      </c>
      <c r="L44" s="47">
        <v>1541</v>
      </c>
      <c r="M44" s="47">
        <v>174238</v>
      </c>
      <c r="N44" s="153">
        <v>15347</v>
      </c>
      <c r="O44" s="147">
        <v>560</v>
      </c>
      <c r="P44" s="147">
        <v>0</v>
      </c>
      <c r="Q44" s="47">
        <v>278247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103">
        <f t="shared" si="0"/>
        <v>526713</v>
      </c>
      <c r="X44" s="41">
        <f>個別包括!AZ43-公債費!W44</f>
        <v>0</v>
      </c>
      <c r="Y44" s="41"/>
      <c r="Z44" s="41"/>
      <c r="AA44" s="41"/>
    </row>
    <row r="45" spans="1:27" ht="20.25" customHeight="1" x14ac:dyDescent="0.2">
      <c r="A45" s="113" t="s">
        <v>1836</v>
      </c>
      <c r="B45" s="114" t="s">
        <v>1798</v>
      </c>
      <c r="C45" s="4" t="s">
        <v>145</v>
      </c>
      <c r="D45" s="144">
        <v>6</v>
      </c>
      <c r="E45" s="130" t="s">
        <v>3561</v>
      </c>
      <c r="F45" s="47">
        <v>0</v>
      </c>
      <c r="G45" s="47">
        <v>0</v>
      </c>
      <c r="H45" s="47">
        <v>0</v>
      </c>
      <c r="I45" s="47">
        <v>5369</v>
      </c>
      <c r="J45" s="47">
        <v>197</v>
      </c>
      <c r="K45" s="47">
        <v>4705</v>
      </c>
      <c r="L45" s="47">
        <v>944</v>
      </c>
      <c r="M45" s="47">
        <v>125649</v>
      </c>
      <c r="N45" s="153">
        <v>27147</v>
      </c>
      <c r="O45" s="147">
        <v>0</v>
      </c>
      <c r="P45" s="147">
        <v>0</v>
      </c>
      <c r="Q45" s="47">
        <v>194074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103">
        <f t="shared" si="0"/>
        <v>358085</v>
      </c>
      <c r="X45" s="41">
        <f>個別包括!AZ44-公債費!W45</f>
        <v>0</v>
      </c>
      <c r="Y45" s="41"/>
      <c r="Z45" s="41"/>
      <c r="AA45" s="41"/>
    </row>
    <row r="46" spans="1:27" ht="20.25" customHeight="1" x14ac:dyDescent="0.2">
      <c r="A46" s="113" t="s">
        <v>1837</v>
      </c>
      <c r="B46" s="114" t="s">
        <v>1798</v>
      </c>
      <c r="C46" s="4" t="s">
        <v>146</v>
      </c>
      <c r="D46" s="144">
        <v>6</v>
      </c>
      <c r="E46" s="130" t="s">
        <v>3561</v>
      </c>
      <c r="F46" s="47">
        <v>3340</v>
      </c>
      <c r="G46" s="47">
        <v>988</v>
      </c>
      <c r="H46" s="47">
        <v>0</v>
      </c>
      <c r="I46" s="47">
        <v>7844</v>
      </c>
      <c r="J46" s="47">
        <v>280</v>
      </c>
      <c r="K46" s="47">
        <v>1067</v>
      </c>
      <c r="L46" s="47">
        <v>984</v>
      </c>
      <c r="M46" s="47">
        <v>138289</v>
      </c>
      <c r="N46" s="153">
        <v>27858</v>
      </c>
      <c r="O46" s="147">
        <v>40</v>
      </c>
      <c r="P46" s="147">
        <v>0</v>
      </c>
      <c r="Q46" s="47">
        <v>200381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103">
        <f t="shared" si="0"/>
        <v>381071</v>
      </c>
      <c r="X46" s="41">
        <f>個別包括!AZ45-公債費!W46</f>
        <v>0</v>
      </c>
      <c r="Y46" s="41"/>
      <c r="Z46" s="41"/>
      <c r="AA46" s="41"/>
    </row>
    <row r="47" spans="1:27" ht="20.25" customHeight="1" x14ac:dyDescent="0.2">
      <c r="A47" s="113" t="s">
        <v>1838</v>
      </c>
      <c r="B47" s="114" t="s">
        <v>1798</v>
      </c>
      <c r="C47" s="4" t="s">
        <v>147</v>
      </c>
      <c r="D47" s="144">
        <v>6</v>
      </c>
      <c r="E47" s="130" t="s">
        <v>3561</v>
      </c>
      <c r="F47" s="47">
        <v>618</v>
      </c>
      <c r="G47" s="47">
        <v>0</v>
      </c>
      <c r="H47" s="47">
        <v>0</v>
      </c>
      <c r="I47" s="47">
        <v>5405</v>
      </c>
      <c r="J47" s="47">
        <v>288</v>
      </c>
      <c r="K47" s="47">
        <v>7421</v>
      </c>
      <c r="L47" s="47">
        <v>878</v>
      </c>
      <c r="M47" s="47">
        <v>134544</v>
      </c>
      <c r="N47" s="153">
        <v>32994</v>
      </c>
      <c r="O47" s="147">
        <v>152</v>
      </c>
      <c r="P47" s="147">
        <v>0</v>
      </c>
      <c r="Q47" s="47">
        <v>210200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103">
        <f t="shared" si="0"/>
        <v>392500</v>
      </c>
      <c r="X47" s="41">
        <f>個別包括!AZ46-公債費!W47</f>
        <v>0</v>
      </c>
      <c r="Y47" s="41"/>
      <c r="Z47" s="41"/>
      <c r="AA47" s="41"/>
    </row>
    <row r="48" spans="1:27" ht="20.25" customHeight="1" x14ac:dyDescent="0.2">
      <c r="A48" s="113" t="s">
        <v>1839</v>
      </c>
      <c r="B48" s="114" t="s">
        <v>1798</v>
      </c>
      <c r="C48" s="4" t="s">
        <v>148</v>
      </c>
      <c r="D48" s="144">
        <v>6</v>
      </c>
      <c r="E48" s="130" t="s">
        <v>3561</v>
      </c>
      <c r="F48" s="47">
        <v>0</v>
      </c>
      <c r="G48" s="47">
        <v>0</v>
      </c>
      <c r="H48" s="47">
        <v>125</v>
      </c>
      <c r="I48" s="47">
        <v>55579</v>
      </c>
      <c r="J48" s="47">
        <v>1407</v>
      </c>
      <c r="K48" s="47">
        <v>30450</v>
      </c>
      <c r="L48" s="47">
        <v>4633</v>
      </c>
      <c r="M48" s="47">
        <v>367421</v>
      </c>
      <c r="N48" s="153">
        <v>134341</v>
      </c>
      <c r="O48" s="147">
        <v>2348</v>
      </c>
      <c r="P48" s="1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103">
        <f t="shared" si="0"/>
        <v>596304</v>
      </c>
      <c r="X48" s="41">
        <f>個別包括!AZ47-公債費!W48</f>
        <v>0</v>
      </c>
      <c r="Y48" s="41"/>
      <c r="Z48" s="41"/>
      <c r="AA48" s="41"/>
    </row>
    <row r="49" spans="1:27" ht="20.25" customHeight="1" x14ac:dyDescent="0.2">
      <c r="A49" s="113" t="s">
        <v>1840</v>
      </c>
      <c r="B49" s="114" t="s">
        <v>1798</v>
      </c>
      <c r="C49" s="4" t="s">
        <v>149</v>
      </c>
      <c r="D49" s="144">
        <v>6</v>
      </c>
      <c r="E49" s="130" t="s">
        <v>3561</v>
      </c>
      <c r="F49" s="47">
        <v>97</v>
      </c>
      <c r="G49" s="47">
        <v>0</v>
      </c>
      <c r="H49" s="47">
        <v>0</v>
      </c>
      <c r="I49" s="47">
        <v>448</v>
      </c>
      <c r="J49" s="47">
        <v>160</v>
      </c>
      <c r="K49" s="47">
        <v>10346</v>
      </c>
      <c r="L49" s="47">
        <v>620</v>
      </c>
      <c r="M49" s="47">
        <v>107173</v>
      </c>
      <c r="N49" s="153">
        <v>54268</v>
      </c>
      <c r="O49" s="147">
        <v>0</v>
      </c>
      <c r="P49" s="147">
        <v>0</v>
      </c>
      <c r="Q49" s="47">
        <v>3985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103">
        <f t="shared" si="0"/>
        <v>177097</v>
      </c>
      <c r="X49" s="41">
        <f>個別包括!AZ48-公債費!W49</f>
        <v>0</v>
      </c>
      <c r="Y49" s="41"/>
      <c r="Z49" s="41"/>
      <c r="AA49" s="41"/>
    </row>
    <row r="50" spans="1:27" ht="20.25" customHeight="1" x14ac:dyDescent="0.2">
      <c r="A50" s="113" t="s">
        <v>1841</v>
      </c>
      <c r="B50" s="114" t="s">
        <v>1798</v>
      </c>
      <c r="C50" s="4" t="s">
        <v>150</v>
      </c>
      <c r="D50" s="144">
        <v>6</v>
      </c>
      <c r="E50" s="130" t="s">
        <v>3561</v>
      </c>
      <c r="F50" s="47">
        <v>181</v>
      </c>
      <c r="G50" s="47">
        <v>6558</v>
      </c>
      <c r="H50" s="47">
        <v>0</v>
      </c>
      <c r="I50" s="47">
        <v>9732</v>
      </c>
      <c r="J50" s="47">
        <v>728</v>
      </c>
      <c r="K50" s="47">
        <v>31702</v>
      </c>
      <c r="L50" s="47">
        <v>3083</v>
      </c>
      <c r="M50" s="47">
        <v>331216</v>
      </c>
      <c r="N50" s="153">
        <v>53026</v>
      </c>
      <c r="O50" s="147">
        <v>1035</v>
      </c>
      <c r="P50" s="147">
        <v>0</v>
      </c>
      <c r="Q50" s="47">
        <v>224587</v>
      </c>
      <c r="R50" s="47">
        <v>0</v>
      </c>
      <c r="S50" s="47">
        <v>0</v>
      </c>
      <c r="T50" s="47">
        <v>0</v>
      </c>
      <c r="U50" s="47">
        <v>1545</v>
      </c>
      <c r="V50" s="47">
        <v>0</v>
      </c>
      <c r="W50" s="103">
        <f t="shared" si="0"/>
        <v>663393</v>
      </c>
      <c r="X50" s="41">
        <f>個別包括!AZ49-公債費!W50</f>
        <v>0</v>
      </c>
      <c r="Y50" s="41"/>
      <c r="Z50" s="41"/>
      <c r="AA50" s="41"/>
    </row>
    <row r="51" spans="1:27" ht="20.25" customHeight="1" x14ac:dyDescent="0.2">
      <c r="A51" s="113" t="s">
        <v>1842</v>
      </c>
      <c r="B51" s="114" t="s">
        <v>1798</v>
      </c>
      <c r="C51" s="4" t="s">
        <v>151</v>
      </c>
      <c r="D51" s="144">
        <v>6</v>
      </c>
      <c r="E51" s="130" t="s">
        <v>3561</v>
      </c>
      <c r="F51" s="47">
        <v>4902</v>
      </c>
      <c r="G51" s="47">
        <v>85539</v>
      </c>
      <c r="H51" s="47">
        <v>0</v>
      </c>
      <c r="I51" s="47">
        <v>44712</v>
      </c>
      <c r="J51" s="47">
        <v>815</v>
      </c>
      <c r="K51" s="47">
        <v>17117</v>
      </c>
      <c r="L51" s="47">
        <v>4027</v>
      </c>
      <c r="M51" s="47">
        <v>387700</v>
      </c>
      <c r="N51" s="153">
        <v>34344</v>
      </c>
      <c r="O51" s="147">
        <v>710</v>
      </c>
      <c r="P51" s="147">
        <v>0</v>
      </c>
      <c r="Q51" s="47">
        <v>541538</v>
      </c>
      <c r="R51" s="47">
        <v>0</v>
      </c>
      <c r="S51" s="47">
        <v>0</v>
      </c>
      <c r="T51" s="47">
        <v>0</v>
      </c>
      <c r="U51" s="47">
        <v>128633</v>
      </c>
      <c r="V51" s="47">
        <v>0</v>
      </c>
      <c r="W51" s="103">
        <f t="shared" si="0"/>
        <v>1250037</v>
      </c>
      <c r="X51" s="41">
        <f>個別包括!AZ50-公債費!W51</f>
        <v>0</v>
      </c>
      <c r="Y51" s="41"/>
      <c r="Z51" s="41"/>
      <c r="AA51" s="41"/>
    </row>
    <row r="52" spans="1:27" ht="20.25" customHeight="1" x14ac:dyDescent="0.2">
      <c r="A52" s="113" t="s">
        <v>1843</v>
      </c>
      <c r="B52" s="114" t="s">
        <v>1798</v>
      </c>
      <c r="C52" s="4" t="s">
        <v>152</v>
      </c>
      <c r="D52" s="144">
        <v>6</v>
      </c>
      <c r="E52" s="130" t="s">
        <v>3561</v>
      </c>
      <c r="F52" s="47">
        <v>336</v>
      </c>
      <c r="G52" s="47">
        <v>14463</v>
      </c>
      <c r="H52" s="47">
        <v>0</v>
      </c>
      <c r="I52" s="47">
        <v>1341</v>
      </c>
      <c r="J52" s="47">
        <v>396</v>
      </c>
      <c r="K52" s="47">
        <v>3833</v>
      </c>
      <c r="L52" s="47">
        <v>955</v>
      </c>
      <c r="M52" s="47">
        <v>157968</v>
      </c>
      <c r="N52" s="153">
        <v>9123</v>
      </c>
      <c r="O52" s="147">
        <v>0</v>
      </c>
      <c r="P52" s="147">
        <v>0</v>
      </c>
      <c r="Q52" s="47">
        <v>145991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103">
        <f t="shared" si="0"/>
        <v>334406</v>
      </c>
      <c r="X52" s="41">
        <f>個別包括!AZ51-公債費!W52</f>
        <v>0</v>
      </c>
      <c r="Y52" s="41"/>
      <c r="Z52" s="41"/>
      <c r="AA52" s="41"/>
    </row>
    <row r="53" spans="1:27" ht="20.25" customHeight="1" x14ac:dyDescent="0.2">
      <c r="A53" s="113" t="s">
        <v>1844</v>
      </c>
      <c r="B53" s="114" t="s">
        <v>1798</v>
      </c>
      <c r="C53" s="4" t="s">
        <v>153</v>
      </c>
      <c r="D53" s="144">
        <v>6</v>
      </c>
      <c r="E53" s="130" t="s">
        <v>3561</v>
      </c>
      <c r="F53" s="47">
        <v>5213</v>
      </c>
      <c r="G53" s="47">
        <v>0</v>
      </c>
      <c r="H53" s="47">
        <v>0</v>
      </c>
      <c r="I53" s="47">
        <v>16503</v>
      </c>
      <c r="J53" s="47">
        <v>806</v>
      </c>
      <c r="K53" s="47">
        <v>10672</v>
      </c>
      <c r="L53" s="47">
        <v>2230</v>
      </c>
      <c r="M53" s="47">
        <v>174854</v>
      </c>
      <c r="N53" s="153">
        <v>9040</v>
      </c>
      <c r="O53" s="147">
        <v>3357</v>
      </c>
      <c r="P53" s="147">
        <v>0</v>
      </c>
      <c r="Q53" s="47">
        <v>93971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103">
        <f t="shared" si="0"/>
        <v>316646</v>
      </c>
      <c r="X53" s="41">
        <f>個別包括!AZ52-公債費!W53</f>
        <v>0</v>
      </c>
      <c r="Y53" s="41"/>
      <c r="Z53" s="41"/>
      <c r="AA53" s="41"/>
    </row>
    <row r="54" spans="1:27" ht="20.25" customHeight="1" x14ac:dyDescent="0.2">
      <c r="A54" s="113" t="s">
        <v>1845</v>
      </c>
      <c r="B54" s="114" t="s">
        <v>1798</v>
      </c>
      <c r="C54" s="4" t="s">
        <v>154</v>
      </c>
      <c r="D54" s="144">
        <v>6</v>
      </c>
      <c r="E54" s="130" t="s">
        <v>3561</v>
      </c>
      <c r="F54" s="47">
        <v>416</v>
      </c>
      <c r="G54" s="47">
        <v>5209</v>
      </c>
      <c r="H54" s="47">
        <v>3874</v>
      </c>
      <c r="I54" s="47">
        <v>8895</v>
      </c>
      <c r="J54" s="47">
        <v>205</v>
      </c>
      <c r="K54" s="47">
        <v>1234</v>
      </c>
      <c r="L54" s="47">
        <v>884</v>
      </c>
      <c r="M54" s="47">
        <v>156122</v>
      </c>
      <c r="N54" s="153">
        <v>28134</v>
      </c>
      <c r="O54" s="147">
        <v>1361</v>
      </c>
      <c r="P54" s="147">
        <v>0</v>
      </c>
      <c r="Q54" s="47">
        <v>349678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103">
        <f t="shared" si="0"/>
        <v>556012</v>
      </c>
      <c r="X54" s="41">
        <f>個別包括!AZ53-公債費!W54</f>
        <v>0</v>
      </c>
      <c r="Y54" s="41"/>
      <c r="Z54" s="41"/>
      <c r="AA54" s="41"/>
    </row>
    <row r="55" spans="1:27" ht="20.25" customHeight="1" x14ac:dyDescent="0.2">
      <c r="A55" s="113" t="s">
        <v>1846</v>
      </c>
      <c r="B55" s="114" t="s">
        <v>1798</v>
      </c>
      <c r="C55" s="4" t="s">
        <v>155</v>
      </c>
      <c r="D55" s="144">
        <v>6</v>
      </c>
      <c r="E55" s="130" t="s">
        <v>3561</v>
      </c>
      <c r="F55" s="47">
        <v>0</v>
      </c>
      <c r="G55" s="47">
        <v>0</v>
      </c>
      <c r="H55" s="47">
        <v>0</v>
      </c>
      <c r="I55" s="47">
        <v>4599</v>
      </c>
      <c r="J55" s="47">
        <v>218</v>
      </c>
      <c r="K55" s="47">
        <v>27</v>
      </c>
      <c r="L55" s="47">
        <v>769</v>
      </c>
      <c r="M55" s="47">
        <v>142212</v>
      </c>
      <c r="N55" s="153">
        <v>9850</v>
      </c>
      <c r="O55" s="147">
        <v>406</v>
      </c>
      <c r="P55" s="147">
        <v>0</v>
      </c>
      <c r="Q55" s="47">
        <v>202864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103">
        <f t="shared" si="0"/>
        <v>360945</v>
      </c>
      <c r="X55" s="41">
        <f>個別包括!AZ54-公債費!W55</f>
        <v>0</v>
      </c>
      <c r="Y55" s="41"/>
      <c r="Z55" s="41"/>
      <c r="AA55" s="41"/>
    </row>
    <row r="56" spans="1:27" ht="20.25" customHeight="1" x14ac:dyDescent="0.2">
      <c r="A56" s="113" t="s">
        <v>1847</v>
      </c>
      <c r="B56" s="114" t="s">
        <v>1798</v>
      </c>
      <c r="C56" s="4" t="s">
        <v>156</v>
      </c>
      <c r="D56" s="144">
        <v>6</v>
      </c>
      <c r="E56" s="130" t="s">
        <v>3561</v>
      </c>
      <c r="F56" s="47">
        <v>0</v>
      </c>
      <c r="G56" s="47">
        <v>21985</v>
      </c>
      <c r="H56" s="47">
        <v>0</v>
      </c>
      <c r="I56" s="47">
        <v>6891</v>
      </c>
      <c r="J56" s="47">
        <v>201</v>
      </c>
      <c r="K56" s="47">
        <v>0</v>
      </c>
      <c r="L56" s="47">
        <v>819</v>
      </c>
      <c r="M56" s="47">
        <v>114912</v>
      </c>
      <c r="N56" s="153">
        <v>19525</v>
      </c>
      <c r="O56" s="147">
        <v>2325</v>
      </c>
      <c r="P56" s="147">
        <v>0</v>
      </c>
      <c r="Q56" s="47">
        <v>206548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103">
        <f t="shared" si="0"/>
        <v>373206</v>
      </c>
      <c r="X56" s="41">
        <f>個別包括!AZ55-公債費!W56</f>
        <v>0</v>
      </c>
      <c r="Y56" s="41"/>
      <c r="Z56" s="41"/>
      <c r="AA56" s="41"/>
    </row>
    <row r="57" spans="1:27" ht="20.25" customHeight="1" x14ac:dyDescent="0.2">
      <c r="A57" s="113" t="s">
        <v>1848</v>
      </c>
      <c r="B57" s="114" t="s">
        <v>1798</v>
      </c>
      <c r="C57" s="4" t="s">
        <v>157</v>
      </c>
      <c r="D57" s="144">
        <v>6</v>
      </c>
      <c r="E57" s="130" t="s">
        <v>3561</v>
      </c>
      <c r="F57" s="47">
        <v>4082</v>
      </c>
      <c r="G57" s="47">
        <v>80347</v>
      </c>
      <c r="H57" s="47">
        <v>0</v>
      </c>
      <c r="I57" s="47">
        <v>1336</v>
      </c>
      <c r="J57" s="47">
        <v>167</v>
      </c>
      <c r="K57" s="47">
        <v>5812</v>
      </c>
      <c r="L57" s="47">
        <v>749</v>
      </c>
      <c r="M57" s="47">
        <v>105039</v>
      </c>
      <c r="N57" s="153">
        <v>7411</v>
      </c>
      <c r="O57" s="147">
        <v>1977</v>
      </c>
      <c r="P57" s="147">
        <v>0</v>
      </c>
      <c r="Q57" s="47">
        <v>162473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103">
        <f t="shared" si="0"/>
        <v>369393</v>
      </c>
      <c r="X57" s="41">
        <f>個別包括!AZ56-公債費!W57</f>
        <v>0</v>
      </c>
      <c r="Y57" s="41"/>
      <c r="Z57" s="41"/>
      <c r="AA57" s="41"/>
    </row>
    <row r="58" spans="1:27" ht="20.25" customHeight="1" x14ac:dyDescent="0.2">
      <c r="A58" s="113" t="s">
        <v>1849</v>
      </c>
      <c r="B58" s="114" t="s">
        <v>1798</v>
      </c>
      <c r="C58" s="4" t="s">
        <v>158</v>
      </c>
      <c r="D58" s="144">
        <v>6</v>
      </c>
      <c r="E58" s="130" t="s">
        <v>3561</v>
      </c>
      <c r="F58" s="47">
        <v>4196</v>
      </c>
      <c r="G58" s="47">
        <v>0</v>
      </c>
      <c r="H58" s="47">
        <v>0</v>
      </c>
      <c r="I58" s="47">
        <v>6593</v>
      </c>
      <c r="J58" s="47">
        <v>472</v>
      </c>
      <c r="K58" s="47">
        <v>3470</v>
      </c>
      <c r="L58" s="47">
        <v>994</v>
      </c>
      <c r="M58" s="47">
        <v>173866</v>
      </c>
      <c r="N58" s="153">
        <v>15702</v>
      </c>
      <c r="O58" s="147">
        <v>152</v>
      </c>
      <c r="P58" s="147">
        <v>0</v>
      </c>
      <c r="Q58" s="47">
        <v>277706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103">
        <f t="shared" si="0"/>
        <v>483151</v>
      </c>
      <c r="X58" s="41">
        <f>個別包括!AZ57-公債費!W58</f>
        <v>0</v>
      </c>
      <c r="Y58" s="41"/>
      <c r="Z58" s="41"/>
      <c r="AA58" s="41"/>
    </row>
    <row r="59" spans="1:27" ht="20.25" customHeight="1" x14ac:dyDescent="0.2">
      <c r="A59" s="113" t="s">
        <v>1850</v>
      </c>
      <c r="B59" s="114" t="s">
        <v>1798</v>
      </c>
      <c r="C59" s="4" t="s">
        <v>159</v>
      </c>
      <c r="D59" s="144">
        <v>6</v>
      </c>
      <c r="E59" s="130" t="s">
        <v>3561</v>
      </c>
      <c r="F59" s="47">
        <v>716</v>
      </c>
      <c r="G59" s="47">
        <v>0</v>
      </c>
      <c r="H59" s="47">
        <v>0</v>
      </c>
      <c r="I59" s="47">
        <v>5729</v>
      </c>
      <c r="J59" s="47">
        <v>555</v>
      </c>
      <c r="K59" s="47">
        <v>8942</v>
      </c>
      <c r="L59" s="47">
        <v>1501</v>
      </c>
      <c r="M59" s="47">
        <v>297629</v>
      </c>
      <c r="N59" s="153">
        <v>30183</v>
      </c>
      <c r="O59" s="147">
        <v>1041</v>
      </c>
      <c r="P59" s="147">
        <v>0</v>
      </c>
      <c r="Q59" s="47">
        <v>229652</v>
      </c>
      <c r="R59" s="47">
        <v>0</v>
      </c>
      <c r="S59" s="47">
        <v>0</v>
      </c>
      <c r="T59" s="47">
        <v>0</v>
      </c>
      <c r="U59" s="47">
        <v>243464</v>
      </c>
      <c r="V59" s="47">
        <v>0</v>
      </c>
      <c r="W59" s="103">
        <f t="shared" si="0"/>
        <v>819412</v>
      </c>
      <c r="X59" s="41">
        <f>個別包括!AZ58-公債費!W59</f>
        <v>0</v>
      </c>
      <c r="Y59" s="41"/>
      <c r="Z59" s="41"/>
      <c r="AA59" s="41"/>
    </row>
    <row r="60" spans="1:27" ht="20.25" customHeight="1" x14ac:dyDescent="0.2">
      <c r="A60" s="113" t="s">
        <v>1851</v>
      </c>
      <c r="B60" s="114" t="s">
        <v>1798</v>
      </c>
      <c r="C60" s="4" t="s">
        <v>160</v>
      </c>
      <c r="D60" s="144">
        <v>6</v>
      </c>
      <c r="E60" s="130" t="s">
        <v>3561</v>
      </c>
      <c r="F60" s="47">
        <v>1485</v>
      </c>
      <c r="G60" s="47">
        <v>177388</v>
      </c>
      <c r="H60" s="47">
        <v>0</v>
      </c>
      <c r="I60" s="47">
        <v>155</v>
      </c>
      <c r="J60" s="47">
        <v>71</v>
      </c>
      <c r="K60" s="47">
        <v>223</v>
      </c>
      <c r="L60" s="47">
        <v>239</v>
      </c>
      <c r="M60" s="47">
        <v>88967</v>
      </c>
      <c r="N60" s="153">
        <v>10144</v>
      </c>
      <c r="O60" s="147">
        <v>633</v>
      </c>
      <c r="P60" s="147">
        <v>0</v>
      </c>
      <c r="Q60" s="47">
        <v>21323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103">
        <f t="shared" si="0"/>
        <v>300628</v>
      </c>
      <c r="X60" s="41">
        <f>個別包括!AZ59-公債費!W60</f>
        <v>0</v>
      </c>
      <c r="Y60" s="41"/>
      <c r="Z60" s="41"/>
      <c r="AA60" s="41"/>
    </row>
    <row r="61" spans="1:27" ht="20.25" customHeight="1" x14ac:dyDescent="0.2">
      <c r="A61" s="113" t="s">
        <v>1852</v>
      </c>
      <c r="B61" s="114" t="s">
        <v>1798</v>
      </c>
      <c r="C61" s="4" t="s">
        <v>161</v>
      </c>
      <c r="D61" s="144">
        <v>6</v>
      </c>
      <c r="E61" s="130" t="s">
        <v>3561</v>
      </c>
      <c r="F61" s="47">
        <v>689</v>
      </c>
      <c r="G61" s="47">
        <v>6754</v>
      </c>
      <c r="H61" s="47">
        <v>0</v>
      </c>
      <c r="I61" s="47">
        <v>8195</v>
      </c>
      <c r="J61" s="47">
        <v>215</v>
      </c>
      <c r="K61" s="47">
        <v>1252</v>
      </c>
      <c r="L61" s="47">
        <v>704</v>
      </c>
      <c r="M61" s="47">
        <v>98088</v>
      </c>
      <c r="N61" s="153">
        <v>24651</v>
      </c>
      <c r="O61" s="147">
        <v>0</v>
      </c>
      <c r="P61" s="147">
        <v>0</v>
      </c>
      <c r="Q61" s="47">
        <v>282405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103">
        <f t="shared" si="0"/>
        <v>422953</v>
      </c>
      <c r="X61" s="41">
        <f>個別包括!AZ60-公債費!W61</f>
        <v>0</v>
      </c>
      <c r="Y61" s="41"/>
      <c r="Z61" s="41"/>
      <c r="AA61" s="41"/>
    </row>
    <row r="62" spans="1:27" ht="20.25" customHeight="1" x14ac:dyDescent="0.2">
      <c r="A62" s="113" t="s">
        <v>1853</v>
      </c>
      <c r="B62" s="114" t="s">
        <v>1798</v>
      </c>
      <c r="C62" s="4" t="s">
        <v>162</v>
      </c>
      <c r="D62" s="144">
        <v>6</v>
      </c>
      <c r="E62" s="130" t="s">
        <v>3561</v>
      </c>
      <c r="F62" s="47">
        <v>409</v>
      </c>
      <c r="G62" s="47">
        <v>3350</v>
      </c>
      <c r="H62" s="47">
        <v>0</v>
      </c>
      <c r="I62" s="47">
        <v>6163</v>
      </c>
      <c r="J62" s="47">
        <v>207</v>
      </c>
      <c r="K62" s="47">
        <v>44</v>
      </c>
      <c r="L62" s="47">
        <v>517</v>
      </c>
      <c r="M62" s="47">
        <v>117712</v>
      </c>
      <c r="N62" s="153">
        <v>23337</v>
      </c>
      <c r="O62" s="147">
        <v>1306</v>
      </c>
      <c r="P62" s="147">
        <v>0</v>
      </c>
      <c r="Q62" s="47">
        <v>245875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103">
        <f t="shared" si="0"/>
        <v>398920</v>
      </c>
      <c r="X62" s="41">
        <f>個別包括!AZ61-公債費!W62</f>
        <v>0</v>
      </c>
      <c r="Y62" s="41"/>
      <c r="Z62" s="41"/>
      <c r="AA62" s="41"/>
    </row>
    <row r="63" spans="1:27" ht="20.25" customHeight="1" x14ac:dyDescent="0.2">
      <c r="A63" s="113" t="s">
        <v>1854</v>
      </c>
      <c r="B63" s="114" t="s">
        <v>1798</v>
      </c>
      <c r="C63" s="4" t="s">
        <v>163</v>
      </c>
      <c r="D63" s="144">
        <v>6</v>
      </c>
      <c r="E63" s="130" t="s">
        <v>3561</v>
      </c>
      <c r="F63" s="47">
        <v>747</v>
      </c>
      <c r="G63" s="47">
        <v>3644</v>
      </c>
      <c r="H63" s="47">
        <v>0</v>
      </c>
      <c r="I63" s="47">
        <v>10557</v>
      </c>
      <c r="J63" s="47">
        <v>419</v>
      </c>
      <c r="K63" s="47">
        <v>3370</v>
      </c>
      <c r="L63" s="47">
        <v>789</v>
      </c>
      <c r="M63" s="47">
        <v>161525</v>
      </c>
      <c r="N63" s="153">
        <v>53294</v>
      </c>
      <c r="O63" s="147">
        <v>3806</v>
      </c>
      <c r="P63" s="147">
        <v>0</v>
      </c>
      <c r="Q63" s="47">
        <v>380604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103">
        <f t="shared" si="0"/>
        <v>618755</v>
      </c>
      <c r="X63" s="41">
        <f>個別包括!AZ62-公債費!W63</f>
        <v>0</v>
      </c>
      <c r="Y63" s="41"/>
      <c r="Z63" s="41"/>
      <c r="AA63" s="41"/>
    </row>
    <row r="64" spans="1:27" ht="20.25" customHeight="1" x14ac:dyDescent="0.2">
      <c r="A64" s="113" t="s">
        <v>1855</v>
      </c>
      <c r="B64" s="114" t="s">
        <v>1798</v>
      </c>
      <c r="C64" s="4" t="s">
        <v>164</v>
      </c>
      <c r="D64" s="144">
        <v>6</v>
      </c>
      <c r="E64" s="130" t="s">
        <v>3561</v>
      </c>
      <c r="F64" s="47">
        <v>4086</v>
      </c>
      <c r="G64" s="47">
        <v>46526</v>
      </c>
      <c r="H64" s="47">
        <v>0</v>
      </c>
      <c r="I64" s="47">
        <v>2929</v>
      </c>
      <c r="J64" s="47">
        <v>717</v>
      </c>
      <c r="K64" s="47">
        <v>2119</v>
      </c>
      <c r="L64" s="47">
        <v>565</v>
      </c>
      <c r="M64" s="47">
        <v>132257</v>
      </c>
      <c r="N64" s="153">
        <v>22097</v>
      </c>
      <c r="O64" s="147">
        <v>2239</v>
      </c>
      <c r="P64" s="147">
        <v>0</v>
      </c>
      <c r="Q64" s="47">
        <v>212703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103">
        <f t="shared" si="0"/>
        <v>426238</v>
      </c>
      <c r="X64" s="41">
        <f>個別包括!AZ63-公債費!W64</f>
        <v>0</v>
      </c>
      <c r="Y64" s="41"/>
      <c r="Z64" s="41"/>
      <c r="AA64" s="41"/>
    </row>
    <row r="65" spans="1:27" ht="20.25" customHeight="1" x14ac:dyDescent="0.2">
      <c r="A65" s="113" t="s">
        <v>1856</v>
      </c>
      <c r="B65" s="114" t="s">
        <v>1798</v>
      </c>
      <c r="C65" s="4" t="s">
        <v>165</v>
      </c>
      <c r="D65" s="144">
        <v>6</v>
      </c>
      <c r="E65" s="130" t="s">
        <v>3561</v>
      </c>
      <c r="F65" s="47">
        <v>0</v>
      </c>
      <c r="G65" s="47">
        <v>18810</v>
      </c>
      <c r="H65" s="47">
        <v>0</v>
      </c>
      <c r="I65" s="47">
        <v>2102</v>
      </c>
      <c r="J65" s="47">
        <v>118</v>
      </c>
      <c r="K65" s="47">
        <v>421</v>
      </c>
      <c r="L65" s="47">
        <v>445</v>
      </c>
      <c r="M65" s="47">
        <v>78377</v>
      </c>
      <c r="N65" s="153">
        <v>8516</v>
      </c>
      <c r="O65" s="147">
        <v>0</v>
      </c>
      <c r="P65" s="147">
        <v>0</v>
      </c>
      <c r="Q65" s="47">
        <v>88632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103">
        <f t="shared" si="0"/>
        <v>197421</v>
      </c>
      <c r="X65" s="41">
        <f>個別包括!AZ64-公債費!W65</f>
        <v>0</v>
      </c>
      <c r="Y65" s="41"/>
      <c r="Z65" s="41"/>
      <c r="AA65" s="41"/>
    </row>
    <row r="66" spans="1:27" ht="20.25" customHeight="1" x14ac:dyDescent="0.2">
      <c r="A66" s="113" t="s">
        <v>1857</v>
      </c>
      <c r="B66" s="114" t="s">
        <v>1798</v>
      </c>
      <c r="C66" s="4" t="s">
        <v>166</v>
      </c>
      <c r="D66" s="144">
        <v>6</v>
      </c>
      <c r="E66" s="130" t="s">
        <v>3561</v>
      </c>
      <c r="F66" s="47">
        <v>16</v>
      </c>
      <c r="G66" s="47">
        <v>0</v>
      </c>
      <c r="H66" s="47">
        <v>8421</v>
      </c>
      <c r="I66" s="47">
        <v>689</v>
      </c>
      <c r="J66" s="47">
        <v>439</v>
      </c>
      <c r="K66" s="47">
        <v>0</v>
      </c>
      <c r="L66" s="47">
        <v>381</v>
      </c>
      <c r="M66" s="47">
        <v>79982</v>
      </c>
      <c r="N66" s="153">
        <v>3066</v>
      </c>
      <c r="O66" s="147">
        <v>567</v>
      </c>
      <c r="P66" s="147">
        <v>0</v>
      </c>
      <c r="Q66" s="47">
        <v>189214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103">
        <f t="shared" si="0"/>
        <v>282775</v>
      </c>
      <c r="X66" s="41">
        <f>個別包括!AZ65-公債費!W66</f>
        <v>0</v>
      </c>
      <c r="Y66" s="41"/>
      <c r="Z66" s="41"/>
      <c r="AA66" s="41"/>
    </row>
    <row r="67" spans="1:27" ht="20.25" customHeight="1" x14ac:dyDescent="0.2">
      <c r="A67" s="113" t="s">
        <v>1858</v>
      </c>
      <c r="B67" s="114" t="s">
        <v>1798</v>
      </c>
      <c r="C67" s="4" t="s">
        <v>167</v>
      </c>
      <c r="D67" s="144">
        <v>6</v>
      </c>
      <c r="E67" s="130" t="s">
        <v>3561</v>
      </c>
      <c r="F67" s="47">
        <v>0</v>
      </c>
      <c r="G67" s="47">
        <v>31817</v>
      </c>
      <c r="H67" s="47">
        <v>0</v>
      </c>
      <c r="I67" s="47">
        <v>5595</v>
      </c>
      <c r="J67" s="47">
        <v>284</v>
      </c>
      <c r="K67" s="47">
        <v>30</v>
      </c>
      <c r="L67" s="47">
        <v>398</v>
      </c>
      <c r="M67" s="47">
        <v>90092</v>
      </c>
      <c r="N67" s="153">
        <v>22250</v>
      </c>
      <c r="O67" s="147">
        <v>1531</v>
      </c>
      <c r="P67" s="147">
        <v>0</v>
      </c>
      <c r="Q67" s="47">
        <v>133303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103">
        <f t="shared" si="0"/>
        <v>285300</v>
      </c>
      <c r="X67" s="41">
        <f>個別包括!AZ66-公債費!W67</f>
        <v>0</v>
      </c>
      <c r="Y67" s="41"/>
      <c r="Z67" s="41"/>
      <c r="AA67" s="41"/>
    </row>
    <row r="68" spans="1:27" ht="20.25" customHeight="1" x14ac:dyDescent="0.2">
      <c r="A68" s="113" t="s">
        <v>1859</v>
      </c>
      <c r="B68" s="114" t="s">
        <v>1798</v>
      </c>
      <c r="C68" s="4" t="s">
        <v>168</v>
      </c>
      <c r="D68" s="144">
        <v>6</v>
      </c>
      <c r="E68" s="130" t="s">
        <v>3561</v>
      </c>
      <c r="F68" s="47">
        <v>17</v>
      </c>
      <c r="G68" s="47">
        <v>0</v>
      </c>
      <c r="H68" s="47">
        <v>411</v>
      </c>
      <c r="I68" s="47">
        <v>594</v>
      </c>
      <c r="J68" s="47">
        <v>627</v>
      </c>
      <c r="K68" s="47">
        <v>0</v>
      </c>
      <c r="L68" s="47">
        <v>808</v>
      </c>
      <c r="M68" s="47">
        <v>114529</v>
      </c>
      <c r="N68" s="153">
        <v>15592</v>
      </c>
      <c r="O68" s="147">
        <v>3143</v>
      </c>
      <c r="P68" s="147">
        <v>0</v>
      </c>
      <c r="Q68" s="47">
        <v>237291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103">
        <f t="shared" si="0"/>
        <v>373012</v>
      </c>
      <c r="X68" s="41">
        <f>個別包括!AZ67-公債費!W68</f>
        <v>0</v>
      </c>
      <c r="Y68" s="41"/>
      <c r="Z68" s="41"/>
      <c r="AA68" s="41"/>
    </row>
    <row r="69" spans="1:27" ht="20.25" customHeight="1" x14ac:dyDescent="0.2">
      <c r="A69" s="113" t="s">
        <v>1860</v>
      </c>
      <c r="B69" s="114" t="s">
        <v>1798</v>
      </c>
      <c r="C69" s="4" t="s">
        <v>169</v>
      </c>
      <c r="D69" s="144">
        <v>6</v>
      </c>
      <c r="E69" s="130" t="s">
        <v>3561</v>
      </c>
      <c r="F69" s="47">
        <v>1089</v>
      </c>
      <c r="G69" s="47">
        <v>19862</v>
      </c>
      <c r="H69" s="47">
        <v>0</v>
      </c>
      <c r="I69" s="47">
        <v>8708</v>
      </c>
      <c r="J69" s="47">
        <v>2720</v>
      </c>
      <c r="K69" s="47">
        <v>5039</v>
      </c>
      <c r="L69" s="47">
        <v>3508</v>
      </c>
      <c r="M69" s="47">
        <v>266113</v>
      </c>
      <c r="N69" s="153">
        <v>26708</v>
      </c>
      <c r="O69" s="147">
        <v>394</v>
      </c>
      <c r="P69" s="1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103">
        <f t="shared" si="0"/>
        <v>334141</v>
      </c>
      <c r="X69" s="41">
        <f>個別包括!AZ68-公債費!W69</f>
        <v>0</v>
      </c>
      <c r="Y69" s="41"/>
      <c r="Z69" s="41"/>
      <c r="AA69" s="41"/>
    </row>
    <row r="70" spans="1:27" ht="20.25" customHeight="1" x14ac:dyDescent="0.2">
      <c r="A70" s="113" t="s">
        <v>1861</v>
      </c>
      <c r="B70" s="114" t="s">
        <v>1798</v>
      </c>
      <c r="C70" s="4" t="s">
        <v>170</v>
      </c>
      <c r="D70" s="144">
        <v>6</v>
      </c>
      <c r="E70" s="130" t="s">
        <v>3561</v>
      </c>
      <c r="F70" s="47">
        <v>1850</v>
      </c>
      <c r="G70" s="47">
        <v>0</v>
      </c>
      <c r="H70" s="47">
        <v>0</v>
      </c>
      <c r="I70" s="47">
        <v>9769</v>
      </c>
      <c r="J70" s="47">
        <v>375</v>
      </c>
      <c r="K70" s="47">
        <v>3235</v>
      </c>
      <c r="L70" s="47">
        <v>1435</v>
      </c>
      <c r="M70" s="47">
        <v>176238</v>
      </c>
      <c r="N70" s="153">
        <v>6247</v>
      </c>
      <c r="O70" s="147">
        <v>0</v>
      </c>
      <c r="P70" s="147">
        <v>0</v>
      </c>
      <c r="Q70" s="47">
        <v>364246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103">
        <f t="shared" si="0"/>
        <v>563395</v>
      </c>
      <c r="X70" s="41">
        <f>個別包括!AZ69-公債費!W70</f>
        <v>0</v>
      </c>
      <c r="Y70" s="41"/>
      <c r="Z70" s="41"/>
      <c r="AA70" s="41"/>
    </row>
    <row r="71" spans="1:27" ht="20.25" customHeight="1" x14ac:dyDescent="0.2">
      <c r="A71" s="113" t="s">
        <v>1862</v>
      </c>
      <c r="B71" s="114" t="s">
        <v>1798</v>
      </c>
      <c r="C71" s="4" t="s">
        <v>171</v>
      </c>
      <c r="D71" s="144">
        <v>6</v>
      </c>
      <c r="E71" s="130" t="s">
        <v>3561</v>
      </c>
      <c r="F71" s="47">
        <v>6812</v>
      </c>
      <c r="G71" s="47">
        <v>52731</v>
      </c>
      <c r="H71" s="47">
        <v>583</v>
      </c>
      <c r="I71" s="47">
        <v>13014</v>
      </c>
      <c r="J71" s="47">
        <v>872</v>
      </c>
      <c r="K71" s="47">
        <v>5997</v>
      </c>
      <c r="L71" s="47">
        <v>3205</v>
      </c>
      <c r="M71" s="47">
        <v>211750</v>
      </c>
      <c r="N71" s="153">
        <v>8247</v>
      </c>
      <c r="O71" s="147">
        <v>2303</v>
      </c>
      <c r="P71" s="147">
        <v>0</v>
      </c>
      <c r="Q71" s="47">
        <v>316980</v>
      </c>
      <c r="R71" s="47">
        <v>0</v>
      </c>
      <c r="S71" s="47">
        <v>0</v>
      </c>
      <c r="T71" s="47">
        <v>0</v>
      </c>
      <c r="U71" s="47">
        <v>0</v>
      </c>
      <c r="V71" s="47">
        <v>474</v>
      </c>
      <c r="W71" s="103">
        <f t="shared" si="0"/>
        <v>622968</v>
      </c>
      <c r="X71" s="41">
        <f>個別包括!AZ70-公債費!W71</f>
        <v>0</v>
      </c>
      <c r="Y71" s="41"/>
      <c r="Z71" s="41"/>
      <c r="AA71" s="41"/>
    </row>
    <row r="72" spans="1:27" ht="20.25" customHeight="1" x14ac:dyDescent="0.2">
      <c r="A72" s="113" t="s">
        <v>1863</v>
      </c>
      <c r="B72" s="114" t="s">
        <v>1798</v>
      </c>
      <c r="C72" s="4" t="s">
        <v>172</v>
      </c>
      <c r="D72" s="144">
        <v>6</v>
      </c>
      <c r="E72" s="130" t="s">
        <v>3562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81</v>
      </c>
      <c r="L72" s="47">
        <v>1468</v>
      </c>
      <c r="M72" s="47">
        <v>33655</v>
      </c>
      <c r="N72" s="153">
        <v>0</v>
      </c>
      <c r="O72" s="147">
        <v>0</v>
      </c>
      <c r="P72" s="1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103">
        <f t="shared" ref="W72:W135" si="1">SUM(F72:V72)</f>
        <v>35204</v>
      </c>
      <c r="X72" s="41">
        <f>個別包括!AZ71-公債費!W72</f>
        <v>0</v>
      </c>
      <c r="Y72" s="41"/>
      <c r="Z72" s="41"/>
      <c r="AA72" s="41"/>
    </row>
    <row r="73" spans="1:27" ht="20.25" customHeight="1" x14ac:dyDescent="0.2">
      <c r="A73" s="113" t="s">
        <v>1864</v>
      </c>
      <c r="B73" s="114" t="s">
        <v>1798</v>
      </c>
      <c r="C73" s="4" t="s">
        <v>173</v>
      </c>
      <c r="D73" s="144">
        <v>6</v>
      </c>
      <c r="E73" s="130" t="s">
        <v>3561</v>
      </c>
      <c r="F73" s="47">
        <v>0</v>
      </c>
      <c r="G73" s="47">
        <v>15970</v>
      </c>
      <c r="H73" s="47">
        <v>0</v>
      </c>
      <c r="I73" s="47">
        <v>1430</v>
      </c>
      <c r="J73" s="47">
        <v>70</v>
      </c>
      <c r="K73" s="47">
        <v>120</v>
      </c>
      <c r="L73" s="47">
        <v>190</v>
      </c>
      <c r="M73" s="47">
        <v>51351</v>
      </c>
      <c r="N73" s="153">
        <v>57434</v>
      </c>
      <c r="O73" s="147">
        <v>0</v>
      </c>
      <c r="P73" s="147">
        <v>0</v>
      </c>
      <c r="Q73" s="47">
        <v>55245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103">
        <f t="shared" si="1"/>
        <v>181810</v>
      </c>
      <c r="X73" s="41">
        <f>個別包括!AZ72-公債費!W73</f>
        <v>0</v>
      </c>
      <c r="Y73" s="41"/>
      <c r="Z73" s="41"/>
      <c r="AA73" s="41"/>
    </row>
    <row r="74" spans="1:27" ht="20.25" customHeight="1" x14ac:dyDescent="0.2">
      <c r="A74" s="113" t="s">
        <v>1865</v>
      </c>
      <c r="B74" s="114" t="s">
        <v>1798</v>
      </c>
      <c r="C74" s="4" t="s">
        <v>174</v>
      </c>
      <c r="D74" s="144">
        <v>6</v>
      </c>
      <c r="E74" s="130" t="s">
        <v>3561</v>
      </c>
      <c r="F74" s="47">
        <v>0</v>
      </c>
      <c r="G74" s="47">
        <v>52743</v>
      </c>
      <c r="H74" s="47">
        <v>916</v>
      </c>
      <c r="I74" s="47">
        <v>4091</v>
      </c>
      <c r="J74" s="47">
        <v>102</v>
      </c>
      <c r="K74" s="47">
        <v>578</v>
      </c>
      <c r="L74" s="47">
        <v>359</v>
      </c>
      <c r="M74" s="47">
        <v>89716</v>
      </c>
      <c r="N74" s="153">
        <v>7015</v>
      </c>
      <c r="O74" s="147">
        <v>65</v>
      </c>
      <c r="P74" s="147">
        <v>0</v>
      </c>
      <c r="Q74" s="47">
        <v>129329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103">
        <f t="shared" si="1"/>
        <v>284914</v>
      </c>
      <c r="X74" s="41">
        <f>個別包括!AZ73-公債費!W74</f>
        <v>0</v>
      </c>
      <c r="Y74" s="41"/>
      <c r="Z74" s="41"/>
      <c r="AA74" s="41"/>
    </row>
    <row r="75" spans="1:27" ht="20.25" customHeight="1" x14ac:dyDescent="0.2">
      <c r="A75" s="113" t="s">
        <v>1866</v>
      </c>
      <c r="B75" s="114" t="s">
        <v>1798</v>
      </c>
      <c r="C75" s="4" t="s">
        <v>175</v>
      </c>
      <c r="D75" s="144">
        <v>6</v>
      </c>
      <c r="E75" s="130" t="s">
        <v>3561</v>
      </c>
      <c r="F75" s="47">
        <v>0</v>
      </c>
      <c r="G75" s="47">
        <v>0</v>
      </c>
      <c r="H75" s="47">
        <v>0</v>
      </c>
      <c r="I75" s="47">
        <v>7535</v>
      </c>
      <c r="J75" s="47">
        <v>160</v>
      </c>
      <c r="K75" s="47">
        <v>300</v>
      </c>
      <c r="L75" s="47">
        <v>762</v>
      </c>
      <c r="M75" s="47">
        <v>105483</v>
      </c>
      <c r="N75" s="153">
        <v>5716</v>
      </c>
      <c r="O75" s="147">
        <v>0</v>
      </c>
      <c r="P75" s="147">
        <v>0</v>
      </c>
      <c r="Q75" s="47">
        <v>175511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103">
        <f t="shared" si="1"/>
        <v>295467</v>
      </c>
      <c r="X75" s="41">
        <f>個別包括!AZ74-公債費!W75</f>
        <v>0</v>
      </c>
      <c r="Y75" s="41"/>
      <c r="Z75" s="41"/>
      <c r="AA75" s="41"/>
    </row>
    <row r="76" spans="1:27" ht="20.25" customHeight="1" x14ac:dyDescent="0.2">
      <c r="A76" s="113" t="s">
        <v>1867</v>
      </c>
      <c r="B76" s="114" t="s">
        <v>1798</v>
      </c>
      <c r="C76" s="4" t="s">
        <v>176</v>
      </c>
      <c r="D76" s="144">
        <v>6</v>
      </c>
      <c r="E76" s="130" t="s">
        <v>3561</v>
      </c>
      <c r="F76" s="47">
        <v>0</v>
      </c>
      <c r="G76" s="47">
        <v>31960</v>
      </c>
      <c r="H76" s="47">
        <v>0</v>
      </c>
      <c r="I76" s="47">
        <v>814</v>
      </c>
      <c r="J76" s="47">
        <v>188</v>
      </c>
      <c r="K76" s="47">
        <v>1095</v>
      </c>
      <c r="L76" s="47">
        <v>439</v>
      </c>
      <c r="M76" s="47">
        <v>107353</v>
      </c>
      <c r="N76" s="153">
        <v>939</v>
      </c>
      <c r="O76" s="147">
        <v>257</v>
      </c>
      <c r="P76" s="147">
        <v>0</v>
      </c>
      <c r="Q76" s="47">
        <v>186329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103">
        <f t="shared" si="1"/>
        <v>329374</v>
      </c>
      <c r="X76" s="41">
        <f>個別包括!AZ75-公債費!W76</f>
        <v>0</v>
      </c>
      <c r="Y76" s="41"/>
      <c r="Z76" s="41"/>
      <c r="AA76" s="41"/>
    </row>
    <row r="77" spans="1:27" ht="20.25" customHeight="1" x14ac:dyDescent="0.2">
      <c r="A77" s="113" t="s">
        <v>1868</v>
      </c>
      <c r="B77" s="114" t="s">
        <v>1798</v>
      </c>
      <c r="C77" s="4" t="s">
        <v>177</v>
      </c>
      <c r="D77" s="144">
        <v>6</v>
      </c>
      <c r="E77" s="130" t="s">
        <v>3561</v>
      </c>
      <c r="F77" s="47">
        <v>0</v>
      </c>
      <c r="G77" s="47">
        <v>0</v>
      </c>
      <c r="H77" s="47">
        <v>0</v>
      </c>
      <c r="I77" s="47">
        <v>1620</v>
      </c>
      <c r="J77" s="47">
        <v>809</v>
      </c>
      <c r="K77" s="47">
        <v>6989</v>
      </c>
      <c r="L77" s="47">
        <v>3416</v>
      </c>
      <c r="M77" s="47">
        <v>289400</v>
      </c>
      <c r="N77" s="153">
        <v>16900</v>
      </c>
      <c r="O77" s="147">
        <v>386</v>
      </c>
      <c r="P77" s="147">
        <v>0</v>
      </c>
      <c r="Q77" s="47">
        <v>109279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103">
        <f t="shared" si="1"/>
        <v>428799</v>
      </c>
      <c r="X77" s="41">
        <f>個別包括!AZ76-公債費!W77</f>
        <v>0</v>
      </c>
      <c r="Y77" s="41"/>
      <c r="Z77" s="41"/>
      <c r="AA77" s="41"/>
    </row>
    <row r="78" spans="1:27" ht="20.25" customHeight="1" x14ac:dyDescent="0.2">
      <c r="A78" s="113" t="s">
        <v>1869</v>
      </c>
      <c r="B78" s="114" t="s">
        <v>1798</v>
      </c>
      <c r="C78" s="4" t="s">
        <v>178</v>
      </c>
      <c r="D78" s="144">
        <v>6</v>
      </c>
      <c r="E78" s="130" t="s">
        <v>3561</v>
      </c>
      <c r="F78" s="47">
        <v>0</v>
      </c>
      <c r="G78" s="47">
        <v>0</v>
      </c>
      <c r="H78" s="47">
        <v>0</v>
      </c>
      <c r="I78" s="47">
        <v>403</v>
      </c>
      <c r="J78" s="47">
        <v>98</v>
      </c>
      <c r="K78" s="47">
        <v>0</v>
      </c>
      <c r="L78" s="47">
        <v>196</v>
      </c>
      <c r="M78" s="47">
        <v>75712</v>
      </c>
      <c r="N78" s="153">
        <v>2495</v>
      </c>
      <c r="O78" s="147">
        <v>566</v>
      </c>
      <c r="P78" s="147">
        <v>0</v>
      </c>
      <c r="Q78" s="47">
        <v>91806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103">
        <f t="shared" si="1"/>
        <v>171276</v>
      </c>
      <c r="X78" s="41">
        <f>個別包括!AZ77-公債費!W78</f>
        <v>0</v>
      </c>
      <c r="Y78" s="41"/>
      <c r="Z78" s="41"/>
      <c r="AA78" s="41"/>
    </row>
    <row r="79" spans="1:27" ht="20.25" customHeight="1" x14ac:dyDescent="0.2">
      <c r="A79" s="113" t="s">
        <v>1870</v>
      </c>
      <c r="B79" s="114" t="s">
        <v>1798</v>
      </c>
      <c r="C79" s="4" t="s">
        <v>179</v>
      </c>
      <c r="D79" s="144">
        <v>6</v>
      </c>
      <c r="E79" s="130" t="s">
        <v>3561</v>
      </c>
      <c r="F79" s="47">
        <v>0</v>
      </c>
      <c r="G79" s="47">
        <v>158</v>
      </c>
      <c r="H79" s="47">
        <v>0</v>
      </c>
      <c r="I79" s="47">
        <v>22801</v>
      </c>
      <c r="J79" s="47">
        <v>426</v>
      </c>
      <c r="K79" s="47">
        <v>27126</v>
      </c>
      <c r="L79" s="47">
        <v>1424</v>
      </c>
      <c r="M79" s="47">
        <v>166436</v>
      </c>
      <c r="N79" s="153">
        <v>66573</v>
      </c>
      <c r="O79" s="147">
        <v>6980</v>
      </c>
      <c r="P79" s="1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103">
        <f t="shared" si="1"/>
        <v>291924</v>
      </c>
      <c r="X79" s="41">
        <f>個別包括!AZ78-公債費!W79</f>
        <v>0</v>
      </c>
      <c r="Y79" s="41"/>
      <c r="Z79" s="41"/>
      <c r="AA79" s="41"/>
    </row>
    <row r="80" spans="1:27" ht="20.25" customHeight="1" x14ac:dyDescent="0.2">
      <c r="A80" s="113" t="s">
        <v>1871</v>
      </c>
      <c r="B80" s="114" t="s">
        <v>1798</v>
      </c>
      <c r="C80" s="4" t="s">
        <v>180</v>
      </c>
      <c r="D80" s="144">
        <v>6</v>
      </c>
      <c r="E80" s="130" t="s">
        <v>3561</v>
      </c>
      <c r="F80" s="47">
        <v>1678</v>
      </c>
      <c r="G80" s="47">
        <v>0</v>
      </c>
      <c r="H80" s="47">
        <v>373</v>
      </c>
      <c r="I80" s="47">
        <v>3015</v>
      </c>
      <c r="J80" s="47">
        <v>401</v>
      </c>
      <c r="K80" s="47">
        <v>549</v>
      </c>
      <c r="L80" s="47">
        <v>1339</v>
      </c>
      <c r="M80" s="47">
        <v>148742</v>
      </c>
      <c r="N80" s="153">
        <v>24790</v>
      </c>
      <c r="O80" s="147">
        <v>927</v>
      </c>
      <c r="P80" s="147">
        <v>0</v>
      </c>
      <c r="Q80" s="47">
        <v>217074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103">
        <f t="shared" si="1"/>
        <v>398888</v>
      </c>
      <c r="X80" s="41">
        <f>個別包括!AZ79-公債費!W80</f>
        <v>0</v>
      </c>
      <c r="Y80" s="41"/>
      <c r="Z80" s="41"/>
      <c r="AA80" s="41"/>
    </row>
    <row r="81" spans="1:27" ht="20.25" customHeight="1" x14ac:dyDescent="0.2">
      <c r="A81" s="113" t="s">
        <v>1872</v>
      </c>
      <c r="B81" s="114" t="s">
        <v>1798</v>
      </c>
      <c r="C81" s="4" t="s">
        <v>181</v>
      </c>
      <c r="D81" s="144">
        <v>6</v>
      </c>
      <c r="E81" s="130" t="s">
        <v>3561</v>
      </c>
      <c r="F81" s="47">
        <v>1224</v>
      </c>
      <c r="G81" s="47">
        <v>0</v>
      </c>
      <c r="H81" s="47">
        <v>599</v>
      </c>
      <c r="I81" s="47">
        <v>1686</v>
      </c>
      <c r="J81" s="47">
        <v>111</v>
      </c>
      <c r="K81" s="47">
        <v>251</v>
      </c>
      <c r="L81" s="47">
        <v>331</v>
      </c>
      <c r="M81" s="47">
        <v>92810</v>
      </c>
      <c r="N81" s="153">
        <v>27927</v>
      </c>
      <c r="O81" s="147">
        <v>0</v>
      </c>
      <c r="P81" s="147">
        <v>0</v>
      </c>
      <c r="Q81" s="47">
        <v>156876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103">
        <f t="shared" si="1"/>
        <v>281815</v>
      </c>
      <c r="X81" s="41">
        <f>個別包括!AZ80-公債費!W81</f>
        <v>0</v>
      </c>
      <c r="Y81" s="41"/>
      <c r="Z81" s="41"/>
      <c r="AA81" s="41"/>
    </row>
    <row r="82" spans="1:27" ht="20.25" customHeight="1" x14ac:dyDescent="0.2">
      <c r="A82" s="113" t="s">
        <v>1873</v>
      </c>
      <c r="B82" s="114" t="s">
        <v>1798</v>
      </c>
      <c r="C82" s="4" t="s">
        <v>182</v>
      </c>
      <c r="D82" s="144">
        <v>6</v>
      </c>
      <c r="E82" s="130" t="s">
        <v>3561</v>
      </c>
      <c r="F82" s="47">
        <v>3551</v>
      </c>
      <c r="G82" s="47">
        <v>0</v>
      </c>
      <c r="H82" s="47">
        <v>0</v>
      </c>
      <c r="I82" s="47">
        <v>1569</v>
      </c>
      <c r="J82" s="47">
        <v>842</v>
      </c>
      <c r="K82" s="47">
        <v>1912</v>
      </c>
      <c r="L82" s="47">
        <v>786</v>
      </c>
      <c r="M82" s="47">
        <v>148269</v>
      </c>
      <c r="N82" s="153">
        <v>13721</v>
      </c>
      <c r="O82" s="147">
        <v>0</v>
      </c>
      <c r="P82" s="147">
        <v>0</v>
      </c>
      <c r="Q82" s="47">
        <v>332406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103">
        <f t="shared" si="1"/>
        <v>503056</v>
      </c>
      <c r="X82" s="41">
        <f>個別包括!AZ81-公債費!W82</f>
        <v>0</v>
      </c>
      <c r="Y82" s="41"/>
      <c r="Z82" s="41"/>
      <c r="AA82" s="41"/>
    </row>
    <row r="83" spans="1:27" ht="20.25" customHeight="1" x14ac:dyDescent="0.2">
      <c r="A83" s="113" t="s">
        <v>1874</v>
      </c>
      <c r="B83" s="114" t="s">
        <v>1798</v>
      </c>
      <c r="C83" s="4" t="s">
        <v>183</v>
      </c>
      <c r="D83" s="144">
        <v>6</v>
      </c>
      <c r="E83" s="130" t="s">
        <v>3561</v>
      </c>
      <c r="F83" s="47">
        <v>2632</v>
      </c>
      <c r="G83" s="47">
        <v>0</v>
      </c>
      <c r="H83" s="47">
        <v>0</v>
      </c>
      <c r="I83" s="47">
        <v>2285</v>
      </c>
      <c r="J83" s="47">
        <v>613</v>
      </c>
      <c r="K83" s="47">
        <v>11960</v>
      </c>
      <c r="L83" s="47">
        <v>2074</v>
      </c>
      <c r="M83" s="47">
        <v>224193</v>
      </c>
      <c r="N83" s="153">
        <v>34237</v>
      </c>
      <c r="O83" s="147">
        <v>0</v>
      </c>
      <c r="P83" s="147">
        <v>0</v>
      </c>
      <c r="Q83" s="47">
        <v>310475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103">
        <f t="shared" si="1"/>
        <v>588469</v>
      </c>
      <c r="X83" s="41">
        <f>個別包括!AZ82-公債費!W83</f>
        <v>0</v>
      </c>
      <c r="Y83" s="41"/>
      <c r="Z83" s="41"/>
      <c r="AA83" s="41"/>
    </row>
    <row r="84" spans="1:27" ht="20.25" customHeight="1" x14ac:dyDescent="0.2">
      <c r="A84" s="113" t="s">
        <v>1875</v>
      </c>
      <c r="B84" s="114" t="s">
        <v>1798</v>
      </c>
      <c r="C84" s="4" t="s">
        <v>184</v>
      </c>
      <c r="D84" s="144">
        <v>6</v>
      </c>
      <c r="E84" s="130" t="s">
        <v>3561</v>
      </c>
      <c r="F84" s="47">
        <v>7780</v>
      </c>
      <c r="G84" s="47">
        <v>0</v>
      </c>
      <c r="H84" s="47">
        <v>0</v>
      </c>
      <c r="I84" s="47">
        <v>5679</v>
      </c>
      <c r="J84" s="47">
        <v>779</v>
      </c>
      <c r="K84" s="47">
        <v>2568</v>
      </c>
      <c r="L84" s="47">
        <v>2257</v>
      </c>
      <c r="M84" s="47">
        <v>230924</v>
      </c>
      <c r="N84" s="153">
        <v>9836</v>
      </c>
      <c r="O84" s="147">
        <v>712</v>
      </c>
      <c r="P84" s="147">
        <v>0</v>
      </c>
      <c r="Q84" s="47">
        <v>408804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103">
        <f t="shared" si="1"/>
        <v>669339</v>
      </c>
      <c r="X84" s="41">
        <f>個別包括!AZ83-公債費!W84</f>
        <v>0</v>
      </c>
      <c r="Y84" s="41"/>
      <c r="Z84" s="41"/>
      <c r="AA84" s="41"/>
    </row>
    <row r="85" spans="1:27" ht="20.25" customHeight="1" x14ac:dyDescent="0.2">
      <c r="A85" s="113" t="s">
        <v>1876</v>
      </c>
      <c r="B85" s="114" t="s">
        <v>1798</v>
      </c>
      <c r="C85" s="4" t="s">
        <v>185</v>
      </c>
      <c r="D85" s="144">
        <v>6</v>
      </c>
      <c r="E85" s="130" t="s">
        <v>3561</v>
      </c>
      <c r="F85" s="47">
        <v>0</v>
      </c>
      <c r="G85" s="47">
        <v>0</v>
      </c>
      <c r="H85" s="47">
        <v>0</v>
      </c>
      <c r="I85" s="47">
        <v>2620</v>
      </c>
      <c r="J85" s="47">
        <v>229</v>
      </c>
      <c r="K85" s="47">
        <v>4646</v>
      </c>
      <c r="L85" s="47">
        <v>541</v>
      </c>
      <c r="M85" s="47">
        <v>117832</v>
      </c>
      <c r="N85" s="153">
        <v>5377</v>
      </c>
      <c r="O85" s="147">
        <v>103</v>
      </c>
      <c r="P85" s="147">
        <v>0</v>
      </c>
      <c r="Q85" s="47">
        <v>208771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103">
        <f t="shared" si="1"/>
        <v>340119</v>
      </c>
      <c r="X85" s="41">
        <f>個別包括!AZ84-公債費!W85</f>
        <v>0</v>
      </c>
      <c r="Y85" s="41"/>
      <c r="Z85" s="41"/>
      <c r="AA85" s="41"/>
    </row>
    <row r="86" spans="1:27" ht="20.25" customHeight="1" x14ac:dyDescent="0.2">
      <c r="A86" s="113" t="s">
        <v>1877</v>
      </c>
      <c r="B86" s="114" t="s">
        <v>1798</v>
      </c>
      <c r="C86" s="4" t="s">
        <v>186</v>
      </c>
      <c r="D86" s="144">
        <v>6</v>
      </c>
      <c r="E86" s="130" t="s">
        <v>3561</v>
      </c>
      <c r="F86" s="47">
        <v>2896</v>
      </c>
      <c r="G86" s="47">
        <v>0</v>
      </c>
      <c r="H86" s="47">
        <v>1093</v>
      </c>
      <c r="I86" s="47">
        <v>155</v>
      </c>
      <c r="J86" s="47">
        <v>123</v>
      </c>
      <c r="K86" s="47">
        <v>1531</v>
      </c>
      <c r="L86" s="47">
        <v>1587</v>
      </c>
      <c r="M86" s="47">
        <v>81913</v>
      </c>
      <c r="N86" s="153">
        <v>31115</v>
      </c>
      <c r="O86" s="147">
        <v>5889</v>
      </c>
      <c r="P86" s="147">
        <v>0</v>
      </c>
      <c r="Q86" s="47">
        <v>175731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103">
        <f t="shared" si="1"/>
        <v>302033</v>
      </c>
      <c r="X86" s="41">
        <f>個別包括!AZ85-公債費!W86</f>
        <v>0</v>
      </c>
      <c r="Y86" s="41"/>
      <c r="Z86" s="41"/>
      <c r="AA86" s="41"/>
    </row>
    <row r="87" spans="1:27" ht="20.25" customHeight="1" x14ac:dyDescent="0.2">
      <c r="A87" s="113" t="s">
        <v>1878</v>
      </c>
      <c r="B87" s="114" t="s">
        <v>1798</v>
      </c>
      <c r="C87" s="4" t="s">
        <v>187</v>
      </c>
      <c r="D87" s="144">
        <v>6</v>
      </c>
      <c r="E87" s="130" t="s">
        <v>3561</v>
      </c>
      <c r="F87" s="47">
        <v>6180</v>
      </c>
      <c r="G87" s="47">
        <v>0</v>
      </c>
      <c r="H87" s="47">
        <v>190</v>
      </c>
      <c r="I87" s="47">
        <v>4439</v>
      </c>
      <c r="J87" s="47">
        <v>443</v>
      </c>
      <c r="K87" s="47">
        <v>4759</v>
      </c>
      <c r="L87" s="47">
        <v>1090</v>
      </c>
      <c r="M87" s="47">
        <v>190671</v>
      </c>
      <c r="N87" s="153">
        <v>26372</v>
      </c>
      <c r="O87" s="147">
        <v>909</v>
      </c>
      <c r="P87" s="147">
        <v>0</v>
      </c>
      <c r="Q87" s="47">
        <v>354808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103">
        <f t="shared" si="1"/>
        <v>589861</v>
      </c>
      <c r="X87" s="41">
        <f>個別包括!AZ86-公債費!W87</f>
        <v>0</v>
      </c>
      <c r="Y87" s="41"/>
      <c r="Z87" s="41"/>
      <c r="AA87" s="41"/>
    </row>
    <row r="88" spans="1:27" ht="20.25" customHeight="1" x14ac:dyDescent="0.2">
      <c r="A88" s="113" t="s">
        <v>1879</v>
      </c>
      <c r="B88" s="114" t="s">
        <v>1798</v>
      </c>
      <c r="C88" s="4" t="s">
        <v>188</v>
      </c>
      <c r="D88" s="144">
        <v>6</v>
      </c>
      <c r="E88" s="130" t="s">
        <v>3561</v>
      </c>
      <c r="F88" s="47">
        <v>0</v>
      </c>
      <c r="G88" s="47">
        <v>0</v>
      </c>
      <c r="H88" s="47">
        <v>0</v>
      </c>
      <c r="I88" s="47">
        <v>718</v>
      </c>
      <c r="J88" s="47">
        <v>183</v>
      </c>
      <c r="K88" s="47">
        <v>2395</v>
      </c>
      <c r="L88" s="47">
        <v>496</v>
      </c>
      <c r="M88" s="47">
        <v>97813</v>
      </c>
      <c r="N88" s="153">
        <v>7772</v>
      </c>
      <c r="O88" s="147">
        <v>297</v>
      </c>
      <c r="P88" s="147">
        <v>0</v>
      </c>
      <c r="Q88" s="47">
        <v>233352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103">
        <f t="shared" si="1"/>
        <v>343026</v>
      </c>
      <c r="X88" s="41">
        <f>個別包括!AZ87-公債費!W88</f>
        <v>0</v>
      </c>
      <c r="Y88" s="41"/>
      <c r="Z88" s="41"/>
      <c r="AA88" s="41"/>
    </row>
    <row r="89" spans="1:27" ht="20.25" customHeight="1" x14ac:dyDescent="0.2">
      <c r="A89" s="113" t="s">
        <v>1880</v>
      </c>
      <c r="B89" s="114" t="s">
        <v>1798</v>
      </c>
      <c r="C89" s="4" t="s">
        <v>189</v>
      </c>
      <c r="D89" s="144">
        <v>6</v>
      </c>
      <c r="E89" s="130" t="s">
        <v>3561</v>
      </c>
      <c r="F89" s="47">
        <v>606</v>
      </c>
      <c r="G89" s="47">
        <v>0</v>
      </c>
      <c r="H89" s="47">
        <v>0</v>
      </c>
      <c r="I89" s="47">
        <v>3897</v>
      </c>
      <c r="J89" s="47">
        <v>158</v>
      </c>
      <c r="K89" s="47">
        <v>6112</v>
      </c>
      <c r="L89" s="47">
        <v>410</v>
      </c>
      <c r="M89" s="47">
        <v>82852</v>
      </c>
      <c r="N89" s="153">
        <v>10277</v>
      </c>
      <c r="O89" s="147">
        <v>0</v>
      </c>
      <c r="P89" s="147">
        <v>0</v>
      </c>
      <c r="Q89" s="47">
        <v>237549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103">
        <f t="shared" si="1"/>
        <v>341861</v>
      </c>
      <c r="X89" s="41">
        <f>個別包括!AZ88-公債費!W89</f>
        <v>0</v>
      </c>
      <c r="Y89" s="41"/>
      <c r="Z89" s="41"/>
      <c r="AA89" s="41"/>
    </row>
    <row r="90" spans="1:27" ht="20.25" customHeight="1" x14ac:dyDescent="0.2">
      <c r="A90" s="113" t="s">
        <v>1881</v>
      </c>
      <c r="B90" s="114" t="s">
        <v>1798</v>
      </c>
      <c r="C90" s="4" t="s">
        <v>190</v>
      </c>
      <c r="D90" s="144">
        <v>6</v>
      </c>
      <c r="E90" s="130" t="s">
        <v>3561</v>
      </c>
      <c r="F90" s="47">
        <v>0</v>
      </c>
      <c r="G90" s="47">
        <v>0</v>
      </c>
      <c r="H90" s="47">
        <v>0</v>
      </c>
      <c r="I90" s="47">
        <v>0</v>
      </c>
      <c r="J90" s="47">
        <v>148</v>
      </c>
      <c r="K90" s="47">
        <v>1219</v>
      </c>
      <c r="L90" s="47">
        <v>363</v>
      </c>
      <c r="M90" s="47">
        <v>100616</v>
      </c>
      <c r="N90" s="153">
        <v>10695</v>
      </c>
      <c r="O90" s="147">
        <v>130</v>
      </c>
      <c r="P90" s="147">
        <v>0</v>
      </c>
      <c r="Q90" s="47">
        <v>167308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103">
        <f t="shared" si="1"/>
        <v>280479</v>
      </c>
      <c r="X90" s="41">
        <f>個別包括!AZ89-公債費!W90</f>
        <v>0</v>
      </c>
      <c r="Y90" s="41"/>
      <c r="Z90" s="41"/>
      <c r="AA90" s="41"/>
    </row>
    <row r="91" spans="1:27" ht="20.25" customHeight="1" x14ac:dyDescent="0.2">
      <c r="A91" s="113" t="s">
        <v>1882</v>
      </c>
      <c r="B91" s="114" t="s">
        <v>1798</v>
      </c>
      <c r="C91" s="4" t="s">
        <v>191</v>
      </c>
      <c r="D91" s="144">
        <v>6</v>
      </c>
      <c r="E91" s="130" t="s">
        <v>3561</v>
      </c>
      <c r="F91" s="47">
        <v>736</v>
      </c>
      <c r="G91" s="47">
        <v>0</v>
      </c>
      <c r="H91" s="47">
        <v>119</v>
      </c>
      <c r="I91" s="47">
        <v>1348</v>
      </c>
      <c r="J91" s="47">
        <v>120</v>
      </c>
      <c r="K91" s="47">
        <v>3904</v>
      </c>
      <c r="L91" s="47">
        <v>275</v>
      </c>
      <c r="M91" s="47">
        <v>80059</v>
      </c>
      <c r="N91" s="153">
        <v>11122</v>
      </c>
      <c r="O91" s="147">
        <v>2409</v>
      </c>
      <c r="P91" s="147">
        <v>0</v>
      </c>
      <c r="Q91" s="47">
        <v>249391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103">
        <f t="shared" si="1"/>
        <v>349483</v>
      </c>
      <c r="X91" s="41">
        <f>個別包括!AZ90-公債費!W91</f>
        <v>0</v>
      </c>
      <c r="Y91" s="41"/>
      <c r="Z91" s="41"/>
      <c r="AA91" s="41"/>
    </row>
    <row r="92" spans="1:27" ht="20.25" customHeight="1" x14ac:dyDescent="0.2">
      <c r="A92" s="113" t="s">
        <v>1883</v>
      </c>
      <c r="B92" s="114" t="s">
        <v>1798</v>
      </c>
      <c r="C92" s="4" t="s">
        <v>192</v>
      </c>
      <c r="D92" s="144">
        <v>6</v>
      </c>
      <c r="E92" s="130" t="s">
        <v>3561</v>
      </c>
      <c r="F92" s="47">
        <v>0</v>
      </c>
      <c r="G92" s="47">
        <v>0</v>
      </c>
      <c r="H92" s="47">
        <v>0</v>
      </c>
      <c r="I92" s="47">
        <v>196</v>
      </c>
      <c r="J92" s="47">
        <v>191</v>
      </c>
      <c r="K92" s="47">
        <v>7941</v>
      </c>
      <c r="L92" s="47">
        <v>634</v>
      </c>
      <c r="M92" s="47">
        <v>125382</v>
      </c>
      <c r="N92" s="153">
        <v>13729</v>
      </c>
      <c r="O92" s="147">
        <v>253</v>
      </c>
      <c r="P92" s="147">
        <v>0</v>
      </c>
      <c r="Q92" s="47">
        <v>166575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103">
        <f t="shared" si="1"/>
        <v>314901</v>
      </c>
      <c r="X92" s="41">
        <f>個別包括!AZ91-公債費!W92</f>
        <v>0</v>
      </c>
      <c r="Y92" s="41"/>
      <c r="Z92" s="41"/>
      <c r="AA92" s="41"/>
    </row>
    <row r="93" spans="1:27" ht="20.25" customHeight="1" x14ac:dyDescent="0.2">
      <c r="A93" s="113" t="s">
        <v>1884</v>
      </c>
      <c r="B93" s="114" t="s">
        <v>1798</v>
      </c>
      <c r="C93" s="4" t="s">
        <v>193</v>
      </c>
      <c r="D93" s="144">
        <v>6</v>
      </c>
      <c r="E93" s="130" t="s">
        <v>3561</v>
      </c>
      <c r="F93" s="47">
        <v>1931</v>
      </c>
      <c r="G93" s="47">
        <v>0</v>
      </c>
      <c r="H93" s="47">
        <v>0</v>
      </c>
      <c r="I93" s="47">
        <v>11363</v>
      </c>
      <c r="J93" s="47">
        <v>347</v>
      </c>
      <c r="K93" s="47">
        <v>1132</v>
      </c>
      <c r="L93" s="47">
        <v>1107</v>
      </c>
      <c r="M93" s="47">
        <v>161067</v>
      </c>
      <c r="N93" s="153">
        <v>11259</v>
      </c>
      <c r="O93" s="147">
        <v>1660</v>
      </c>
      <c r="P93" s="147">
        <v>0</v>
      </c>
      <c r="Q93" s="47">
        <v>252523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103">
        <f t="shared" si="1"/>
        <v>442389</v>
      </c>
      <c r="X93" s="41">
        <f>個別包括!AZ92-公債費!W93</f>
        <v>0</v>
      </c>
      <c r="Y93" s="41"/>
      <c r="Z93" s="41"/>
      <c r="AA93" s="41"/>
    </row>
    <row r="94" spans="1:27" ht="20.25" customHeight="1" x14ac:dyDescent="0.2">
      <c r="A94" s="113" t="s">
        <v>1885</v>
      </c>
      <c r="B94" s="114" t="s">
        <v>1798</v>
      </c>
      <c r="C94" s="4" t="s">
        <v>194</v>
      </c>
      <c r="D94" s="144">
        <v>6</v>
      </c>
      <c r="E94" s="130" t="s">
        <v>3561</v>
      </c>
      <c r="F94" s="47">
        <v>793</v>
      </c>
      <c r="G94" s="47">
        <v>119574</v>
      </c>
      <c r="H94" s="47">
        <v>118</v>
      </c>
      <c r="I94" s="47">
        <v>15184</v>
      </c>
      <c r="J94" s="47">
        <v>1091</v>
      </c>
      <c r="K94" s="47">
        <v>16569</v>
      </c>
      <c r="L94" s="47">
        <v>1577</v>
      </c>
      <c r="M94" s="47">
        <v>175586</v>
      </c>
      <c r="N94" s="153">
        <v>29764</v>
      </c>
      <c r="O94" s="147">
        <v>1747</v>
      </c>
      <c r="P94" s="1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103">
        <f t="shared" si="1"/>
        <v>362003</v>
      </c>
      <c r="X94" s="41">
        <f>個別包括!AZ93-公債費!W94</f>
        <v>0</v>
      </c>
      <c r="Y94" s="41"/>
      <c r="Z94" s="41"/>
      <c r="AA94" s="41"/>
    </row>
    <row r="95" spans="1:27" ht="20.25" customHeight="1" x14ac:dyDescent="0.2">
      <c r="A95" s="113" t="s">
        <v>1886</v>
      </c>
      <c r="B95" s="114" t="s">
        <v>1798</v>
      </c>
      <c r="C95" s="4" t="s">
        <v>195</v>
      </c>
      <c r="D95" s="144">
        <v>6</v>
      </c>
      <c r="E95" s="130" t="s">
        <v>3561</v>
      </c>
      <c r="F95" s="47">
        <v>1015</v>
      </c>
      <c r="G95" s="47">
        <v>0</v>
      </c>
      <c r="H95" s="47">
        <v>2604</v>
      </c>
      <c r="I95" s="47">
        <v>10567</v>
      </c>
      <c r="J95" s="47">
        <v>350</v>
      </c>
      <c r="K95" s="47">
        <v>2559</v>
      </c>
      <c r="L95" s="47">
        <v>958</v>
      </c>
      <c r="M95" s="47">
        <v>157847</v>
      </c>
      <c r="N95" s="153">
        <v>28715</v>
      </c>
      <c r="O95" s="147">
        <v>1436</v>
      </c>
      <c r="P95" s="147">
        <v>0</v>
      </c>
      <c r="Q95" s="47">
        <v>395778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103">
        <f t="shared" si="1"/>
        <v>601829</v>
      </c>
      <c r="X95" s="41">
        <f>個別包括!AZ94-公債費!W95</f>
        <v>0</v>
      </c>
      <c r="Y95" s="41"/>
      <c r="Z95" s="41"/>
      <c r="AA95" s="41"/>
    </row>
    <row r="96" spans="1:27" ht="20.25" customHeight="1" x14ac:dyDescent="0.2">
      <c r="A96" s="113" t="s">
        <v>1887</v>
      </c>
      <c r="B96" s="114" t="s">
        <v>1798</v>
      </c>
      <c r="C96" s="4" t="s">
        <v>196</v>
      </c>
      <c r="D96" s="144">
        <v>6</v>
      </c>
      <c r="E96" s="130" t="s">
        <v>3561</v>
      </c>
      <c r="F96" s="47">
        <v>0</v>
      </c>
      <c r="G96" s="47">
        <v>0</v>
      </c>
      <c r="H96" s="47">
        <v>0</v>
      </c>
      <c r="I96" s="47">
        <v>17476</v>
      </c>
      <c r="J96" s="47">
        <v>208</v>
      </c>
      <c r="K96" s="47">
        <v>455</v>
      </c>
      <c r="L96" s="47">
        <v>566</v>
      </c>
      <c r="M96" s="47">
        <v>107179</v>
      </c>
      <c r="N96" s="153">
        <v>1600</v>
      </c>
      <c r="O96" s="147">
        <v>111</v>
      </c>
      <c r="P96" s="147">
        <v>0</v>
      </c>
      <c r="Q96" s="47">
        <v>193643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103">
        <f t="shared" si="1"/>
        <v>321238</v>
      </c>
      <c r="X96" s="41">
        <f>個別包括!AZ95-公債費!W96</f>
        <v>0</v>
      </c>
      <c r="Y96" s="41"/>
      <c r="Z96" s="41"/>
      <c r="AA96" s="41"/>
    </row>
    <row r="97" spans="1:27" ht="20.25" customHeight="1" x14ac:dyDescent="0.2">
      <c r="A97" s="113" t="s">
        <v>1888</v>
      </c>
      <c r="B97" s="114" t="s">
        <v>1798</v>
      </c>
      <c r="C97" s="4" t="s">
        <v>197</v>
      </c>
      <c r="D97" s="144">
        <v>6</v>
      </c>
      <c r="E97" s="130" t="s">
        <v>3561</v>
      </c>
      <c r="F97" s="47">
        <v>1326</v>
      </c>
      <c r="G97" s="47">
        <v>0</v>
      </c>
      <c r="H97" s="47">
        <v>0</v>
      </c>
      <c r="I97" s="47">
        <v>775</v>
      </c>
      <c r="J97" s="47">
        <v>166</v>
      </c>
      <c r="K97" s="47">
        <v>2889</v>
      </c>
      <c r="L97" s="47">
        <v>470</v>
      </c>
      <c r="M97" s="47">
        <v>111425</v>
      </c>
      <c r="N97" s="153">
        <v>3225</v>
      </c>
      <c r="O97" s="147">
        <v>0</v>
      </c>
      <c r="P97" s="147">
        <v>0</v>
      </c>
      <c r="Q97" s="47">
        <v>134233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103">
        <f t="shared" si="1"/>
        <v>254509</v>
      </c>
      <c r="X97" s="41">
        <f>個別包括!AZ96-公債費!W97</f>
        <v>0</v>
      </c>
      <c r="Y97" s="41"/>
      <c r="Z97" s="41"/>
      <c r="AA97" s="41"/>
    </row>
    <row r="98" spans="1:27" ht="20.25" customHeight="1" x14ac:dyDescent="0.2">
      <c r="A98" s="113" t="s">
        <v>1889</v>
      </c>
      <c r="B98" s="114" t="s">
        <v>1798</v>
      </c>
      <c r="C98" s="4" t="s">
        <v>198</v>
      </c>
      <c r="D98" s="144">
        <v>6</v>
      </c>
      <c r="E98" s="130" t="s">
        <v>3561</v>
      </c>
      <c r="F98" s="47">
        <v>6420</v>
      </c>
      <c r="G98" s="47">
        <v>0</v>
      </c>
      <c r="H98" s="47">
        <v>0</v>
      </c>
      <c r="I98" s="47">
        <v>19028</v>
      </c>
      <c r="J98" s="47">
        <v>416</v>
      </c>
      <c r="K98" s="47">
        <v>2731</v>
      </c>
      <c r="L98" s="47">
        <v>878</v>
      </c>
      <c r="M98" s="47">
        <v>188647</v>
      </c>
      <c r="N98" s="153">
        <v>23717</v>
      </c>
      <c r="O98" s="147">
        <v>0</v>
      </c>
      <c r="P98" s="147">
        <v>0</v>
      </c>
      <c r="Q98" s="47">
        <v>371366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103">
        <f t="shared" si="1"/>
        <v>613203</v>
      </c>
      <c r="X98" s="41">
        <f>個別包括!AZ97-公債費!W98</f>
        <v>0</v>
      </c>
      <c r="Y98" s="41"/>
      <c r="Z98" s="41"/>
      <c r="AA98" s="41"/>
    </row>
    <row r="99" spans="1:27" ht="20.25" customHeight="1" x14ac:dyDescent="0.2">
      <c r="A99" s="113" t="s">
        <v>1890</v>
      </c>
      <c r="B99" s="114" t="s">
        <v>1798</v>
      </c>
      <c r="C99" s="4" t="s">
        <v>199</v>
      </c>
      <c r="D99" s="144">
        <v>6</v>
      </c>
      <c r="E99" s="130" t="s">
        <v>3561</v>
      </c>
      <c r="F99" s="47">
        <v>17815</v>
      </c>
      <c r="G99" s="47">
        <v>834019</v>
      </c>
      <c r="H99" s="47">
        <v>122</v>
      </c>
      <c r="I99" s="47">
        <v>60953</v>
      </c>
      <c r="J99" s="47">
        <v>417</v>
      </c>
      <c r="K99" s="47">
        <v>11139</v>
      </c>
      <c r="L99" s="47">
        <v>1227</v>
      </c>
      <c r="M99" s="47">
        <v>184308</v>
      </c>
      <c r="N99" s="153">
        <v>66314</v>
      </c>
      <c r="O99" s="147">
        <v>0</v>
      </c>
      <c r="P99" s="1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103">
        <f t="shared" si="1"/>
        <v>1176314</v>
      </c>
      <c r="X99" s="41">
        <f>個別包括!AZ98-公債費!W99</f>
        <v>0</v>
      </c>
      <c r="Y99" s="41"/>
      <c r="Z99" s="41"/>
      <c r="AA99" s="41"/>
    </row>
    <row r="100" spans="1:27" ht="20.25" customHeight="1" x14ac:dyDescent="0.2">
      <c r="A100" s="113" t="s">
        <v>1891</v>
      </c>
      <c r="B100" s="114" t="s">
        <v>1798</v>
      </c>
      <c r="C100" s="4" t="s">
        <v>200</v>
      </c>
      <c r="D100" s="144">
        <v>6</v>
      </c>
      <c r="E100" s="130" t="s">
        <v>3561</v>
      </c>
      <c r="F100" s="47">
        <v>23358</v>
      </c>
      <c r="G100" s="47">
        <v>141098</v>
      </c>
      <c r="H100" s="47">
        <v>0</v>
      </c>
      <c r="I100" s="47">
        <v>29081</v>
      </c>
      <c r="J100" s="47">
        <v>644</v>
      </c>
      <c r="K100" s="47">
        <v>3267</v>
      </c>
      <c r="L100" s="47">
        <v>1744</v>
      </c>
      <c r="M100" s="47">
        <v>258270</v>
      </c>
      <c r="N100" s="153">
        <v>60530</v>
      </c>
      <c r="O100" s="147">
        <v>541</v>
      </c>
      <c r="P100" s="147">
        <v>0</v>
      </c>
      <c r="Q100" s="47">
        <v>526543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103">
        <f t="shared" si="1"/>
        <v>1045076</v>
      </c>
      <c r="X100" s="41">
        <f>個別包括!AZ99-公債費!W100</f>
        <v>0</v>
      </c>
      <c r="Y100" s="41"/>
      <c r="Z100" s="41"/>
      <c r="AA100" s="41"/>
    </row>
    <row r="101" spans="1:27" ht="20.25" customHeight="1" x14ac:dyDescent="0.2">
      <c r="A101" s="113" t="s">
        <v>1892</v>
      </c>
      <c r="B101" s="114" t="s">
        <v>1798</v>
      </c>
      <c r="C101" s="4" t="s">
        <v>201</v>
      </c>
      <c r="D101" s="144">
        <v>6</v>
      </c>
      <c r="E101" s="130" t="s">
        <v>3561</v>
      </c>
      <c r="F101" s="47">
        <v>37573</v>
      </c>
      <c r="G101" s="47">
        <v>0</v>
      </c>
      <c r="H101" s="47">
        <v>0</v>
      </c>
      <c r="I101" s="47">
        <v>46448</v>
      </c>
      <c r="J101" s="47">
        <v>695</v>
      </c>
      <c r="K101" s="47">
        <v>13359</v>
      </c>
      <c r="L101" s="47">
        <v>2234</v>
      </c>
      <c r="M101" s="47">
        <v>212988</v>
      </c>
      <c r="N101" s="153">
        <v>26280</v>
      </c>
      <c r="O101" s="147">
        <v>701</v>
      </c>
      <c r="P101" s="147">
        <v>0</v>
      </c>
      <c r="Q101" s="47">
        <v>9420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103">
        <f t="shared" si="1"/>
        <v>349698</v>
      </c>
      <c r="X101" s="41">
        <f>個別包括!AZ100-公債費!W101</f>
        <v>0</v>
      </c>
      <c r="Y101" s="41"/>
      <c r="Z101" s="41"/>
      <c r="AA101" s="41"/>
    </row>
    <row r="102" spans="1:27" ht="20.25" customHeight="1" x14ac:dyDescent="0.2">
      <c r="A102" s="113" t="s">
        <v>1893</v>
      </c>
      <c r="B102" s="114" t="s">
        <v>1798</v>
      </c>
      <c r="C102" s="4" t="s">
        <v>202</v>
      </c>
      <c r="D102" s="144">
        <v>6</v>
      </c>
      <c r="E102" s="130" t="s">
        <v>3561</v>
      </c>
      <c r="F102" s="47">
        <v>13</v>
      </c>
      <c r="G102" s="47">
        <v>7376</v>
      </c>
      <c r="H102" s="47">
        <v>0</v>
      </c>
      <c r="I102" s="47">
        <v>678</v>
      </c>
      <c r="J102" s="47">
        <v>320</v>
      </c>
      <c r="K102" s="47">
        <v>6095</v>
      </c>
      <c r="L102" s="47">
        <v>875</v>
      </c>
      <c r="M102" s="47">
        <v>132109</v>
      </c>
      <c r="N102" s="153">
        <v>5735</v>
      </c>
      <c r="O102" s="147">
        <v>0</v>
      </c>
      <c r="P102" s="147">
        <v>0</v>
      </c>
      <c r="Q102" s="47">
        <v>261464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103">
        <f t="shared" si="1"/>
        <v>414665</v>
      </c>
      <c r="X102" s="41">
        <f>個別包括!AZ101-公債費!W102</f>
        <v>0</v>
      </c>
      <c r="Y102" s="41"/>
      <c r="Z102" s="41"/>
      <c r="AA102" s="41"/>
    </row>
    <row r="103" spans="1:27" ht="20.25" customHeight="1" x14ac:dyDescent="0.2">
      <c r="A103" s="113" t="s">
        <v>1894</v>
      </c>
      <c r="B103" s="114" t="s">
        <v>1798</v>
      </c>
      <c r="C103" s="4" t="s">
        <v>203</v>
      </c>
      <c r="D103" s="144">
        <v>6</v>
      </c>
      <c r="E103" s="130" t="s">
        <v>3561</v>
      </c>
      <c r="F103" s="47">
        <v>21454</v>
      </c>
      <c r="G103" s="47">
        <v>55596</v>
      </c>
      <c r="H103" s="47">
        <v>0</v>
      </c>
      <c r="I103" s="47">
        <v>20775</v>
      </c>
      <c r="J103" s="47">
        <v>168</v>
      </c>
      <c r="K103" s="47">
        <v>1696</v>
      </c>
      <c r="L103" s="47">
        <v>518</v>
      </c>
      <c r="M103" s="47">
        <v>142255</v>
      </c>
      <c r="N103" s="153">
        <v>13370</v>
      </c>
      <c r="O103" s="147">
        <v>468</v>
      </c>
      <c r="P103" s="147">
        <v>0</v>
      </c>
      <c r="Q103" s="47">
        <v>171463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103">
        <f t="shared" si="1"/>
        <v>427763</v>
      </c>
      <c r="X103" s="41">
        <f>個別包括!AZ102-公債費!W103</f>
        <v>0</v>
      </c>
      <c r="Y103" s="41"/>
      <c r="Z103" s="41"/>
      <c r="AA103" s="41"/>
    </row>
    <row r="104" spans="1:27" ht="20.25" customHeight="1" x14ac:dyDescent="0.2">
      <c r="A104" s="113" t="s">
        <v>1895</v>
      </c>
      <c r="B104" s="114" t="s">
        <v>1798</v>
      </c>
      <c r="C104" s="4" t="s">
        <v>204</v>
      </c>
      <c r="D104" s="144">
        <v>6</v>
      </c>
      <c r="E104" s="130" t="s">
        <v>3561</v>
      </c>
      <c r="F104" s="47">
        <v>3859</v>
      </c>
      <c r="G104" s="47">
        <v>9656</v>
      </c>
      <c r="H104" s="47">
        <v>0</v>
      </c>
      <c r="I104" s="47">
        <v>976</v>
      </c>
      <c r="J104" s="47">
        <v>2101</v>
      </c>
      <c r="K104" s="47">
        <v>538</v>
      </c>
      <c r="L104" s="47">
        <v>287</v>
      </c>
      <c r="M104" s="47">
        <v>106355</v>
      </c>
      <c r="N104" s="153">
        <v>2648</v>
      </c>
      <c r="O104" s="147">
        <v>336</v>
      </c>
      <c r="P104" s="147">
        <v>0</v>
      </c>
      <c r="Q104" s="47">
        <v>107860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103">
        <f t="shared" si="1"/>
        <v>234616</v>
      </c>
      <c r="X104" s="41">
        <f>個別包括!AZ103-公債費!W104</f>
        <v>0</v>
      </c>
      <c r="Y104" s="41"/>
      <c r="Z104" s="41"/>
      <c r="AA104" s="41"/>
    </row>
    <row r="105" spans="1:27" ht="20.25" customHeight="1" x14ac:dyDescent="0.2">
      <c r="A105" s="113" t="s">
        <v>1896</v>
      </c>
      <c r="B105" s="114" t="s">
        <v>1798</v>
      </c>
      <c r="C105" s="4" t="s">
        <v>205</v>
      </c>
      <c r="D105" s="144">
        <v>6</v>
      </c>
      <c r="E105" s="130" t="s">
        <v>3561</v>
      </c>
      <c r="F105" s="47">
        <v>299</v>
      </c>
      <c r="G105" s="47">
        <v>13869</v>
      </c>
      <c r="H105" s="47">
        <v>0</v>
      </c>
      <c r="I105" s="47">
        <v>9816</v>
      </c>
      <c r="J105" s="47">
        <v>297</v>
      </c>
      <c r="K105" s="47">
        <v>76</v>
      </c>
      <c r="L105" s="47">
        <v>496</v>
      </c>
      <c r="M105" s="47">
        <v>126364</v>
      </c>
      <c r="N105" s="153">
        <v>4583</v>
      </c>
      <c r="O105" s="147">
        <v>6414</v>
      </c>
      <c r="P105" s="147">
        <v>0</v>
      </c>
      <c r="Q105" s="47">
        <v>251911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103">
        <f t="shared" si="1"/>
        <v>414125</v>
      </c>
      <c r="X105" s="41">
        <f>個別包括!AZ104-公債費!W105</f>
        <v>0</v>
      </c>
      <c r="Y105" s="41"/>
      <c r="Z105" s="41"/>
      <c r="AA105" s="41"/>
    </row>
    <row r="106" spans="1:27" ht="20.25" customHeight="1" x14ac:dyDescent="0.2">
      <c r="A106" s="113" t="s">
        <v>1897</v>
      </c>
      <c r="B106" s="114" t="s">
        <v>1798</v>
      </c>
      <c r="C106" s="4" t="s">
        <v>206</v>
      </c>
      <c r="D106" s="144">
        <v>6</v>
      </c>
      <c r="E106" s="130" t="s">
        <v>3561</v>
      </c>
      <c r="F106" s="47">
        <v>1402</v>
      </c>
      <c r="G106" s="47">
        <v>0</v>
      </c>
      <c r="H106" s="47">
        <v>0</v>
      </c>
      <c r="I106" s="47">
        <v>2712</v>
      </c>
      <c r="J106" s="47">
        <v>280</v>
      </c>
      <c r="K106" s="47">
        <v>0</v>
      </c>
      <c r="L106" s="47">
        <v>401</v>
      </c>
      <c r="M106" s="47">
        <v>113214</v>
      </c>
      <c r="N106" s="153">
        <v>8323</v>
      </c>
      <c r="O106" s="147">
        <v>101</v>
      </c>
      <c r="P106" s="147">
        <v>0</v>
      </c>
      <c r="Q106" s="47">
        <v>106917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103">
        <f t="shared" si="1"/>
        <v>233350</v>
      </c>
      <c r="X106" s="41">
        <f>個別包括!AZ105-公債費!W106</f>
        <v>0</v>
      </c>
      <c r="Y106" s="41"/>
      <c r="Z106" s="41"/>
      <c r="AA106" s="41"/>
    </row>
    <row r="107" spans="1:27" ht="20.25" customHeight="1" x14ac:dyDescent="0.2">
      <c r="A107" s="113" t="s">
        <v>1898</v>
      </c>
      <c r="B107" s="114" t="s">
        <v>1798</v>
      </c>
      <c r="C107" s="4" t="s">
        <v>207</v>
      </c>
      <c r="D107" s="144">
        <v>6</v>
      </c>
      <c r="E107" s="130" t="s">
        <v>3561</v>
      </c>
      <c r="F107" s="47">
        <v>5642</v>
      </c>
      <c r="G107" s="47">
        <v>0</v>
      </c>
      <c r="H107" s="47">
        <v>0</v>
      </c>
      <c r="I107" s="47">
        <v>25203</v>
      </c>
      <c r="J107" s="47">
        <v>224</v>
      </c>
      <c r="K107" s="47">
        <v>0</v>
      </c>
      <c r="L107" s="47">
        <v>571</v>
      </c>
      <c r="M107" s="47">
        <v>155642</v>
      </c>
      <c r="N107" s="153">
        <v>7802</v>
      </c>
      <c r="O107" s="147">
        <v>583</v>
      </c>
      <c r="P107" s="147">
        <v>0</v>
      </c>
      <c r="Q107" s="47">
        <v>285115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103">
        <f t="shared" si="1"/>
        <v>480782</v>
      </c>
      <c r="X107" s="41">
        <f>個別包括!AZ106-公債費!W107</f>
        <v>0</v>
      </c>
      <c r="Y107" s="41"/>
      <c r="Z107" s="41"/>
      <c r="AA107" s="41"/>
    </row>
    <row r="108" spans="1:27" ht="20.25" customHeight="1" x14ac:dyDescent="0.2">
      <c r="A108" s="113" t="s">
        <v>1899</v>
      </c>
      <c r="B108" s="114" t="s">
        <v>1798</v>
      </c>
      <c r="C108" s="4" t="s">
        <v>208</v>
      </c>
      <c r="D108" s="144">
        <v>6</v>
      </c>
      <c r="E108" s="130" t="s">
        <v>3561</v>
      </c>
      <c r="F108" s="47">
        <v>0</v>
      </c>
      <c r="G108" s="47">
        <v>0</v>
      </c>
      <c r="H108" s="47">
        <v>0</v>
      </c>
      <c r="I108" s="47">
        <v>28414</v>
      </c>
      <c r="J108" s="47">
        <v>278</v>
      </c>
      <c r="K108" s="47">
        <v>447</v>
      </c>
      <c r="L108" s="47">
        <v>793</v>
      </c>
      <c r="M108" s="47">
        <v>171914</v>
      </c>
      <c r="N108" s="153">
        <v>9080</v>
      </c>
      <c r="O108" s="147">
        <v>153</v>
      </c>
      <c r="P108" s="147">
        <v>0</v>
      </c>
      <c r="Q108" s="47">
        <v>206201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103">
        <f t="shared" si="1"/>
        <v>417280</v>
      </c>
      <c r="X108" s="41">
        <f>個別包括!AZ107-公債費!W108</f>
        <v>0</v>
      </c>
      <c r="Y108" s="41"/>
      <c r="Z108" s="41"/>
      <c r="AA108" s="41"/>
    </row>
    <row r="109" spans="1:27" ht="20.25" customHeight="1" x14ac:dyDescent="0.2">
      <c r="A109" s="113" t="s">
        <v>1900</v>
      </c>
      <c r="B109" s="114" t="s">
        <v>1798</v>
      </c>
      <c r="C109" s="4" t="s">
        <v>209</v>
      </c>
      <c r="D109" s="144">
        <v>6</v>
      </c>
      <c r="E109" s="130" t="s">
        <v>3561</v>
      </c>
      <c r="F109" s="47">
        <v>0</v>
      </c>
      <c r="G109" s="47">
        <v>0</v>
      </c>
      <c r="H109" s="47">
        <v>0</v>
      </c>
      <c r="I109" s="47">
        <v>181</v>
      </c>
      <c r="J109" s="47">
        <v>82</v>
      </c>
      <c r="K109" s="47">
        <v>304</v>
      </c>
      <c r="L109" s="47">
        <v>175</v>
      </c>
      <c r="M109" s="47">
        <v>70119</v>
      </c>
      <c r="N109" s="153">
        <v>4696</v>
      </c>
      <c r="O109" s="147">
        <v>115</v>
      </c>
      <c r="P109" s="147">
        <v>0</v>
      </c>
      <c r="Q109" s="47">
        <v>139157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103">
        <f t="shared" si="1"/>
        <v>214829</v>
      </c>
      <c r="X109" s="41">
        <f>個別包括!AZ108-公債費!W109</f>
        <v>0</v>
      </c>
      <c r="Y109" s="41"/>
      <c r="Z109" s="41"/>
      <c r="AA109" s="41"/>
    </row>
    <row r="110" spans="1:27" ht="20.25" customHeight="1" x14ac:dyDescent="0.2">
      <c r="A110" s="113" t="s">
        <v>1901</v>
      </c>
      <c r="B110" s="114" t="s">
        <v>1798</v>
      </c>
      <c r="C110" s="4" t="s">
        <v>210</v>
      </c>
      <c r="D110" s="144">
        <v>6</v>
      </c>
      <c r="E110" s="130" t="s">
        <v>3561</v>
      </c>
      <c r="F110" s="47">
        <v>4021</v>
      </c>
      <c r="G110" s="47">
        <v>22705</v>
      </c>
      <c r="H110" s="47">
        <v>0</v>
      </c>
      <c r="I110" s="47">
        <v>13056</v>
      </c>
      <c r="J110" s="47">
        <v>126</v>
      </c>
      <c r="K110" s="47">
        <v>647</v>
      </c>
      <c r="L110" s="47">
        <v>462</v>
      </c>
      <c r="M110" s="47">
        <v>112408</v>
      </c>
      <c r="N110" s="153">
        <v>4474</v>
      </c>
      <c r="O110" s="147">
        <v>75</v>
      </c>
      <c r="P110" s="147">
        <v>0</v>
      </c>
      <c r="Q110" s="47">
        <v>292257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103">
        <f t="shared" si="1"/>
        <v>450231</v>
      </c>
      <c r="X110" s="41">
        <f>個別包括!AZ109-公債費!W110</f>
        <v>0</v>
      </c>
      <c r="Y110" s="41"/>
      <c r="Z110" s="41"/>
      <c r="AA110" s="41"/>
    </row>
    <row r="111" spans="1:27" ht="20.25" customHeight="1" x14ac:dyDescent="0.2">
      <c r="A111" s="113" t="s">
        <v>1902</v>
      </c>
      <c r="B111" s="114" t="s">
        <v>1798</v>
      </c>
      <c r="C111" s="4" t="s">
        <v>211</v>
      </c>
      <c r="D111" s="144">
        <v>6</v>
      </c>
      <c r="E111" s="130" t="s">
        <v>3561</v>
      </c>
      <c r="F111" s="47">
        <v>1169</v>
      </c>
      <c r="G111" s="47">
        <v>40637</v>
      </c>
      <c r="H111" s="47">
        <v>0</v>
      </c>
      <c r="I111" s="47">
        <v>7784</v>
      </c>
      <c r="J111" s="47">
        <v>0</v>
      </c>
      <c r="K111" s="47">
        <v>1157</v>
      </c>
      <c r="L111" s="47">
        <v>476</v>
      </c>
      <c r="M111" s="47">
        <v>123724</v>
      </c>
      <c r="N111" s="153">
        <v>278</v>
      </c>
      <c r="O111" s="147">
        <v>0</v>
      </c>
      <c r="P111" s="147">
        <v>0</v>
      </c>
      <c r="Q111" s="47">
        <v>271289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103">
        <f t="shared" si="1"/>
        <v>446514</v>
      </c>
      <c r="X111" s="41">
        <f>個別包括!AZ110-公債費!W111</f>
        <v>0</v>
      </c>
      <c r="Y111" s="41"/>
      <c r="Z111" s="41"/>
      <c r="AA111" s="41"/>
    </row>
    <row r="112" spans="1:27" ht="20.25" customHeight="1" x14ac:dyDescent="0.2">
      <c r="A112" s="113" t="s">
        <v>1903</v>
      </c>
      <c r="B112" s="114" t="s">
        <v>1798</v>
      </c>
      <c r="C112" s="4" t="s">
        <v>212</v>
      </c>
      <c r="D112" s="144">
        <v>6</v>
      </c>
      <c r="E112" s="130" t="s">
        <v>3561</v>
      </c>
      <c r="F112" s="47">
        <v>1024</v>
      </c>
      <c r="G112" s="47">
        <v>0</v>
      </c>
      <c r="H112" s="47">
        <v>0</v>
      </c>
      <c r="I112" s="47">
        <v>3127</v>
      </c>
      <c r="J112" s="47">
        <v>326</v>
      </c>
      <c r="K112" s="47">
        <v>2757</v>
      </c>
      <c r="L112" s="47">
        <v>888</v>
      </c>
      <c r="M112" s="47">
        <v>144780</v>
      </c>
      <c r="N112" s="153">
        <v>24340</v>
      </c>
      <c r="O112" s="147">
        <v>1463</v>
      </c>
      <c r="P112" s="147">
        <v>0</v>
      </c>
      <c r="Q112" s="47">
        <v>215324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103">
        <f t="shared" si="1"/>
        <v>394029</v>
      </c>
      <c r="X112" s="41">
        <f>個別包括!AZ111-公債費!W112</f>
        <v>0</v>
      </c>
      <c r="Y112" s="41"/>
      <c r="Z112" s="41"/>
      <c r="AA112" s="41"/>
    </row>
    <row r="113" spans="1:27" ht="20.25" customHeight="1" x14ac:dyDescent="0.2">
      <c r="A113" s="113" t="s">
        <v>1904</v>
      </c>
      <c r="B113" s="114" t="s">
        <v>1798</v>
      </c>
      <c r="C113" s="4" t="s">
        <v>213</v>
      </c>
      <c r="D113" s="144">
        <v>6</v>
      </c>
      <c r="E113" s="130" t="s">
        <v>3561</v>
      </c>
      <c r="F113" s="47">
        <v>3302</v>
      </c>
      <c r="G113" s="47">
        <v>0</v>
      </c>
      <c r="H113" s="47">
        <v>0</v>
      </c>
      <c r="I113" s="47">
        <v>29730</v>
      </c>
      <c r="J113" s="47">
        <v>195</v>
      </c>
      <c r="K113" s="47">
        <v>4454</v>
      </c>
      <c r="L113" s="47">
        <v>643</v>
      </c>
      <c r="M113" s="47">
        <v>143984</v>
      </c>
      <c r="N113" s="153">
        <v>14909</v>
      </c>
      <c r="O113" s="147">
        <v>0</v>
      </c>
      <c r="P113" s="147">
        <v>0</v>
      </c>
      <c r="Q113" s="47">
        <v>136827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103">
        <f t="shared" si="1"/>
        <v>334044</v>
      </c>
      <c r="X113" s="41">
        <f>個別包括!AZ112-公債費!W113</f>
        <v>0</v>
      </c>
      <c r="Y113" s="41"/>
      <c r="Z113" s="41"/>
      <c r="AA113" s="41"/>
    </row>
    <row r="114" spans="1:27" ht="20.25" customHeight="1" x14ac:dyDescent="0.2">
      <c r="A114" s="113" t="s">
        <v>1905</v>
      </c>
      <c r="B114" s="114" t="s">
        <v>1798</v>
      </c>
      <c r="C114" s="4" t="s">
        <v>214</v>
      </c>
      <c r="D114" s="144">
        <v>6</v>
      </c>
      <c r="E114" s="130" t="s">
        <v>3561</v>
      </c>
      <c r="F114" s="47">
        <v>4209</v>
      </c>
      <c r="G114" s="47">
        <v>0</v>
      </c>
      <c r="H114" s="47">
        <v>0</v>
      </c>
      <c r="I114" s="47">
        <v>638</v>
      </c>
      <c r="J114" s="47">
        <v>231</v>
      </c>
      <c r="K114" s="47">
        <v>2960</v>
      </c>
      <c r="L114" s="47">
        <v>632</v>
      </c>
      <c r="M114" s="47">
        <v>137494</v>
      </c>
      <c r="N114" s="153">
        <v>26850</v>
      </c>
      <c r="O114" s="147">
        <v>0</v>
      </c>
      <c r="P114" s="147">
        <v>0</v>
      </c>
      <c r="Q114" s="47">
        <v>410642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103">
        <f t="shared" si="1"/>
        <v>583656</v>
      </c>
      <c r="X114" s="41">
        <f>個別包括!AZ113-公債費!W114</f>
        <v>0</v>
      </c>
      <c r="Y114" s="41"/>
      <c r="Z114" s="41"/>
      <c r="AA114" s="41"/>
    </row>
    <row r="115" spans="1:27" ht="20.25" customHeight="1" x14ac:dyDescent="0.2">
      <c r="A115" s="113" t="s">
        <v>1906</v>
      </c>
      <c r="B115" s="114" t="s">
        <v>1798</v>
      </c>
      <c r="C115" s="4" t="s">
        <v>215</v>
      </c>
      <c r="D115" s="144">
        <v>6</v>
      </c>
      <c r="E115" s="130" t="s">
        <v>3561</v>
      </c>
      <c r="F115" s="47">
        <v>6099</v>
      </c>
      <c r="G115" s="47">
        <v>21866</v>
      </c>
      <c r="H115" s="47">
        <v>0</v>
      </c>
      <c r="I115" s="47">
        <v>2045</v>
      </c>
      <c r="J115" s="47">
        <v>557</v>
      </c>
      <c r="K115" s="47">
        <v>319</v>
      </c>
      <c r="L115" s="47">
        <v>1589</v>
      </c>
      <c r="M115" s="47">
        <v>190116</v>
      </c>
      <c r="N115" s="153">
        <v>15741</v>
      </c>
      <c r="O115" s="147">
        <v>0</v>
      </c>
      <c r="P115" s="147">
        <v>0</v>
      </c>
      <c r="Q115" s="47">
        <v>372095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103">
        <f t="shared" si="1"/>
        <v>610427</v>
      </c>
      <c r="X115" s="41">
        <f>個別包括!AZ114-公債費!W115</f>
        <v>0</v>
      </c>
      <c r="Y115" s="41"/>
      <c r="Z115" s="41"/>
      <c r="AA115" s="41"/>
    </row>
    <row r="116" spans="1:27" ht="20.25" customHeight="1" x14ac:dyDescent="0.2">
      <c r="A116" s="113" t="s">
        <v>1907</v>
      </c>
      <c r="B116" s="114" t="s">
        <v>1798</v>
      </c>
      <c r="C116" s="4" t="s">
        <v>216</v>
      </c>
      <c r="D116" s="144">
        <v>6</v>
      </c>
      <c r="E116" s="130" t="s">
        <v>3561</v>
      </c>
      <c r="F116" s="47">
        <v>5803</v>
      </c>
      <c r="G116" s="47">
        <v>0</v>
      </c>
      <c r="H116" s="47">
        <v>4307</v>
      </c>
      <c r="I116" s="47">
        <v>169</v>
      </c>
      <c r="J116" s="47">
        <v>83</v>
      </c>
      <c r="K116" s="47">
        <v>1034</v>
      </c>
      <c r="L116" s="47">
        <v>250</v>
      </c>
      <c r="M116" s="47">
        <v>78850</v>
      </c>
      <c r="N116" s="153">
        <v>3757</v>
      </c>
      <c r="O116" s="147">
        <v>73</v>
      </c>
      <c r="P116" s="147">
        <v>0</v>
      </c>
      <c r="Q116" s="47">
        <v>104868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103">
        <f t="shared" si="1"/>
        <v>199194</v>
      </c>
      <c r="X116" s="41">
        <f>個別包括!AZ115-公債費!W116</f>
        <v>0</v>
      </c>
      <c r="Y116" s="41"/>
      <c r="Z116" s="41"/>
      <c r="AA116" s="41"/>
    </row>
    <row r="117" spans="1:27" ht="20.25" customHeight="1" x14ac:dyDescent="0.2">
      <c r="A117" s="113" t="s">
        <v>1908</v>
      </c>
      <c r="B117" s="114" t="s">
        <v>1798</v>
      </c>
      <c r="C117" s="4" t="s">
        <v>217</v>
      </c>
      <c r="D117" s="144">
        <v>6</v>
      </c>
      <c r="E117" s="130" t="s">
        <v>3561</v>
      </c>
      <c r="F117" s="47">
        <v>1025</v>
      </c>
      <c r="G117" s="47">
        <v>0</v>
      </c>
      <c r="H117" s="47">
        <v>102</v>
      </c>
      <c r="I117" s="47">
        <v>4253</v>
      </c>
      <c r="J117" s="47">
        <v>219</v>
      </c>
      <c r="K117" s="47">
        <v>1614</v>
      </c>
      <c r="L117" s="47">
        <v>526</v>
      </c>
      <c r="M117" s="47">
        <v>134165</v>
      </c>
      <c r="N117" s="153">
        <v>8153</v>
      </c>
      <c r="O117" s="147">
        <v>106</v>
      </c>
      <c r="P117" s="147">
        <v>0</v>
      </c>
      <c r="Q117" s="47">
        <v>297466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103">
        <f t="shared" si="1"/>
        <v>447629</v>
      </c>
      <c r="X117" s="41">
        <f>個別包括!AZ116-公債費!W117</f>
        <v>0</v>
      </c>
      <c r="Y117" s="41"/>
      <c r="Z117" s="41"/>
      <c r="AA117" s="41"/>
    </row>
    <row r="118" spans="1:27" ht="20.25" customHeight="1" x14ac:dyDescent="0.2">
      <c r="A118" s="113" t="s">
        <v>1909</v>
      </c>
      <c r="B118" s="114" t="s">
        <v>1798</v>
      </c>
      <c r="C118" s="4" t="s">
        <v>218</v>
      </c>
      <c r="D118" s="144">
        <v>6</v>
      </c>
      <c r="E118" s="130" t="s">
        <v>3561</v>
      </c>
      <c r="F118" s="47">
        <v>0</v>
      </c>
      <c r="G118" s="47">
        <v>0</v>
      </c>
      <c r="H118" s="47">
        <v>0</v>
      </c>
      <c r="I118" s="47">
        <v>5747</v>
      </c>
      <c r="J118" s="47">
        <v>223</v>
      </c>
      <c r="K118" s="47">
        <v>600</v>
      </c>
      <c r="L118" s="47">
        <v>944</v>
      </c>
      <c r="M118" s="47">
        <v>139659</v>
      </c>
      <c r="N118" s="153">
        <v>7423</v>
      </c>
      <c r="O118" s="147">
        <v>0</v>
      </c>
      <c r="P118" s="147">
        <v>0</v>
      </c>
      <c r="Q118" s="47">
        <v>222443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103">
        <f t="shared" si="1"/>
        <v>377039</v>
      </c>
      <c r="X118" s="41">
        <f>個別包括!AZ117-公債費!W118</f>
        <v>0</v>
      </c>
      <c r="Y118" s="41"/>
      <c r="Z118" s="41"/>
      <c r="AA118" s="41"/>
    </row>
    <row r="119" spans="1:27" ht="20.25" customHeight="1" x14ac:dyDescent="0.2">
      <c r="A119" s="113" t="s">
        <v>1910</v>
      </c>
      <c r="B119" s="114" t="s">
        <v>1798</v>
      </c>
      <c r="C119" s="4" t="s">
        <v>219</v>
      </c>
      <c r="D119" s="144">
        <v>6</v>
      </c>
      <c r="E119" s="130" t="s">
        <v>3561</v>
      </c>
      <c r="F119" s="47">
        <v>519</v>
      </c>
      <c r="G119" s="47">
        <v>39158</v>
      </c>
      <c r="H119" s="47">
        <v>0</v>
      </c>
      <c r="I119" s="47">
        <v>2417</v>
      </c>
      <c r="J119" s="47">
        <v>202</v>
      </c>
      <c r="K119" s="47">
        <v>4780</v>
      </c>
      <c r="L119" s="47">
        <v>1246</v>
      </c>
      <c r="M119" s="47">
        <v>136713</v>
      </c>
      <c r="N119" s="153">
        <v>9960</v>
      </c>
      <c r="O119" s="147">
        <v>1316</v>
      </c>
      <c r="P119" s="147">
        <v>0</v>
      </c>
      <c r="Q119" s="47">
        <v>235332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103">
        <f t="shared" si="1"/>
        <v>431643</v>
      </c>
      <c r="X119" s="41">
        <f>個別包括!AZ118-公債費!W119</f>
        <v>0</v>
      </c>
      <c r="Y119" s="41"/>
      <c r="Z119" s="41"/>
      <c r="AA119" s="41"/>
    </row>
    <row r="120" spans="1:27" ht="20.25" customHeight="1" x14ac:dyDescent="0.2">
      <c r="A120" s="113" t="s">
        <v>1911</v>
      </c>
      <c r="B120" s="114" t="s">
        <v>1798</v>
      </c>
      <c r="C120" s="4" t="s">
        <v>220</v>
      </c>
      <c r="D120" s="144">
        <v>6</v>
      </c>
      <c r="E120" s="130" t="s">
        <v>3561</v>
      </c>
      <c r="F120" s="47">
        <v>0</v>
      </c>
      <c r="G120" s="47">
        <v>26082</v>
      </c>
      <c r="H120" s="47">
        <v>0</v>
      </c>
      <c r="I120" s="47">
        <v>4786</v>
      </c>
      <c r="J120" s="47">
        <v>197</v>
      </c>
      <c r="K120" s="47">
        <v>3363</v>
      </c>
      <c r="L120" s="47">
        <v>1044</v>
      </c>
      <c r="M120" s="47">
        <v>147565</v>
      </c>
      <c r="N120" s="153">
        <v>14464</v>
      </c>
      <c r="O120" s="147">
        <v>0</v>
      </c>
      <c r="P120" s="147">
        <v>0</v>
      </c>
      <c r="Q120" s="47">
        <v>223280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103">
        <f t="shared" si="1"/>
        <v>420781</v>
      </c>
      <c r="X120" s="41">
        <f>個別包括!AZ119-公債費!W120</f>
        <v>0</v>
      </c>
      <c r="Y120" s="41"/>
      <c r="Z120" s="41"/>
      <c r="AA120" s="41"/>
    </row>
    <row r="121" spans="1:27" ht="20.25" customHeight="1" x14ac:dyDescent="0.2">
      <c r="A121" s="113" t="s">
        <v>1912</v>
      </c>
      <c r="B121" s="114" t="s">
        <v>1798</v>
      </c>
      <c r="C121" s="4" t="s">
        <v>221</v>
      </c>
      <c r="D121" s="144">
        <v>6</v>
      </c>
      <c r="E121" s="130" t="s">
        <v>3561</v>
      </c>
      <c r="F121" s="47">
        <v>680</v>
      </c>
      <c r="G121" s="47">
        <v>14110</v>
      </c>
      <c r="H121" s="47">
        <v>0</v>
      </c>
      <c r="I121" s="47">
        <v>1877</v>
      </c>
      <c r="J121" s="47">
        <v>598</v>
      </c>
      <c r="K121" s="47">
        <v>1982</v>
      </c>
      <c r="L121" s="47">
        <v>423</v>
      </c>
      <c r="M121" s="47">
        <v>105979</v>
      </c>
      <c r="N121" s="153">
        <v>11008</v>
      </c>
      <c r="O121" s="147">
        <v>168</v>
      </c>
      <c r="P121" s="147">
        <v>0</v>
      </c>
      <c r="Q121" s="47">
        <v>227081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103">
        <f t="shared" si="1"/>
        <v>363906</v>
      </c>
      <c r="X121" s="41">
        <f>個別包括!AZ120-公債費!W121</f>
        <v>0</v>
      </c>
      <c r="Y121" s="41"/>
      <c r="Z121" s="41"/>
      <c r="AA121" s="41"/>
    </row>
    <row r="122" spans="1:27" ht="20.25" customHeight="1" x14ac:dyDescent="0.2">
      <c r="A122" s="113" t="s">
        <v>1913</v>
      </c>
      <c r="B122" s="114" t="s">
        <v>1798</v>
      </c>
      <c r="C122" s="4" t="s">
        <v>222</v>
      </c>
      <c r="D122" s="144">
        <v>6</v>
      </c>
      <c r="E122" s="130" t="s">
        <v>3561</v>
      </c>
      <c r="F122" s="47">
        <v>204</v>
      </c>
      <c r="G122" s="47">
        <v>41886</v>
      </c>
      <c r="H122" s="47">
        <v>0</v>
      </c>
      <c r="I122" s="47">
        <v>2607</v>
      </c>
      <c r="J122" s="47">
        <v>966</v>
      </c>
      <c r="K122" s="47">
        <v>6324</v>
      </c>
      <c r="L122" s="47">
        <v>2086</v>
      </c>
      <c r="M122" s="47">
        <v>324933</v>
      </c>
      <c r="N122" s="153">
        <v>31483</v>
      </c>
      <c r="O122" s="147">
        <v>0</v>
      </c>
      <c r="P122" s="147">
        <v>0</v>
      </c>
      <c r="Q122" s="47">
        <v>443582</v>
      </c>
      <c r="R122" s="47">
        <v>0</v>
      </c>
      <c r="S122" s="47">
        <v>0</v>
      </c>
      <c r="T122" s="47">
        <v>0</v>
      </c>
      <c r="U122" s="47">
        <v>152426</v>
      </c>
      <c r="V122" s="47">
        <v>0</v>
      </c>
      <c r="W122" s="103">
        <f t="shared" si="1"/>
        <v>1006497</v>
      </c>
      <c r="X122" s="41">
        <f>個別包括!AZ121-公債費!W122</f>
        <v>0</v>
      </c>
      <c r="Y122" s="41"/>
      <c r="Z122" s="41"/>
      <c r="AA122" s="41"/>
    </row>
    <row r="123" spans="1:27" ht="20.25" customHeight="1" x14ac:dyDescent="0.2">
      <c r="A123" s="113" t="s">
        <v>1914</v>
      </c>
      <c r="B123" s="114" t="s">
        <v>1798</v>
      </c>
      <c r="C123" s="4" t="s">
        <v>223</v>
      </c>
      <c r="D123" s="144">
        <v>6</v>
      </c>
      <c r="E123" s="130" t="s">
        <v>3561</v>
      </c>
      <c r="F123" s="47">
        <v>1595</v>
      </c>
      <c r="G123" s="47">
        <v>1699</v>
      </c>
      <c r="H123" s="47">
        <v>26</v>
      </c>
      <c r="I123" s="47">
        <v>13714</v>
      </c>
      <c r="J123" s="47">
        <v>287</v>
      </c>
      <c r="K123" s="47">
        <v>1801</v>
      </c>
      <c r="L123" s="47">
        <v>989</v>
      </c>
      <c r="M123" s="47">
        <v>162914</v>
      </c>
      <c r="N123" s="153">
        <v>14342</v>
      </c>
      <c r="O123" s="147">
        <v>42</v>
      </c>
      <c r="P123" s="147">
        <v>0</v>
      </c>
      <c r="Q123" s="47">
        <v>198003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103">
        <f t="shared" si="1"/>
        <v>395412</v>
      </c>
      <c r="X123" s="41">
        <f>個別包括!AZ122-公債費!W123</f>
        <v>0</v>
      </c>
      <c r="Y123" s="41"/>
      <c r="Z123" s="41"/>
      <c r="AA123" s="41"/>
    </row>
    <row r="124" spans="1:27" ht="20.25" customHeight="1" x14ac:dyDescent="0.2">
      <c r="A124" s="113" t="s">
        <v>1915</v>
      </c>
      <c r="B124" s="114" t="s">
        <v>1798</v>
      </c>
      <c r="C124" s="4" t="s">
        <v>224</v>
      </c>
      <c r="D124" s="144">
        <v>6</v>
      </c>
      <c r="E124" s="130" t="s">
        <v>3561</v>
      </c>
      <c r="F124" s="47">
        <v>26525</v>
      </c>
      <c r="G124" s="47">
        <v>114077</v>
      </c>
      <c r="H124" s="47">
        <v>2051</v>
      </c>
      <c r="I124" s="47">
        <v>12548</v>
      </c>
      <c r="J124" s="47">
        <v>218</v>
      </c>
      <c r="K124" s="47">
        <v>2230</v>
      </c>
      <c r="L124" s="47">
        <v>734</v>
      </c>
      <c r="M124" s="47">
        <v>100247</v>
      </c>
      <c r="N124" s="153">
        <v>45057</v>
      </c>
      <c r="O124" s="147">
        <v>2314</v>
      </c>
      <c r="P124" s="147">
        <v>0</v>
      </c>
      <c r="Q124" s="47">
        <v>275678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103">
        <f t="shared" si="1"/>
        <v>581679</v>
      </c>
      <c r="X124" s="41">
        <f>個別包括!AZ123-公債費!W124</f>
        <v>0</v>
      </c>
      <c r="Y124" s="41"/>
      <c r="Z124" s="41"/>
      <c r="AA124" s="41"/>
    </row>
    <row r="125" spans="1:27" ht="20.25" customHeight="1" x14ac:dyDescent="0.2">
      <c r="A125" s="113" t="s">
        <v>1916</v>
      </c>
      <c r="B125" s="114" t="s">
        <v>1798</v>
      </c>
      <c r="C125" s="4" t="s">
        <v>225</v>
      </c>
      <c r="D125" s="144">
        <v>6</v>
      </c>
      <c r="E125" s="130" t="s">
        <v>3561</v>
      </c>
      <c r="F125" s="47">
        <v>2495</v>
      </c>
      <c r="G125" s="47">
        <v>75511</v>
      </c>
      <c r="H125" s="47">
        <v>0</v>
      </c>
      <c r="I125" s="47">
        <v>4251</v>
      </c>
      <c r="J125" s="47">
        <v>175</v>
      </c>
      <c r="K125" s="47">
        <v>1924</v>
      </c>
      <c r="L125" s="47">
        <v>597</v>
      </c>
      <c r="M125" s="47">
        <v>87952</v>
      </c>
      <c r="N125" s="153">
        <v>9148</v>
      </c>
      <c r="O125" s="147">
        <v>66</v>
      </c>
      <c r="P125" s="147">
        <v>0</v>
      </c>
      <c r="Q125" s="47">
        <v>216882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103">
        <f t="shared" si="1"/>
        <v>399001</v>
      </c>
      <c r="X125" s="41">
        <f>個別包括!AZ124-公債費!W125</f>
        <v>0</v>
      </c>
      <c r="Y125" s="41"/>
      <c r="Z125" s="41"/>
      <c r="AA125" s="41"/>
    </row>
    <row r="126" spans="1:27" ht="20.25" customHeight="1" x14ac:dyDescent="0.2">
      <c r="A126" s="113" t="s">
        <v>1917</v>
      </c>
      <c r="B126" s="114" t="s">
        <v>1798</v>
      </c>
      <c r="C126" s="4" t="s">
        <v>226</v>
      </c>
      <c r="D126" s="144">
        <v>6</v>
      </c>
      <c r="E126" s="130" t="s">
        <v>3561</v>
      </c>
      <c r="F126" s="47">
        <v>4173</v>
      </c>
      <c r="G126" s="47">
        <v>175810</v>
      </c>
      <c r="H126" s="47">
        <v>0</v>
      </c>
      <c r="I126" s="47">
        <v>30665</v>
      </c>
      <c r="J126" s="47">
        <v>205</v>
      </c>
      <c r="K126" s="47">
        <v>6688</v>
      </c>
      <c r="L126" s="47">
        <v>607</v>
      </c>
      <c r="M126" s="47">
        <v>100621</v>
      </c>
      <c r="N126" s="153">
        <v>43202</v>
      </c>
      <c r="O126" s="147">
        <v>0</v>
      </c>
      <c r="P126" s="147">
        <v>0</v>
      </c>
      <c r="Q126" s="47">
        <v>126008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103">
        <f t="shared" si="1"/>
        <v>487979</v>
      </c>
      <c r="X126" s="41">
        <f>個別包括!AZ125-公債費!W126</f>
        <v>0</v>
      </c>
      <c r="Y126" s="41"/>
      <c r="Z126" s="41"/>
      <c r="AA126" s="41"/>
    </row>
    <row r="127" spans="1:27" ht="20.25" customHeight="1" x14ac:dyDescent="0.2">
      <c r="A127" s="113" t="s">
        <v>1918</v>
      </c>
      <c r="B127" s="114" t="s">
        <v>1798</v>
      </c>
      <c r="C127" s="4" t="s">
        <v>227</v>
      </c>
      <c r="D127" s="144">
        <v>6</v>
      </c>
      <c r="E127" s="130" t="s">
        <v>3561</v>
      </c>
      <c r="F127" s="47">
        <v>0</v>
      </c>
      <c r="G127" s="47">
        <v>145686</v>
      </c>
      <c r="H127" s="47">
        <v>0</v>
      </c>
      <c r="I127" s="47">
        <v>4962</v>
      </c>
      <c r="J127" s="47">
        <v>227</v>
      </c>
      <c r="K127" s="47">
        <v>350</v>
      </c>
      <c r="L127" s="47">
        <v>769</v>
      </c>
      <c r="M127" s="47">
        <v>140310</v>
      </c>
      <c r="N127" s="153">
        <v>6940</v>
      </c>
      <c r="O127" s="147">
        <v>0</v>
      </c>
      <c r="P127" s="147">
        <v>0</v>
      </c>
      <c r="Q127" s="47">
        <v>275769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103">
        <f t="shared" si="1"/>
        <v>575013</v>
      </c>
      <c r="X127" s="41">
        <f>個別包括!AZ126-公債費!W127</f>
        <v>0</v>
      </c>
      <c r="Y127" s="41"/>
      <c r="Z127" s="41"/>
      <c r="AA127" s="41"/>
    </row>
    <row r="128" spans="1:27" ht="20.25" customHeight="1" x14ac:dyDescent="0.2">
      <c r="A128" s="113" t="s">
        <v>1919</v>
      </c>
      <c r="B128" s="114" t="s">
        <v>1798</v>
      </c>
      <c r="C128" s="4" t="s">
        <v>228</v>
      </c>
      <c r="D128" s="144">
        <v>6</v>
      </c>
      <c r="E128" s="130" t="s">
        <v>3561</v>
      </c>
      <c r="F128" s="47">
        <v>2071</v>
      </c>
      <c r="G128" s="47">
        <v>18923</v>
      </c>
      <c r="H128" s="47">
        <v>0</v>
      </c>
      <c r="I128" s="47">
        <v>4009</v>
      </c>
      <c r="J128" s="47">
        <v>1121</v>
      </c>
      <c r="K128" s="47">
        <v>14500</v>
      </c>
      <c r="L128" s="47">
        <v>4492</v>
      </c>
      <c r="M128" s="47">
        <v>337236</v>
      </c>
      <c r="N128" s="153">
        <v>53721</v>
      </c>
      <c r="O128" s="147">
        <v>7348</v>
      </c>
      <c r="P128" s="147">
        <v>0</v>
      </c>
      <c r="Q128" s="47">
        <v>283438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103">
        <f t="shared" si="1"/>
        <v>726859</v>
      </c>
      <c r="X128" s="41">
        <f>個別包括!AZ127-公債費!W128</f>
        <v>0</v>
      </c>
      <c r="Y128" s="41"/>
      <c r="Z128" s="41"/>
      <c r="AA128" s="41"/>
    </row>
    <row r="129" spans="1:27" ht="20.25" customHeight="1" x14ac:dyDescent="0.2">
      <c r="A129" s="113" t="s">
        <v>1920</v>
      </c>
      <c r="B129" s="114" t="s">
        <v>1798</v>
      </c>
      <c r="C129" s="4" t="s">
        <v>229</v>
      </c>
      <c r="D129" s="144">
        <v>6</v>
      </c>
      <c r="E129" s="130" t="s">
        <v>3561</v>
      </c>
      <c r="F129" s="47">
        <v>6702</v>
      </c>
      <c r="G129" s="47">
        <v>2749</v>
      </c>
      <c r="H129" s="47">
        <v>5980</v>
      </c>
      <c r="I129" s="47">
        <v>2579</v>
      </c>
      <c r="J129" s="47">
        <v>307</v>
      </c>
      <c r="K129" s="47">
        <v>32</v>
      </c>
      <c r="L129" s="47">
        <v>1188</v>
      </c>
      <c r="M129" s="47">
        <v>177900</v>
      </c>
      <c r="N129" s="153">
        <v>43542</v>
      </c>
      <c r="O129" s="147">
        <v>534</v>
      </c>
      <c r="P129" s="147">
        <v>0</v>
      </c>
      <c r="Q129" s="47">
        <v>326518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103">
        <f t="shared" si="1"/>
        <v>568031</v>
      </c>
      <c r="X129" s="41">
        <f>個別包括!AZ128-公債費!W129</f>
        <v>0</v>
      </c>
      <c r="Y129" s="41"/>
      <c r="Z129" s="41"/>
      <c r="AA129" s="41"/>
    </row>
    <row r="130" spans="1:27" ht="20.25" customHeight="1" x14ac:dyDescent="0.2">
      <c r="A130" s="113" t="s">
        <v>1921</v>
      </c>
      <c r="B130" s="114" t="s">
        <v>1798</v>
      </c>
      <c r="C130" s="4" t="s">
        <v>230</v>
      </c>
      <c r="D130" s="144">
        <v>6</v>
      </c>
      <c r="E130" s="130" t="s">
        <v>3561</v>
      </c>
      <c r="F130" s="47">
        <v>1819</v>
      </c>
      <c r="G130" s="47">
        <v>111865</v>
      </c>
      <c r="H130" s="47">
        <v>0</v>
      </c>
      <c r="I130" s="47">
        <v>37030</v>
      </c>
      <c r="J130" s="47">
        <v>3211</v>
      </c>
      <c r="K130" s="47">
        <v>36916</v>
      </c>
      <c r="L130" s="47">
        <v>3413</v>
      </c>
      <c r="M130" s="47">
        <v>284233</v>
      </c>
      <c r="N130" s="153">
        <v>76748</v>
      </c>
      <c r="O130" s="147">
        <v>217</v>
      </c>
      <c r="P130" s="147">
        <v>0</v>
      </c>
      <c r="Q130" s="47">
        <v>12043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103">
        <f t="shared" si="1"/>
        <v>567495</v>
      </c>
      <c r="X130" s="41">
        <f>個別包括!AZ129-公債費!W130</f>
        <v>0</v>
      </c>
      <c r="Y130" s="41"/>
      <c r="Z130" s="41"/>
      <c r="AA130" s="41"/>
    </row>
    <row r="131" spans="1:27" ht="20.25" customHeight="1" x14ac:dyDescent="0.2">
      <c r="A131" s="113" t="s">
        <v>1922</v>
      </c>
      <c r="B131" s="114" t="s">
        <v>1798</v>
      </c>
      <c r="C131" s="4" t="s">
        <v>231</v>
      </c>
      <c r="D131" s="144">
        <v>6</v>
      </c>
      <c r="E131" s="130" t="s">
        <v>3561</v>
      </c>
      <c r="F131" s="47">
        <v>410</v>
      </c>
      <c r="G131" s="47">
        <v>0</v>
      </c>
      <c r="H131" s="47">
        <v>0</v>
      </c>
      <c r="I131" s="47">
        <v>3096</v>
      </c>
      <c r="J131" s="47">
        <v>259</v>
      </c>
      <c r="K131" s="47">
        <v>7666</v>
      </c>
      <c r="L131" s="47">
        <v>1116</v>
      </c>
      <c r="M131" s="47">
        <v>150670</v>
      </c>
      <c r="N131" s="153">
        <v>9772</v>
      </c>
      <c r="O131" s="147">
        <v>0</v>
      </c>
      <c r="P131" s="147">
        <v>0</v>
      </c>
      <c r="Q131" s="47">
        <v>271641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103">
        <f t="shared" si="1"/>
        <v>444630</v>
      </c>
      <c r="X131" s="41">
        <f>個別包括!AZ130-公債費!W131</f>
        <v>0</v>
      </c>
      <c r="Y131" s="41"/>
      <c r="Z131" s="41"/>
      <c r="AA131" s="41"/>
    </row>
    <row r="132" spans="1:27" ht="20.25" customHeight="1" x14ac:dyDescent="0.2">
      <c r="A132" s="113" t="s">
        <v>1923</v>
      </c>
      <c r="B132" s="114" t="s">
        <v>1798</v>
      </c>
      <c r="C132" s="4" t="s">
        <v>232</v>
      </c>
      <c r="D132" s="144">
        <v>6</v>
      </c>
      <c r="E132" s="130" t="s">
        <v>3561</v>
      </c>
      <c r="F132" s="47">
        <v>4266</v>
      </c>
      <c r="G132" s="47">
        <v>0</v>
      </c>
      <c r="H132" s="47">
        <v>0</v>
      </c>
      <c r="I132" s="47">
        <v>32898</v>
      </c>
      <c r="J132" s="47">
        <v>377</v>
      </c>
      <c r="K132" s="47">
        <v>686</v>
      </c>
      <c r="L132" s="47">
        <v>1209</v>
      </c>
      <c r="M132" s="47">
        <v>157677</v>
      </c>
      <c r="N132" s="153">
        <v>7093</v>
      </c>
      <c r="O132" s="147">
        <v>1093</v>
      </c>
      <c r="P132" s="147">
        <v>0</v>
      </c>
      <c r="Q132" s="47">
        <v>342652</v>
      </c>
      <c r="R132" s="47">
        <v>0</v>
      </c>
      <c r="S132" s="47">
        <v>0</v>
      </c>
      <c r="T132" s="47">
        <v>0</v>
      </c>
      <c r="U132" s="47">
        <v>0</v>
      </c>
      <c r="V132" s="47">
        <v>0</v>
      </c>
      <c r="W132" s="103">
        <f t="shared" si="1"/>
        <v>547951</v>
      </c>
      <c r="X132" s="41">
        <f>個別包括!AZ131-公債費!W132</f>
        <v>0</v>
      </c>
      <c r="Y132" s="41"/>
      <c r="Z132" s="41"/>
      <c r="AA132" s="41"/>
    </row>
    <row r="133" spans="1:27" ht="20.25" customHeight="1" x14ac:dyDescent="0.2">
      <c r="A133" s="113" t="s">
        <v>1924</v>
      </c>
      <c r="B133" s="114" t="s">
        <v>1798</v>
      </c>
      <c r="C133" s="4" t="s">
        <v>233</v>
      </c>
      <c r="D133" s="144">
        <v>6</v>
      </c>
      <c r="E133" s="130" t="s">
        <v>3561</v>
      </c>
      <c r="F133" s="47">
        <v>1132</v>
      </c>
      <c r="G133" s="47">
        <v>16235</v>
      </c>
      <c r="H133" s="47">
        <v>0</v>
      </c>
      <c r="I133" s="47">
        <v>13573</v>
      </c>
      <c r="J133" s="47">
        <v>0</v>
      </c>
      <c r="K133" s="47">
        <v>409</v>
      </c>
      <c r="L133" s="47">
        <v>1247</v>
      </c>
      <c r="M133" s="47">
        <v>140338</v>
      </c>
      <c r="N133" s="153">
        <v>8331</v>
      </c>
      <c r="O133" s="147">
        <v>0</v>
      </c>
      <c r="P133" s="147">
        <v>0</v>
      </c>
      <c r="Q133" s="47">
        <v>238906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103">
        <f t="shared" si="1"/>
        <v>420171</v>
      </c>
      <c r="X133" s="41">
        <f>個別包括!AZ132-公債費!W133</f>
        <v>0</v>
      </c>
      <c r="Y133" s="41"/>
      <c r="Z133" s="41"/>
      <c r="AA133" s="41"/>
    </row>
    <row r="134" spans="1:27" ht="20.25" customHeight="1" x14ac:dyDescent="0.2">
      <c r="A134" s="113" t="s">
        <v>1925</v>
      </c>
      <c r="B134" s="114" t="s">
        <v>1798</v>
      </c>
      <c r="C134" s="4" t="s">
        <v>234</v>
      </c>
      <c r="D134" s="144">
        <v>6</v>
      </c>
      <c r="E134" s="130" t="s">
        <v>3561</v>
      </c>
      <c r="F134" s="47">
        <v>827</v>
      </c>
      <c r="G134" s="47">
        <v>0</v>
      </c>
      <c r="H134" s="47">
        <v>0</v>
      </c>
      <c r="I134" s="47">
        <v>902</v>
      </c>
      <c r="J134" s="47">
        <v>185</v>
      </c>
      <c r="K134" s="47">
        <v>123</v>
      </c>
      <c r="L134" s="47">
        <v>652</v>
      </c>
      <c r="M134" s="47">
        <v>139506</v>
      </c>
      <c r="N134" s="153">
        <v>17229</v>
      </c>
      <c r="O134" s="147">
        <v>81</v>
      </c>
      <c r="P134" s="147">
        <v>0</v>
      </c>
      <c r="Q134" s="47">
        <v>324287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103">
        <f t="shared" si="1"/>
        <v>483792</v>
      </c>
      <c r="X134" s="41">
        <f>個別包括!AZ133-公債費!W134</f>
        <v>0</v>
      </c>
      <c r="Y134" s="41"/>
      <c r="Z134" s="41"/>
      <c r="AA134" s="41"/>
    </row>
    <row r="135" spans="1:27" ht="20.25" customHeight="1" x14ac:dyDescent="0.2">
      <c r="A135" s="113" t="s">
        <v>1926</v>
      </c>
      <c r="B135" s="114" t="s">
        <v>1798</v>
      </c>
      <c r="C135" s="4" t="s">
        <v>235</v>
      </c>
      <c r="D135" s="144">
        <v>6</v>
      </c>
      <c r="E135" s="130" t="s">
        <v>3561</v>
      </c>
      <c r="F135" s="47">
        <v>3456</v>
      </c>
      <c r="G135" s="47">
        <v>14178</v>
      </c>
      <c r="H135" s="47">
        <v>0</v>
      </c>
      <c r="I135" s="47">
        <v>2574</v>
      </c>
      <c r="J135" s="47">
        <v>237</v>
      </c>
      <c r="K135" s="47">
        <v>542</v>
      </c>
      <c r="L135" s="47">
        <v>1326</v>
      </c>
      <c r="M135" s="47">
        <v>163006</v>
      </c>
      <c r="N135" s="153">
        <v>11062</v>
      </c>
      <c r="O135" s="147">
        <v>220</v>
      </c>
      <c r="P135" s="147">
        <v>0</v>
      </c>
      <c r="Q135" s="47">
        <v>269872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103">
        <f t="shared" si="1"/>
        <v>466473</v>
      </c>
      <c r="X135" s="41">
        <f>個別包括!AZ134-公債費!W135</f>
        <v>0</v>
      </c>
      <c r="Y135" s="41"/>
      <c r="Z135" s="41"/>
      <c r="AA135" s="41"/>
    </row>
    <row r="136" spans="1:27" ht="20.25" customHeight="1" x14ac:dyDescent="0.2">
      <c r="A136" s="113" t="s">
        <v>1927</v>
      </c>
      <c r="B136" s="114" t="s">
        <v>1798</v>
      </c>
      <c r="C136" s="4" t="s">
        <v>236</v>
      </c>
      <c r="D136" s="144">
        <v>6</v>
      </c>
      <c r="E136" s="130" t="s">
        <v>3561</v>
      </c>
      <c r="F136" s="47">
        <v>31873</v>
      </c>
      <c r="G136" s="47">
        <v>10620</v>
      </c>
      <c r="H136" s="47">
        <v>0</v>
      </c>
      <c r="I136" s="47">
        <v>9731</v>
      </c>
      <c r="J136" s="47">
        <v>1264</v>
      </c>
      <c r="K136" s="47">
        <v>8672</v>
      </c>
      <c r="L136" s="47">
        <v>4548</v>
      </c>
      <c r="M136" s="47">
        <v>517113</v>
      </c>
      <c r="N136" s="153">
        <v>23069</v>
      </c>
      <c r="O136" s="147">
        <v>77</v>
      </c>
      <c r="P136" s="147">
        <v>0</v>
      </c>
      <c r="Q136" s="47">
        <v>957532</v>
      </c>
      <c r="R136" s="47">
        <v>0</v>
      </c>
      <c r="S136" s="47">
        <v>0</v>
      </c>
      <c r="T136" s="47">
        <v>0</v>
      </c>
      <c r="U136" s="47">
        <v>313303</v>
      </c>
      <c r="V136" s="47">
        <v>0</v>
      </c>
      <c r="W136" s="103">
        <f t="shared" ref="W136:W199" si="2">SUM(F136:V136)</f>
        <v>1877802</v>
      </c>
      <c r="X136" s="41">
        <f>個別包括!AZ135-公債費!W136</f>
        <v>0</v>
      </c>
      <c r="Y136" s="41"/>
      <c r="Z136" s="41"/>
      <c r="AA136" s="41"/>
    </row>
    <row r="137" spans="1:27" ht="20.25" customHeight="1" x14ac:dyDescent="0.2">
      <c r="A137" s="113" t="s">
        <v>1928</v>
      </c>
      <c r="B137" s="114" t="s">
        <v>1798</v>
      </c>
      <c r="C137" s="4" t="s">
        <v>237</v>
      </c>
      <c r="D137" s="144">
        <v>6</v>
      </c>
      <c r="E137" s="130" t="s">
        <v>3561</v>
      </c>
      <c r="F137" s="47">
        <v>2613</v>
      </c>
      <c r="G137" s="47">
        <v>1371</v>
      </c>
      <c r="H137" s="47">
        <v>0</v>
      </c>
      <c r="I137" s="47">
        <v>18959</v>
      </c>
      <c r="J137" s="47">
        <v>585</v>
      </c>
      <c r="K137" s="47">
        <v>1690</v>
      </c>
      <c r="L137" s="47">
        <v>1972</v>
      </c>
      <c r="M137" s="47">
        <v>269609</v>
      </c>
      <c r="N137" s="153">
        <v>13369</v>
      </c>
      <c r="O137" s="147">
        <v>81</v>
      </c>
      <c r="P137" s="147">
        <v>0</v>
      </c>
      <c r="Q137" s="47">
        <v>474750</v>
      </c>
      <c r="R137" s="47">
        <v>0</v>
      </c>
      <c r="S137" s="47">
        <v>0</v>
      </c>
      <c r="T137" s="47">
        <v>0</v>
      </c>
      <c r="U137" s="47">
        <v>0</v>
      </c>
      <c r="V137" s="47">
        <v>0</v>
      </c>
      <c r="W137" s="103">
        <f t="shared" si="2"/>
        <v>784999</v>
      </c>
      <c r="X137" s="41">
        <f>個別包括!AZ136-公債費!W137</f>
        <v>0</v>
      </c>
      <c r="Y137" s="41"/>
      <c r="Z137" s="41"/>
      <c r="AA137" s="41"/>
    </row>
    <row r="138" spans="1:27" ht="20.25" customHeight="1" x14ac:dyDescent="0.2">
      <c r="A138" s="113" t="s">
        <v>1929</v>
      </c>
      <c r="B138" s="114" t="s">
        <v>1798</v>
      </c>
      <c r="C138" s="4" t="s">
        <v>238</v>
      </c>
      <c r="D138" s="144">
        <v>6</v>
      </c>
      <c r="E138" s="130" t="s">
        <v>3561</v>
      </c>
      <c r="F138" s="47">
        <v>346</v>
      </c>
      <c r="G138" s="47">
        <v>0</v>
      </c>
      <c r="H138" s="47">
        <v>0</v>
      </c>
      <c r="I138" s="47">
        <v>7465</v>
      </c>
      <c r="J138" s="47">
        <v>155</v>
      </c>
      <c r="K138" s="47">
        <v>1732</v>
      </c>
      <c r="L138" s="47">
        <v>542</v>
      </c>
      <c r="M138" s="47">
        <v>149099</v>
      </c>
      <c r="N138" s="153">
        <v>6548</v>
      </c>
      <c r="O138" s="147">
        <v>498</v>
      </c>
      <c r="P138" s="147">
        <v>0</v>
      </c>
      <c r="Q138" s="47">
        <v>236698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103">
        <f t="shared" si="2"/>
        <v>403083</v>
      </c>
      <c r="X138" s="41">
        <f>個別包括!AZ137-公債費!W138</f>
        <v>0</v>
      </c>
      <c r="Y138" s="41"/>
      <c r="Z138" s="41"/>
      <c r="AA138" s="41"/>
    </row>
    <row r="139" spans="1:27" ht="20.25" customHeight="1" x14ac:dyDescent="0.2">
      <c r="A139" s="113" t="s">
        <v>1930</v>
      </c>
      <c r="B139" s="114" t="s">
        <v>1798</v>
      </c>
      <c r="C139" s="4" t="s">
        <v>239</v>
      </c>
      <c r="D139" s="144">
        <v>6</v>
      </c>
      <c r="E139" s="130" t="s">
        <v>3561</v>
      </c>
      <c r="F139" s="47">
        <v>1653</v>
      </c>
      <c r="G139" s="47">
        <v>0</v>
      </c>
      <c r="H139" s="47">
        <v>0</v>
      </c>
      <c r="I139" s="47">
        <v>4964</v>
      </c>
      <c r="J139" s="47">
        <v>250</v>
      </c>
      <c r="K139" s="47">
        <v>1508</v>
      </c>
      <c r="L139" s="47">
        <v>943</v>
      </c>
      <c r="M139" s="47">
        <v>139966</v>
      </c>
      <c r="N139" s="153">
        <v>247</v>
      </c>
      <c r="O139" s="147">
        <v>0</v>
      </c>
      <c r="P139" s="147">
        <v>0</v>
      </c>
      <c r="Q139" s="47">
        <v>306483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103">
        <f t="shared" si="2"/>
        <v>456014</v>
      </c>
      <c r="X139" s="41">
        <f>個別包括!AZ138-公債費!W139</f>
        <v>0</v>
      </c>
      <c r="Y139" s="41"/>
      <c r="Z139" s="41"/>
      <c r="AA139" s="41"/>
    </row>
    <row r="140" spans="1:27" ht="20.25" customHeight="1" x14ac:dyDescent="0.2">
      <c r="A140" s="113" t="s">
        <v>1931</v>
      </c>
      <c r="B140" s="114" t="s">
        <v>1798</v>
      </c>
      <c r="C140" s="4" t="s">
        <v>240</v>
      </c>
      <c r="D140" s="144">
        <v>6</v>
      </c>
      <c r="E140" s="130" t="s">
        <v>3561</v>
      </c>
      <c r="F140" s="47">
        <v>0</v>
      </c>
      <c r="G140" s="47">
        <v>0</v>
      </c>
      <c r="H140" s="47">
        <v>1069</v>
      </c>
      <c r="I140" s="47">
        <v>3926</v>
      </c>
      <c r="J140" s="47">
        <v>72</v>
      </c>
      <c r="K140" s="47">
        <v>893</v>
      </c>
      <c r="L140" s="47">
        <v>235</v>
      </c>
      <c r="M140" s="47">
        <v>73434</v>
      </c>
      <c r="N140" s="153">
        <v>7428</v>
      </c>
      <c r="O140" s="147">
        <v>1598</v>
      </c>
      <c r="P140" s="147">
        <v>0</v>
      </c>
      <c r="Q140" s="47">
        <v>239245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103">
        <f t="shared" si="2"/>
        <v>327900</v>
      </c>
      <c r="X140" s="41">
        <f>個別包括!AZ139-公債費!W140</f>
        <v>0</v>
      </c>
      <c r="Y140" s="41"/>
      <c r="Z140" s="41"/>
      <c r="AA140" s="41"/>
    </row>
    <row r="141" spans="1:27" ht="20.25" customHeight="1" x14ac:dyDescent="0.2">
      <c r="A141" s="113" t="s">
        <v>1932</v>
      </c>
      <c r="B141" s="114" t="s">
        <v>1798</v>
      </c>
      <c r="C141" s="4" t="s">
        <v>241</v>
      </c>
      <c r="D141" s="144">
        <v>6</v>
      </c>
      <c r="E141" s="130" t="s">
        <v>3561</v>
      </c>
      <c r="F141" s="47">
        <v>0</v>
      </c>
      <c r="G141" s="47">
        <v>10652</v>
      </c>
      <c r="H141" s="47">
        <v>1390</v>
      </c>
      <c r="I141" s="47">
        <v>10476</v>
      </c>
      <c r="J141" s="47">
        <v>266</v>
      </c>
      <c r="K141" s="47">
        <v>4099</v>
      </c>
      <c r="L141" s="47">
        <v>1182</v>
      </c>
      <c r="M141" s="47">
        <v>172762</v>
      </c>
      <c r="N141" s="153">
        <v>3477</v>
      </c>
      <c r="O141" s="147">
        <v>82</v>
      </c>
      <c r="P141" s="147">
        <v>0</v>
      </c>
      <c r="Q141" s="47">
        <v>314035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103">
        <f t="shared" si="2"/>
        <v>518421</v>
      </c>
      <c r="X141" s="41">
        <f>個別包括!AZ140-公債費!W141</f>
        <v>0</v>
      </c>
      <c r="Y141" s="41"/>
      <c r="Z141" s="41"/>
      <c r="AA141" s="41"/>
    </row>
    <row r="142" spans="1:27" ht="20.25" customHeight="1" x14ac:dyDescent="0.2">
      <c r="A142" s="113" t="s">
        <v>1933</v>
      </c>
      <c r="B142" s="114" t="s">
        <v>1798</v>
      </c>
      <c r="C142" s="4" t="s">
        <v>242</v>
      </c>
      <c r="D142" s="144">
        <v>6</v>
      </c>
      <c r="E142" s="130" t="s">
        <v>3561</v>
      </c>
      <c r="F142" s="47">
        <v>11036</v>
      </c>
      <c r="G142" s="47">
        <v>0</v>
      </c>
      <c r="H142" s="47">
        <v>0</v>
      </c>
      <c r="I142" s="47">
        <v>121023</v>
      </c>
      <c r="J142" s="47">
        <v>1350</v>
      </c>
      <c r="K142" s="47">
        <v>1909</v>
      </c>
      <c r="L142" s="47">
        <v>1967</v>
      </c>
      <c r="M142" s="47">
        <v>244313</v>
      </c>
      <c r="N142" s="153">
        <v>20052</v>
      </c>
      <c r="O142" s="147">
        <v>79</v>
      </c>
      <c r="P142" s="147">
        <v>0</v>
      </c>
      <c r="Q142" s="47">
        <v>432959</v>
      </c>
      <c r="R142" s="47">
        <v>0</v>
      </c>
      <c r="S142" s="47">
        <v>0</v>
      </c>
      <c r="T142" s="47">
        <v>0</v>
      </c>
      <c r="U142" s="47">
        <v>198135</v>
      </c>
      <c r="V142" s="47">
        <v>0</v>
      </c>
      <c r="W142" s="103">
        <f t="shared" si="2"/>
        <v>1032823</v>
      </c>
      <c r="X142" s="41">
        <f>個別包括!AZ141-公債費!W142</f>
        <v>0</v>
      </c>
      <c r="Y142" s="41"/>
      <c r="Z142" s="41"/>
      <c r="AA142" s="41"/>
    </row>
    <row r="143" spans="1:27" ht="20.25" customHeight="1" x14ac:dyDescent="0.2">
      <c r="A143" s="113" t="s">
        <v>1934</v>
      </c>
      <c r="B143" s="114" t="s">
        <v>1798</v>
      </c>
      <c r="C143" s="4" t="s">
        <v>243</v>
      </c>
      <c r="D143" s="144">
        <v>6</v>
      </c>
      <c r="E143" s="130" t="s">
        <v>3561</v>
      </c>
      <c r="F143" s="47">
        <v>2909</v>
      </c>
      <c r="G143" s="47">
        <v>5656</v>
      </c>
      <c r="H143" s="47">
        <v>0</v>
      </c>
      <c r="I143" s="47">
        <v>2519</v>
      </c>
      <c r="J143" s="47">
        <v>494</v>
      </c>
      <c r="K143" s="47">
        <v>1293</v>
      </c>
      <c r="L143" s="47">
        <v>624</v>
      </c>
      <c r="M143" s="47">
        <v>130364</v>
      </c>
      <c r="N143" s="153">
        <v>4748</v>
      </c>
      <c r="O143" s="147">
        <v>112</v>
      </c>
      <c r="P143" s="147">
        <v>0</v>
      </c>
      <c r="Q143" s="47">
        <v>358098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103">
        <f t="shared" si="2"/>
        <v>506817</v>
      </c>
      <c r="X143" s="41">
        <f>個別包括!AZ142-公債費!W143</f>
        <v>0</v>
      </c>
      <c r="Y143" s="41"/>
      <c r="Z143" s="41"/>
      <c r="AA143" s="41"/>
    </row>
    <row r="144" spans="1:27" ht="20.25" customHeight="1" x14ac:dyDescent="0.2">
      <c r="A144" s="113" t="s">
        <v>1935</v>
      </c>
      <c r="B144" s="114" t="s">
        <v>1798</v>
      </c>
      <c r="C144" s="4" t="s">
        <v>244</v>
      </c>
      <c r="D144" s="144">
        <v>6</v>
      </c>
      <c r="E144" s="130" t="s">
        <v>3561</v>
      </c>
      <c r="F144" s="47">
        <v>155</v>
      </c>
      <c r="G144" s="47">
        <v>0</v>
      </c>
      <c r="H144" s="47">
        <v>0</v>
      </c>
      <c r="I144" s="47">
        <v>1832</v>
      </c>
      <c r="J144" s="47">
        <v>243</v>
      </c>
      <c r="K144" s="47">
        <v>109</v>
      </c>
      <c r="L144" s="47">
        <v>638</v>
      </c>
      <c r="M144" s="47">
        <v>105123</v>
      </c>
      <c r="N144" s="153">
        <v>12250</v>
      </c>
      <c r="O144" s="147">
        <v>1882</v>
      </c>
      <c r="P144" s="147">
        <v>0</v>
      </c>
      <c r="Q144" s="47">
        <v>110157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103">
        <f t="shared" si="2"/>
        <v>232389</v>
      </c>
      <c r="X144" s="41">
        <f>個別包括!AZ143-公債費!W144</f>
        <v>0</v>
      </c>
      <c r="Y144" s="41"/>
      <c r="Z144" s="41"/>
      <c r="AA144" s="41"/>
    </row>
    <row r="145" spans="1:27" ht="20.25" customHeight="1" x14ac:dyDescent="0.2">
      <c r="A145" s="113" t="s">
        <v>1936</v>
      </c>
      <c r="B145" s="114" t="s">
        <v>1798</v>
      </c>
      <c r="C145" s="4" t="s">
        <v>245</v>
      </c>
      <c r="D145" s="144">
        <v>6</v>
      </c>
      <c r="E145" s="130" t="s">
        <v>3561</v>
      </c>
      <c r="F145" s="47">
        <v>11692</v>
      </c>
      <c r="G145" s="47">
        <v>0</v>
      </c>
      <c r="H145" s="47">
        <v>0</v>
      </c>
      <c r="I145" s="47">
        <v>32463</v>
      </c>
      <c r="J145" s="47">
        <v>1270</v>
      </c>
      <c r="K145" s="47">
        <v>57729</v>
      </c>
      <c r="L145" s="47">
        <v>3691</v>
      </c>
      <c r="M145" s="47">
        <v>328349</v>
      </c>
      <c r="N145" s="153">
        <v>6496</v>
      </c>
      <c r="O145" s="147">
        <v>0</v>
      </c>
      <c r="P145" s="147">
        <v>0</v>
      </c>
      <c r="Q145" s="47">
        <v>169865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103">
        <f t="shared" si="2"/>
        <v>611555</v>
      </c>
      <c r="X145" s="41">
        <f>個別包括!AZ144-公債費!W145</f>
        <v>0</v>
      </c>
      <c r="Y145" s="41"/>
      <c r="Z145" s="41"/>
      <c r="AA145" s="41"/>
    </row>
    <row r="146" spans="1:27" ht="20.25" customHeight="1" x14ac:dyDescent="0.2">
      <c r="A146" s="113" t="s">
        <v>1937</v>
      </c>
      <c r="B146" s="114" t="s">
        <v>1798</v>
      </c>
      <c r="C146" s="4" t="s">
        <v>246</v>
      </c>
      <c r="D146" s="144">
        <v>6</v>
      </c>
      <c r="E146" s="130" t="s">
        <v>3561</v>
      </c>
      <c r="F146" s="47">
        <v>256000</v>
      </c>
      <c r="G146" s="47">
        <v>24607</v>
      </c>
      <c r="H146" s="47">
        <v>2128</v>
      </c>
      <c r="I146" s="47">
        <v>29510</v>
      </c>
      <c r="J146" s="47">
        <v>410</v>
      </c>
      <c r="K146" s="47">
        <v>28548</v>
      </c>
      <c r="L146" s="47">
        <v>1529</v>
      </c>
      <c r="M146" s="47">
        <v>211733</v>
      </c>
      <c r="N146" s="153">
        <v>30917</v>
      </c>
      <c r="O146" s="147">
        <v>1025</v>
      </c>
      <c r="P146" s="147">
        <v>0</v>
      </c>
      <c r="Q146" s="47">
        <v>362860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103">
        <f t="shared" si="2"/>
        <v>949267</v>
      </c>
      <c r="X146" s="41">
        <f>個別包括!AZ145-公債費!W146</f>
        <v>0</v>
      </c>
      <c r="Y146" s="41"/>
      <c r="Z146" s="41"/>
      <c r="AA146" s="41"/>
    </row>
    <row r="147" spans="1:27" ht="20.25" customHeight="1" x14ac:dyDescent="0.2">
      <c r="A147" s="113" t="s">
        <v>1938</v>
      </c>
      <c r="B147" s="114" t="s">
        <v>1798</v>
      </c>
      <c r="C147" s="4" t="s">
        <v>247</v>
      </c>
      <c r="D147" s="144">
        <v>6</v>
      </c>
      <c r="E147" s="130" t="s">
        <v>3561</v>
      </c>
      <c r="F147" s="47">
        <v>2447</v>
      </c>
      <c r="G147" s="47">
        <v>0</v>
      </c>
      <c r="H147" s="47">
        <v>0</v>
      </c>
      <c r="I147" s="47">
        <v>1876</v>
      </c>
      <c r="J147" s="47">
        <v>712</v>
      </c>
      <c r="K147" s="47">
        <v>8131</v>
      </c>
      <c r="L147" s="47">
        <v>1940</v>
      </c>
      <c r="M147" s="47">
        <v>228409</v>
      </c>
      <c r="N147" s="153">
        <v>14876</v>
      </c>
      <c r="O147" s="147">
        <v>0</v>
      </c>
      <c r="P147" s="147">
        <v>0</v>
      </c>
      <c r="Q147" s="47">
        <v>129812</v>
      </c>
      <c r="R147" s="47">
        <v>0</v>
      </c>
      <c r="S147" s="47">
        <v>0</v>
      </c>
      <c r="T147" s="47">
        <v>0</v>
      </c>
      <c r="U147" s="47">
        <v>155009</v>
      </c>
      <c r="V147" s="47">
        <v>0</v>
      </c>
      <c r="W147" s="103">
        <f t="shared" si="2"/>
        <v>543212</v>
      </c>
      <c r="X147" s="41">
        <f>個別包括!AZ146-公債費!W147</f>
        <v>0</v>
      </c>
      <c r="Y147" s="41"/>
      <c r="Z147" s="41"/>
      <c r="AA147" s="41"/>
    </row>
    <row r="148" spans="1:27" ht="20.25" customHeight="1" x14ac:dyDescent="0.2">
      <c r="A148" s="113" t="s">
        <v>1939</v>
      </c>
      <c r="B148" s="114" t="s">
        <v>1798</v>
      </c>
      <c r="C148" s="4" t="s">
        <v>248</v>
      </c>
      <c r="D148" s="144">
        <v>6</v>
      </c>
      <c r="E148" s="130" t="s">
        <v>3561</v>
      </c>
      <c r="F148" s="47">
        <v>37382</v>
      </c>
      <c r="G148" s="47">
        <v>0</v>
      </c>
      <c r="H148" s="47">
        <v>0</v>
      </c>
      <c r="I148" s="47">
        <v>2016</v>
      </c>
      <c r="J148" s="47">
        <v>702</v>
      </c>
      <c r="K148" s="47">
        <v>802</v>
      </c>
      <c r="L148" s="47">
        <v>6103</v>
      </c>
      <c r="M148" s="47">
        <v>254702</v>
      </c>
      <c r="N148" s="153">
        <v>2671</v>
      </c>
      <c r="O148" s="147">
        <v>0</v>
      </c>
      <c r="P148" s="147">
        <v>0</v>
      </c>
      <c r="Q148" s="47">
        <v>127594</v>
      </c>
      <c r="R148" s="47">
        <v>0</v>
      </c>
      <c r="S148" s="47">
        <v>0</v>
      </c>
      <c r="T148" s="47">
        <v>0</v>
      </c>
      <c r="U148" s="47">
        <v>261571</v>
      </c>
      <c r="V148" s="47">
        <v>0</v>
      </c>
      <c r="W148" s="103">
        <f t="shared" si="2"/>
        <v>693543</v>
      </c>
      <c r="X148" s="41">
        <f>個別包括!AZ147-公債費!W148</f>
        <v>0</v>
      </c>
      <c r="Y148" s="41"/>
      <c r="Z148" s="41"/>
      <c r="AA148" s="41"/>
    </row>
    <row r="149" spans="1:27" ht="20.25" customHeight="1" x14ac:dyDescent="0.2">
      <c r="A149" s="113" t="s">
        <v>1940</v>
      </c>
      <c r="B149" s="114" t="s">
        <v>1798</v>
      </c>
      <c r="C149" s="4" t="s">
        <v>249</v>
      </c>
      <c r="D149" s="144">
        <v>6</v>
      </c>
      <c r="E149" s="130" t="s">
        <v>3561</v>
      </c>
      <c r="F149" s="47">
        <v>39864</v>
      </c>
      <c r="G149" s="47">
        <v>107233</v>
      </c>
      <c r="H149" s="47">
        <v>0</v>
      </c>
      <c r="I149" s="47">
        <v>2035</v>
      </c>
      <c r="J149" s="47">
        <v>538</v>
      </c>
      <c r="K149" s="47">
        <v>7700</v>
      </c>
      <c r="L149" s="47">
        <v>1752</v>
      </c>
      <c r="M149" s="47">
        <v>289659</v>
      </c>
      <c r="N149" s="153">
        <v>42099</v>
      </c>
      <c r="O149" s="147">
        <v>839</v>
      </c>
      <c r="P149" s="147">
        <v>0</v>
      </c>
      <c r="Q149" s="47">
        <v>187674</v>
      </c>
      <c r="R149" s="47">
        <v>0</v>
      </c>
      <c r="S149" s="47">
        <v>0</v>
      </c>
      <c r="T149" s="47">
        <v>0</v>
      </c>
      <c r="U149" s="47">
        <v>63463</v>
      </c>
      <c r="V149" s="47">
        <v>0</v>
      </c>
      <c r="W149" s="103">
        <f t="shared" si="2"/>
        <v>742856</v>
      </c>
      <c r="X149" s="41">
        <f>個別包括!AZ148-公債費!W149</f>
        <v>0</v>
      </c>
      <c r="Y149" s="41"/>
      <c r="Z149" s="41"/>
      <c r="AA149" s="41"/>
    </row>
    <row r="150" spans="1:27" ht="20.25" customHeight="1" x14ac:dyDescent="0.2">
      <c r="A150" s="113" t="s">
        <v>1941</v>
      </c>
      <c r="B150" s="114" t="s">
        <v>1798</v>
      </c>
      <c r="C150" s="4" t="s">
        <v>250</v>
      </c>
      <c r="D150" s="144">
        <v>6</v>
      </c>
      <c r="E150" s="130" t="s">
        <v>3561</v>
      </c>
      <c r="F150" s="47">
        <v>230918</v>
      </c>
      <c r="G150" s="47">
        <v>113953</v>
      </c>
      <c r="H150" s="47">
        <v>1226</v>
      </c>
      <c r="I150" s="47">
        <v>10958</v>
      </c>
      <c r="J150" s="47">
        <v>742</v>
      </c>
      <c r="K150" s="47">
        <v>5189</v>
      </c>
      <c r="L150" s="47">
        <v>3019</v>
      </c>
      <c r="M150" s="47">
        <v>341177</v>
      </c>
      <c r="N150" s="153">
        <v>41583</v>
      </c>
      <c r="O150" s="147">
        <v>866</v>
      </c>
      <c r="P150" s="147">
        <v>0</v>
      </c>
      <c r="Q150" s="47">
        <v>207232</v>
      </c>
      <c r="R150" s="47">
        <v>0</v>
      </c>
      <c r="S150" s="47">
        <v>0</v>
      </c>
      <c r="T150" s="47">
        <v>0</v>
      </c>
      <c r="U150" s="47">
        <v>166144</v>
      </c>
      <c r="V150" s="47">
        <v>0</v>
      </c>
      <c r="W150" s="103">
        <f t="shared" si="2"/>
        <v>1123007</v>
      </c>
      <c r="X150" s="41">
        <f>個別包括!AZ149-公債費!W150</f>
        <v>0</v>
      </c>
      <c r="Y150" s="41"/>
      <c r="Z150" s="41"/>
      <c r="AA150" s="41"/>
    </row>
    <row r="151" spans="1:27" ht="20.25" customHeight="1" x14ac:dyDescent="0.2">
      <c r="A151" s="113" t="s">
        <v>1942</v>
      </c>
      <c r="B151" s="114" t="s">
        <v>1798</v>
      </c>
      <c r="C151" s="4" t="s">
        <v>251</v>
      </c>
      <c r="D151" s="144">
        <v>6</v>
      </c>
      <c r="E151" s="130" t="s">
        <v>3561</v>
      </c>
      <c r="F151" s="47">
        <v>64195</v>
      </c>
      <c r="G151" s="47">
        <v>749</v>
      </c>
      <c r="H151" s="47">
        <v>716</v>
      </c>
      <c r="I151" s="47">
        <v>9081</v>
      </c>
      <c r="J151" s="47">
        <v>268</v>
      </c>
      <c r="K151" s="47">
        <v>1296</v>
      </c>
      <c r="L151" s="47">
        <v>1108</v>
      </c>
      <c r="M151" s="47">
        <v>178843</v>
      </c>
      <c r="N151" s="153">
        <v>8592</v>
      </c>
      <c r="O151" s="147">
        <v>2866</v>
      </c>
      <c r="P151" s="147">
        <v>0</v>
      </c>
      <c r="Q151" s="47">
        <v>454278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103">
        <f t="shared" si="2"/>
        <v>721992</v>
      </c>
      <c r="X151" s="41">
        <f>個別包括!AZ150-公債費!W151</f>
        <v>0</v>
      </c>
      <c r="Y151" s="41"/>
      <c r="Z151" s="41"/>
      <c r="AA151" s="41"/>
    </row>
    <row r="152" spans="1:27" ht="20.25" customHeight="1" x14ac:dyDescent="0.2">
      <c r="A152" s="113" t="s">
        <v>1943</v>
      </c>
      <c r="B152" s="114" t="s">
        <v>1798</v>
      </c>
      <c r="C152" s="4" t="s">
        <v>252</v>
      </c>
      <c r="D152" s="144">
        <v>6</v>
      </c>
      <c r="E152" s="130" t="s">
        <v>3561</v>
      </c>
      <c r="F152" s="47">
        <v>18349</v>
      </c>
      <c r="G152" s="47">
        <v>99163</v>
      </c>
      <c r="H152" s="47">
        <v>0</v>
      </c>
      <c r="I152" s="47">
        <v>9786</v>
      </c>
      <c r="J152" s="47">
        <v>292</v>
      </c>
      <c r="K152" s="47">
        <v>1188</v>
      </c>
      <c r="L152" s="47">
        <v>1298</v>
      </c>
      <c r="M152" s="47">
        <v>172521</v>
      </c>
      <c r="N152" s="153">
        <v>10370</v>
      </c>
      <c r="O152" s="147">
        <v>4431</v>
      </c>
      <c r="P152" s="147">
        <v>0</v>
      </c>
      <c r="Q152" s="47">
        <v>147452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103">
        <f t="shared" si="2"/>
        <v>464850</v>
      </c>
      <c r="X152" s="41">
        <f>個別包括!AZ151-公債費!W152</f>
        <v>0</v>
      </c>
      <c r="Y152" s="41"/>
      <c r="Z152" s="41"/>
      <c r="AA152" s="41"/>
    </row>
    <row r="153" spans="1:27" ht="20.25" customHeight="1" x14ac:dyDescent="0.2">
      <c r="A153" s="113" t="s">
        <v>1944</v>
      </c>
      <c r="B153" s="114" t="s">
        <v>1798</v>
      </c>
      <c r="C153" s="4" t="s">
        <v>253</v>
      </c>
      <c r="D153" s="144">
        <v>6</v>
      </c>
      <c r="E153" s="130" t="s">
        <v>3561</v>
      </c>
      <c r="F153" s="47">
        <v>20223</v>
      </c>
      <c r="G153" s="47">
        <v>2000</v>
      </c>
      <c r="H153" s="47">
        <v>0</v>
      </c>
      <c r="I153" s="47">
        <v>5711</v>
      </c>
      <c r="J153" s="47">
        <v>932</v>
      </c>
      <c r="K153" s="47">
        <v>10168</v>
      </c>
      <c r="L153" s="47">
        <v>3561</v>
      </c>
      <c r="M153" s="47">
        <v>270179</v>
      </c>
      <c r="N153" s="153">
        <v>31088</v>
      </c>
      <c r="O153" s="147">
        <v>4047</v>
      </c>
      <c r="P153" s="147">
        <v>0</v>
      </c>
      <c r="Q153" s="47">
        <v>236370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103">
        <f t="shared" si="2"/>
        <v>584279</v>
      </c>
      <c r="X153" s="41">
        <f>個別包括!AZ152-公債費!W153</f>
        <v>0</v>
      </c>
      <c r="Y153" s="41"/>
      <c r="Z153" s="41"/>
      <c r="AA153" s="41"/>
    </row>
    <row r="154" spans="1:27" ht="20.25" customHeight="1" x14ac:dyDescent="0.2">
      <c r="A154" s="113" t="s">
        <v>1945</v>
      </c>
      <c r="B154" s="114" t="s">
        <v>1798</v>
      </c>
      <c r="C154" s="4" t="s">
        <v>254</v>
      </c>
      <c r="D154" s="144">
        <v>6</v>
      </c>
      <c r="E154" s="130" t="s">
        <v>3561</v>
      </c>
      <c r="F154" s="47">
        <v>27900</v>
      </c>
      <c r="G154" s="47">
        <v>0</v>
      </c>
      <c r="H154" s="47">
        <v>0</v>
      </c>
      <c r="I154" s="47">
        <v>11091</v>
      </c>
      <c r="J154" s="47">
        <v>494</v>
      </c>
      <c r="K154" s="47">
        <v>1868</v>
      </c>
      <c r="L154" s="47">
        <v>1003</v>
      </c>
      <c r="M154" s="47">
        <v>141309</v>
      </c>
      <c r="N154" s="153">
        <v>82563</v>
      </c>
      <c r="O154" s="147">
        <v>1592</v>
      </c>
      <c r="P154" s="147">
        <v>0</v>
      </c>
      <c r="Q154" s="47">
        <v>185636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  <c r="W154" s="103">
        <f t="shared" si="2"/>
        <v>453456</v>
      </c>
      <c r="X154" s="41">
        <f>個別包括!AZ153-公債費!W154</f>
        <v>0</v>
      </c>
      <c r="Y154" s="41"/>
      <c r="Z154" s="41"/>
      <c r="AA154" s="41"/>
    </row>
    <row r="155" spans="1:27" ht="20.25" customHeight="1" x14ac:dyDescent="0.2">
      <c r="A155" s="113" t="s">
        <v>1946</v>
      </c>
      <c r="B155" s="114" t="s">
        <v>1798</v>
      </c>
      <c r="C155" s="4" t="s">
        <v>255</v>
      </c>
      <c r="D155" s="144">
        <v>6</v>
      </c>
      <c r="E155" s="130" t="s">
        <v>3561</v>
      </c>
      <c r="F155" s="47">
        <v>0</v>
      </c>
      <c r="G155" s="47">
        <v>14807</v>
      </c>
      <c r="H155" s="47">
        <v>0</v>
      </c>
      <c r="I155" s="47">
        <v>3314</v>
      </c>
      <c r="J155" s="47">
        <v>320</v>
      </c>
      <c r="K155" s="47">
        <v>6839</v>
      </c>
      <c r="L155" s="47">
        <v>1049</v>
      </c>
      <c r="M155" s="47">
        <v>143197</v>
      </c>
      <c r="N155" s="153">
        <v>14727</v>
      </c>
      <c r="O155" s="147">
        <v>481</v>
      </c>
      <c r="P155" s="147">
        <v>0</v>
      </c>
      <c r="Q155" s="47">
        <v>101882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103">
        <f t="shared" si="2"/>
        <v>286616</v>
      </c>
      <c r="X155" s="41">
        <f>個別包括!AZ154-公債費!W155</f>
        <v>0</v>
      </c>
      <c r="Y155" s="41"/>
      <c r="Z155" s="41"/>
      <c r="AA155" s="41"/>
    </row>
    <row r="156" spans="1:27" ht="20.25" customHeight="1" x14ac:dyDescent="0.2">
      <c r="A156" s="113" t="s">
        <v>1947</v>
      </c>
      <c r="B156" s="114" t="s">
        <v>1798</v>
      </c>
      <c r="C156" s="4" t="s">
        <v>256</v>
      </c>
      <c r="D156" s="144">
        <v>6</v>
      </c>
      <c r="E156" s="130" t="s">
        <v>3561</v>
      </c>
      <c r="F156" s="47">
        <v>46847</v>
      </c>
      <c r="G156" s="47">
        <v>100334</v>
      </c>
      <c r="H156" s="47">
        <v>4690</v>
      </c>
      <c r="I156" s="47">
        <v>11646</v>
      </c>
      <c r="J156" s="47">
        <v>1427</v>
      </c>
      <c r="K156" s="47">
        <v>3577</v>
      </c>
      <c r="L156" s="47">
        <v>5801</v>
      </c>
      <c r="M156" s="47">
        <v>490347</v>
      </c>
      <c r="N156" s="153">
        <v>15462</v>
      </c>
      <c r="O156" s="147">
        <v>6745</v>
      </c>
      <c r="P156" s="147">
        <v>0</v>
      </c>
      <c r="Q156" s="47">
        <v>401993</v>
      </c>
      <c r="R156" s="47">
        <v>0</v>
      </c>
      <c r="S156" s="47">
        <v>0</v>
      </c>
      <c r="T156" s="47">
        <v>0</v>
      </c>
      <c r="U156" s="47">
        <v>314019</v>
      </c>
      <c r="V156" s="47">
        <v>0</v>
      </c>
      <c r="W156" s="103">
        <f t="shared" si="2"/>
        <v>1402888</v>
      </c>
      <c r="X156" s="41">
        <f>個別包括!AZ155-公債費!W156</f>
        <v>0</v>
      </c>
      <c r="Y156" s="41"/>
      <c r="Z156" s="41"/>
      <c r="AA156" s="41"/>
    </row>
    <row r="157" spans="1:27" ht="20.25" customHeight="1" x14ac:dyDescent="0.2">
      <c r="A157" s="113" t="s">
        <v>1948</v>
      </c>
      <c r="B157" s="114" t="s">
        <v>1798</v>
      </c>
      <c r="C157" s="4" t="s">
        <v>257</v>
      </c>
      <c r="D157" s="144">
        <v>6</v>
      </c>
      <c r="E157" s="130" t="s">
        <v>3561</v>
      </c>
      <c r="F157" s="47">
        <v>6776</v>
      </c>
      <c r="G157" s="47">
        <v>102742</v>
      </c>
      <c r="H157" s="47">
        <v>324</v>
      </c>
      <c r="I157" s="47">
        <v>40630</v>
      </c>
      <c r="J157" s="47">
        <v>1831</v>
      </c>
      <c r="K157" s="47">
        <v>30744</v>
      </c>
      <c r="L157" s="47">
        <v>8874</v>
      </c>
      <c r="M157" s="47">
        <v>611321</v>
      </c>
      <c r="N157" s="153">
        <v>173373</v>
      </c>
      <c r="O157" s="147">
        <v>942</v>
      </c>
      <c r="P157" s="1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103">
        <f t="shared" si="2"/>
        <v>977557</v>
      </c>
      <c r="X157" s="41">
        <f>個別包括!AZ156-公債費!W157</f>
        <v>0</v>
      </c>
      <c r="Y157" s="41"/>
      <c r="Z157" s="41"/>
      <c r="AA157" s="41"/>
    </row>
    <row r="158" spans="1:27" ht="20.25" customHeight="1" x14ac:dyDescent="0.2">
      <c r="A158" s="113" t="s">
        <v>1949</v>
      </c>
      <c r="B158" s="114" t="s">
        <v>1798</v>
      </c>
      <c r="C158" s="4" t="s">
        <v>258</v>
      </c>
      <c r="D158" s="144">
        <v>6</v>
      </c>
      <c r="E158" s="130" t="s">
        <v>3561</v>
      </c>
      <c r="F158" s="47">
        <v>7366</v>
      </c>
      <c r="G158" s="47">
        <v>90507</v>
      </c>
      <c r="H158" s="47">
        <v>0</v>
      </c>
      <c r="I158" s="47">
        <v>11128</v>
      </c>
      <c r="J158" s="47">
        <v>542</v>
      </c>
      <c r="K158" s="47">
        <v>10950</v>
      </c>
      <c r="L158" s="47">
        <v>2051</v>
      </c>
      <c r="M158" s="47">
        <v>191278</v>
      </c>
      <c r="N158" s="153">
        <v>45973</v>
      </c>
      <c r="O158" s="147">
        <v>0</v>
      </c>
      <c r="P158" s="1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103">
        <f t="shared" si="2"/>
        <v>359795</v>
      </c>
      <c r="X158" s="41">
        <f>個別包括!AZ157-公債費!W158</f>
        <v>0</v>
      </c>
      <c r="Y158" s="41"/>
      <c r="Z158" s="41"/>
      <c r="AA158" s="41"/>
    </row>
    <row r="159" spans="1:27" ht="20.25" customHeight="1" x14ac:dyDescent="0.2">
      <c r="A159" s="113" t="s">
        <v>1950</v>
      </c>
      <c r="B159" s="114" t="s">
        <v>1798</v>
      </c>
      <c r="C159" s="4" t="s">
        <v>259</v>
      </c>
      <c r="D159" s="144">
        <v>6</v>
      </c>
      <c r="E159" s="130" t="s">
        <v>3561</v>
      </c>
      <c r="F159" s="47">
        <v>3136</v>
      </c>
      <c r="G159" s="47">
        <v>0</v>
      </c>
      <c r="H159" s="47">
        <v>13</v>
      </c>
      <c r="I159" s="47">
        <v>29795</v>
      </c>
      <c r="J159" s="47">
        <v>389</v>
      </c>
      <c r="K159" s="47">
        <v>49</v>
      </c>
      <c r="L159" s="47">
        <v>1511</v>
      </c>
      <c r="M159" s="47">
        <v>183378</v>
      </c>
      <c r="N159" s="153">
        <v>37760</v>
      </c>
      <c r="O159" s="147">
        <v>6856</v>
      </c>
      <c r="P159" s="147">
        <v>0</v>
      </c>
      <c r="Q159" s="47">
        <v>561893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103">
        <f t="shared" si="2"/>
        <v>824780</v>
      </c>
      <c r="X159" s="41">
        <f>個別包括!AZ158-公債費!W159</f>
        <v>0</v>
      </c>
      <c r="Y159" s="41"/>
      <c r="Z159" s="41"/>
      <c r="AA159" s="41"/>
    </row>
    <row r="160" spans="1:27" ht="20.25" customHeight="1" x14ac:dyDescent="0.2">
      <c r="A160" s="113" t="s">
        <v>1951</v>
      </c>
      <c r="B160" s="114" t="s">
        <v>1798</v>
      </c>
      <c r="C160" s="4" t="s">
        <v>260</v>
      </c>
      <c r="D160" s="144">
        <v>6</v>
      </c>
      <c r="E160" s="130" t="s">
        <v>3561</v>
      </c>
      <c r="F160" s="47">
        <v>845</v>
      </c>
      <c r="G160" s="47">
        <v>66450</v>
      </c>
      <c r="H160" s="47">
        <v>0</v>
      </c>
      <c r="I160" s="47">
        <v>8539</v>
      </c>
      <c r="J160" s="47">
        <v>0</v>
      </c>
      <c r="K160" s="47">
        <v>30</v>
      </c>
      <c r="L160" s="47">
        <v>1721</v>
      </c>
      <c r="M160" s="47">
        <v>178576</v>
      </c>
      <c r="N160" s="153">
        <v>45076</v>
      </c>
      <c r="O160" s="147">
        <v>0</v>
      </c>
      <c r="P160" s="147">
        <v>0</v>
      </c>
      <c r="Q160" s="47">
        <v>395132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103">
        <f t="shared" si="2"/>
        <v>696369</v>
      </c>
      <c r="X160" s="41">
        <f>個別包括!AZ159-公債費!W160</f>
        <v>0</v>
      </c>
      <c r="Y160" s="41"/>
      <c r="Z160" s="41"/>
      <c r="AA160" s="41"/>
    </row>
    <row r="161" spans="1:27" ht="20.25" customHeight="1" x14ac:dyDescent="0.2">
      <c r="A161" s="113" t="s">
        <v>1952</v>
      </c>
      <c r="B161" s="114" t="s">
        <v>1798</v>
      </c>
      <c r="C161" s="4" t="s">
        <v>261</v>
      </c>
      <c r="D161" s="144">
        <v>6</v>
      </c>
      <c r="E161" s="130" t="s">
        <v>3561</v>
      </c>
      <c r="F161" s="47">
        <v>32634</v>
      </c>
      <c r="G161" s="47">
        <v>9353</v>
      </c>
      <c r="H161" s="47">
        <v>0</v>
      </c>
      <c r="I161" s="47">
        <v>5813</v>
      </c>
      <c r="J161" s="47">
        <v>402</v>
      </c>
      <c r="K161" s="47">
        <v>0</v>
      </c>
      <c r="L161" s="47">
        <v>1547</v>
      </c>
      <c r="M161" s="47">
        <v>233568</v>
      </c>
      <c r="N161" s="153">
        <v>13473</v>
      </c>
      <c r="O161" s="147">
        <v>1504</v>
      </c>
      <c r="P161" s="147">
        <v>0</v>
      </c>
      <c r="Q161" s="47">
        <v>433978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103">
        <f t="shared" si="2"/>
        <v>732272</v>
      </c>
      <c r="X161" s="41">
        <f>個別包括!AZ160-公債費!W161</f>
        <v>0</v>
      </c>
      <c r="Y161" s="41"/>
      <c r="Z161" s="41"/>
      <c r="AA161" s="41"/>
    </row>
    <row r="162" spans="1:27" ht="20.25" customHeight="1" x14ac:dyDescent="0.2">
      <c r="A162" s="113" t="s">
        <v>1953</v>
      </c>
      <c r="B162" s="114" t="s">
        <v>1798</v>
      </c>
      <c r="C162" s="4" t="s">
        <v>262</v>
      </c>
      <c r="D162" s="144">
        <v>6</v>
      </c>
      <c r="E162" s="130" t="s">
        <v>3561</v>
      </c>
      <c r="F162" s="47">
        <v>67909</v>
      </c>
      <c r="G162" s="47">
        <v>61810</v>
      </c>
      <c r="H162" s="47">
        <v>0</v>
      </c>
      <c r="I162" s="47">
        <v>4263</v>
      </c>
      <c r="J162" s="47">
        <v>1102</v>
      </c>
      <c r="K162" s="47">
        <v>299</v>
      </c>
      <c r="L162" s="47">
        <v>2413</v>
      </c>
      <c r="M162" s="47">
        <v>233428</v>
      </c>
      <c r="N162" s="153">
        <v>56240</v>
      </c>
      <c r="O162" s="147">
        <v>0</v>
      </c>
      <c r="P162" s="147">
        <v>0</v>
      </c>
      <c r="Q162" s="47">
        <v>355662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103">
        <f t="shared" si="2"/>
        <v>783126</v>
      </c>
      <c r="X162" s="41">
        <f>個別包括!AZ161-公債費!W162</f>
        <v>0</v>
      </c>
      <c r="Y162" s="41"/>
      <c r="Z162" s="41"/>
      <c r="AA162" s="41"/>
    </row>
    <row r="163" spans="1:27" ht="20.25" customHeight="1" x14ac:dyDescent="0.2">
      <c r="A163" s="113" t="s">
        <v>1954</v>
      </c>
      <c r="B163" s="114" t="s">
        <v>1798</v>
      </c>
      <c r="C163" s="4" t="s">
        <v>263</v>
      </c>
      <c r="D163" s="144">
        <v>6</v>
      </c>
      <c r="E163" s="130" t="s">
        <v>3561</v>
      </c>
      <c r="F163" s="47">
        <v>46800</v>
      </c>
      <c r="G163" s="47">
        <v>66297</v>
      </c>
      <c r="H163" s="47">
        <v>320</v>
      </c>
      <c r="I163" s="47">
        <v>42283</v>
      </c>
      <c r="J163" s="47">
        <v>1902</v>
      </c>
      <c r="K163" s="47">
        <v>37417</v>
      </c>
      <c r="L163" s="47">
        <v>5288</v>
      </c>
      <c r="M163" s="47">
        <v>356307</v>
      </c>
      <c r="N163" s="153">
        <v>43767</v>
      </c>
      <c r="O163" s="147">
        <v>3047</v>
      </c>
      <c r="P163" s="1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103">
        <f t="shared" si="2"/>
        <v>603428</v>
      </c>
      <c r="X163" s="41">
        <f>個別包括!AZ162-公債費!W163</f>
        <v>0</v>
      </c>
      <c r="Y163" s="41"/>
      <c r="Z163" s="41"/>
      <c r="AA163" s="41"/>
    </row>
    <row r="164" spans="1:27" ht="20.25" customHeight="1" x14ac:dyDescent="0.2">
      <c r="A164" s="113" t="s">
        <v>1955</v>
      </c>
      <c r="B164" s="114" t="s">
        <v>1798</v>
      </c>
      <c r="C164" s="4" t="s">
        <v>264</v>
      </c>
      <c r="D164" s="144">
        <v>6</v>
      </c>
      <c r="E164" s="130" t="s">
        <v>3561</v>
      </c>
      <c r="F164" s="47">
        <v>2863</v>
      </c>
      <c r="G164" s="47">
        <v>6807</v>
      </c>
      <c r="H164" s="47">
        <v>0</v>
      </c>
      <c r="I164" s="47">
        <v>8625</v>
      </c>
      <c r="J164" s="47">
        <v>294</v>
      </c>
      <c r="K164" s="47">
        <v>1050</v>
      </c>
      <c r="L164" s="47">
        <v>1197</v>
      </c>
      <c r="M164" s="47">
        <v>135931</v>
      </c>
      <c r="N164" s="153">
        <v>17538</v>
      </c>
      <c r="O164" s="147">
        <v>2022</v>
      </c>
      <c r="P164" s="1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103">
        <f t="shared" si="2"/>
        <v>176327</v>
      </c>
      <c r="X164" s="41">
        <f>個別包括!AZ163-公債費!W164</f>
        <v>0</v>
      </c>
      <c r="Y164" s="41"/>
      <c r="Z164" s="41"/>
      <c r="AA164" s="41"/>
    </row>
    <row r="165" spans="1:27" ht="20.25" customHeight="1" x14ac:dyDescent="0.2">
      <c r="A165" s="113" t="s">
        <v>1956</v>
      </c>
      <c r="B165" s="114" t="s">
        <v>1798</v>
      </c>
      <c r="C165" s="4" t="s">
        <v>265</v>
      </c>
      <c r="D165" s="144">
        <v>6</v>
      </c>
      <c r="E165" s="130" t="s">
        <v>3561</v>
      </c>
      <c r="F165" s="47">
        <v>384</v>
      </c>
      <c r="G165" s="47">
        <v>89614</v>
      </c>
      <c r="H165" s="47">
        <v>0</v>
      </c>
      <c r="I165" s="47">
        <v>4396</v>
      </c>
      <c r="J165" s="47">
        <v>354</v>
      </c>
      <c r="K165" s="47">
        <v>1575</v>
      </c>
      <c r="L165" s="47">
        <v>994</v>
      </c>
      <c r="M165" s="47">
        <v>123518</v>
      </c>
      <c r="N165" s="153">
        <v>17248</v>
      </c>
      <c r="O165" s="147">
        <v>0</v>
      </c>
      <c r="P165" s="147">
        <v>0</v>
      </c>
      <c r="Q165" s="47">
        <v>267326</v>
      </c>
      <c r="R165" s="47">
        <v>0</v>
      </c>
      <c r="S165" s="47">
        <v>0</v>
      </c>
      <c r="T165" s="47">
        <v>0</v>
      </c>
      <c r="U165" s="47">
        <v>0</v>
      </c>
      <c r="V165" s="47">
        <v>0</v>
      </c>
      <c r="W165" s="103">
        <f t="shared" si="2"/>
        <v>505409</v>
      </c>
      <c r="X165" s="41">
        <f>個別包括!AZ164-公債費!W165</f>
        <v>0</v>
      </c>
      <c r="Y165" s="41"/>
      <c r="Z165" s="41"/>
      <c r="AA165" s="41"/>
    </row>
    <row r="166" spans="1:27" ht="20.25" customHeight="1" x14ac:dyDescent="0.2">
      <c r="A166" s="113" t="s">
        <v>1957</v>
      </c>
      <c r="B166" s="114" t="s">
        <v>1798</v>
      </c>
      <c r="C166" s="4" t="s">
        <v>266</v>
      </c>
      <c r="D166" s="144">
        <v>6</v>
      </c>
      <c r="E166" s="130" t="s">
        <v>3561</v>
      </c>
      <c r="F166" s="47">
        <v>3322</v>
      </c>
      <c r="G166" s="47">
        <v>47068</v>
      </c>
      <c r="H166" s="47">
        <v>0</v>
      </c>
      <c r="I166" s="47">
        <v>896</v>
      </c>
      <c r="J166" s="47">
        <v>513</v>
      </c>
      <c r="K166" s="47">
        <v>1250</v>
      </c>
      <c r="L166" s="47">
        <v>1625</v>
      </c>
      <c r="M166" s="47">
        <v>206016</v>
      </c>
      <c r="N166" s="153">
        <v>17122</v>
      </c>
      <c r="O166" s="147">
        <v>0</v>
      </c>
      <c r="P166" s="147">
        <v>0</v>
      </c>
      <c r="Q166" s="47">
        <v>206222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103">
        <f t="shared" si="2"/>
        <v>484034</v>
      </c>
      <c r="X166" s="41">
        <f>個別包括!AZ165-公債費!W166</f>
        <v>0</v>
      </c>
      <c r="Y166" s="41"/>
      <c r="Z166" s="41"/>
      <c r="AA166" s="41"/>
    </row>
    <row r="167" spans="1:27" ht="20.25" customHeight="1" x14ac:dyDescent="0.2">
      <c r="A167" s="113" t="s">
        <v>1958</v>
      </c>
      <c r="B167" s="114" t="s">
        <v>1798</v>
      </c>
      <c r="C167" s="4" t="s">
        <v>267</v>
      </c>
      <c r="D167" s="144">
        <v>6</v>
      </c>
      <c r="E167" s="130" t="s">
        <v>3561</v>
      </c>
      <c r="F167" s="47">
        <v>4304</v>
      </c>
      <c r="G167" s="47">
        <v>20756</v>
      </c>
      <c r="H167" s="47">
        <v>0</v>
      </c>
      <c r="I167" s="47">
        <v>7588</v>
      </c>
      <c r="J167" s="47">
        <v>489</v>
      </c>
      <c r="K167" s="47">
        <v>1797</v>
      </c>
      <c r="L167" s="47">
        <v>1784</v>
      </c>
      <c r="M167" s="47">
        <v>215014</v>
      </c>
      <c r="N167" s="153">
        <v>42054</v>
      </c>
      <c r="O167" s="147">
        <v>226</v>
      </c>
      <c r="P167" s="147">
        <v>0</v>
      </c>
      <c r="Q167" s="47">
        <v>367286</v>
      </c>
      <c r="R167" s="47">
        <v>0</v>
      </c>
      <c r="S167" s="47">
        <v>0</v>
      </c>
      <c r="T167" s="47">
        <v>0</v>
      </c>
      <c r="U167" s="47">
        <v>0</v>
      </c>
      <c r="V167" s="47">
        <v>0</v>
      </c>
      <c r="W167" s="103">
        <f t="shared" si="2"/>
        <v>661298</v>
      </c>
      <c r="X167" s="41">
        <f>個別包括!AZ166-公債費!W167</f>
        <v>0</v>
      </c>
      <c r="Y167" s="41"/>
      <c r="Z167" s="41"/>
      <c r="AA167" s="41"/>
    </row>
    <row r="168" spans="1:27" ht="20.25" customHeight="1" x14ac:dyDescent="0.2">
      <c r="A168" s="113" t="s">
        <v>1959</v>
      </c>
      <c r="B168" s="114" t="s">
        <v>1798</v>
      </c>
      <c r="C168" s="4" t="s">
        <v>268</v>
      </c>
      <c r="D168" s="144">
        <v>6</v>
      </c>
      <c r="E168" s="130" t="s">
        <v>3561</v>
      </c>
      <c r="F168" s="47">
        <v>16350</v>
      </c>
      <c r="G168" s="47">
        <v>104007</v>
      </c>
      <c r="H168" s="47">
        <v>238</v>
      </c>
      <c r="I168" s="47">
        <v>30286</v>
      </c>
      <c r="J168" s="47">
        <v>1381</v>
      </c>
      <c r="K168" s="47">
        <v>27406</v>
      </c>
      <c r="L168" s="47">
        <v>5887</v>
      </c>
      <c r="M168" s="47">
        <v>444031</v>
      </c>
      <c r="N168" s="153">
        <v>81555</v>
      </c>
      <c r="O168" s="147">
        <v>6825</v>
      </c>
      <c r="P168" s="147">
        <v>0</v>
      </c>
      <c r="Q168" s="47">
        <v>130505</v>
      </c>
      <c r="R168" s="47">
        <v>0</v>
      </c>
      <c r="S168" s="47">
        <v>0</v>
      </c>
      <c r="T168" s="47">
        <v>0</v>
      </c>
      <c r="U168" s="47">
        <v>233656</v>
      </c>
      <c r="V168" s="47">
        <v>0</v>
      </c>
      <c r="W168" s="103">
        <f t="shared" si="2"/>
        <v>1082127</v>
      </c>
      <c r="X168" s="41">
        <f>個別包括!AZ167-公債費!W168</f>
        <v>0</v>
      </c>
      <c r="Y168" s="41"/>
      <c r="Z168" s="41"/>
      <c r="AA168" s="41"/>
    </row>
    <row r="169" spans="1:27" ht="20.25" customHeight="1" x14ac:dyDescent="0.2">
      <c r="A169" s="113" t="s">
        <v>1960</v>
      </c>
      <c r="B169" s="114" t="s">
        <v>1798</v>
      </c>
      <c r="C169" s="4" t="s">
        <v>269</v>
      </c>
      <c r="D169" s="144">
        <v>6</v>
      </c>
      <c r="E169" s="130" t="s">
        <v>3561</v>
      </c>
      <c r="F169" s="47">
        <v>2544</v>
      </c>
      <c r="G169" s="47">
        <v>25776</v>
      </c>
      <c r="H169" s="47">
        <v>0</v>
      </c>
      <c r="I169" s="47">
        <v>5115</v>
      </c>
      <c r="J169" s="47">
        <v>476</v>
      </c>
      <c r="K169" s="47">
        <v>1010</v>
      </c>
      <c r="L169" s="47">
        <v>1664</v>
      </c>
      <c r="M169" s="47">
        <v>186800</v>
      </c>
      <c r="N169" s="153">
        <v>39862</v>
      </c>
      <c r="O169" s="147">
        <v>8276</v>
      </c>
      <c r="P169" s="147">
        <v>0</v>
      </c>
      <c r="Q169" s="47">
        <v>326286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103">
        <f t="shared" si="2"/>
        <v>597809</v>
      </c>
      <c r="X169" s="41">
        <f>個別包括!AZ168-公債費!W169</f>
        <v>0</v>
      </c>
      <c r="Y169" s="41"/>
      <c r="Z169" s="41"/>
      <c r="AA169" s="41"/>
    </row>
    <row r="170" spans="1:27" ht="20.25" customHeight="1" x14ac:dyDescent="0.2">
      <c r="A170" s="113" t="s">
        <v>1961</v>
      </c>
      <c r="B170" s="114" t="s">
        <v>1798</v>
      </c>
      <c r="C170" s="4" t="s">
        <v>270</v>
      </c>
      <c r="D170" s="144">
        <v>6</v>
      </c>
      <c r="E170" s="130" t="s">
        <v>3561</v>
      </c>
      <c r="F170" s="47">
        <v>236</v>
      </c>
      <c r="G170" s="47">
        <v>10802</v>
      </c>
      <c r="H170" s="47">
        <v>99</v>
      </c>
      <c r="I170" s="47">
        <v>1454</v>
      </c>
      <c r="J170" s="47">
        <v>0</v>
      </c>
      <c r="K170" s="47">
        <v>8706</v>
      </c>
      <c r="L170" s="47">
        <v>859</v>
      </c>
      <c r="M170" s="47">
        <v>148822</v>
      </c>
      <c r="N170" s="153">
        <v>23654</v>
      </c>
      <c r="O170" s="147">
        <v>734</v>
      </c>
      <c r="P170" s="147">
        <v>0</v>
      </c>
      <c r="Q170" s="47">
        <v>211190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103">
        <f t="shared" si="2"/>
        <v>406556</v>
      </c>
      <c r="X170" s="41">
        <f>個別包括!AZ169-公債費!W170</f>
        <v>0</v>
      </c>
      <c r="Y170" s="41"/>
      <c r="Z170" s="41"/>
      <c r="AA170" s="41"/>
    </row>
    <row r="171" spans="1:27" ht="20.25" customHeight="1" x14ac:dyDescent="0.2">
      <c r="A171" s="113" t="s">
        <v>1962</v>
      </c>
      <c r="B171" s="114" t="s">
        <v>1798</v>
      </c>
      <c r="C171" s="4" t="s">
        <v>271</v>
      </c>
      <c r="D171" s="144">
        <v>6</v>
      </c>
      <c r="E171" s="130" t="s">
        <v>3561</v>
      </c>
      <c r="F171" s="47">
        <v>8761</v>
      </c>
      <c r="G171" s="47">
        <v>29450</v>
      </c>
      <c r="H171" s="47">
        <v>0</v>
      </c>
      <c r="I171" s="47">
        <v>11504</v>
      </c>
      <c r="J171" s="47">
        <v>510</v>
      </c>
      <c r="K171" s="47">
        <v>8160</v>
      </c>
      <c r="L171" s="47">
        <v>2080</v>
      </c>
      <c r="M171" s="47">
        <v>203500</v>
      </c>
      <c r="N171" s="153">
        <v>16527</v>
      </c>
      <c r="O171" s="147">
        <v>299</v>
      </c>
      <c r="P171" s="147">
        <v>0</v>
      </c>
      <c r="Q171" s="47">
        <v>191910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103">
        <f t="shared" si="2"/>
        <v>472701</v>
      </c>
      <c r="X171" s="41">
        <f>個別包括!AZ170-公債費!W171</f>
        <v>0</v>
      </c>
      <c r="Y171" s="41"/>
      <c r="Z171" s="41"/>
      <c r="AA171" s="41"/>
    </row>
    <row r="172" spans="1:27" ht="20.25" customHeight="1" x14ac:dyDescent="0.2">
      <c r="A172" s="113" t="s">
        <v>1963</v>
      </c>
      <c r="B172" s="114" t="s">
        <v>1798</v>
      </c>
      <c r="C172" s="4" t="s">
        <v>272</v>
      </c>
      <c r="D172" s="144">
        <v>6</v>
      </c>
      <c r="E172" s="130" t="s">
        <v>3561</v>
      </c>
      <c r="F172" s="47">
        <v>1849</v>
      </c>
      <c r="G172" s="47">
        <v>139950</v>
      </c>
      <c r="H172" s="47">
        <v>0</v>
      </c>
      <c r="I172" s="47">
        <v>3895</v>
      </c>
      <c r="J172" s="47">
        <v>417</v>
      </c>
      <c r="K172" s="47">
        <v>10778</v>
      </c>
      <c r="L172" s="47">
        <v>1962</v>
      </c>
      <c r="M172" s="47">
        <v>261120</v>
      </c>
      <c r="N172" s="153">
        <v>36307</v>
      </c>
      <c r="O172" s="147">
        <v>802</v>
      </c>
      <c r="P172" s="147">
        <v>0</v>
      </c>
      <c r="Q172" s="47">
        <v>509617</v>
      </c>
      <c r="R172" s="47">
        <v>0</v>
      </c>
      <c r="S172" s="47">
        <v>0</v>
      </c>
      <c r="T172" s="47">
        <v>0</v>
      </c>
      <c r="U172" s="47">
        <v>0</v>
      </c>
      <c r="V172" s="47">
        <v>0</v>
      </c>
      <c r="W172" s="103">
        <f t="shared" si="2"/>
        <v>966697</v>
      </c>
      <c r="X172" s="41">
        <f>個別包括!AZ171-公債費!W172</f>
        <v>0</v>
      </c>
      <c r="Y172" s="41"/>
      <c r="Z172" s="41"/>
      <c r="AA172" s="41"/>
    </row>
    <row r="173" spans="1:27" ht="20.25" customHeight="1" x14ac:dyDescent="0.2">
      <c r="A173" s="113" t="s">
        <v>1964</v>
      </c>
      <c r="B173" s="114" t="s">
        <v>1798</v>
      </c>
      <c r="C173" s="4" t="s">
        <v>273</v>
      </c>
      <c r="D173" s="144">
        <v>6</v>
      </c>
      <c r="E173" s="130" t="s">
        <v>3561</v>
      </c>
      <c r="F173" s="47">
        <v>1680</v>
      </c>
      <c r="G173" s="47">
        <v>9391</v>
      </c>
      <c r="H173" s="47">
        <v>7030</v>
      </c>
      <c r="I173" s="47">
        <v>6400</v>
      </c>
      <c r="J173" s="47">
        <v>176</v>
      </c>
      <c r="K173" s="47">
        <v>744</v>
      </c>
      <c r="L173" s="47">
        <v>610</v>
      </c>
      <c r="M173" s="47">
        <v>133127</v>
      </c>
      <c r="N173" s="153">
        <v>11668</v>
      </c>
      <c r="O173" s="147">
        <v>2762</v>
      </c>
      <c r="P173" s="147">
        <v>0</v>
      </c>
      <c r="Q173" s="47">
        <v>204553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103">
        <f t="shared" si="2"/>
        <v>378141</v>
      </c>
      <c r="X173" s="41">
        <f>個別包括!AZ172-公債費!W173</f>
        <v>0</v>
      </c>
      <c r="Y173" s="41"/>
      <c r="Z173" s="41"/>
      <c r="AA173" s="41"/>
    </row>
    <row r="174" spans="1:27" ht="20.25" customHeight="1" x14ac:dyDescent="0.2">
      <c r="A174" s="113" t="s">
        <v>1965</v>
      </c>
      <c r="B174" s="114" t="s">
        <v>1798</v>
      </c>
      <c r="C174" s="4" t="s">
        <v>274</v>
      </c>
      <c r="D174" s="144">
        <v>6</v>
      </c>
      <c r="E174" s="130" t="s">
        <v>3561</v>
      </c>
      <c r="F174" s="47">
        <v>1147</v>
      </c>
      <c r="G174" s="47">
        <v>0</v>
      </c>
      <c r="H174" s="47">
        <v>615</v>
      </c>
      <c r="I174" s="47">
        <v>9799</v>
      </c>
      <c r="J174" s="47">
        <v>364</v>
      </c>
      <c r="K174" s="47">
        <v>3212</v>
      </c>
      <c r="L174" s="47">
        <v>1081</v>
      </c>
      <c r="M174" s="47">
        <v>190434</v>
      </c>
      <c r="N174" s="153">
        <v>69101</v>
      </c>
      <c r="O174" s="147">
        <v>1045</v>
      </c>
      <c r="P174" s="147">
        <v>0</v>
      </c>
      <c r="Q174" s="47">
        <v>415183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103">
        <f t="shared" si="2"/>
        <v>691981</v>
      </c>
      <c r="X174" s="41">
        <f>個別包括!AZ173-公債費!W174</f>
        <v>0</v>
      </c>
      <c r="Y174" s="41"/>
      <c r="Z174" s="41"/>
      <c r="AA174" s="41"/>
    </row>
    <row r="175" spans="1:27" ht="20.25" customHeight="1" x14ac:dyDescent="0.2">
      <c r="A175" s="113" t="s">
        <v>1966</v>
      </c>
      <c r="B175" s="114" t="s">
        <v>1798</v>
      </c>
      <c r="C175" s="4" t="s">
        <v>275</v>
      </c>
      <c r="D175" s="144">
        <v>6</v>
      </c>
      <c r="E175" s="130" t="s">
        <v>3561</v>
      </c>
      <c r="F175" s="47">
        <v>16094</v>
      </c>
      <c r="G175" s="47">
        <v>4172</v>
      </c>
      <c r="H175" s="47">
        <v>12640</v>
      </c>
      <c r="I175" s="47">
        <v>14047</v>
      </c>
      <c r="J175" s="47">
        <v>2223</v>
      </c>
      <c r="K175" s="47">
        <v>19102</v>
      </c>
      <c r="L175" s="47">
        <v>4097</v>
      </c>
      <c r="M175" s="47">
        <v>308144</v>
      </c>
      <c r="N175" s="153">
        <v>34448</v>
      </c>
      <c r="O175" s="147">
        <v>818</v>
      </c>
      <c r="P175" s="1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103">
        <f t="shared" si="2"/>
        <v>415785</v>
      </c>
      <c r="X175" s="41">
        <f>個別包括!AZ174-公債費!W175</f>
        <v>0</v>
      </c>
      <c r="Y175" s="41"/>
      <c r="Z175" s="41"/>
      <c r="AA175" s="41"/>
    </row>
    <row r="176" spans="1:27" ht="20.25" customHeight="1" x14ac:dyDescent="0.2">
      <c r="A176" s="113" t="s">
        <v>1967</v>
      </c>
      <c r="B176" s="114" t="s">
        <v>1798</v>
      </c>
      <c r="C176" s="4" t="s">
        <v>276</v>
      </c>
      <c r="D176" s="144">
        <v>6</v>
      </c>
      <c r="E176" s="130" t="s">
        <v>3561</v>
      </c>
      <c r="F176" s="47">
        <v>2663</v>
      </c>
      <c r="G176" s="47">
        <v>118138</v>
      </c>
      <c r="H176" s="47">
        <v>0</v>
      </c>
      <c r="I176" s="47">
        <v>12944</v>
      </c>
      <c r="J176" s="47">
        <v>720</v>
      </c>
      <c r="K176" s="47">
        <v>7469</v>
      </c>
      <c r="L176" s="47">
        <v>2457</v>
      </c>
      <c r="M176" s="47">
        <v>240937</v>
      </c>
      <c r="N176" s="153">
        <v>195531</v>
      </c>
      <c r="O176" s="147">
        <v>203</v>
      </c>
      <c r="P176" s="147">
        <v>0</v>
      </c>
      <c r="Q176" s="47">
        <v>257950</v>
      </c>
      <c r="R176" s="47">
        <v>0</v>
      </c>
      <c r="S176" s="47">
        <v>0</v>
      </c>
      <c r="T176" s="47">
        <v>0</v>
      </c>
      <c r="U176" s="47">
        <v>0</v>
      </c>
      <c r="V176" s="47">
        <v>0</v>
      </c>
      <c r="W176" s="103">
        <f t="shared" si="2"/>
        <v>839012</v>
      </c>
      <c r="X176" s="41">
        <f>個別包括!AZ175-公債費!W176</f>
        <v>0</v>
      </c>
      <c r="Y176" s="41"/>
      <c r="Z176" s="41"/>
      <c r="AA176" s="41"/>
    </row>
    <row r="177" spans="1:27" ht="20.25" customHeight="1" x14ac:dyDescent="0.2">
      <c r="A177" s="113" t="s">
        <v>1968</v>
      </c>
      <c r="B177" s="114" t="s">
        <v>1798</v>
      </c>
      <c r="C177" s="4" t="s">
        <v>277</v>
      </c>
      <c r="D177" s="144">
        <v>6</v>
      </c>
      <c r="E177" s="130" t="s">
        <v>3561</v>
      </c>
      <c r="F177" s="47">
        <v>555</v>
      </c>
      <c r="G177" s="47">
        <v>74976</v>
      </c>
      <c r="H177" s="47">
        <v>0</v>
      </c>
      <c r="I177" s="47">
        <v>10254</v>
      </c>
      <c r="J177" s="47">
        <v>762</v>
      </c>
      <c r="K177" s="47">
        <v>6449</v>
      </c>
      <c r="L177" s="47">
        <v>1284</v>
      </c>
      <c r="M177" s="47">
        <v>187974</v>
      </c>
      <c r="N177" s="153">
        <v>150562</v>
      </c>
      <c r="O177" s="147">
        <v>0</v>
      </c>
      <c r="P177" s="147">
        <v>0</v>
      </c>
      <c r="Q177" s="47">
        <v>326586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103">
        <f t="shared" si="2"/>
        <v>759402</v>
      </c>
      <c r="X177" s="41">
        <f>個別包括!AZ176-公債費!W177</f>
        <v>0</v>
      </c>
      <c r="Y177" s="41"/>
      <c r="Z177" s="41"/>
      <c r="AA177" s="41"/>
    </row>
    <row r="178" spans="1:27" ht="20.25" customHeight="1" x14ac:dyDescent="0.2">
      <c r="A178" s="113" t="s">
        <v>1969</v>
      </c>
      <c r="B178" s="114" t="s">
        <v>1798</v>
      </c>
      <c r="C178" s="4" t="s">
        <v>278</v>
      </c>
      <c r="D178" s="144">
        <v>6</v>
      </c>
      <c r="E178" s="130" t="s">
        <v>3561</v>
      </c>
      <c r="F178" s="47">
        <v>2078</v>
      </c>
      <c r="G178" s="47">
        <v>16806</v>
      </c>
      <c r="H178" s="47">
        <v>0</v>
      </c>
      <c r="I178" s="47">
        <v>7657</v>
      </c>
      <c r="J178" s="47">
        <v>189</v>
      </c>
      <c r="K178" s="47">
        <v>4578</v>
      </c>
      <c r="L178" s="47">
        <v>1925</v>
      </c>
      <c r="M178" s="47">
        <v>265177</v>
      </c>
      <c r="N178" s="153">
        <v>10675</v>
      </c>
      <c r="O178" s="147">
        <v>0</v>
      </c>
      <c r="P178" s="147">
        <v>0</v>
      </c>
      <c r="Q178" s="47">
        <v>381413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103">
        <f t="shared" si="2"/>
        <v>690498</v>
      </c>
      <c r="X178" s="41">
        <f>個別包括!AZ177-公債費!W178</f>
        <v>0</v>
      </c>
      <c r="Y178" s="41"/>
      <c r="Z178" s="41"/>
      <c r="AA178" s="41"/>
    </row>
    <row r="179" spans="1:27" ht="20.25" customHeight="1" x14ac:dyDescent="0.2">
      <c r="A179" s="113" t="s">
        <v>1970</v>
      </c>
      <c r="B179" s="114" t="s">
        <v>1798</v>
      </c>
      <c r="C179" s="4" t="s">
        <v>279</v>
      </c>
      <c r="D179" s="144">
        <v>6</v>
      </c>
      <c r="E179" s="130" t="s">
        <v>3561</v>
      </c>
      <c r="F179" s="47">
        <v>3770</v>
      </c>
      <c r="G179" s="47">
        <v>1792</v>
      </c>
      <c r="H179" s="47">
        <v>5330</v>
      </c>
      <c r="I179" s="47">
        <v>12464</v>
      </c>
      <c r="J179" s="47">
        <v>695</v>
      </c>
      <c r="K179" s="47">
        <v>4616</v>
      </c>
      <c r="L179" s="47">
        <v>1636</v>
      </c>
      <c r="M179" s="47">
        <v>223921</v>
      </c>
      <c r="N179" s="153">
        <v>32013</v>
      </c>
      <c r="O179" s="147">
        <v>705</v>
      </c>
      <c r="P179" s="147">
        <v>0</v>
      </c>
      <c r="Q179" s="47">
        <v>421030</v>
      </c>
      <c r="R179" s="47">
        <v>0</v>
      </c>
      <c r="S179" s="47">
        <v>0</v>
      </c>
      <c r="T179" s="47">
        <v>0</v>
      </c>
      <c r="U179" s="47">
        <v>0</v>
      </c>
      <c r="V179" s="47">
        <v>0</v>
      </c>
      <c r="W179" s="103">
        <f t="shared" si="2"/>
        <v>707972</v>
      </c>
      <c r="X179" s="41">
        <f>個別包括!AZ178-公債費!W179</f>
        <v>0</v>
      </c>
      <c r="Y179" s="41"/>
      <c r="Z179" s="41"/>
      <c r="AA179" s="41"/>
    </row>
    <row r="180" spans="1:27" ht="20.25" customHeight="1" x14ac:dyDescent="0.2">
      <c r="A180" s="113" t="s">
        <v>1971</v>
      </c>
      <c r="B180" s="114" t="s">
        <v>1798</v>
      </c>
      <c r="C180" s="4" t="s">
        <v>280</v>
      </c>
      <c r="D180" s="144">
        <v>6</v>
      </c>
      <c r="E180" s="130" t="s">
        <v>3561</v>
      </c>
      <c r="F180" s="47">
        <v>345</v>
      </c>
      <c r="G180" s="47">
        <v>56818</v>
      </c>
      <c r="H180" s="47">
        <v>0</v>
      </c>
      <c r="I180" s="47">
        <v>422</v>
      </c>
      <c r="J180" s="47">
        <v>269</v>
      </c>
      <c r="K180" s="47">
        <v>3309</v>
      </c>
      <c r="L180" s="47">
        <v>621</v>
      </c>
      <c r="M180" s="47">
        <v>127388</v>
      </c>
      <c r="N180" s="153">
        <v>2982</v>
      </c>
      <c r="O180" s="147">
        <v>0</v>
      </c>
      <c r="P180" s="147">
        <v>0</v>
      </c>
      <c r="Q180" s="47">
        <v>190110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103">
        <f t="shared" si="2"/>
        <v>382264</v>
      </c>
      <c r="X180" s="41">
        <f>個別包括!AZ179-公債費!W180</f>
        <v>0</v>
      </c>
      <c r="Y180" s="41"/>
      <c r="Z180" s="41"/>
      <c r="AA180" s="41"/>
    </row>
    <row r="181" spans="1:27" ht="20.25" customHeight="1" x14ac:dyDescent="0.2">
      <c r="A181" s="113" t="s">
        <v>1972</v>
      </c>
      <c r="B181" s="114" t="s">
        <v>1798</v>
      </c>
      <c r="C181" s="4" t="s">
        <v>281</v>
      </c>
      <c r="D181" s="144">
        <v>6</v>
      </c>
      <c r="E181" s="130" t="s">
        <v>3561</v>
      </c>
      <c r="F181" s="47">
        <v>5715</v>
      </c>
      <c r="G181" s="47">
        <v>0</v>
      </c>
      <c r="H181" s="47">
        <v>0</v>
      </c>
      <c r="I181" s="47">
        <v>10175</v>
      </c>
      <c r="J181" s="47">
        <v>719</v>
      </c>
      <c r="K181" s="47">
        <v>7787</v>
      </c>
      <c r="L181" s="47">
        <v>1709</v>
      </c>
      <c r="M181" s="47">
        <v>228224</v>
      </c>
      <c r="N181" s="153">
        <v>96425</v>
      </c>
      <c r="O181" s="147">
        <v>0</v>
      </c>
      <c r="P181" s="147">
        <v>0</v>
      </c>
      <c r="Q181" s="47">
        <v>498627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103">
        <f t="shared" si="2"/>
        <v>849381</v>
      </c>
      <c r="X181" s="41">
        <f>個別包括!AZ180-公債費!W181</f>
        <v>0</v>
      </c>
      <c r="Y181" s="41"/>
      <c r="Z181" s="41"/>
      <c r="AA181" s="41"/>
    </row>
    <row r="182" spans="1:27" ht="20.25" customHeight="1" x14ac:dyDescent="0.2">
      <c r="A182" s="113" t="s">
        <v>1973</v>
      </c>
      <c r="B182" s="114" t="s">
        <v>1798</v>
      </c>
      <c r="C182" s="4" t="s">
        <v>282</v>
      </c>
      <c r="D182" s="144">
        <v>6</v>
      </c>
      <c r="E182" s="130" t="s">
        <v>3561</v>
      </c>
      <c r="F182" s="47">
        <v>3319</v>
      </c>
      <c r="G182" s="47">
        <v>575560</v>
      </c>
      <c r="H182" s="47">
        <v>0</v>
      </c>
      <c r="I182" s="47">
        <v>45304</v>
      </c>
      <c r="J182" s="47">
        <v>1034</v>
      </c>
      <c r="K182" s="47">
        <v>26591</v>
      </c>
      <c r="L182" s="47">
        <v>4414</v>
      </c>
      <c r="M182" s="47">
        <v>401034</v>
      </c>
      <c r="N182" s="153">
        <v>32282</v>
      </c>
      <c r="O182" s="147">
        <v>4135</v>
      </c>
      <c r="P182" s="147">
        <v>0</v>
      </c>
      <c r="Q182" s="47">
        <v>2566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103">
        <f t="shared" si="2"/>
        <v>1096239</v>
      </c>
      <c r="X182" s="41">
        <f>個別包括!AZ181-公債費!W182</f>
        <v>0</v>
      </c>
      <c r="Y182" s="41"/>
      <c r="Z182" s="41"/>
      <c r="AA182" s="41"/>
    </row>
    <row r="183" spans="1:27" ht="20.25" customHeight="1" x14ac:dyDescent="0.2">
      <c r="A183" s="113" t="s">
        <v>1974</v>
      </c>
      <c r="B183" s="114" t="s">
        <v>1798</v>
      </c>
      <c r="C183" s="4" t="s">
        <v>283</v>
      </c>
      <c r="D183" s="144">
        <v>6</v>
      </c>
      <c r="E183" s="130" t="s">
        <v>3561</v>
      </c>
      <c r="F183" s="47">
        <v>2511</v>
      </c>
      <c r="G183" s="47">
        <v>442862</v>
      </c>
      <c r="H183" s="47">
        <v>0</v>
      </c>
      <c r="I183" s="47">
        <v>43791</v>
      </c>
      <c r="J183" s="47">
        <v>2301</v>
      </c>
      <c r="K183" s="47">
        <v>42399</v>
      </c>
      <c r="L183" s="47">
        <v>5833</v>
      </c>
      <c r="M183" s="47">
        <v>394721</v>
      </c>
      <c r="N183" s="153">
        <v>40344</v>
      </c>
      <c r="O183" s="147">
        <v>1722</v>
      </c>
      <c r="P183" s="1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103">
        <f t="shared" si="2"/>
        <v>976484</v>
      </c>
      <c r="X183" s="41">
        <f>個別包括!AZ182-公債費!W183</f>
        <v>0</v>
      </c>
      <c r="Y183" s="41"/>
      <c r="Z183" s="41"/>
      <c r="AA183" s="41"/>
    </row>
    <row r="184" spans="1:27" ht="20.25" customHeight="1" x14ac:dyDescent="0.2">
      <c r="A184" s="113" t="s">
        <v>1975</v>
      </c>
      <c r="B184" s="114" t="s">
        <v>1798</v>
      </c>
      <c r="C184" s="4" t="s">
        <v>284</v>
      </c>
      <c r="D184" s="144">
        <v>6</v>
      </c>
      <c r="E184" s="130" t="s">
        <v>3561</v>
      </c>
      <c r="F184" s="47">
        <v>1395</v>
      </c>
      <c r="G184" s="47">
        <v>11556</v>
      </c>
      <c r="H184" s="47">
        <v>17793</v>
      </c>
      <c r="I184" s="47">
        <v>1963</v>
      </c>
      <c r="J184" s="47">
        <v>327</v>
      </c>
      <c r="K184" s="47">
        <v>2658</v>
      </c>
      <c r="L184" s="47">
        <v>1538</v>
      </c>
      <c r="M184" s="47">
        <v>184723</v>
      </c>
      <c r="N184" s="153">
        <v>12250</v>
      </c>
      <c r="O184" s="147">
        <v>683</v>
      </c>
      <c r="P184" s="147">
        <v>0</v>
      </c>
      <c r="Q184" s="47">
        <v>329117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103">
        <f t="shared" si="2"/>
        <v>564003</v>
      </c>
      <c r="X184" s="41">
        <f>個別包括!AZ183-公債費!W184</f>
        <v>0</v>
      </c>
      <c r="Y184" s="41"/>
      <c r="Z184" s="41"/>
      <c r="AA184" s="41"/>
    </row>
    <row r="185" spans="1:27" ht="20.25" customHeight="1" x14ac:dyDescent="0.2">
      <c r="A185" s="113" t="s">
        <v>1976</v>
      </c>
      <c r="B185" s="114" t="s">
        <v>1798</v>
      </c>
      <c r="C185" s="4" t="s">
        <v>285</v>
      </c>
      <c r="D185" s="144">
        <v>6</v>
      </c>
      <c r="E185" s="130" t="s">
        <v>3561</v>
      </c>
      <c r="F185" s="47">
        <v>0</v>
      </c>
      <c r="G185" s="47">
        <v>50271</v>
      </c>
      <c r="H185" s="47">
        <v>0</v>
      </c>
      <c r="I185" s="47">
        <v>5716</v>
      </c>
      <c r="J185" s="47">
        <v>283</v>
      </c>
      <c r="K185" s="47">
        <v>6183</v>
      </c>
      <c r="L185" s="47">
        <v>1442</v>
      </c>
      <c r="M185" s="47">
        <v>153624</v>
      </c>
      <c r="N185" s="153">
        <v>15668</v>
      </c>
      <c r="O185" s="147">
        <v>641</v>
      </c>
      <c r="P185" s="147">
        <v>0</v>
      </c>
      <c r="Q185" s="47">
        <v>233605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103">
        <f t="shared" si="2"/>
        <v>467433</v>
      </c>
      <c r="X185" s="41">
        <f>個別包括!AZ184-公債費!W185</f>
        <v>0</v>
      </c>
      <c r="Y185" s="41"/>
      <c r="Z185" s="41"/>
      <c r="AA185" s="41"/>
    </row>
    <row r="186" spans="1:27" ht="20.25" customHeight="1" x14ac:dyDescent="0.2">
      <c r="A186" s="113" t="s">
        <v>1977</v>
      </c>
      <c r="B186" s="114" t="s">
        <v>1978</v>
      </c>
      <c r="C186" s="4" t="s">
        <v>286</v>
      </c>
      <c r="D186" s="144">
        <v>3</v>
      </c>
      <c r="E186" s="130" t="s">
        <v>3561</v>
      </c>
      <c r="F186" s="47">
        <v>19088</v>
      </c>
      <c r="G186" s="47">
        <v>0</v>
      </c>
      <c r="H186" s="47">
        <v>278</v>
      </c>
      <c r="I186" s="47">
        <v>210388</v>
      </c>
      <c r="J186" s="47">
        <v>134148</v>
      </c>
      <c r="K186" s="47">
        <v>288691</v>
      </c>
      <c r="L186" s="47">
        <v>79616</v>
      </c>
      <c r="M186" s="47">
        <v>3962998</v>
      </c>
      <c r="N186" s="153">
        <v>148758</v>
      </c>
      <c r="O186" s="147">
        <v>12010</v>
      </c>
      <c r="P186" s="1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948284</v>
      </c>
      <c r="V186" s="47">
        <v>0</v>
      </c>
      <c r="W186" s="103">
        <f t="shared" si="2"/>
        <v>5804259</v>
      </c>
      <c r="X186" s="41">
        <f>個別包括!AZ185-公債費!W186</f>
        <v>0</v>
      </c>
      <c r="Y186" s="41"/>
      <c r="Z186" s="41"/>
      <c r="AA186" s="41"/>
    </row>
    <row r="187" spans="1:27" ht="20.25" customHeight="1" x14ac:dyDescent="0.2">
      <c r="A187" s="113" t="s">
        <v>1979</v>
      </c>
      <c r="B187" s="114" t="s">
        <v>1978</v>
      </c>
      <c r="C187" s="4" t="s">
        <v>287</v>
      </c>
      <c r="D187" s="144">
        <v>5</v>
      </c>
      <c r="E187" s="130" t="s">
        <v>3561</v>
      </c>
      <c r="F187" s="47">
        <v>70694</v>
      </c>
      <c r="G187" s="47">
        <v>0</v>
      </c>
      <c r="H187" s="47">
        <v>4626</v>
      </c>
      <c r="I187" s="47">
        <v>131747</v>
      </c>
      <c r="J187" s="47">
        <v>12277</v>
      </c>
      <c r="K187" s="47">
        <v>192942</v>
      </c>
      <c r="L187" s="47">
        <v>39414</v>
      </c>
      <c r="M187" s="47">
        <v>2322028</v>
      </c>
      <c r="N187" s="153">
        <v>342897</v>
      </c>
      <c r="O187" s="147">
        <v>17311</v>
      </c>
      <c r="P187" s="147">
        <v>0</v>
      </c>
      <c r="Q187" s="47">
        <v>231652</v>
      </c>
      <c r="R187" s="47">
        <v>0</v>
      </c>
      <c r="S187" s="47">
        <v>0</v>
      </c>
      <c r="T187" s="47">
        <v>0</v>
      </c>
      <c r="U187" s="47">
        <v>1359003</v>
      </c>
      <c r="V187" s="47">
        <v>0</v>
      </c>
      <c r="W187" s="103">
        <f t="shared" si="2"/>
        <v>4724591</v>
      </c>
      <c r="X187" s="41">
        <f>個別包括!AZ186-公債費!W187</f>
        <v>0</v>
      </c>
      <c r="Y187" s="41"/>
      <c r="Z187" s="41"/>
      <c r="AA187" s="41"/>
    </row>
    <row r="188" spans="1:27" ht="20.25" customHeight="1" x14ac:dyDescent="0.2">
      <c r="A188" s="113" t="s">
        <v>1980</v>
      </c>
      <c r="B188" s="114" t="s">
        <v>1978</v>
      </c>
      <c r="C188" s="4" t="s">
        <v>288</v>
      </c>
      <c r="D188" s="144">
        <v>3</v>
      </c>
      <c r="E188" s="130" t="s">
        <v>3561</v>
      </c>
      <c r="F188" s="47">
        <v>29312</v>
      </c>
      <c r="G188" s="47">
        <v>71529</v>
      </c>
      <c r="H188" s="47">
        <v>2059</v>
      </c>
      <c r="I188" s="47">
        <v>316816</v>
      </c>
      <c r="J188" s="47">
        <v>120075</v>
      </c>
      <c r="K188" s="47">
        <v>317231</v>
      </c>
      <c r="L188" s="47">
        <v>57689</v>
      </c>
      <c r="M188" s="47">
        <v>3364262</v>
      </c>
      <c r="N188" s="153">
        <v>216318</v>
      </c>
      <c r="O188" s="147">
        <v>34062</v>
      </c>
      <c r="P188" s="147">
        <v>0</v>
      </c>
      <c r="Q188" s="47">
        <v>216077</v>
      </c>
      <c r="R188" s="47">
        <v>103269</v>
      </c>
      <c r="S188" s="47">
        <v>0</v>
      </c>
      <c r="T188" s="47">
        <v>0</v>
      </c>
      <c r="U188" s="47">
        <v>645679</v>
      </c>
      <c r="V188" s="47">
        <v>0</v>
      </c>
      <c r="W188" s="103">
        <f t="shared" si="2"/>
        <v>5494378</v>
      </c>
      <c r="X188" s="41">
        <f>個別包括!AZ187-公債費!W188</f>
        <v>0</v>
      </c>
      <c r="Y188" s="41"/>
      <c r="Z188" s="41"/>
      <c r="AA188" s="41"/>
    </row>
    <row r="189" spans="1:27" ht="20.25" customHeight="1" x14ac:dyDescent="0.2">
      <c r="A189" s="113" t="s">
        <v>1981</v>
      </c>
      <c r="B189" s="114" t="s">
        <v>1978</v>
      </c>
      <c r="C189" s="4" t="s">
        <v>289</v>
      </c>
      <c r="D189" s="144">
        <v>5</v>
      </c>
      <c r="E189" s="130" t="s">
        <v>3561</v>
      </c>
      <c r="F189" s="47">
        <v>676</v>
      </c>
      <c r="G189" s="47">
        <v>0</v>
      </c>
      <c r="H189" s="47">
        <v>56</v>
      </c>
      <c r="I189" s="47">
        <v>11999</v>
      </c>
      <c r="J189" s="47">
        <v>2118</v>
      </c>
      <c r="K189" s="47">
        <v>39669</v>
      </c>
      <c r="L189" s="47">
        <v>4969</v>
      </c>
      <c r="M189" s="47">
        <v>441743</v>
      </c>
      <c r="N189" s="153">
        <v>54576</v>
      </c>
      <c r="O189" s="147">
        <v>421</v>
      </c>
      <c r="P189" s="1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103">
        <f t="shared" si="2"/>
        <v>556227</v>
      </c>
      <c r="X189" s="41">
        <f>個別包括!AZ188-公債費!W189</f>
        <v>0</v>
      </c>
      <c r="Y189" s="41"/>
      <c r="Z189" s="41"/>
      <c r="AA189" s="41"/>
    </row>
    <row r="190" spans="1:27" ht="20.25" customHeight="1" x14ac:dyDescent="0.2">
      <c r="A190" s="113" t="s">
        <v>1982</v>
      </c>
      <c r="B190" s="114" t="s">
        <v>1978</v>
      </c>
      <c r="C190" s="4" t="s">
        <v>290</v>
      </c>
      <c r="D190" s="144">
        <v>5</v>
      </c>
      <c r="E190" s="130" t="s">
        <v>3561</v>
      </c>
      <c r="F190" s="47">
        <v>4660</v>
      </c>
      <c r="G190" s="47">
        <v>0</v>
      </c>
      <c r="H190" s="47">
        <v>0</v>
      </c>
      <c r="I190" s="47">
        <v>17326</v>
      </c>
      <c r="J190" s="47">
        <v>7499</v>
      </c>
      <c r="K190" s="47">
        <v>18610</v>
      </c>
      <c r="L190" s="47">
        <v>9711</v>
      </c>
      <c r="M190" s="47">
        <v>833354</v>
      </c>
      <c r="N190" s="153">
        <v>60227</v>
      </c>
      <c r="O190" s="147">
        <v>160</v>
      </c>
      <c r="P190" s="147">
        <v>0</v>
      </c>
      <c r="Q190" s="47">
        <v>1577170</v>
      </c>
      <c r="R190" s="47">
        <v>0</v>
      </c>
      <c r="S190" s="47">
        <v>0</v>
      </c>
      <c r="T190" s="47">
        <v>0</v>
      </c>
      <c r="U190" s="47">
        <v>618588</v>
      </c>
      <c r="V190" s="47">
        <v>0</v>
      </c>
      <c r="W190" s="103">
        <f t="shared" si="2"/>
        <v>3147305</v>
      </c>
      <c r="X190" s="41">
        <f>個別包括!AZ189-公債費!W190</f>
        <v>0</v>
      </c>
      <c r="Y190" s="41"/>
      <c r="Z190" s="41"/>
      <c r="AA190" s="41"/>
    </row>
    <row r="191" spans="1:27" ht="20.25" customHeight="1" x14ac:dyDescent="0.2">
      <c r="A191" s="113" t="s">
        <v>1983</v>
      </c>
      <c r="B191" s="114" t="s">
        <v>1978</v>
      </c>
      <c r="C191" s="4" t="s">
        <v>291</v>
      </c>
      <c r="D191" s="144">
        <v>5</v>
      </c>
      <c r="E191" s="130" t="s">
        <v>3561</v>
      </c>
      <c r="F191" s="47">
        <v>16077</v>
      </c>
      <c r="G191" s="47">
        <v>0</v>
      </c>
      <c r="H191" s="47">
        <v>0</v>
      </c>
      <c r="I191" s="47">
        <v>22063</v>
      </c>
      <c r="J191" s="47">
        <v>4891</v>
      </c>
      <c r="K191" s="47">
        <v>61784</v>
      </c>
      <c r="L191" s="47">
        <v>13598</v>
      </c>
      <c r="M191" s="47">
        <v>920781</v>
      </c>
      <c r="N191" s="153">
        <v>120961</v>
      </c>
      <c r="O191" s="147">
        <v>6741</v>
      </c>
      <c r="P191" s="147">
        <v>0</v>
      </c>
      <c r="Q191" s="47">
        <v>93697</v>
      </c>
      <c r="R191" s="47">
        <v>0</v>
      </c>
      <c r="S191" s="47">
        <v>0</v>
      </c>
      <c r="T191" s="47">
        <v>0</v>
      </c>
      <c r="U191" s="47">
        <v>305737</v>
      </c>
      <c r="V191" s="47">
        <v>52934</v>
      </c>
      <c r="W191" s="103">
        <f t="shared" si="2"/>
        <v>1619264</v>
      </c>
      <c r="X191" s="41">
        <f>個別包括!AZ190-公債費!W191</f>
        <v>0</v>
      </c>
      <c r="Y191" s="41"/>
      <c r="Z191" s="41"/>
      <c r="AA191" s="41"/>
    </row>
    <row r="192" spans="1:27" ht="20.25" customHeight="1" x14ac:dyDescent="0.2">
      <c r="A192" s="113" t="s">
        <v>1984</v>
      </c>
      <c r="B192" s="114" t="s">
        <v>1978</v>
      </c>
      <c r="C192" s="4" t="s">
        <v>292</v>
      </c>
      <c r="D192" s="144">
        <v>5</v>
      </c>
      <c r="E192" s="130" t="s">
        <v>3561</v>
      </c>
      <c r="F192" s="47">
        <v>0</v>
      </c>
      <c r="G192" s="47">
        <v>0</v>
      </c>
      <c r="H192" s="47">
        <v>0</v>
      </c>
      <c r="I192" s="47">
        <v>28530</v>
      </c>
      <c r="J192" s="47">
        <v>3318</v>
      </c>
      <c r="K192" s="47">
        <v>41886</v>
      </c>
      <c r="L192" s="47">
        <v>10135</v>
      </c>
      <c r="M192" s="47">
        <v>554949</v>
      </c>
      <c r="N192" s="153">
        <v>23039</v>
      </c>
      <c r="O192" s="147">
        <v>811</v>
      </c>
      <c r="P192" s="1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103">
        <f t="shared" si="2"/>
        <v>662668</v>
      </c>
      <c r="X192" s="41">
        <f>個別包括!AZ191-公債費!W192</f>
        <v>0</v>
      </c>
      <c r="Y192" s="41"/>
      <c r="Z192" s="41"/>
      <c r="AA192" s="41"/>
    </row>
    <row r="193" spans="1:27" ht="20.25" customHeight="1" x14ac:dyDescent="0.2">
      <c r="A193" s="113" t="s">
        <v>1985</v>
      </c>
      <c r="B193" s="114" t="s">
        <v>1978</v>
      </c>
      <c r="C193" s="4" t="s">
        <v>293</v>
      </c>
      <c r="D193" s="144">
        <v>5</v>
      </c>
      <c r="E193" s="130" t="s">
        <v>3561</v>
      </c>
      <c r="F193" s="47">
        <v>2451</v>
      </c>
      <c r="G193" s="47">
        <v>0</v>
      </c>
      <c r="H193" s="47">
        <v>5482</v>
      </c>
      <c r="I193" s="47">
        <v>15173</v>
      </c>
      <c r="J193" s="47">
        <v>9163</v>
      </c>
      <c r="K193" s="47">
        <v>27364</v>
      </c>
      <c r="L193" s="47">
        <v>12876</v>
      </c>
      <c r="M193" s="47">
        <v>946873</v>
      </c>
      <c r="N193" s="153">
        <v>46237</v>
      </c>
      <c r="O193" s="147">
        <v>365</v>
      </c>
      <c r="P193" s="147">
        <v>0</v>
      </c>
      <c r="Q193" s="47">
        <v>265479</v>
      </c>
      <c r="R193" s="47">
        <v>0</v>
      </c>
      <c r="S193" s="47">
        <v>0</v>
      </c>
      <c r="T193" s="47">
        <v>0</v>
      </c>
      <c r="U193" s="47">
        <v>776085</v>
      </c>
      <c r="V193" s="47">
        <v>29551</v>
      </c>
      <c r="W193" s="103">
        <f t="shared" si="2"/>
        <v>2137099</v>
      </c>
      <c r="X193" s="41">
        <f>個別包括!AZ192-公債費!W193</f>
        <v>0</v>
      </c>
      <c r="Y193" s="41"/>
      <c r="Z193" s="41"/>
      <c r="AA193" s="41"/>
    </row>
    <row r="194" spans="1:27" ht="20.25" customHeight="1" x14ac:dyDescent="0.2">
      <c r="A194" s="113" t="s">
        <v>1986</v>
      </c>
      <c r="B194" s="114" t="s">
        <v>1978</v>
      </c>
      <c r="C194" s="4" t="s">
        <v>294</v>
      </c>
      <c r="D194" s="144">
        <v>5</v>
      </c>
      <c r="E194" s="130" t="s">
        <v>3561</v>
      </c>
      <c r="F194" s="47">
        <v>174</v>
      </c>
      <c r="G194" s="47">
        <v>2270</v>
      </c>
      <c r="H194" s="47">
        <v>0</v>
      </c>
      <c r="I194" s="47">
        <v>12060</v>
      </c>
      <c r="J194" s="47">
        <v>1919</v>
      </c>
      <c r="K194" s="47">
        <v>14521</v>
      </c>
      <c r="L194" s="47">
        <v>3907</v>
      </c>
      <c r="M194" s="47">
        <v>653117</v>
      </c>
      <c r="N194" s="153">
        <v>42836</v>
      </c>
      <c r="O194" s="147">
        <v>0</v>
      </c>
      <c r="P194" s="147">
        <v>0</v>
      </c>
      <c r="Q194" s="47">
        <v>1115587</v>
      </c>
      <c r="R194" s="47">
        <v>0</v>
      </c>
      <c r="S194" s="47">
        <v>0</v>
      </c>
      <c r="T194" s="47">
        <v>0</v>
      </c>
      <c r="U194" s="47">
        <v>502162</v>
      </c>
      <c r="V194" s="47">
        <v>0</v>
      </c>
      <c r="W194" s="103">
        <f t="shared" si="2"/>
        <v>2348553</v>
      </c>
      <c r="X194" s="41">
        <f>個別包括!AZ193-公債費!W194</f>
        <v>0</v>
      </c>
      <c r="Y194" s="41"/>
      <c r="Z194" s="41"/>
      <c r="AA194" s="41"/>
    </row>
    <row r="195" spans="1:27" ht="20.25" customHeight="1" x14ac:dyDescent="0.2">
      <c r="A195" s="113" t="s">
        <v>1987</v>
      </c>
      <c r="B195" s="114" t="s">
        <v>1978</v>
      </c>
      <c r="C195" s="4" t="s">
        <v>295</v>
      </c>
      <c r="D195" s="144">
        <v>5</v>
      </c>
      <c r="E195" s="130" t="s">
        <v>3561</v>
      </c>
      <c r="F195" s="47">
        <v>21841</v>
      </c>
      <c r="G195" s="47">
        <v>59278</v>
      </c>
      <c r="H195" s="47">
        <v>8338</v>
      </c>
      <c r="I195" s="47">
        <v>30662</v>
      </c>
      <c r="J195" s="47">
        <v>1871</v>
      </c>
      <c r="K195" s="47">
        <v>14441</v>
      </c>
      <c r="L195" s="47">
        <v>3904</v>
      </c>
      <c r="M195" s="47">
        <v>530033</v>
      </c>
      <c r="N195" s="153">
        <v>209401</v>
      </c>
      <c r="O195" s="147">
        <v>3422</v>
      </c>
      <c r="P195" s="147">
        <v>0</v>
      </c>
      <c r="Q195" s="47">
        <v>257564</v>
      </c>
      <c r="R195" s="47">
        <v>0</v>
      </c>
      <c r="S195" s="47">
        <v>0</v>
      </c>
      <c r="T195" s="47">
        <v>0</v>
      </c>
      <c r="U195" s="47">
        <v>573029</v>
      </c>
      <c r="V195" s="47">
        <v>0</v>
      </c>
      <c r="W195" s="103">
        <f t="shared" si="2"/>
        <v>1713784</v>
      </c>
      <c r="X195" s="41">
        <f>個別包括!AZ194-公債費!W195</f>
        <v>0</v>
      </c>
      <c r="Y195" s="41"/>
      <c r="Z195" s="41"/>
      <c r="AA195" s="41"/>
    </row>
    <row r="196" spans="1:27" ht="20.25" customHeight="1" x14ac:dyDescent="0.2">
      <c r="A196" s="113" t="s">
        <v>1988</v>
      </c>
      <c r="B196" s="114" t="s">
        <v>1978</v>
      </c>
      <c r="C196" s="4" t="s">
        <v>296</v>
      </c>
      <c r="D196" s="144">
        <v>6</v>
      </c>
      <c r="E196" s="130" t="s">
        <v>3561</v>
      </c>
      <c r="F196" s="47">
        <v>2157</v>
      </c>
      <c r="G196" s="47">
        <v>23773</v>
      </c>
      <c r="H196" s="47">
        <v>0</v>
      </c>
      <c r="I196" s="47">
        <v>9752</v>
      </c>
      <c r="J196" s="47">
        <v>593</v>
      </c>
      <c r="K196" s="47">
        <v>12731</v>
      </c>
      <c r="L196" s="47">
        <v>1794</v>
      </c>
      <c r="M196" s="47">
        <v>202660</v>
      </c>
      <c r="N196" s="153">
        <v>56550</v>
      </c>
      <c r="O196" s="147">
        <v>106</v>
      </c>
      <c r="P196" s="147">
        <v>0</v>
      </c>
      <c r="Q196" s="47">
        <v>134886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103">
        <f t="shared" si="2"/>
        <v>445002</v>
      </c>
      <c r="X196" s="41">
        <f>個別包括!AZ195-公債費!W196</f>
        <v>0</v>
      </c>
      <c r="Y196" s="41"/>
      <c r="Z196" s="41"/>
      <c r="AA196" s="41"/>
    </row>
    <row r="197" spans="1:27" ht="20.25" customHeight="1" x14ac:dyDescent="0.2">
      <c r="A197" s="113" t="s">
        <v>1989</v>
      </c>
      <c r="B197" s="114" t="s">
        <v>1978</v>
      </c>
      <c r="C197" s="4" t="s">
        <v>297</v>
      </c>
      <c r="D197" s="144">
        <v>6</v>
      </c>
      <c r="E197" s="130" t="s">
        <v>3561</v>
      </c>
      <c r="F197" s="47">
        <v>175</v>
      </c>
      <c r="G197" s="47">
        <v>0</v>
      </c>
      <c r="H197" s="47">
        <v>0</v>
      </c>
      <c r="I197" s="47">
        <v>14259</v>
      </c>
      <c r="J197" s="47">
        <v>64</v>
      </c>
      <c r="K197" s="47">
        <v>3272</v>
      </c>
      <c r="L197" s="47">
        <v>371</v>
      </c>
      <c r="M197" s="47">
        <v>90729</v>
      </c>
      <c r="N197" s="153">
        <v>28417</v>
      </c>
      <c r="O197" s="147">
        <v>0</v>
      </c>
      <c r="P197" s="147">
        <v>0</v>
      </c>
      <c r="Q197" s="47">
        <v>140041</v>
      </c>
      <c r="R197" s="47">
        <v>0</v>
      </c>
      <c r="S197" s="47">
        <v>0</v>
      </c>
      <c r="T197" s="47">
        <v>0</v>
      </c>
      <c r="U197" s="47">
        <v>0</v>
      </c>
      <c r="V197" s="47">
        <v>0</v>
      </c>
      <c r="W197" s="103">
        <f t="shared" si="2"/>
        <v>277328</v>
      </c>
      <c r="X197" s="41">
        <f>個別包括!AZ196-公債費!W197</f>
        <v>0</v>
      </c>
      <c r="Y197" s="41"/>
      <c r="Z197" s="41"/>
      <c r="AA197" s="41"/>
    </row>
    <row r="198" spans="1:27" ht="20.25" customHeight="1" x14ac:dyDescent="0.2">
      <c r="A198" s="113" t="s">
        <v>1990</v>
      </c>
      <c r="B198" s="114" t="s">
        <v>1978</v>
      </c>
      <c r="C198" s="4" t="s">
        <v>298</v>
      </c>
      <c r="D198" s="144">
        <v>6</v>
      </c>
      <c r="E198" s="130" t="s">
        <v>3561</v>
      </c>
      <c r="F198" s="47">
        <v>37</v>
      </c>
      <c r="G198" s="47">
        <v>0</v>
      </c>
      <c r="H198" s="47">
        <v>0</v>
      </c>
      <c r="I198" s="47">
        <v>0</v>
      </c>
      <c r="J198" s="47">
        <v>160</v>
      </c>
      <c r="K198" s="47">
        <v>3052</v>
      </c>
      <c r="L198" s="47">
        <v>373</v>
      </c>
      <c r="M198" s="47">
        <v>82827</v>
      </c>
      <c r="N198" s="153">
        <v>14219</v>
      </c>
      <c r="O198" s="147">
        <v>0</v>
      </c>
      <c r="P198" s="147">
        <v>0</v>
      </c>
      <c r="Q198" s="47">
        <v>45520</v>
      </c>
      <c r="R198" s="47">
        <v>0</v>
      </c>
      <c r="S198" s="47">
        <v>0</v>
      </c>
      <c r="T198" s="47">
        <v>0</v>
      </c>
      <c r="U198" s="47">
        <v>0</v>
      </c>
      <c r="V198" s="47">
        <v>0</v>
      </c>
      <c r="W198" s="103">
        <f t="shared" si="2"/>
        <v>146188</v>
      </c>
      <c r="X198" s="41">
        <f>個別包括!AZ197-公債費!W198</f>
        <v>0</v>
      </c>
      <c r="Y198" s="41"/>
      <c r="Z198" s="41"/>
      <c r="AA198" s="41"/>
    </row>
    <row r="199" spans="1:27" ht="20.25" customHeight="1" x14ac:dyDescent="0.2">
      <c r="A199" s="113" t="s">
        <v>1991</v>
      </c>
      <c r="B199" s="114" t="s">
        <v>1978</v>
      </c>
      <c r="C199" s="4" t="s">
        <v>299</v>
      </c>
      <c r="D199" s="144">
        <v>6</v>
      </c>
      <c r="E199" s="130" t="s">
        <v>3561</v>
      </c>
      <c r="F199" s="47">
        <v>0</v>
      </c>
      <c r="G199" s="47">
        <v>336</v>
      </c>
      <c r="H199" s="47">
        <v>0</v>
      </c>
      <c r="I199" s="47">
        <v>4201</v>
      </c>
      <c r="J199" s="47">
        <v>231</v>
      </c>
      <c r="K199" s="47">
        <v>3211</v>
      </c>
      <c r="L199" s="47">
        <v>995</v>
      </c>
      <c r="M199" s="47">
        <v>207098</v>
      </c>
      <c r="N199" s="153">
        <v>31567</v>
      </c>
      <c r="O199" s="147">
        <v>2586</v>
      </c>
      <c r="P199" s="147">
        <v>0</v>
      </c>
      <c r="Q199" s="47">
        <v>164623</v>
      </c>
      <c r="R199" s="47">
        <v>0</v>
      </c>
      <c r="S199" s="47">
        <v>0</v>
      </c>
      <c r="T199" s="47">
        <v>0</v>
      </c>
      <c r="U199" s="47">
        <v>154210</v>
      </c>
      <c r="V199" s="47">
        <v>0</v>
      </c>
      <c r="W199" s="103">
        <f t="shared" si="2"/>
        <v>569058</v>
      </c>
      <c r="X199" s="41">
        <f>個別包括!AZ198-公債費!W199</f>
        <v>0</v>
      </c>
      <c r="Y199" s="41"/>
      <c r="Z199" s="41"/>
      <c r="AA199" s="41"/>
    </row>
    <row r="200" spans="1:27" ht="20.25" customHeight="1" x14ac:dyDescent="0.2">
      <c r="A200" s="113" t="s">
        <v>1992</v>
      </c>
      <c r="B200" s="114" t="s">
        <v>1978</v>
      </c>
      <c r="C200" s="4" t="s">
        <v>300</v>
      </c>
      <c r="D200" s="144">
        <v>6</v>
      </c>
      <c r="E200" s="130" t="s">
        <v>3561</v>
      </c>
      <c r="F200" s="47">
        <v>10090</v>
      </c>
      <c r="G200" s="47">
        <v>6030</v>
      </c>
      <c r="H200" s="47">
        <v>0</v>
      </c>
      <c r="I200" s="47">
        <v>4746</v>
      </c>
      <c r="J200" s="47">
        <v>480</v>
      </c>
      <c r="K200" s="47">
        <v>2493</v>
      </c>
      <c r="L200" s="47">
        <v>1318</v>
      </c>
      <c r="M200" s="47">
        <v>206245</v>
      </c>
      <c r="N200" s="153">
        <v>94762</v>
      </c>
      <c r="O200" s="147">
        <v>1388</v>
      </c>
      <c r="P200" s="147">
        <v>0</v>
      </c>
      <c r="Q200" s="47">
        <v>203559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103">
        <f t="shared" ref="W200:W263" si="3">SUM(F200:V200)</f>
        <v>531111</v>
      </c>
      <c r="X200" s="41">
        <f>個別包括!AZ199-公債費!W200</f>
        <v>0</v>
      </c>
      <c r="Y200" s="41"/>
      <c r="Z200" s="41"/>
      <c r="AA200" s="41"/>
    </row>
    <row r="201" spans="1:27" ht="20.25" customHeight="1" x14ac:dyDescent="0.2">
      <c r="A201" s="113" t="s">
        <v>1993</v>
      </c>
      <c r="B201" s="114" t="s">
        <v>1978</v>
      </c>
      <c r="C201" s="4" t="s">
        <v>301</v>
      </c>
      <c r="D201" s="144">
        <v>6</v>
      </c>
      <c r="E201" s="130" t="s">
        <v>3561</v>
      </c>
      <c r="F201" s="47">
        <v>4889</v>
      </c>
      <c r="G201" s="47">
        <v>1644</v>
      </c>
      <c r="H201" s="47">
        <v>677</v>
      </c>
      <c r="I201" s="47">
        <v>4521</v>
      </c>
      <c r="J201" s="47">
        <v>452</v>
      </c>
      <c r="K201" s="47">
        <v>4809</v>
      </c>
      <c r="L201" s="47">
        <v>1161</v>
      </c>
      <c r="M201" s="47">
        <v>239814</v>
      </c>
      <c r="N201" s="153">
        <v>23246</v>
      </c>
      <c r="O201" s="147">
        <v>2231</v>
      </c>
      <c r="P201" s="147">
        <v>0</v>
      </c>
      <c r="Q201" s="47">
        <v>263239</v>
      </c>
      <c r="R201" s="47">
        <v>0</v>
      </c>
      <c r="S201" s="47">
        <v>0</v>
      </c>
      <c r="T201" s="47">
        <v>0</v>
      </c>
      <c r="U201" s="47">
        <v>136576</v>
      </c>
      <c r="V201" s="47">
        <v>0</v>
      </c>
      <c r="W201" s="103">
        <f t="shared" si="3"/>
        <v>683259</v>
      </c>
      <c r="X201" s="41">
        <f>個別包括!AZ200-公債費!W201</f>
        <v>0</v>
      </c>
      <c r="Y201" s="41"/>
      <c r="Z201" s="41"/>
      <c r="AA201" s="41"/>
    </row>
    <row r="202" spans="1:27" ht="20.25" customHeight="1" x14ac:dyDescent="0.2">
      <c r="A202" s="113" t="s">
        <v>1994</v>
      </c>
      <c r="B202" s="114" t="s">
        <v>1978</v>
      </c>
      <c r="C202" s="4" t="s">
        <v>302</v>
      </c>
      <c r="D202" s="144">
        <v>6</v>
      </c>
      <c r="E202" s="130" t="s">
        <v>3561</v>
      </c>
      <c r="F202" s="47">
        <v>1462</v>
      </c>
      <c r="G202" s="47">
        <v>0</v>
      </c>
      <c r="H202" s="47">
        <v>0</v>
      </c>
      <c r="I202" s="47">
        <v>4387</v>
      </c>
      <c r="J202" s="47">
        <v>122</v>
      </c>
      <c r="K202" s="47">
        <v>12</v>
      </c>
      <c r="L202" s="47">
        <v>150</v>
      </c>
      <c r="M202" s="47">
        <v>68810</v>
      </c>
      <c r="N202" s="153">
        <v>2675</v>
      </c>
      <c r="O202" s="147">
        <v>0</v>
      </c>
      <c r="P202" s="147">
        <v>0</v>
      </c>
      <c r="Q202" s="47">
        <v>108844</v>
      </c>
      <c r="R202" s="47">
        <v>0</v>
      </c>
      <c r="S202" s="47">
        <v>0</v>
      </c>
      <c r="T202" s="47">
        <v>0</v>
      </c>
      <c r="U202" s="47">
        <v>0</v>
      </c>
      <c r="V202" s="47">
        <v>0</v>
      </c>
      <c r="W202" s="103">
        <f t="shared" si="3"/>
        <v>186462</v>
      </c>
      <c r="X202" s="41">
        <f>個別包括!AZ201-公債費!W202</f>
        <v>0</v>
      </c>
      <c r="Y202" s="41"/>
      <c r="Z202" s="41"/>
      <c r="AA202" s="41"/>
    </row>
    <row r="203" spans="1:27" ht="20.25" customHeight="1" x14ac:dyDescent="0.2">
      <c r="A203" s="113" t="s">
        <v>1995</v>
      </c>
      <c r="B203" s="114" t="s">
        <v>1978</v>
      </c>
      <c r="C203" s="4" t="s">
        <v>303</v>
      </c>
      <c r="D203" s="144">
        <v>6</v>
      </c>
      <c r="E203" s="130" t="s">
        <v>3561</v>
      </c>
      <c r="F203" s="47">
        <v>1607</v>
      </c>
      <c r="G203" s="47">
        <v>0</v>
      </c>
      <c r="H203" s="47">
        <v>52</v>
      </c>
      <c r="I203" s="47">
        <v>66121</v>
      </c>
      <c r="J203" s="47">
        <v>2165</v>
      </c>
      <c r="K203" s="47">
        <v>10263</v>
      </c>
      <c r="L203" s="47">
        <v>1802</v>
      </c>
      <c r="M203" s="47">
        <v>268366</v>
      </c>
      <c r="N203" s="153">
        <v>14027</v>
      </c>
      <c r="O203" s="147">
        <v>627</v>
      </c>
      <c r="P203" s="1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237029</v>
      </c>
      <c r="V203" s="47">
        <v>0</v>
      </c>
      <c r="W203" s="103">
        <f t="shared" si="3"/>
        <v>602059</v>
      </c>
      <c r="X203" s="41">
        <f>個別包括!AZ202-公債費!W203</f>
        <v>0</v>
      </c>
      <c r="Y203" s="41"/>
      <c r="Z203" s="41"/>
      <c r="AA203" s="41"/>
    </row>
    <row r="204" spans="1:27" ht="20.25" customHeight="1" x14ac:dyDescent="0.2">
      <c r="A204" s="113" t="s">
        <v>1996</v>
      </c>
      <c r="B204" s="114" t="s">
        <v>1978</v>
      </c>
      <c r="C204" s="4" t="s">
        <v>304</v>
      </c>
      <c r="D204" s="144">
        <v>6</v>
      </c>
      <c r="E204" s="130" t="s">
        <v>3561</v>
      </c>
      <c r="F204" s="47">
        <v>9320</v>
      </c>
      <c r="G204" s="47">
        <v>0</v>
      </c>
      <c r="H204" s="47">
        <v>326</v>
      </c>
      <c r="I204" s="47">
        <v>8386</v>
      </c>
      <c r="J204" s="47">
        <v>328</v>
      </c>
      <c r="K204" s="47">
        <v>1952</v>
      </c>
      <c r="L204" s="47">
        <v>1181</v>
      </c>
      <c r="M204" s="47">
        <v>185044</v>
      </c>
      <c r="N204" s="153">
        <v>6058</v>
      </c>
      <c r="O204" s="147">
        <v>0</v>
      </c>
      <c r="P204" s="147">
        <v>0</v>
      </c>
      <c r="Q204" s="47">
        <v>128346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103">
        <f t="shared" si="3"/>
        <v>340941</v>
      </c>
      <c r="X204" s="41">
        <f>個別包括!AZ203-公債費!W204</f>
        <v>0</v>
      </c>
      <c r="Y204" s="41"/>
      <c r="Z204" s="41"/>
      <c r="AA204" s="41"/>
    </row>
    <row r="205" spans="1:27" ht="20.25" customHeight="1" x14ac:dyDescent="0.2">
      <c r="A205" s="113" t="s">
        <v>1997</v>
      </c>
      <c r="B205" s="114" t="s">
        <v>1978</v>
      </c>
      <c r="C205" s="4" t="s">
        <v>305</v>
      </c>
      <c r="D205" s="144">
        <v>6</v>
      </c>
      <c r="E205" s="130" t="s">
        <v>3561</v>
      </c>
      <c r="F205" s="47">
        <v>0</v>
      </c>
      <c r="G205" s="47">
        <v>0</v>
      </c>
      <c r="H205" s="47">
        <v>66</v>
      </c>
      <c r="I205" s="47">
        <v>6812</v>
      </c>
      <c r="J205" s="47">
        <v>385</v>
      </c>
      <c r="K205" s="47">
        <v>5536</v>
      </c>
      <c r="L205" s="47">
        <v>950</v>
      </c>
      <c r="M205" s="47">
        <v>139028</v>
      </c>
      <c r="N205" s="153">
        <v>73398</v>
      </c>
      <c r="O205" s="147">
        <v>232</v>
      </c>
      <c r="P205" s="147">
        <v>0</v>
      </c>
      <c r="Q205" s="47">
        <v>4638</v>
      </c>
      <c r="R205" s="47">
        <v>0</v>
      </c>
      <c r="S205" s="47">
        <v>0</v>
      </c>
      <c r="T205" s="47">
        <v>0</v>
      </c>
      <c r="U205" s="47">
        <v>0</v>
      </c>
      <c r="V205" s="47">
        <v>0</v>
      </c>
      <c r="W205" s="103">
        <f t="shared" si="3"/>
        <v>231045</v>
      </c>
      <c r="X205" s="41">
        <f>個別包括!AZ204-公債費!W205</f>
        <v>0</v>
      </c>
      <c r="Y205" s="41"/>
      <c r="Z205" s="41"/>
      <c r="AA205" s="41"/>
    </row>
    <row r="206" spans="1:27" ht="20.25" customHeight="1" x14ac:dyDescent="0.2">
      <c r="A206" s="113" t="s">
        <v>1998</v>
      </c>
      <c r="B206" s="114" t="s">
        <v>1978</v>
      </c>
      <c r="C206" s="4" t="s">
        <v>306</v>
      </c>
      <c r="D206" s="144">
        <v>6</v>
      </c>
      <c r="E206" s="130" t="s">
        <v>3561</v>
      </c>
      <c r="F206" s="47">
        <v>0</v>
      </c>
      <c r="G206" s="47">
        <v>0</v>
      </c>
      <c r="H206" s="47">
        <v>129</v>
      </c>
      <c r="I206" s="47">
        <v>16235</v>
      </c>
      <c r="J206" s="47">
        <v>525</v>
      </c>
      <c r="K206" s="47">
        <v>9757</v>
      </c>
      <c r="L206" s="47">
        <v>1801</v>
      </c>
      <c r="M206" s="47">
        <v>203718</v>
      </c>
      <c r="N206" s="153">
        <v>25209</v>
      </c>
      <c r="O206" s="147">
        <v>0</v>
      </c>
      <c r="P206" s="147">
        <v>0</v>
      </c>
      <c r="Q206" s="47">
        <v>143169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103">
        <f t="shared" si="3"/>
        <v>400543</v>
      </c>
      <c r="X206" s="41">
        <f>個別包括!AZ205-公債費!W206</f>
        <v>0</v>
      </c>
      <c r="Y206" s="41"/>
      <c r="Z206" s="41"/>
      <c r="AA206" s="41"/>
    </row>
    <row r="207" spans="1:27" ht="20.25" customHeight="1" x14ac:dyDescent="0.2">
      <c r="A207" s="113" t="s">
        <v>1999</v>
      </c>
      <c r="B207" s="114" t="s">
        <v>1978</v>
      </c>
      <c r="C207" s="4" t="s">
        <v>307</v>
      </c>
      <c r="D207" s="144">
        <v>6</v>
      </c>
      <c r="E207" s="130" t="s">
        <v>3561</v>
      </c>
      <c r="F207" s="47">
        <v>0</v>
      </c>
      <c r="G207" s="47">
        <v>0</v>
      </c>
      <c r="H207" s="47">
        <v>0</v>
      </c>
      <c r="I207" s="47">
        <v>16345</v>
      </c>
      <c r="J207" s="47">
        <v>998</v>
      </c>
      <c r="K207" s="47">
        <v>16619</v>
      </c>
      <c r="L207" s="47">
        <v>1478</v>
      </c>
      <c r="M207" s="47">
        <v>196545</v>
      </c>
      <c r="N207" s="153">
        <v>12258</v>
      </c>
      <c r="O207" s="147">
        <v>0</v>
      </c>
      <c r="P207" s="147">
        <v>0</v>
      </c>
      <c r="Q207" s="47">
        <v>5725</v>
      </c>
      <c r="R207" s="47">
        <v>0</v>
      </c>
      <c r="S207" s="47">
        <v>0</v>
      </c>
      <c r="T207" s="47">
        <v>0</v>
      </c>
      <c r="U207" s="47">
        <v>0</v>
      </c>
      <c r="V207" s="47">
        <v>0</v>
      </c>
      <c r="W207" s="103">
        <f t="shared" si="3"/>
        <v>249968</v>
      </c>
      <c r="X207" s="41">
        <f>個別包括!AZ206-公債費!W207</f>
        <v>0</v>
      </c>
      <c r="Y207" s="41"/>
      <c r="Z207" s="41"/>
      <c r="AA207" s="41"/>
    </row>
    <row r="208" spans="1:27" ht="20.25" customHeight="1" x14ac:dyDescent="0.2">
      <c r="A208" s="113" t="s">
        <v>2000</v>
      </c>
      <c r="B208" s="114" t="s">
        <v>1978</v>
      </c>
      <c r="C208" s="4" t="s">
        <v>308</v>
      </c>
      <c r="D208" s="144">
        <v>6</v>
      </c>
      <c r="E208" s="130" t="s">
        <v>3561</v>
      </c>
      <c r="F208" s="47">
        <v>180</v>
      </c>
      <c r="G208" s="47">
        <v>0</v>
      </c>
      <c r="H208" s="47">
        <v>0</v>
      </c>
      <c r="I208" s="47">
        <v>18019</v>
      </c>
      <c r="J208" s="47">
        <v>791</v>
      </c>
      <c r="K208" s="47">
        <v>7537</v>
      </c>
      <c r="L208" s="47">
        <v>1515</v>
      </c>
      <c r="M208" s="47">
        <v>246509</v>
      </c>
      <c r="N208" s="153">
        <v>5090</v>
      </c>
      <c r="O208" s="147">
        <v>0</v>
      </c>
      <c r="P208" s="147">
        <v>0</v>
      </c>
      <c r="Q208" s="47">
        <v>308275</v>
      </c>
      <c r="R208" s="47">
        <v>0</v>
      </c>
      <c r="S208" s="47">
        <v>0</v>
      </c>
      <c r="T208" s="47">
        <v>0</v>
      </c>
      <c r="U208" s="47">
        <v>218701</v>
      </c>
      <c r="V208" s="47">
        <v>0</v>
      </c>
      <c r="W208" s="103">
        <f t="shared" si="3"/>
        <v>806617</v>
      </c>
      <c r="X208" s="41">
        <f>個別包括!AZ207-公債費!W208</f>
        <v>0</v>
      </c>
      <c r="Y208" s="41"/>
      <c r="Z208" s="41"/>
      <c r="AA208" s="41"/>
    </row>
    <row r="209" spans="1:27" ht="20.25" customHeight="1" x14ac:dyDescent="0.2">
      <c r="A209" s="113" t="s">
        <v>2001</v>
      </c>
      <c r="B209" s="114" t="s">
        <v>1978</v>
      </c>
      <c r="C209" s="4" t="s">
        <v>309</v>
      </c>
      <c r="D209" s="144">
        <v>6</v>
      </c>
      <c r="E209" s="130" t="s">
        <v>3561</v>
      </c>
      <c r="F209" s="47">
        <v>1456</v>
      </c>
      <c r="G209" s="47">
        <v>24</v>
      </c>
      <c r="H209" s="47">
        <v>0</v>
      </c>
      <c r="I209" s="47">
        <v>349</v>
      </c>
      <c r="J209" s="47">
        <v>778</v>
      </c>
      <c r="K209" s="47">
        <v>1936</v>
      </c>
      <c r="L209" s="47">
        <v>2429</v>
      </c>
      <c r="M209" s="47">
        <v>212283</v>
      </c>
      <c r="N209" s="153">
        <v>17561</v>
      </c>
      <c r="O209" s="147">
        <v>2108</v>
      </c>
      <c r="P209" s="147">
        <v>0</v>
      </c>
      <c r="Q209" s="47">
        <v>257472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103">
        <f t="shared" si="3"/>
        <v>496396</v>
      </c>
      <c r="X209" s="41">
        <f>個別包括!AZ208-公債費!W209</f>
        <v>0</v>
      </c>
      <c r="Y209" s="41"/>
      <c r="Z209" s="41"/>
      <c r="AA209" s="41"/>
    </row>
    <row r="210" spans="1:27" ht="20.25" customHeight="1" x14ac:dyDescent="0.2">
      <c r="A210" s="113" t="s">
        <v>2002</v>
      </c>
      <c r="B210" s="114" t="s">
        <v>1978</v>
      </c>
      <c r="C210" s="4" t="s">
        <v>310</v>
      </c>
      <c r="D210" s="144">
        <v>6</v>
      </c>
      <c r="E210" s="130" t="s">
        <v>3561</v>
      </c>
      <c r="F210" s="47">
        <v>3566</v>
      </c>
      <c r="G210" s="47">
        <v>0</v>
      </c>
      <c r="H210" s="47">
        <v>0</v>
      </c>
      <c r="I210" s="47">
        <v>23779</v>
      </c>
      <c r="J210" s="47">
        <v>756</v>
      </c>
      <c r="K210" s="47">
        <v>8546</v>
      </c>
      <c r="L210" s="47">
        <v>2309</v>
      </c>
      <c r="M210" s="47">
        <v>338070</v>
      </c>
      <c r="N210" s="153">
        <v>29240</v>
      </c>
      <c r="O210" s="147">
        <v>48</v>
      </c>
      <c r="P210" s="147">
        <v>0</v>
      </c>
      <c r="Q210" s="47">
        <v>561748</v>
      </c>
      <c r="R210" s="47">
        <v>0</v>
      </c>
      <c r="S210" s="47">
        <v>0</v>
      </c>
      <c r="T210" s="47">
        <v>0</v>
      </c>
      <c r="U210" s="47">
        <v>250418</v>
      </c>
      <c r="V210" s="47">
        <v>0</v>
      </c>
      <c r="W210" s="103">
        <f t="shared" si="3"/>
        <v>1218480</v>
      </c>
      <c r="X210" s="41">
        <f>個別包括!AZ209-公債費!W210</f>
        <v>0</v>
      </c>
      <c r="Y210" s="41"/>
      <c r="Z210" s="41"/>
      <c r="AA210" s="41"/>
    </row>
    <row r="211" spans="1:27" ht="20.25" customHeight="1" x14ac:dyDescent="0.2">
      <c r="A211" s="113" t="s">
        <v>2003</v>
      </c>
      <c r="B211" s="114" t="s">
        <v>1978</v>
      </c>
      <c r="C211" s="4" t="s">
        <v>311</v>
      </c>
      <c r="D211" s="144">
        <v>6</v>
      </c>
      <c r="E211" s="130" t="s">
        <v>3561</v>
      </c>
      <c r="F211" s="47">
        <v>69</v>
      </c>
      <c r="G211" s="47">
        <v>0</v>
      </c>
      <c r="H211" s="47">
        <v>166</v>
      </c>
      <c r="I211" s="47">
        <v>10058</v>
      </c>
      <c r="J211" s="47">
        <v>1641</v>
      </c>
      <c r="K211" s="47">
        <v>15060</v>
      </c>
      <c r="L211" s="47">
        <v>1484</v>
      </c>
      <c r="M211" s="47">
        <v>178605</v>
      </c>
      <c r="N211" s="153">
        <v>2481</v>
      </c>
      <c r="O211" s="147">
        <v>0</v>
      </c>
      <c r="P211" s="1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0</v>
      </c>
      <c r="V211" s="47">
        <v>0</v>
      </c>
      <c r="W211" s="103">
        <f t="shared" si="3"/>
        <v>209564</v>
      </c>
      <c r="X211" s="41">
        <f>個別包括!AZ210-公債費!W211</f>
        <v>0</v>
      </c>
      <c r="Y211" s="41"/>
      <c r="Z211" s="41"/>
      <c r="AA211" s="41"/>
    </row>
    <row r="212" spans="1:27" ht="20.25" customHeight="1" x14ac:dyDescent="0.2">
      <c r="A212" s="113" t="s">
        <v>2004</v>
      </c>
      <c r="B212" s="114" t="s">
        <v>1978</v>
      </c>
      <c r="C212" s="4" t="s">
        <v>312</v>
      </c>
      <c r="D212" s="144">
        <v>6</v>
      </c>
      <c r="E212" s="130" t="s">
        <v>3561</v>
      </c>
      <c r="F212" s="47">
        <v>0</v>
      </c>
      <c r="G212" s="47">
        <v>0</v>
      </c>
      <c r="H212" s="47">
        <v>0</v>
      </c>
      <c r="I212" s="47">
        <v>1057</v>
      </c>
      <c r="J212" s="47">
        <v>297</v>
      </c>
      <c r="K212" s="47">
        <v>1630</v>
      </c>
      <c r="L212" s="47">
        <v>600</v>
      </c>
      <c r="M212" s="47">
        <v>116106</v>
      </c>
      <c r="N212" s="153">
        <v>11873</v>
      </c>
      <c r="O212" s="147">
        <v>0</v>
      </c>
      <c r="P212" s="147">
        <v>0</v>
      </c>
      <c r="Q212" s="47">
        <v>121216</v>
      </c>
      <c r="R212" s="47">
        <v>0</v>
      </c>
      <c r="S212" s="47">
        <v>0</v>
      </c>
      <c r="T212" s="47">
        <v>0</v>
      </c>
      <c r="U212" s="47">
        <v>0</v>
      </c>
      <c r="V212" s="47">
        <v>0</v>
      </c>
      <c r="W212" s="103">
        <f t="shared" si="3"/>
        <v>252779</v>
      </c>
      <c r="X212" s="41">
        <f>個別包括!AZ211-公債費!W212</f>
        <v>0</v>
      </c>
      <c r="Y212" s="41"/>
      <c r="Z212" s="41"/>
      <c r="AA212" s="41"/>
    </row>
    <row r="213" spans="1:27" ht="20.25" customHeight="1" x14ac:dyDescent="0.2">
      <c r="A213" s="113" t="s">
        <v>2005</v>
      </c>
      <c r="B213" s="114" t="s">
        <v>1978</v>
      </c>
      <c r="C213" s="4" t="s">
        <v>313</v>
      </c>
      <c r="D213" s="144">
        <v>6</v>
      </c>
      <c r="E213" s="130" t="s">
        <v>3561</v>
      </c>
      <c r="F213" s="47">
        <v>6654</v>
      </c>
      <c r="G213" s="47">
        <v>50874</v>
      </c>
      <c r="H213" s="47">
        <v>62</v>
      </c>
      <c r="I213" s="47">
        <v>33846</v>
      </c>
      <c r="J213" s="47">
        <v>1366</v>
      </c>
      <c r="K213" s="47">
        <v>23035</v>
      </c>
      <c r="L213" s="47">
        <v>2509</v>
      </c>
      <c r="M213" s="47">
        <v>354805</v>
      </c>
      <c r="N213" s="153">
        <v>36270</v>
      </c>
      <c r="O213" s="147">
        <v>2667</v>
      </c>
      <c r="P213" s="147">
        <v>0</v>
      </c>
      <c r="Q213" s="47">
        <v>10889</v>
      </c>
      <c r="R213" s="47">
        <v>0</v>
      </c>
      <c r="S213" s="47">
        <v>0</v>
      </c>
      <c r="T213" s="47">
        <v>0</v>
      </c>
      <c r="U213" s="47">
        <v>209441</v>
      </c>
      <c r="V213" s="47">
        <v>0</v>
      </c>
      <c r="W213" s="103">
        <f t="shared" si="3"/>
        <v>732418</v>
      </c>
      <c r="X213" s="41">
        <f>個別包括!AZ212-公債費!W213</f>
        <v>0</v>
      </c>
      <c r="Y213" s="41"/>
      <c r="Z213" s="41"/>
      <c r="AA213" s="41"/>
    </row>
    <row r="214" spans="1:27" ht="20.25" customHeight="1" x14ac:dyDescent="0.2">
      <c r="A214" s="113" t="s">
        <v>2006</v>
      </c>
      <c r="B214" s="114" t="s">
        <v>1978</v>
      </c>
      <c r="C214" s="4" t="s">
        <v>314</v>
      </c>
      <c r="D214" s="144">
        <v>6</v>
      </c>
      <c r="E214" s="130" t="s">
        <v>3562</v>
      </c>
      <c r="F214" s="47">
        <v>0</v>
      </c>
      <c r="G214" s="47">
        <v>0</v>
      </c>
      <c r="H214" s="47">
        <v>0</v>
      </c>
      <c r="I214" s="47">
        <v>4090</v>
      </c>
      <c r="J214" s="47">
        <v>0</v>
      </c>
      <c r="K214" s="47">
        <v>6710</v>
      </c>
      <c r="L214" s="47">
        <v>3210</v>
      </c>
      <c r="M214" s="47">
        <v>94583</v>
      </c>
      <c r="N214" s="153">
        <v>0</v>
      </c>
      <c r="O214" s="147">
        <v>0</v>
      </c>
      <c r="P214" s="1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0</v>
      </c>
      <c r="V214" s="47">
        <v>30206</v>
      </c>
      <c r="W214" s="103">
        <f t="shared" si="3"/>
        <v>138799</v>
      </c>
      <c r="X214" s="41">
        <f>個別包括!AZ213-公債費!W214</f>
        <v>0</v>
      </c>
      <c r="Y214" s="41"/>
      <c r="Z214" s="41"/>
      <c r="AA214" s="41"/>
    </row>
    <row r="215" spans="1:27" ht="20.25" customHeight="1" x14ac:dyDescent="0.2">
      <c r="A215" s="113" t="s">
        <v>2007</v>
      </c>
      <c r="B215" s="114" t="s">
        <v>1978</v>
      </c>
      <c r="C215" s="4" t="s">
        <v>315</v>
      </c>
      <c r="D215" s="144">
        <v>6</v>
      </c>
      <c r="E215" s="130" t="s">
        <v>3561</v>
      </c>
      <c r="F215" s="47">
        <v>477</v>
      </c>
      <c r="G215" s="47">
        <v>0</v>
      </c>
      <c r="H215" s="47">
        <v>376</v>
      </c>
      <c r="I215" s="47">
        <v>20234</v>
      </c>
      <c r="J215" s="47">
        <v>1727</v>
      </c>
      <c r="K215" s="47">
        <v>20586</v>
      </c>
      <c r="L215" s="47">
        <v>3908</v>
      </c>
      <c r="M215" s="47">
        <v>379826</v>
      </c>
      <c r="N215" s="153">
        <v>4349</v>
      </c>
      <c r="O215" s="147">
        <v>164</v>
      </c>
      <c r="P215" s="1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141528</v>
      </c>
      <c r="V215" s="47">
        <v>0</v>
      </c>
      <c r="W215" s="103">
        <f t="shared" si="3"/>
        <v>573175</v>
      </c>
      <c r="X215" s="41">
        <f>個別包括!AZ214-公債費!W215</f>
        <v>0</v>
      </c>
      <c r="Y215" s="41"/>
      <c r="Z215" s="41"/>
      <c r="AA215" s="41"/>
    </row>
    <row r="216" spans="1:27" ht="20.25" customHeight="1" x14ac:dyDescent="0.2">
      <c r="A216" s="113" t="s">
        <v>2008</v>
      </c>
      <c r="B216" s="114" t="s">
        <v>1978</v>
      </c>
      <c r="C216" s="4" t="s">
        <v>316</v>
      </c>
      <c r="D216" s="144">
        <v>6</v>
      </c>
      <c r="E216" s="130" t="s">
        <v>3561</v>
      </c>
      <c r="F216" s="47">
        <v>0</v>
      </c>
      <c r="G216" s="47">
        <v>0</v>
      </c>
      <c r="H216" s="47">
        <v>0</v>
      </c>
      <c r="I216" s="47">
        <v>405</v>
      </c>
      <c r="J216" s="47">
        <v>222</v>
      </c>
      <c r="K216" s="47">
        <v>11318</v>
      </c>
      <c r="L216" s="47">
        <v>1066</v>
      </c>
      <c r="M216" s="47">
        <v>121436</v>
      </c>
      <c r="N216" s="153">
        <v>13956</v>
      </c>
      <c r="O216" s="147">
        <v>0</v>
      </c>
      <c r="P216" s="147">
        <v>0</v>
      </c>
      <c r="Q216" s="47">
        <v>181858</v>
      </c>
      <c r="R216" s="47">
        <v>0</v>
      </c>
      <c r="S216" s="47">
        <v>0</v>
      </c>
      <c r="T216" s="47">
        <v>0</v>
      </c>
      <c r="U216" s="47">
        <v>0</v>
      </c>
      <c r="V216" s="47">
        <v>0</v>
      </c>
      <c r="W216" s="103">
        <f t="shared" si="3"/>
        <v>330261</v>
      </c>
      <c r="X216" s="41">
        <f>個別包括!AZ215-公債費!W216</f>
        <v>0</v>
      </c>
      <c r="Y216" s="41"/>
      <c r="Z216" s="41"/>
      <c r="AA216" s="41"/>
    </row>
    <row r="217" spans="1:27" ht="20.25" customHeight="1" x14ac:dyDescent="0.2">
      <c r="A217" s="113" t="s">
        <v>2009</v>
      </c>
      <c r="B217" s="114" t="s">
        <v>1978</v>
      </c>
      <c r="C217" s="4" t="s">
        <v>317</v>
      </c>
      <c r="D217" s="144">
        <v>6</v>
      </c>
      <c r="E217" s="130" t="s">
        <v>3561</v>
      </c>
      <c r="F217" s="47">
        <v>2024</v>
      </c>
      <c r="G217" s="47">
        <v>0</v>
      </c>
      <c r="H217" s="47">
        <v>0</v>
      </c>
      <c r="I217" s="47">
        <v>6710</v>
      </c>
      <c r="J217" s="47">
        <v>7517</v>
      </c>
      <c r="K217" s="47">
        <v>20440</v>
      </c>
      <c r="L217" s="47">
        <v>1510</v>
      </c>
      <c r="M217" s="47">
        <v>300137</v>
      </c>
      <c r="N217" s="153">
        <v>11203</v>
      </c>
      <c r="O217" s="147">
        <v>71</v>
      </c>
      <c r="P217" s="147">
        <v>0</v>
      </c>
      <c r="Q217" s="47">
        <v>100181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103">
        <f t="shared" si="3"/>
        <v>449793</v>
      </c>
      <c r="X217" s="41">
        <f>個別包括!AZ216-公債費!W217</f>
        <v>0</v>
      </c>
      <c r="Y217" s="41"/>
      <c r="Z217" s="41"/>
      <c r="AA217" s="41"/>
    </row>
    <row r="218" spans="1:27" ht="20.25" customHeight="1" x14ac:dyDescent="0.2">
      <c r="A218" s="113" t="s">
        <v>2010</v>
      </c>
      <c r="B218" s="114" t="s">
        <v>1978</v>
      </c>
      <c r="C218" s="4" t="s">
        <v>318</v>
      </c>
      <c r="D218" s="144">
        <v>6</v>
      </c>
      <c r="E218" s="130" t="s">
        <v>3561</v>
      </c>
      <c r="F218" s="47">
        <v>464</v>
      </c>
      <c r="G218" s="47">
        <v>0</v>
      </c>
      <c r="H218" s="47">
        <v>0</v>
      </c>
      <c r="I218" s="47">
        <v>3450</v>
      </c>
      <c r="J218" s="47">
        <v>146</v>
      </c>
      <c r="K218" s="47">
        <v>744</v>
      </c>
      <c r="L218" s="47">
        <v>241</v>
      </c>
      <c r="M218" s="47">
        <v>68164</v>
      </c>
      <c r="N218" s="153">
        <v>6576</v>
      </c>
      <c r="O218" s="147">
        <v>16</v>
      </c>
      <c r="P218" s="147">
        <v>0</v>
      </c>
      <c r="Q218" s="47">
        <v>178670</v>
      </c>
      <c r="R218" s="47">
        <v>0</v>
      </c>
      <c r="S218" s="47">
        <v>0</v>
      </c>
      <c r="T218" s="47">
        <v>0</v>
      </c>
      <c r="U218" s="47">
        <v>0</v>
      </c>
      <c r="V218" s="47">
        <v>0</v>
      </c>
      <c r="W218" s="103">
        <f t="shared" si="3"/>
        <v>258471</v>
      </c>
      <c r="X218" s="41">
        <f>個別包括!AZ217-公債費!W218</f>
        <v>0</v>
      </c>
      <c r="Y218" s="41"/>
      <c r="Z218" s="41"/>
      <c r="AA218" s="41"/>
    </row>
    <row r="219" spans="1:27" ht="20.25" customHeight="1" x14ac:dyDescent="0.2">
      <c r="A219" s="113" t="s">
        <v>2011</v>
      </c>
      <c r="B219" s="114" t="s">
        <v>1978</v>
      </c>
      <c r="C219" s="4" t="s">
        <v>319</v>
      </c>
      <c r="D219" s="144">
        <v>6</v>
      </c>
      <c r="E219" s="130" t="s">
        <v>3561</v>
      </c>
      <c r="F219" s="47">
        <v>542</v>
      </c>
      <c r="G219" s="47">
        <v>786</v>
      </c>
      <c r="H219" s="47">
        <v>0</v>
      </c>
      <c r="I219" s="47">
        <v>4273</v>
      </c>
      <c r="J219" s="47">
        <v>73</v>
      </c>
      <c r="K219" s="47">
        <v>308</v>
      </c>
      <c r="L219" s="47">
        <v>276</v>
      </c>
      <c r="M219" s="47">
        <v>76751</v>
      </c>
      <c r="N219" s="153">
        <v>15068</v>
      </c>
      <c r="O219" s="147">
        <v>0</v>
      </c>
      <c r="P219" s="147">
        <v>0</v>
      </c>
      <c r="Q219" s="47">
        <v>24147</v>
      </c>
      <c r="R219" s="47">
        <v>0</v>
      </c>
      <c r="S219" s="47">
        <v>0</v>
      </c>
      <c r="T219" s="47">
        <v>0</v>
      </c>
      <c r="U219" s="47">
        <v>0</v>
      </c>
      <c r="V219" s="47">
        <v>0</v>
      </c>
      <c r="W219" s="103">
        <f t="shared" si="3"/>
        <v>122224</v>
      </c>
      <c r="X219" s="41">
        <f>個別包括!AZ218-公債費!W219</f>
        <v>0</v>
      </c>
      <c r="Y219" s="41"/>
      <c r="Z219" s="41"/>
      <c r="AA219" s="41"/>
    </row>
    <row r="220" spans="1:27" ht="20.25" customHeight="1" x14ac:dyDescent="0.2">
      <c r="A220" s="113" t="s">
        <v>2012</v>
      </c>
      <c r="B220" s="114" t="s">
        <v>1978</v>
      </c>
      <c r="C220" s="4" t="s">
        <v>320</v>
      </c>
      <c r="D220" s="144">
        <v>6</v>
      </c>
      <c r="E220" s="130" t="s">
        <v>3561</v>
      </c>
      <c r="F220" s="47">
        <v>7351</v>
      </c>
      <c r="G220" s="47">
        <v>5078</v>
      </c>
      <c r="H220" s="47">
        <v>0</v>
      </c>
      <c r="I220" s="47">
        <v>2150</v>
      </c>
      <c r="J220" s="47">
        <v>637</v>
      </c>
      <c r="K220" s="47">
        <v>4005</v>
      </c>
      <c r="L220" s="47">
        <v>1533</v>
      </c>
      <c r="M220" s="47">
        <v>192956</v>
      </c>
      <c r="N220" s="153">
        <v>5260</v>
      </c>
      <c r="O220" s="147">
        <v>0</v>
      </c>
      <c r="P220" s="147">
        <v>0</v>
      </c>
      <c r="Q220" s="47">
        <v>277579</v>
      </c>
      <c r="R220" s="47">
        <v>0</v>
      </c>
      <c r="S220" s="47">
        <v>0</v>
      </c>
      <c r="T220" s="47">
        <v>0</v>
      </c>
      <c r="U220" s="47">
        <v>0</v>
      </c>
      <c r="V220" s="47">
        <v>0</v>
      </c>
      <c r="W220" s="103">
        <f t="shared" si="3"/>
        <v>496549</v>
      </c>
      <c r="X220" s="41">
        <f>個別包括!AZ219-公債費!W220</f>
        <v>0</v>
      </c>
      <c r="Y220" s="41"/>
      <c r="Z220" s="41"/>
      <c r="AA220" s="41"/>
    </row>
    <row r="221" spans="1:27" ht="20.25" customHeight="1" x14ac:dyDescent="0.2">
      <c r="A221" s="113" t="s">
        <v>2013</v>
      </c>
      <c r="B221" s="114" t="s">
        <v>1978</v>
      </c>
      <c r="C221" s="4" t="s">
        <v>321</v>
      </c>
      <c r="D221" s="144">
        <v>6</v>
      </c>
      <c r="E221" s="130" t="s">
        <v>3561</v>
      </c>
      <c r="F221" s="47">
        <v>3262</v>
      </c>
      <c r="G221" s="47">
        <v>0</v>
      </c>
      <c r="H221" s="47">
        <v>1662</v>
      </c>
      <c r="I221" s="47">
        <v>210</v>
      </c>
      <c r="J221" s="47">
        <v>1165</v>
      </c>
      <c r="K221" s="47">
        <v>3811</v>
      </c>
      <c r="L221" s="47">
        <v>2719</v>
      </c>
      <c r="M221" s="47">
        <v>309606</v>
      </c>
      <c r="N221" s="153">
        <v>56760</v>
      </c>
      <c r="O221" s="147">
        <v>58</v>
      </c>
      <c r="P221" s="147">
        <v>0</v>
      </c>
      <c r="Q221" s="47">
        <v>230837</v>
      </c>
      <c r="R221" s="47">
        <v>0</v>
      </c>
      <c r="S221" s="47">
        <v>0</v>
      </c>
      <c r="T221" s="47">
        <v>0</v>
      </c>
      <c r="U221" s="47">
        <v>145678</v>
      </c>
      <c r="V221" s="47">
        <v>0</v>
      </c>
      <c r="W221" s="103">
        <f t="shared" si="3"/>
        <v>755768</v>
      </c>
      <c r="X221" s="41">
        <f>個別包括!AZ220-公債費!W221</f>
        <v>0</v>
      </c>
      <c r="Y221" s="41"/>
      <c r="Z221" s="41"/>
      <c r="AA221" s="41"/>
    </row>
    <row r="222" spans="1:27" ht="20.25" customHeight="1" x14ac:dyDescent="0.2">
      <c r="A222" s="113" t="s">
        <v>2014</v>
      </c>
      <c r="B222" s="114" t="s">
        <v>1978</v>
      </c>
      <c r="C222" s="4" t="s">
        <v>322</v>
      </c>
      <c r="D222" s="144">
        <v>6</v>
      </c>
      <c r="E222" s="130" t="s">
        <v>3561</v>
      </c>
      <c r="F222" s="47">
        <v>2754</v>
      </c>
      <c r="G222" s="47">
        <v>0</v>
      </c>
      <c r="H222" s="47">
        <v>0</v>
      </c>
      <c r="I222" s="47">
        <v>4110</v>
      </c>
      <c r="J222" s="47">
        <v>180</v>
      </c>
      <c r="K222" s="47">
        <v>1968</v>
      </c>
      <c r="L222" s="47">
        <v>869</v>
      </c>
      <c r="M222" s="47">
        <v>146798</v>
      </c>
      <c r="N222" s="153">
        <v>2021</v>
      </c>
      <c r="O222" s="147">
        <v>0</v>
      </c>
      <c r="P222" s="147">
        <v>0</v>
      </c>
      <c r="Q222" s="47">
        <v>214084</v>
      </c>
      <c r="R222" s="47">
        <v>0</v>
      </c>
      <c r="S222" s="47">
        <v>0</v>
      </c>
      <c r="T222" s="47">
        <v>0</v>
      </c>
      <c r="U222" s="47">
        <v>0</v>
      </c>
      <c r="V222" s="47">
        <v>0</v>
      </c>
      <c r="W222" s="103">
        <f t="shared" si="3"/>
        <v>372784</v>
      </c>
      <c r="X222" s="41">
        <f>個別包括!AZ221-公債費!W222</f>
        <v>0</v>
      </c>
      <c r="Y222" s="41"/>
      <c r="Z222" s="41"/>
      <c r="AA222" s="41"/>
    </row>
    <row r="223" spans="1:27" ht="20.25" customHeight="1" x14ac:dyDescent="0.2">
      <c r="A223" s="113" t="s">
        <v>2015</v>
      </c>
      <c r="B223" s="114" t="s">
        <v>1978</v>
      </c>
      <c r="C223" s="4" t="s">
        <v>323</v>
      </c>
      <c r="D223" s="144">
        <v>6</v>
      </c>
      <c r="E223" s="130" t="s">
        <v>3561</v>
      </c>
      <c r="F223" s="47">
        <v>1259</v>
      </c>
      <c r="G223" s="47">
        <v>0</v>
      </c>
      <c r="H223" s="47">
        <v>0</v>
      </c>
      <c r="I223" s="47">
        <v>828</v>
      </c>
      <c r="J223" s="47">
        <v>807</v>
      </c>
      <c r="K223" s="47">
        <v>16459</v>
      </c>
      <c r="L223" s="47">
        <v>2389</v>
      </c>
      <c r="M223" s="47">
        <v>383042</v>
      </c>
      <c r="N223" s="153">
        <v>4905</v>
      </c>
      <c r="O223" s="147">
        <v>1037</v>
      </c>
      <c r="P223" s="147">
        <v>0</v>
      </c>
      <c r="Q223" s="47">
        <v>322137</v>
      </c>
      <c r="R223" s="47">
        <v>0</v>
      </c>
      <c r="S223" s="47">
        <v>0</v>
      </c>
      <c r="T223" s="47">
        <v>0</v>
      </c>
      <c r="U223" s="47">
        <v>61571</v>
      </c>
      <c r="V223" s="47">
        <v>0</v>
      </c>
      <c r="W223" s="103">
        <f t="shared" si="3"/>
        <v>794434</v>
      </c>
      <c r="X223" s="41">
        <f>個別包括!AZ222-公債費!W223</f>
        <v>0</v>
      </c>
      <c r="Y223" s="41"/>
      <c r="Z223" s="41"/>
      <c r="AA223" s="41"/>
    </row>
    <row r="224" spans="1:27" ht="20.25" customHeight="1" x14ac:dyDescent="0.2">
      <c r="A224" s="113" t="s">
        <v>2016</v>
      </c>
      <c r="B224" s="114" t="s">
        <v>1978</v>
      </c>
      <c r="C224" s="4" t="s">
        <v>324</v>
      </c>
      <c r="D224" s="144">
        <v>6</v>
      </c>
      <c r="E224" s="130" t="s">
        <v>3561</v>
      </c>
      <c r="F224" s="47">
        <v>4198</v>
      </c>
      <c r="G224" s="47">
        <v>0</v>
      </c>
      <c r="H224" s="47">
        <v>20876</v>
      </c>
      <c r="I224" s="47">
        <v>14386</v>
      </c>
      <c r="J224" s="47">
        <v>900</v>
      </c>
      <c r="K224" s="47">
        <v>27233</v>
      </c>
      <c r="L224" s="47">
        <v>1735</v>
      </c>
      <c r="M224" s="47">
        <v>204050</v>
      </c>
      <c r="N224" s="153">
        <v>20243</v>
      </c>
      <c r="O224" s="147">
        <v>0</v>
      </c>
      <c r="P224" s="1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47">
        <v>0</v>
      </c>
      <c r="W224" s="103">
        <f t="shared" si="3"/>
        <v>293621</v>
      </c>
      <c r="X224" s="41">
        <f>個別包括!AZ223-公債費!W224</f>
        <v>0</v>
      </c>
      <c r="Y224" s="41"/>
      <c r="Z224" s="41"/>
      <c r="AA224" s="41"/>
    </row>
    <row r="225" spans="1:27" ht="20.25" customHeight="1" x14ac:dyDescent="0.2">
      <c r="A225" s="113" t="s">
        <v>2017</v>
      </c>
      <c r="B225" s="114" t="s">
        <v>1978</v>
      </c>
      <c r="C225" s="4" t="s">
        <v>325</v>
      </c>
      <c r="D225" s="144">
        <v>6</v>
      </c>
      <c r="E225" s="130" t="s">
        <v>3561</v>
      </c>
      <c r="F225" s="47">
        <v>48</v>
      </c>
      <c r="G225" s="47">
        <v>17213</v>
      </c>
      <c r="H225" s="47">
        <v>282</v>
      </c>
      <c r="I225" s="47">
        <v>546</v>
      </c>
      <c r="J225" s="47">
        <v>122</v>
      </c>
      <c r="K225" s="47">
        <v>175</v>
      </c>
      <c r="L225" s="47">
        <v>320</v>
      </c>
      <c r="M225" s="47">
        <v>89692</v>
      </c>
      <c r="N225" s="153">
        <v>10688</v>
      </c>
      <c r="O225" s="147">
        <v>0</v>
      </c>
      <c r="P225" s="147">
        <v>0</v>
      </c>
      <c r="Q225" s="47">
        <v>119955</v>
      </c>
      <c r="R225" s="47">
        <v>0</v>
      </c>
      <c r="S225" s="47">
        <v>0</v>
      </c>
      <c r="T225" s="47">
        <v>0</v>
      </c>
      <c r="U225" s="47">
        <v>0</v>
      </c>
      <c r="V225" s="47">
        <v>0</v>
      </c>
      <c r="W225" s="103">
        <f t="shared" si="3"/>
        <v>239041</v>
      </c>
      <c r="X225" s="41">
        <f>個別包括!AZ224-公債費!W225</f>
        <v>0</v>
      </c>
      <c r="Y225" s="41"/>
      <c r="Z225" s="41"/>
      <c r="AA225" s="41"/>
    </row>
    <row r="226" spans="1:27" ht="20.25" customHeight="1" x14ac:dyDescent="0.2">
      <c r="A226" s="113" t="s">
        <v>2018</v>
      </c>
      <c r="B226" s="114" t="s">
        <v>2019</v>
      </c>
      <c r="C226" s="4" t="s">
        <v>326</v>
      </c>
      <c r="D226" s="144">
        <v>3</v>
      </c>
      <c r="E226" s="130" t="s">
        <v>3561</v>
      </c>
      <c r="F226" s="47">
        <v>41194</v>
      </c>
      <c r="G226" s="47">
        <v>82920</v>
      </c>
      <c r="H226" s="47">
        <v>2842</v>
      </c>
      <c r="I226" s="47">
        <v>219717</v>
      </c>
      <c r="J226" s="47">
        <v>31521</v>
      </c>
      <c r="K226" s="47">
        <v>383378</v>
      </c>
      <c r="L226" s="47">
        <v>96491</v>
      </c>
      <c r="M226" s="47">
        <v>4143525</v>
      </c>
      <c r="N226" s="153">
        <v>154910</v>
      </c>
      <c r="O226" s="147">
        <v>16054</v>
      </c>
      <c r="P226" s="1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741684</v>
      </c>
      <c r="V226" s="47">
        <v>0</v>
      </c>
      <c r="W226" s="103">
        <f t="shared" si="3"/>
        <v>5914236</v>
      </c>
      <c r="X226" s="41">
        <f>個別包括!AZ225-公債費!W226</f>
        <v>0</v>
      </c>
      <c r="Y226" s="41"/>
      <c r="Z226" s="41"/>
      <c r="AA226" s="41"/>
    </row>
    <row r="227" spans="1:27" ht="20.25" customHeight="1" x14ac:dyDescent="0.2">
      <c r="A227" s="113" t="s">
        <v>2020</v>
      </c>
      <c r="B227" s="114" t="s">
        <v>2019</v>
      </c>
      <c r="C227" s="4" t="s">
        <v>327</v>
      </c>
      <c r="D227" s="144">
        <v>5</v>
      </c>
      <c r="E227" s="130" t="s">
        <v>3561</v>
      </c>
      <c r="F227" s="47">
        <v>245246</v>
      </c>
      <c r="G227" s="47">
        <v>15158</v>
      </c>
      <c r="H227" s="47">
        <v>212</v>
      </c>
      <c r="I227" s="47">
        <v>18644</v>
      </c>
      <c r="J227" s="47">
        <v>864</v>
      </c>
      <c r="K227" s="47">
        <v>40523</v>
      </c>
      <c r="L227" s="47">
        <v>11385</v>
      </c>
      <c r="M227" s="47">
        <v>934323</v>
      </c>
      <c r="N227" s="153">
        <v>104892</v>
      </c>
      <c r="O227" s="147">
        <v>12835</v>
      </c>
      <c r="P227" s="147">
        <v>0</v>
      </c>
      <c r="Q227" s="47">
        <v>878232</v>
      </c>
      <c r="R227" s="47">
        <v>0</v>
      </c>
      <c r="S227" s="47">
        <v>0</v>
      </c>
      <c r="T227" s="47">
        <v>0</v>
      </c>
      <c r="U227" s="47">
        <v>453977</v>
      </c>
      <c r="V227" s="47">
        <v>0</v>
      </c>
      <c r="W227" s="103">
        <f t="shared" si="3"/>
        <v>2716291</v>
      </c>
      <c r="X227" s="41">
        <f>個別包括!AZ226-公債費!W227</f>
        <v>0</v>
      </c>
      <c r="Y227" s="41"/>
      <c r="Z227" s="41"/>
      <c r="AA227" s="41"/>
    </row>
    <row r="228" spans="1:27" ht="20.25" customHeight="1" x14ac:dyDescent="0.2">
      <c r="A228" s="113" t="s">
        <v>2021</v>
      </c>
      <c r="B228" s="114" t="s">
        <v>2019</v>
      </c>
      <c r="C228" s="4" t="s">
        <v>328</v>
      </c>
      <c r="D228" s="144">
        <v>5</v>
      </c>
      <c r="E228" s="130" t="s">
        <v>3561</v>
      </c>
      <c r="F228" s="47">
        <v>40814</v>
      </c>
      <c r="G228" s="47">
        <v>33408</v>
      </c>
      <c r="H228" s="47">
        <v>77</v>
      </c>
      <c r="I228" s="47">
        <v>30651</v>
      </c>
      <c r="J228" s="47">
        <v>2717</v>
      </c>
      <c r="K228" s="47">
        <v>66345</v>
      </c>
      <c r="L228" s="47">
        <v>7419</v>
      </c>
      <c r="M228" s="47">
        <v>591076</v>
      </c>
      <c r="N228" s="153">
        <v>174900</v>
      </c>
      <c r="O228" s="147">
        <v>5900</v>
      </c>
      <c r="P228" s="147">
        <v>0</v>
      </c>
      <c r="Q228" s="47">
        <v>15467</v>
      </c>
      <c r="R228" s="47">
        <v>0</v>
      </c>
      <c r="S228" s="47">
        <v>0</v>
      </c>
      <c r="T228" s="47">
        <v>0</v>
      </c>
      <c r="U228" s="47">
        <v>355250</v>
      </c>
      <c r="V228" s="47">
        <v>0</v>
      </c>
      <c r="W228" s="103">
        <f t="shared" si="3"/>
        <v>1324024</v>
      </c>
      <c r="X228" s="41">
        <f>個別包括!AZ227-公債費!W228</f>
        <v>0</v>
      </c>
      <c r="Y228" s="41"/>
      <c r="Z228" s="41"/>
      <c r="AA228" s="41"/>
    </row>
    <row r="229" spans="1:27" ht="20.25" customHeight="1" x14ac:dyDescent="0.2">
      <c r="A229" s="113" t="s">
        <v>2022</v>
      </c>
      <c r="B229" s="114" t="s">
        <v>2019</v>
      </c>
      <c r="C229" s="4" t="s">
        <v>329</v>
      </c>
      <c r="D229" s="144">
        <v>5</v>
      </c>
      <c r="E229" s="130" t="s">
        <v>3561</v>
      </c>
      <c r="F229" s="47">
        <v>21993</v>
      </c>
      <c r="G229" s="47">
        <v>23626</v>
      </c>
      <c r="H229" s="47">
        <v>342</v>
      </c>
      <c r="I229" s="47">
        <v>26807</v>
      </c>
      <c r="J229" s="47">
        <v>3843</v>
      </c>
      <c r="K229" s="47">
        <v>87739</v>
      </c>
      <c r="L229" s="47">
        <v>19627</v>
      </c>
      <c r="M229" s="47">
        <v>1518136</v>
      </c>
      <c r="N229" s="153">
        <v>68659</v>
      </c>
      <c r="O229" s="147">
        <v>14910</v>
      </c>
      <c r="P229" s="147">
        <v>0</v>
      </c>
      <c r="Q229" s="47">
        <v>471627</v>
      </c>
      <c r="R229" s="47">
        <v>0</v>
      </c>
      <c r="S229" s="47">
        <v>0</v>
      </c>
      <c r="T229" s="47">
        <v>0</v>
      </c>
      <c r="U229" s="47">
        <v>1229366</v>
      </c>
      <c r="V229" s="47">
        <v>0</v>
      </c>
      <c r="W229" s="103">
        <f t="shared" si="3"/>
        <v>3486675</v>
      </c>
      <c r="X229" s="41">
        <f>個別包括!AZ228-公債費!W229</f>
        <v>0</v>
      </c>
      <c r="Y229" s="41"/>
      <c r="Z229" s="41"/>
      <c r="AA229" s="41"/>
    </row>
    <row r="230" spans="1:27" ht="20.25" customHeight="1" x14ac:dyDescent="0.2">
      <c r="A230" s="113" t="s">
        <v>2023</v>
      </c>
      <c r="B230" s="114" t="s">
        <v>2019</v>
      </c>
      <c r="C230" s="4" t="s">
        <v>330</v>
      </c>
      <c r="D230" s="144">
        <v>5</v>
      </c>
      <c r="E230" s="130" t="s">
        <v>3561</v>
      </c>
      <c r="F230" s="47">
        <v>2780</v>
      </c>
      <c r="G230" s="47">
        <v>128041</v>
      </c>
      <c r="H230" s="47">
        <v>1115</v>
      </c>
      <c r="I230" s="47">
        <v>93545</v>
      </c>
      <c r="J230" s="47">
        <v>3895</v>
      </c>
      <c r="K230" s="47">
        <v>120869</v>
      </c>
      <c r="L230" s="47">
        <v>22107</v>
      </c>
      <c r="M230" s="47">
        <v>1303207</v>
      </c>
      <c r="N230" s="153">
        <v>30746</v>
      </c>
      <c r="O230" s="147">
        <v>13220</v>
      </c>
      <c r="P230" s="1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103">
        <f t="shared" si="3"/>
        <v>1719525</v>
      </c>
      <c r="X230" s="41">
        <f>個別包括!AZ229-公債費!W230</f>
        <v>0</v>
      </c>
      <c r="Y230" s="41"/>
      <c r="Z230" s="41"/>
      <c r="AA230" s="41"/>
    </row>
    <row r="231" spans="1:27" ht="20.25" customHeight="1" x14ac:dyDescent="0.2">
      <c r="A231" s="113" t="s">
        <v>2024</v>
      </c>
      <c r="B231" s="114" t="s">
        <v>2019</v>
      </c>
      <c r="C231" s="4" t="s">
        <v>331</v>
      </c>
      <c r="D231" s="144">
        <v>5</v>
      </c>
      <c r="E231" s="130" t="s">
        <v>3561</v>
      </c>
      <c r="F231" s="47">
        <v>273659</v>
      </c>
      <c r="G231" s="47">
        <v>40586</v>
      </c>
      <c r="H231" s="47">
        <v>0</v>
      </c>
      <c r="I231" s="47">
        <v>25711</v>
      </c>
      <c r="J231" s="47">
        <v>3681</v>
      </c>
      <c r="K231" s="47">
        <v>58881</v>
      </c>
      <c r="L231" s="47">
        <v>6171</v>
      </c>
      <c r="M231" s="47">
        <v>585397</v>
      </c>
      <c r="N231" s="153">
        <v>14414</v>
      </c>
      <c r="O231" s="147">
        <v>4448</v>
      </c>
      <c r="P231" s="147">
        <v>0</v>
      </c>
      <c r="Q231" s="47">
        <v>124558</v>
      </c>
      <c r="R231" s="47">
        <v>0</v>
      </c>
      <c r="S231" s="47">
        <v>0</v>
      </c>
      <c r="T231" s="47">
        <v>0</v>
      </c>
      <c r="U231" s="47">
        <v>238401</v>
      </c>
      <c r="V231" s="47">
        <v>0</v>
      </c>
      <c r="W231" s="103">
        <f t="shared" si="3"/>
        <v>1375907</v>
      </c>
      <c r="X231" s="41">
        <f>個別包括!AZ230-公債費!W231</f>
        <v>0</v>
      </c>
      <c r="Y231" s="41"/>
      <c r="Z231" s="41"/>
      <c r="AA231" s="41"/>
    </row>
    <row r="232" spans="1:27" ht="20.25" customHeight="1" x14ac:dyDescent="0.2">
      <c r="A232" s="113" t="s">
        <v>2025</v>
      </c>
      <c r="B232" s="114" t="s">
        <v>2019</v>
      </c>
      <c r="C232" s="4" t="s">
        <v>332</v>
      </c>
      <c r="D232" s="144">
        <v>5</v>
      </c>
      <c r="E232" s="130" t="s">
        <v>3561</v>
      </c>
      <c r="F232" s="47">
        <v>21083</v>
      </c>
      <c r="G232" s="47">
        <v>6944</v>
      </c>
      <c r="H232" s="47">
        <v>0</v>
      </c>
      <c r="I232" s="47">
        <v>51795</v>
      </c>
      <c r="J232" s="47">
        <v>366</v>
      </c>
      <c r="K232" s="47">
        <v>8855</v>
      </c>
      <c r="L232" s="47">
        <v>4235</v>
      </c>
      <c r="M232" s="47">
        <v>501214</v>
      </c>
      <c r="N232" s="153">
        <v>21759</v>
      </c>
      <c r="O232" s="147">
        <v>116</v>
      </c>
      <c r="P232" s="147">
        <v>0</v>
      </c>
      <c r="Q232" s="47">
        <v>536901</v>
      </c>
      <c r="R232" s="47">
        <v>0</v>
      </c>
      <c r="S232" s="47">
        <v>0</v>
      </c>
      <c r="T232" s="47">
        <v>0</v>
      </c>
      <c r="U232" s="47">
        <v>239474</v>
      </c>
      <c r="V232" s="47">
        <v>0</v>
      </c>
      <c r="W232" s="103">
        <f t="shared" si="3"/>
        <v>1392742</v>
      </c>
      <c r="X232" s="41">
        <f>個別包括!AZ231-公債費!W232</f>
        <v>0</v>
      </c>
      <c r="Y232" s="41"/>
      <c r="Z232" s="41"/>
      <c r="AA232" s="41"/>
    </row>
    <row r="233" spans="1:27" ht="20.25" customHeight="1" x14ac:dyDescent="0.2">
      <c r="A233" s="113" t="s">
        <v>2026</v>
      </c>
      <c r="B233" s="114" t="s">
        <v>2019</v>
      </c>
      <c r="C233" s="4" t="s">
        <v>333</v>
      </c>
      <c r="D233" s="144">
        <v>5</v>
      </c>
      <c r="E233" s="130" t="s">
        <v>3561</v>
      </c>
      <c r="F233" s="47">
        <v>214143</v>
      </c>
      <c r="G233" s="47">
        <v>49053</v>
      </c>
      <c r="H233" s="47">
        <v>12508</v>
      </c>
      <c r="I233" s="47">
        <v>36604</v>
      </c>
      <c r="J233" s="47">
        <v>2268</v>
      </c>
      <c r="K233" s="47">
        <v>23727</v>
      </c>
      <c r="L233" s="47">
        <v>23601</v>
      </c>
      <c r="M233" s="47">
        <v>2067079</v>
      </c>
      <c r="N233" s="153">
        <v>104744</v>
      </c>
      <c r="O233" s="147">
        <v>5104</v>
      </c>
      <c r="P233" s="147">
        <v>0</v>
      </c>
      <c r="Q233" s="47">
        <v>4096233</v>
      </c>
      <c r="R233" s="47">
        <v>0</v>
      </c>
      <c r="S233" s="47">
        <v>0</v>
      </c>
      <c r="T233" s="47">
        <v>0</v>
      </c>
      <c r="U233" s="47">
        <v>332305</v>
      </c>
      <c r="V233" s="47">
        <v>0</v>
      </c>
      <c r="W233" s="103">
        <f t="shared" si="3"/>
        <v>6967369</v>
      </c>
      <c r="X233" s="41">
        <f>個別包括!AZ232-公債費!W233</f>
        <v>0</v>
      </c>
      <c r="Y233" s="41"/>
      <c r="Z233" s="41"/>
      <c r="AA233" s="41"/>
    </row>
    <row r="234" spans="1:27" ht="20.25" customHeight="1" x14ac:dyDescent="0.2">
      <c r="A234" s="113" t="s">
        <v>2027</v>
      </c>
      <c r="B234" s="114" t="s">
        <v>2019</v>
      </c>
      <c r="C234" s="4" t="s">
        <v>334</v>
      </c>
      <c r="D234" s="144">
        <v>5</v>
      </c>
      <c r="E234" s="130" t="s">
        <v>3561</v>
      </c>
      <c r="F234" s="47">
        <v>98931</v>
      </c>
      <c r="G234" s="47">
        <v>21662</v>
      </c>
      <c r="H234" s="47">
        <v>0</v>
      </c>
      <c r="I234" s="47">
        <v>22067</v>
      </c>
      <c r="J234" s="47">
        <v>1067</v>
      </c>
      <c r="K234" s="47">
        <v>34418</v>
      </c>
      <c r="L234" s="47">
        <v>3026</v>
      </c>
      <c r="M234" s="47">
        <v>308370</v>
      </c>
      <c r="N234" s="153">
        <v>29431</v>
      </c>
      <c r="O234" s="147">
        <v>7530</v>
      </c>
      <c r="P234" s="147">
        <v>0</v>
      </c>
      <c r="Q234" s="47">
        <v>202193</v>
      </c>
      <c r="R234" s="47">
        <v>0</v>
      </c>
      <c r="S234" s="47">
        <v>0</v>
      </c>
      <c r="T234" s="47">
        <v>0</v>
      </c>
      <c r="U234" s="47">
        <v>0</v>
      </c>
      <c r="V234" s="47">
        <v>0</v>
      </c>
      <c r="W234" s="103">
        <f t="shared" si="3"/>
        <v>728695</v>
      </c>
      <c r="X234" s="41">
        <f>個別包括!AZ233-公債費!W234</f>
        <v>0</v>
      </c>
      <c r="Y234" s="41"/>
      <c r="Z234" s="41"/>
      <c r="AA234" s="41"/>
    </row>
    <row r="235" spans="1:27" ht="20.25" customHeight="1" x14ac:dyDescent="0.2">
      <c r="A235" s="113" t="s">
        <v>2028</v>
      </c>
      <c r="B235" s="114" t="s">
        <v>2019</v>
      </c>
      <c r="C235" s="4" t="s">
        <v>335</v>
      </c>
      <c r="D235" s="144">
        <v>5</v>
      </c>
      <c r="E235" s="130" t="s">
        <v>3561</v>
      </c>
      <c r="F235" s="47">
        <v>143182</v>
      </c>
      <c r="G235" s="47">
        <v>154</v>
      </c>
      <c r="H235" s="47">
        <v>0</v>
      </c>
      <c r="I235" s="47">
        <v>17388</v>
      </c>
      <c r="J235" s="47">
        <v>189</v>
      </c>
      <c r="K235" s="47">
        <v>34796</v>
      </c>
      <c r="L235" s="47">
        <v>9266</v>
      </c>
      <c r="M235" s="47">
        <v>559688</v>
      </c>
      <c r="N235" s="153">
        <v>16105</v>
      </c>
      <c r="O235" s="147">
        <v>2354</v>
      </c>
      <c r="P235" s="147">
        <v>0</v>
      </c>
      <c r="Q235" s="47">
        <v>566432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103">
        <f t="shared" si="3"/>
        <v>1349554</v>
      </c>
      <c r="X235" s="41">
        <f>個別包括!AZ234-公債費!W235</f>
        <v>0</v>
      </c>
      <c r="Y235" s="41"/>
      <c r="Z235" s="41"/>
      <c r="AA235" s="41"/>
    </row>
    <row r="236" spans="1:27" ht="20.25" customHeight="1" x14ac:dyDescent="0.2">
      <c r="A236" s="113" t="s">
        <v>2029</v>
      </c>
      <c r="B236" s="114" t="s">
        <v>2019</v>
      </c>
      <c r="C236" s="4" t="s">
        <v>336</v>
      </c>
      <c r="D236" s="144">
        <v>5</v>
      </c>
      <c r="E236" s="130" t="s">
        <v>3561</v>
      </c>
      <c r="F236" s="47">
        <v>43802</v>
      </c>
      <c r="G236" s="47">
        <v>13440</v>
      </c>
      <c r="H236" s="47">
        <v>0</v>
      </c>
      <c r="I236" s="47">
        <v>59519</v>
      </c>
      <c r="J236" s="47">
        <v>681</v>
      </c>
      <c r="K236" s="47">
        <v>42816</v>
      </c>
      <c r="L236" s="47">
        <v>5235</v>
      </c>
      <c r="M236" s="47">
        <v>487528</v>
      </c>
      <c r="N236" s="153">
        <v>70243</v>
      </c>
      <c r="O236" s="147">
        <v>25419</v>
      </c>
      <c r="P236" s="147">
        <v>0</v>
      </c>
      <c r="Q236" s="47">
        <v>290298</v>
      </c>
      <c r="R236" s="47">
        <v>0</v>
      </c>
      <c r="S236" s="47">
        <v>0</v>
      </c>
      <c r="T236" s="47">
        <v>0</v>
      </c>
      <c r="U236" s="47">
        <v>349411</v>
      </c>
      <c r="V236" s="47">
        <v>0</v>
      </c>
      <c r="W236" s="103">
        <f t="shared" si="3"/>
        <v>1388392</v>
      </c>
      <c r="X236" s="41">
        <f>個別包括!AZ235-公債費!W236</f>
        <v>0</v>
      </c>
      <c r="Y236" s="41"/>
      <c r="Z236" s="41"/>
      <c r="AA236" s="41"/>
    </row>
    <row r="237" spans="1:27" ht="20.25" customHeight="1" x14ac:dyDescent="0.2">
      <c r="A237" s="113" t="s">
        <v>2030</v>
      </c>
      <c r="B237" s="114" t="s">
        <v>2019</v>
      </c>
      <c r="C237" s="4" t="s">
        <v>337</v>
      </c>
      <c r="D237" s="144">
        <v>5</v>
      </c>
      <c r="E237" s="130" t="s">
        <v>3561</v>
      </c>
      <c r="F237" s="47">
        <v>45391</v>
      </c>
      <c r="G237" s="47">
        <v>362</v>
      </c>
      <c r="H237" s="47">
        <v>0</v>
      </c>
      <c r="I237" s="47">
        <v>12651</v>
      </c>
      <c r="J237" s="47">
        <v>748</v>
      </c>
      <c r="K237" s="47">
        <v>5424</v>
      </c>
      <c r="L237" s="47">
        <v>4102</v>
      </c>
      <c r="M237" s="47">
        <v>587853</v>
      </c>
      <c r="N237" s="153">
        <v>79737</v>
      </c>
      <c r="O237" s="147">
        <v>4117</v>
      </c>
      <c r="P237" s="147">
        <v>0</v>
      </c>
      <c r="Q237" s="47">
        <v>462709</v>
      </c>
      <c r="R237" s="47">
        <v>0</v>
      </c>
      <c r="S237" s="47">
        <v>0</v>
      </c>
      <c r="T237" s="47">
        <v>0</v>
      </c>
      <c r="U237" s="47">
        <v>601423</v>
      </c>
      <c r="V237" s="47">
        <v>0</v>
      </c>
      <c r="W237" s="103">
        <f t="shared" si="3"/>
        <v>1804517</v>
      </c>
      <c r="X237" s="41">
        <f>個別包括!AZ236-公債費!W237</f>
        <v>0</v>
      </c>
      <c r="Y237" s="41"/>
      <c r="Z237" s="41"/>
      <c r="AA237" s="41"/>
    </row>
    <row r="238" spans="1:27" ht="20.25" customHeight="1" x14ac:dyDescent="0.2">
      <c r="A238" s="113" t="s">
        <v>2031</v>
      </c>
      <c r="B238" s="114" t="s">
        <v>2019</v>
      </c>
      <c r="C238" s="4" t="s">
        <v>338</v>
      </c>
      <c r="D238" s="144">
        <v>5</v>
      </c>
      <c r="E238" s="130" t="s">
        <v>3561</v>
      </c>
      <c r="F238" s="47">
        <v>42863</v>
      </c>
      <c r="G238" s="47">
        <v>38730</v>
      </c>
      <c r="H238" s="47">
        <v>17113</v>
      </c>
      <c r="I238" s="47">
        <v>45732</v>
      </c>
      <c r="J238" s="47">
        <v>2847</v>
      </c>
      <c r="K238" s="47">
        <v>37212</v>
      </c>
      <c r="L238" s="47">
        <v>23295</v>
      </c>
      <c r="M238" s="47">
        <v>1803101</v>
      </c>
      <c r="N238" s="153">
        <v>79998</v>
      </c>
      <c r="O238" s="147">
        <v>6698</v>
      </c>
      <c r="P238" s="147">
        <v>0</v>
      </c>
      <c r="Q238" s="47">
        <v>506258</v>
      </c>
      <c r="R238" s="47">
        <v>0</v>
      </c>
      <c r="S238" s="47">
        <v>0</v>
      </c>
      <c r="T238" s="47">
        <v>0</v>
      </c>
      <c r="U238" s="47">
        <v>1816504</v>
      </c>
      <c r="V238" s="47">
        <v>0</v>
      </c>
      <c r="W238" s="103">
        <f t="shared" si="3"/>
        <v>4420351</v>
      </c>
      <c r="X238" s="41">
        <f>個別包括!AZ237-公債費!W238</f>
        <v>0</v>
      </c>
      <c r="Y238" s="41"/>
      <c r="Z238" s="41"/>
      <c r="AA238" s="41"/>
    </row>
    <row r="239" spans="1:27" ht="20.25" customHeight="1" x14ac:dyDescent="0.2">
      <c r="A239" s="113" t="s">
        <v>2032</v>
      </c>
      <c r="B239" s="114" t="s">
        <v>2019</v>
      </c>
      <c r="C239" s="4" t="s">
        <v>339</v>
      </c>
      <c r="D239" s="144">
        <v>5</v>
      </c>
      <c r="E239" s="130" t="s">
        <v>3561</v>
      </c>
      <c r="F239" s="47">
        <v>3483</v>
      </c>
      <c r="G239" s="47">
        <v>0</v>
      </c>
      <c r="H239" s="47">
        <v>1778</v>
      </c>
      <c r="I239" s="47">
        <v>42032</v>
      </c>
      <c r="J239" s="47">
        <v>546</v>
      </c>
      <c r="K239" s="47">
        <v>59361</v>
      </c>
      <c r="L239" s="47">
        <v>9940</v>
      </c>
      <c r="M239" s="47">
        <v>631412</v>
      </c>
      <c r="N239" s="153">
        <v>66186</v>
      </c>
      <c r="O239" s="147">
        <v>7431</v>
      </c>
      <c r="P239" s="1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0</v>
      </c>
      <c r="V239" s="47">
        <v>0</v>
      </c>
      <c r="W239" s="103">
        <f t="shared" si="3"/>
        <v>822169</v>
      </c>
      <c r="X239" s="41">
        <f>個別包括!AZ238-公債費!W239</f>
        <v>0</v>
      </c>
      <c r="Y239" s="41"/>
      <c r="Z239" s="41"/>
      <c r="AA239" s="41"/>
    </row>
    <row r="240" spans="1:27" ht="20.25" customHeight="1" x14ac:dyDescent="0.2">
      <c r="A240" s="113" t="s">
        <v>2033</v>
      </c>
      <c r="B240" s="114" t="s">
        <v>2019</v>
      </c>
      <c r="C240" s="4" t="s">
        <v>340</v>
      </c>
      <c r="D240" s="144">
        <v>6</v>
      </c>
      <c r="E240" s="130" t="s">
        <v>3561</v>
      </c>
      <c r="F240" s="47">
        <v>110723</v>
      </c>
      <c r="G240" s="47">
        <v>54577</v>
      </c>
      <c r="H240" s="47">
        <v>163</v>
      </c>
      <c r="I240" s="47">
        <v>30532</v>
      </c>
      <c r="J240" s="47">
        <v>342</v>
      </c>
      <c r="K240" s="47">
        <v>15937</v>
      </c>
      <c r="L240" s="47">
        <v>2750</v>
      </c>
      <c r="M240" s="47">
        <v>325034</v>
      </c>
      <c r="N240" s="153">
        <v>41695</v>
      </c>
      <c r="O240" s="147">
        <v>2707</v>
      </c>
      <c r="P240" s="1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103">
        <f t="shared" si="3"/>
        <v>584460</v>
      </c>
      <c r="X240" s="41">
        <f>個別包括!AZ239-公債費!W240</f>
        <v>0</v>
      </c>
      <c r="Y240" s="41"/>
      <c r="Z240" s="41"/>
      <c r="AA240" s="41"/>
    </row>
    <row r="241" spans="1:27" ht="20.25" customHeight="1" x14ac:dyDescent="0.2">
      <c r="A241" s="113" t="s">
        <v>2034</v>
      </c>
      <c r="B241" s="114" t="s">
        <v>2019</v>
      </c>
      <c r="C241" s="4" t="s">
        <v>341</v>
      </c>
      <c r="D241" s="144">
        <v>6</v>
      </c>
      <c r="E241" s="130" t="s">
        <v>3561</v>
      </c>
      <c r="F241" s="47">
        <v>19541</v>
      </c>
      <c r="G241" s="47">
        <v>33934</v>
      </c>
      <c r="H241" s="47">
        <v>0</v>
      </c>
      <c r="I241" s="47">
        <v>10536</v>
      </c>
      <c r="J241" s="47">
        <v>186</v>
      </c>
      <c r="K241" s="47">
        <v>1024</v>
      </c>
      <c r="L241" s="47">
        <v>948</v>
      </c>
      <c r="M241" s="47">
        <v>179455</v>
      </c>
      <c r="N241" s="153">
        <v>31153</v>
      </c>
      <c r="O241" s="147">
        <v>250</v>
      </c>
      <c r="P241" s="147">
        <v>0</v>
      </c>
      <c r="Q241" s="47">
        <v>471761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103">
        <f t="shared" si="3"/>
        <v>748788</v>
      </c>
      <c r="X241" s="41">
        <f>個別包括!AZ240-公債費!W241</f>
        <v>0</v>
      </c>
      <c r="Y241" s="41"/>
      <c r="Z241" s="41"/>
      <c r="AA241" s="41"/>
    </row>
    <row r="242" spans="1:27" ht="20.25" customHeight="1" x14ac:dyDescent="0.2">
      <c r="A242" s="113" t="s">
        <v>2035</v>
      </c>
      <c r="B242" s="114" t="s">
        <v>2019</v>
      </c>
      <c r="C242" s="4" t="s">
        <v>342</v>
      </c>
      <c r="D242" s="144">
        <v>6</v>
      </c>
      <c r="E242" s="130" t="s">
        <v>3561</v>
      </c>
      <c r="F242" s="47">
        <v>13733</v>
      </c>
      <c r="G242" s="47">
        <v>27036</v>
      </c>
      <c r="H242" s="47">
        <v>0</v>
      </c>
      <c r="I242" s="47">
        <v>5201</v>
      </c>
      <c r="J242" s="47">
        <v>28</v>
      </c>
      <c r="K242" s="47">
        <v>4506</v>
      </c>
      <c r="L242" s="47">
        <v>2298</v>
      </c>
      <c r="M242" s="47">
        <v>258719</v>
      </c>
      <c r="N242" s="153">
        <v>21251</v>
      </c>
      <c r="O242" s="147">
        <v>188</v>
      </c>
      <c r="P242" s="147">
        <v>0</v>
      </c>
      <c r="Q242" s="47">
        <v>336139</v>
      </c>
      <c r="R242" s="47">
        <v>0</v>
      </c>
      <c r="S242" s="47">
        <v>0</v>
      </c>
      <c r="T242" s="47">
        <v>0</v>
      </c>
      <c r="U242" s="47">
        <v>0</v>
      </c>
      <c r="V242" s="47">
        <v>0</v>
      </c>
      <c r="W242" s="103">
        <f t="shared" si="3"/>
        <v>669099</v>
      </c>
      <c r="X242" s="41">
        <f>個別包括!AZ241-公債費!W242</f>
        <v>0</v>
      </c>
      <c r="Y242" s="41"/>
      <c r="Z242" s="41"/>
      <c r="AA242" s="41"/>
    </row>
    <row r="243" spans="1:27" ht="20.25" customHeight="1" x14ac:dyDescent="0.2">
      <c r="A243" s="113" t="s">
        <v>2036</v>
      </c>
      <c r="B243" s="114" t="s">
        <v>2019</v>
      </c>
      <c r="C243" s="4" t="s">
        <v>343</v>
      </c>
      <c r="D243" s="144">
        <v>6</v>
      </c>
      <c r="E243" s="130" t="s">
        <v>3561</v>
      </c>
      <c r="F243" s="47">
        <v>56416</v>
      </c>
      <c r="G243" s="47">
        <v>58106</v>
      </c>
      <c r="H243" s="47">
        <v>0</v>
      </c>
      <c r="I243" s="47">
        <v>29009</v>
      </c>
      <c r="J243" s="47">
        <v>696</v>
      </c>
      <c r="K243" s="47">
        <v>31627</v>
      </c>
      <c r="L243" s="47">
        <v>5301</v>
      </c>
      <c r="M243" s="47">
        <v>426565</v>
      </c>
      <c r="N243" s="153">
        <v>16729</v>
      </c>
      <c r="O243" s="147">
        <v>3074</v>
      </c>
      <c r="P243" s="1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v>0</v>
      </c>
      <c r="W243" s="103">
        <f t="shared" si="3"/>
        <v>627523</v>
      </c>
      <c r="X243" s="41">
        <f>個別包括!AZ242-公債費!W243</f>
        <v>0</v>
      </c>
      <c r="Y243" s="41"/>
      <c r="Z243" s="41"/>
      <c r="AA243" s="41"/>
    </row>
    <row r="244" spans="1:27" ht="20.25" customHeight="1" x14ac:dyDescent="0.2">
      <c r="A244" s="113" t="s">
        <v>2037</v>
      </c>
      <c r="B244" s="114" t="s">
        <v>2019</v>
      </c>
      <c r="C244" s="4" t="s">
        <v>344</v>
      </c>
      <c r="D244" s="144">
        <v>6</v>
      </c>
      <c r="E244" s="130" t="s">
        <v>3561</v>
      </c>
      <c r="F244" s="47">
        <v>26994</v>
      </c>
      <c r="G244" s="47">
        <v>0</v>
      </c>
      <c r="H244" s="47">
        <v>454</v>
      </c>
      <c r="I244" s="47">
        <v>21264</v>
      </c>
      <c r="J244" s="47">
        <v>390</v>
      </c>
      <c r="K244" s="47">
        <v>77657</v>
      </c>
      <c r="L244" s="47">
        <v>5647</v>
      </c>
      <c r="M244" s="47">
        <v>390350</v>
      </c>
      <c r="N244" s="153">
        <v>9728</v>
      </c>
      <c r="O244" s="147">
        <v>871</v>
      </c>
      <c r="P244" s="1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103">
        <f t="shared" si="3"/>
        <v>533355</v>
      </c>
      <c r="X244" s="41">
        <f>個別包括!AZ243-公債費!W244</f>
        <v>0</v>
      </c>
      <c r="Y244" s="41"/>
      <c r="Z244" s="41"/>
      <c r="AA244" s="41"/>
    </row>
    <row r="245" spans="1:27" ht="20.25" customHeight="1" x14ac:dyDescent="0.2">
      <c r="A245" s="113" t="s">
        <v>2038</v>
      </c>
      <c r="B245" s="114" t="s">
        <v>2019</v>
      </c>
      <c r="C245" s="4" t="s">
        <v>345</v>
      </c>
      <c r="D245" s="144">
        <v>6</v>
      </c>
      <c r="E245" s="130" t="s">
        <v>3561</v>
      </c>
      <c r="F245" s="47">
        <v>5927</v>
      </c>
      <c r="G245" s="47">
        <v>32576</v>
      </c>
      <c r="H245" s="47">
        <v>0</v>
      </c>
      <c r="I245" s="47">
        <v>3667</v>
      </c>
      <c r="J245" s="47">
        <v>101</v>
      </c>
      <c r="K245" s="47">
        <v>3654</v>
      </c>
      <c r="L245" s="47">
        <v>827</v>
      </c>
      <c r="M245" s="47">
        <v>222526</v>
      </c>
      <c r="N245" s="153">
        <v>8200</v>
      </c>
      <c r="O245" s="147">
        <v>4647</v>
      </c>
      <c r="P245" s="147">
        <v>0</v>
      </c>
      <c r="Q245" s="47">
        <v>262061</v>
      </c>
      <c r="R245" s="47">
        <v>0</v>
      </c>
      <c r="S245" s="47">
        <v>0</v>
      </c>
      <c r="T245" s="47">
        <v>0</v>
      </c>
      <c r="U245" s="47">
        <v>74395</v>
      </c>
      <c r="V245" s="47">
        <v>0</v>
      </c>
      <c r="W245" s="103">
        <f t="shared" si="3"/>
        <v>618581</v>
      </c>
      <c r="X245" s="41">
        <f>個別包括!AZ244-公債費!W245</f>
        <v>0</v>
      </c>
      <c r="Y245" s="41"/>
      <c r="Z245" s="41"/>
      <c r="AA245" s="41"/>
    </row>
    <row r="246" spans="1:27" ht="20.25" customHeight="1" x14ac:dyDescent="0.2">
      <c r="A246" s="113" t="s">
        <v>2039</v>
      </c>
      <c r="B246" s="114" t="s">
        <v>2019</v>
      </c>
      <c r="C246" s="4" t="s">
        <v>346</v>
      </c>
      <c r="D246" s="144">
        <v>6</v>
      </c>
      <c r="E246" s="130" t="s">
        <v>3561</v>
      </c>
      <c r="F246" s="47">
        <v>1093</v>
      </c>
      <c r="G246" s="47">
        <v>20578</v>
      </c>
      <c r="H246" s="47">
        <v>202</v>
      </c>
      <c r="I246" s="47">
        <v>19962</v>
      </c>
      <c r="J246" s="47">
        <v>334</v>
      </c>
      <c r="K246" s="47">
        <v>23100</v>
      </c>
      <c r="L246" s="47">
        <v>3827</v>
      </c>
      <c r="M246" s="47">
        <v>302430</v>
      </c>
      <c r="N246" s="153">
        <v>17801</v>
      </c>
      <c r="O246" s="147">
        <v>7480</v>
      </c>
      <c r="P246" s="1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103">
        <f t="shared" si="3"/>
        <v>396807</v>
      </c>
      <c r="X246" s="41">
        <f>個別包括!AZ245-公債費!W246</f>
        <v>0</v>
      </c>
      <c r="Y246" s="41"/>
      <c r="Z246" s="41"/>
      <c r="AA246" s="41"/>
    </row>
    <row r="247" spans="1:27" ht="20.25" customHeight="1" x14ac:dyDescent="0.2">
      <c r="A247" s="113" t="s">
        <v>2040</v>
      </c>
      <c r="B247" s="114" t="s">
        <v>2019</v>
      </c>
      <c r="C247" s="4" t="s">
        <v>347</v>
      </c>
      <c r="D247" s="144">
        <v>6</v>
      </c>
      <c r="E247" s="130" t="s">
        <v>3561</v>
      </c>
      <c r="F247" s="47">
        <v>7440</v>
      </c>
      <c r="G247" s="47">
        <v>7774</v>
      </c>
      <c r="H247" s="47">
        <v>290</v>
      </c>
      <c r="I247" s="47">
        <v>11901</v>
      </c>
      <c r="J247" s="47">
        <v>115</v>
      </c>
      <c r="K247" s="47">
        <v>20310</v>
      </c>
      <c r="L247" s="47">
        <v>1144</v>
      </c>
      <c r="M247" s="47">
        <v>154065</v>
      </c>
      <c r="N247" s="153">
        <v>3289</v>
      </c>
      <c r="O247" s="147">
        <v>427</v>
      </c>
      <c r="P247" s="1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103">
        <f t="shared" si="3"/>
        <v>206755</v>
      </c>
      <c r="X247" s="41">
        <f>個別包括!AZ246-公債費!W247</f>
        <v>0</v>
      </c>
      <c r="Y247" s="41"/>
      <c r="Z247" s="41"/>
      <c r="AA247" s="41"/>
    </row>
    <row r="248" spans="1:27" ht="20.25" customHeight="1" x14ac:dyDescent="0.2">
      <c r="A248" s="113" t="s">
        <v>2041</v>
      </c>
      <c r="B248" s="114" t="s">
        <v>2019</v>
      </c>
      <c r="C248" s="4" t="s">
        <v>348</v>
      </c>
      <c r="D248" s="144">
        <v>6</v>
      </c>
      <c r="E248" s="130" t="s">
        <v>3561</v>
      </c>
      <c r="F248" s="47">
        <v>3193</v>
      </c>
      <c r="G248" s="47">
        <v>2239</v>
      </c>
      <c r="H248" s="47">
        <v>5</v>
      </c>
      <c r="I248" s="47">
        <v>913</v>
      </c>
      <c r="J248" s="47">
        <v>124</v>
      </c>
      <c r="K248" s="47">
        <v>2402</v>
      </c>
      <c r="L248" s="47">
        <v>630</v>
      </c>
      <c r="M248" s="47">
        <v>152925</v>
      </c>
      <c r="N248" s="153">
        <v>28936</v>
      </c>
      <c r="O248" s="147">
        <v>104</v>
      </c>
      <c r="P248" s="147">
        <v>0</v>
      </c>
      <c r="Q248" s="47">
        <v>318857</v>
      </c>
      <c r="R248" s="47">
        <v>0</v>
      </c>
      <c r="S248" s="47">
        <v>0</v>
      </c>
      <c r="T248" s="47">
        <v>0</v>
      </c>
      <c r="U248" s="47">
        <v>0</v>
      </c>
      <c r="V248" s="47">
        <v>0</v>
      </c>
      <c r="W248" s="103">
        <f t="shared" si="3"/>
        <v>510328</v>
      </c>
      <c r="X248" s="41">
        <f>個別包括!AZ247-公債費!W248</f>
        <v>0</v>
      </c>
      <c r="Y248" s="41"/>
      <c r="Z248" s="41"/>
      <c r="AA248" s="41"/>
    </row>
    <row r="249" spans="1:27" ht="20.25" customHeight="1" x14ac:dyDescent="0.2">
      <c r="A249" s="113" t="s">
        <v>2042</v>
      </c>
      <c r="B249" s="114" t="s">
        <v>2019</v>
      </c>
      <c r="C249" s="4" t="s">
        <v>349</v>
      </c>
      <c r="D249" s="144">
        <v>6</v>
      </c>
      <c r="E249" s="130" t="s">
        <v>3561</v>
      </c>
      <c r="F249" s="47">
        <v>22287</v>
      </c>
      <c r="G249" s="47">
        <v>72786</v>
      </c>
      <c r="H249" s="47">
        <v>0</v>
      </c>
      <c r="I249" s="47">
        <v>4824</v>
      </c>
      <c r="J249" s="47">
        <v>743</v>
      </c>
      <c r="K249" s="47">
        <v>13750</v>
      </c>
      <c r="L249" s="47">
        <v>2055</v>
      </c>
      <c r="M249" s="47">
        <v>218202</v>
      </c>
      <c r="N249" s="153">
        <v>9978</v>
      </c>
      <c r="O249" s="147">
        <v>9367</v>
      </c>
      <c r="P249" s="147">
        <v>0</v>
      </c>
      <c r="Q249" s="47">
        <v>139186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103">
        <f t="shared" si="3"/>
        <v>493178</v>
      </c>
      <c r="X249" s="41">
        <f>個別包括!AZ248-公債費!W249</f>
        <v>0</v>
      </c>
      <c r="Y249" s="41"/>
      <c r="Z249" s="41"/>
      <c r="AA249" s="41"/>
    </row>
    <row r="250" spans="1:27" ht="20.25" customHeight="1" x14ac:dyDescent="0.2">
      <c r="A250" s="113" t="s">
        <v>2043</v>
      </c>
      <c r="B250" s="114" t="s">
        <v>2019</v>
      </c>
      <c r="C250" s="4" t="s">
        <v>350</v>
      </c>
      <c r="D250" s="144">
        <v>6</v>
      </c>
      <c r="E250" s="130" t="s">
        <v>3561</v>
      </c>
      <c r="F250" s="47">
        <v>31229</v>
      </c>
      <c r="G250" s="47">
        <v>198</v>
      </c>
      <c r="H250" s="47">
        <v>0</v>
      </c>
      <c r="I250" s="47">
        <v>8791</v>
      </c>
      <c r="J250" s="47">
        <v>216</v>
      </c>
      <c r="K250" s="47">
        <v>16794</v>
      </c>
      <c r="L250" s="47">
        <v>2279</v>
      </c>
      <c r="M250" s="47">
        <v>248490</v>
      </c>
      <c r="N250" s="153">
        <v>3856</v>
      </c>
      <c r="O250" s="147">
        <v>27949</v>
      </c>
      <c r="P250" s="147">
        <v>0</v>
      </c>
      <c r="Q250" s="47">
        <v>241288</v>
      </c>
      <c r="R250" s="47">
        <v>0</v>
      </c>
      <c r="S250" s="47">
        <v>0</v>
      </c>
      <c r="T250" s="47">
        <v>0</v>
      </c>
      <c r="U250" s="47">
        <v>0</v>
      </c>
      <c r="V250" s="47">
        <v>0</v>
      </c>
      <c r="W250" s="103">
        <f t="shared" si="3"/>
        <v>581090</v>
      </c>
      <c r="X250" s="41">
        <f>個別包括!AZ249-公債費!W250</f>
        <v>0</v>
      </c>
      <c r="Y250" s="41"/>
      <c r="Z250" s="41"/>
      <c r="AA250" s="41"/>
    </row>
    <row r="251" spans="1:27" ht="20.25" customHeight="1" x14ac:dyDescent="0.2">
      <c r="A251" s="113" t="s">
        <v>2044</v>
      </c>
      <c r="B251" s="114" t="s">
        <v>2019</v>
      </c>
      <c r="C251" s="4" t="s">
        <v>351</v>
      </c>
      <c r="D251" s="144">
        <v>6</v>
      </c>
      <c r="E251" s="130" t="s">
        <v>3561</v>
      </c>
      <c r="F251" s="47">
        <v>283345</v>
      </c>
      <c r="G251" s="47">
        <v>125027</v>
      </c>
      <c r="H251" s="47">
        <v>266</v>
      </c>
      <c r="I251" s="47">
        <v>7844</v>
      </c>
      <c r="J251" s="47">
        <v>145</v>
      </c>
      <c r="K251" s="47">
        <v>1348</v>
      </c>
      <c r="L251" s="47">
        <v>1247</v>
      </c>
      <c r="M251" s="47">
        <v>247285</v>
      </c>
      <c r="N251" s="153">
        <v>17150</v>
      </c>
      <c r="O251" s="147">
        <v>5615</v>
      </c>
      <c r="P251" s="147">
        <v>0</v>
      </c>
      <c r="Q251" s="47">
        <v>669112</v>
      </c>
      <c r="R251" s="47">
        <v>0</v>
      </c>
      <c r="S251" s="47">
        <v>0</v>
      </c>
      <c r="T251" s="47">
        <v>0</v>
      </c>
      <c r="U251" s="47">
        <v>0</v>
      </c>
      <c r="V251" s="47">
        <v>0</v>
      </c>
      <c r="W251" s="103">
        <f t="shared" si="3"/>
        <v>1358384</v>
      </c>
      <c r="X251" s="41">
        <f>個別包括!AZ250-公債費!W251</f>
        <v>0</v>
      </c>
      <c r="Y251" s="41"/>
      <c r="Z251" s="41"/>
      <c r="AA251" s="41"/>
    </row>
    <row r="252" spans="1:27" ht="20.25" customHeight="1" x14ac:dyDescent="0.2">
      <c r="A252" s="113" t="s">
        <v>2045</v>
      </c>
      <c r="B252" s="114" t="s">
        <v>2019</v>
      </c>
      <c r="C252" s="4" t="s">
        <v>352</v>
      </c>
      <c r="D252" s="144">
        <v>6</v>
      </c>
      <c r="E252" s="130" t="s">
        <v>3561</v>
      </c>
      <c r="F252" s="47">
        <v>12831</v>
      </c>
      <c r="G252" s="47">
        <v>34586</v>
      </c>
      <c r="H252" s="47">
        <v>434</v>
      </c>
      <c r="I252" s="47">
        <v>4135</v>
      </c>
      <c r="J252" s="47">
        <v>81</v>
      </c>
      <c r="K252" s="47">
        <v>2345</v>
      </c>
      <c r="L252" s="47">
        <v>393</v>
      </c>
      <c r="M252" s="47">
        <v>107749</v>
      </c>
      <c r="N252" s="153">
        <v>18272</v>
      </c>
      <c r="O252" s="147">
        <v>4252</v>
      </c>
      <c r="P252" s="147">
        <v>0</v>
      </c>
      <c r="Q252" s="47">
        <v>210375</v>
      </c>
      <c r="R252" s="47">
        <v>0</v>
      </c>
      <c r="S252" s="47">
        <v>0</v>
      </c>
      <c r="T252" s="47">
        <v>0</v>
      </c>
      <c r="U252" s="47">
        <v>0</v>
      </c>
      <c r="V252" s="47">
        <v>0</v>
      </c>
      <c r="W252" s="103">
        <f t="shared" si="3"/>
        <v>395453</v>
      </c>
      <c r="X252" s="41">
        <f>個別包括!AZ251-公債費!W252</f>
        <v>0</v>
      </c>
      <c r="Y252" s="41"/>
      <c r="Z252" s="41"/>
      <c r="AA252" s="41"/>
    </row>
    <row r="253" spans="1:27" ht="20.25" customHeight="1" x14ac:dyDescent="0.2">
      <c r="A253" s="113" t="s">
        <v>2046</v>
      </c>
      <c r="B253" s="114" t="s">
        <v>2019</v>
      </c>
      <c r="C253" s="4" t="s">
        <v>353</v>
      </c>
      <c r="D253" s="144">
        <v>6</v>
      </c>
      <c r="E253" s="130" t="s">
        <v>3561</v>
      </c>
      <c r="F253" s="47">
        <v>24022</v>
      </c>
      <c r="G253" s="47">
        <v>48094</v>
      </c>
      <c r="H253" s="47">
        <v>593</v>
      </c>
      <c r="I253" s="47">
        <v>4811</v>
      </c>
      <c r="J253" s="47">
        <v>39</v>
      </c>
      <c r="K253" s="47">
        <v>6030</v>
      </c>
      <c r="L253" s="47">
        <v>309</v>
      </c>
      <c r="M253" s="47">
        <v>84225</v>
      </c>
      <c r="N253" s="153">
        <v>8183</v>
      </c>
      <c r="O253" s="147">
        <v>0</v>
      </c>
      <c r="P253" s="147">
        <v>0</v>
      </c>
      <c r="Q253" s="47">
        <v>143345</v>
      </c>
      <c r="R253" s="47">
        <v>0</v>
      </c>
      <c r="S253" s="47">
        <v>0</v>
      </c>
      <c r="T253" s="47">
        <v>0</v>
      </c>
      <c r="U253" s="47">
        <v>0</v>
      </c>
      <c r="V253" s="47">
        <v>0</v>
      </c>
      <c r="W253" s="103">
        <f t="shared" si="3"/>
        <v>319651</v>
      </c>
      <c r="X253" s="41">
        <f>個別包括!AZ252-公債費!W253</f>
        <v>0</v>
      </c>
      <c r="Y253" s="41"/>
      <c r="Z253" s="41"/>
      <c r="AA253" s="41"/>
    </row>
    <row r="254" spans="1:27" ht="20.25" customHeight="1" x14ac:dyDescent="0.2">
      <c r="A254" s="113" t="s">
        <v>2047</v>
      </c>
      <c r="B254" s="114" t="s">
        <v>2019</v>
      </c>
      <c r="C254" s="4" t="s">
        <v>354</v>
      </c>
      <c r="D254" s="144">
        <v>6</v>
      </c>
      <c r="E254" s="130" t="s">
        <v>3561</v>
      </c>
      <c r="F254" s="47">
        <v>14178</v>
      </c>
      <c r="G254" s="47">
        <v>15928</v>
      </c>
      <c r="H254" s="47">
        <v>0</v>
      </c>
      <c r="I254" s="47">
        <v>10746</v>
      </c>
      <c r="J254" s="47">
        <v>210</v>
      </c>
      <c r="K254" s="47">
        <v>9738</v>
      </c>
      <c r="L254" s="47">
        <v>1221</v>
      </c>
      <c r="M254" s="47">
        <v>188032</v>
      </c>
      <c r="N254" s="153">
        <v>56511</v>
      </c>
      <c r="O254" s="147">
        <v>8036</v>
      </c>
      <c r="P254" s="147">
        <v>0</v>
      </c>
      <c r="Q254" s="47">
        <v>300957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103">
        <f t="shared" si="3"/>
        <v>605557</v>
      </c>
      <c r="X254" s="41">
        <f>個別包括!AZ253-公債費!W254</f>
        <v>0</v>
      </c>
      <c r="Y254" s="41"/>
      <c r="Z254" s="41"/>
      <c r="AA254" s="41"/>
    </row>
    <row r="255" spans="1:27" ht="20.25" customHeight="1" x14ac:dyDescent="0.2">
      <c r="A255" s="113" t="s">
        <v>2048</v>
      </c>
      <c r="B255" s="114" t="s">
        <v>2019</v>
      </c>
      <c r="C255" s="4" t="s">
        <v>355</v>
      </c>
      <c r="D255" s="144">
        <v>6</v>
      </c>
      <c r="E255" s="130" t="s">
        <v>3561</v>
      </c>
      <c r="F255" s="47">
        <v>20270</v>
      </c>
      <c r="G255" s="47">
        <v>4425</v>
      </c>
      <c r="H255" s="47">
        <v>0</v>
      </c>
      <c r="I255" s="47">
        <v>4602</v>
      </c>
      <c r="J255" s="47">
        <v>29</v>
      </c>
      <c r="K255" s="47">
        <v>10967</v>
      </c>
      <c r="L255" s="47">
        <v>466</v>
      </c>
      <c r="M255" s="47">
        <v>104040</v>
      </c>
      <c r="N255" s="153">
        <v>16597</v>
      </c>
      <c r="O255" s="147">
        <v>0</v>
      </c>
      <c r="P255" s="147">
        <v>0</v>
      </c>
      <c r="Q255" s="47">
        <v>37587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103">
        <f t="shared" si="3"/>
        <v>198983</v>
      </c>
      <c r="X255" s="41">
        <f>個別包括!AZ254-公債費!W255</f>
        <v>0</v>
      </c>
      <c r="Y255" s="41"/>
      <c r="Z255" s="41"/>
      <c r="AA255" s="41"/>
    </row>
    <row r="256" spans="1:27" ht="20.25" customHeight="1" x14ac:dyDescent="0.2">
      <c r="A256" s="113" t="s">
        <v>2049</v>
      </c>
      <c r="B256" s="114" t="s">
        <v>2019</v>
      </c>
      <c r="C256" s="4" t="s">
        <v>356</v>
      </c>
      <c r="D256" s="144">
        <v>6</v>
      </c>
      <c r="E256" s="130" t="s">
        <v>3561</v>
      </c>
      <c r="F256" s="47">
        <v>17615</v>
      </c>
      <c r="G256" s="47">
        <v>6748</v>
      </c>
      <c r="H256" s="47">
        <v>0</v>
      </c>
      <c r="I256" s="47">
        <v>1286</v>
      </c>
      <c r="J256" s="47">
        <v>179</v>
      </c>
      <c r="K256" s="47">
        <v>443</v>
      </c>
      <c r="L256" s="47">
        <v>719</v>
      </c>
      <c r="M256" s="47">
        <v>137191</v>
      </c>
      <c r="N256" s="153">
        <v>25365</v>
      </c>
      <c r="O256" s="147">
        <v>104</v>
      </c>
      <c r="P256" s="147">
        <v>0</v>
      </c>
      <c r="Q256" s="47">
        <v>185316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103">
        <f t="shared" si="3"/>
        <v>374966</v>
      </c>
      <c r="X256" s="41">
        <f>個別包括!AZ255-公債費!W256</f>
        <v>0</v>
      </c>
      <c r="Y256" s="41"/>
      <c r="Z256" s="41"/>
      <c r="AA256" s="41"/>
    </row>
    <row r="257" spans="1:27" ht="20.25" customHeight="1" x14ac:dyDescent="0.2">
      <c r="A257" s="113" t="s">
        <v>2050</v>
      </c>
      <c r="B257" s="114" t="s">
        <v>2019</v>
      </c>
      <c r="C257" s="4" t="s">
        <v>357</v>
      </c>
      <c r="D257" s="144">
        <v>6</v>
      </c>
      <c r="E257" s="130" t="s">
        <v>3561</v>
      </c>
      <c r="F257" s="47">
        <v>21315</v>
      </c>
      <c r="G257" s="47">
        <v>122365</v>
      </c>
      <c r="H257" s="47">
        <v>7796</v>
      </c>
      <c r="I257" s="47">
        <v>20188</v>
      </c>
      <c r="J257" s="47">
        <v>120</v>
      </c>
      <c r="K257" s="47">
        <v>3658</v>
      </c>
      <c r="L257" s="47">
        <v>2136</v>
      </c>
      <c r="M257" s="47">
        <v>326741</v>
      </c>
      <c r="N257" s="153">
        <v>36982</v>
      </c>
      <c r="O257" s="147">
        <v>153</v>
      </c>
      <c r="P257" s="147">
        <v>0</v>
      </c>
      <c r="Q257" s="47">
        <v>287904</v>
      </c>
      <c r="R257" s="47">
        <v>0</v>
      </c>
      <c r="S257" s="47">
        <v>0</v>
      </c>
      <c r="T257" s="47">
        <v>0</v>
      </c>
      <c r="U257" s="47">
        <v>197403</v>
      </c>
      <c r="V257" s="47">
        <v>0</v>
      </c>
      <c r="W257" s="103">
        <f t="shared" si="3"/>
        <v>1026761</v>
      </c>
      <c r="X257" s="41">
        <f>個別包括!AZ256-公債費!W257</f>
        <v>0</v>
      </c>
      <c r="Y257" s="41"/>
      <c r="Z257" s="41"/>
      <c r="AA257" s="41"/>
    </row>
    <row r="258" spans="1:27" ht="20.25" customHeight="1" x14ac:dyDescent="0.2">
      <c r="A258" s="113" t="s">
        <v>2051</v>
      </c>
      <c r="B258" s="114" t="s">
        <v>2019</v>
      </c>
      <c r="C258" s="4" t="s">
        <v>358</v>
      </c>
      <c r="D258" s="144">
        <v>6</v>
      </c>
      <c r="E258" s="130" t="s">
        <v>3561</v>
      </c>
      <c r="F258" s="47">
        <v>32838</v>
      </c>
      <c r="G258" s="47">
        <v>23200</v>
      </c>
      <c r="H258" s="47">
        <v>130</v>
      </c>
      <c r="I258" s="47">
        <v>18262</v>
      </c>
      <c r="J258" s="47">
        <v>521</v>
      </c>
      <c r="K258" s="47">
        <v>40120</v>
      </c>
      <c r="L258" s="47">
        <v>2051</v>
      </c>
      <c r="M258" s="47">
        <v>247975</v>
      </c>
      <c r="N258" s="153">
        <v>19968</v>
      </c>
      <c r="O258" s="147">
        <v>1086</v>
      </c>
      <c r="P258" s="147">
        <v>0</v>
      </c>
      <c r="Q258" s="47">
        <v>197735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103">
        <f t="shared" si="3"/>
        <v>583886</v>
      </c>
      <c r="X258" s="41">
        <f>個別包括!AZ257-公債費!W258</f>
        <v>0</v>
      </c>
      <c r="Y258" s="41"/>
      <c r="Z258" s="41"/>
      <c r="AA258" s="41"/>
    </row>
    <row r="259" spans="1:27" ht="20.25" customHeight="1" x14ac:dyDescent="0.2">
      <c r="A259" s="113" t="s">
        <v>2052</v>
      </c>
      <c r="B259" s="114" t="s">
        <v>2053</v>
      </c>
      <c r="C259" s="4" t="s">
        <v>359</v>
      </c>
      <c r="D259" s="144">
        <v>2</v>
      </c>
      <c r="E259" s="130" t="s">
        <v>3561</v>
      </c>
      <c r="F259" s="47">
        <v>367563</v>
      </c>
      <c r="G259" s="47">
        <v>0</v>
      </c>
      <c r="H259" s="47">
        <v>52819</v>
      </c>
      <c r="I259" s="47">
        <v>837017</v>
      </c>
      <c r="J259" s="47">
        <v>335161</v>
      </c>
      <c r="K259" s="47">
        <v>1003594</v>
      </c>
      <c r="L259" s="47">
        <v>2328140</v>
      </c>
      <c r="M259" s="47">
        <v>14763085</v>
      </c>
      <c r="N259" s="153">
        <v>346065</v>
      </c>
      <c r="O259" s="147">
        <v>134242</v>
      </c>
      <c r="P259" s="147">
        <v>0</v>
      </c>
      <c r="Q259" s="47">
        <v>0</v>
      </c>
      <c r="R259" s="47">
        <v>1713757</v>
      </c>
      <c r="S259" s="47">
        <v>0</v>
      </c>
      <c r="T259" s="47">
        <v>0</v>
      </c>
      <c r="U259" s="47">
        <v>0</v>
      </c>
      <c r="V259" s="47">
        <v>0</v>
      </c>
      <c r="W259" s="103">
        <f t="shared" si="3"/>
        <v>21881443</v>
      </c>
      <c r="X259" s="41">
        <f>個別包括!AZ258-公債費!W259</f>
        <v>0</v>
      </c>
      <c r="Y259" s="41"/>
      <c r="Z259" s="41"/>
      <c r="AA259" s="41"/>
    </row>
    <row r="260" spans="1:27" ht="20.25" customHeight="1" x14ac:dyDescent="0.2">
      <c r="A260" s="113" t="s">
        <v>2054</v>
      </c>
      <c r="B260" s="114" t="s">
        <v>2053</v>
      </c>
      <c r="C260" s="4" t="s">
        <v>360</v>
      </c>
      <c r="D260" s="144">
        <v>5</v>
      </c>
      <c r="E260" s="130" t="s">
        <v>3561</v>
      </c>
      <c r="F260" s="47">
        <v>99944</v>
      </c>
      <c r="G260" s="47">
        <v>0</v>
      </c>
      <c r="H260" s="47">
        <v>1895</v>
      </c>
      <c r="I260" s="47">
        <v>41209</v>
      </c>
      <c r="J260" s="47">
        <v>8293</v>
      </c>
      <c r="K260" s="47">
        <v>81333</v>
      </c>
      <c r="L260" s="47">
        <v>32090</v>
      </c>
      <c r="M260" s="47">
        <v>2272174</v>
      </c>
      <c r="N260" s="153">
        <v>52233</v>
      </c>
      <c r="O260" s="147">
        <v>2209</v>
      </c>
      <c r="P260" s="147">
        <v>0</v>
      </c>
      <c r="Q260" s="47">
        <v>221847</v>
      </c>
      <c r="R260" s="47">
        <v>8949</v>
      </c>
      <c r="S260" s="47">
        <v>0</v>
      </c>
      <c r="T260" s="47">
        <v>0</v>
      </c>
      <c r="U260" s="47">
        <v>1314954</v>
      </c>
      <c r="V260" s="47">
        <v>59569</v>
      </c>
      <c r="W260" s="103">
        <f t="shared" si="3"/>
        <v>4196699</v>
      </c>
      <c r="X260" s="41">
        <f>個別包括!AZ259-公債費!W260</f>
        <v>0</v>
      </c>
      <c r="Y260" s="41"/>
      <c r="Z260" s="41"/>
      <c r="AA260" s="41"/>
    </row>
    <row r="261" spans="1:27" ht="20.25" customHeight="1" x14ac:dyDescent="0.2">
      <c r="A261" s="113" t="s">
        <v>2055</v>
      </c>
      <c r="B261" s="114" t="s">
        <v>2053</v>
      </c>
      <c r="C261" s="4" t="s">
        <v>361</v>
      </c>
      <c r="D261" s="144">
        <v>5</v>
      </c>
      <c r="E261" s="130" t="s">
        <v>3561</v>
      </c>
      <c r="F261" s="47">
        <v>3119</v>
      </c>
      <c r="G261" s="47">
        <v>9709</v>
      </c>
      <c r="H261" s="47">
        <v>1005</v>
      </c>
      <c r="I261" s="47">
        <v>65582</v>
      </c>
      <c r="J261" s="47">
        <v>2690</v>
      </c>
      <c r="K261" s="47">
        <v>20415</v>
      </c>
      <c r="L261" s="47">
        <v>12099</v>
      </c>
      <c r="M261" s="47">
        <v>712742</v>
      </c>
      <c r="N261" s="153">
        <v>33286</v>
      </c>
      <c r="O261" s="147">
        <v>15603</v>
      </c>
      <c r="P261" s="147">
        <v>0</v>
      </c>
      <c r="Q261" s="47">
        <v>0</v>
      </c>
      <c r="R261" s="47">
        <v>415259</v>
      </c>
      <c r="S261" s="47">
        <v>0</v>
      </c>
      <c r="T261" s="47">
        <v>0</v>
      </c>
      <c r="U261" s="47">
        <v>0</v>
      </c>
      <c r="V261" s="47">
        <v>0</v>
      </c>
      <c r="W261" s="103">
        <f t="shared" si="3"/>
        <v>1291509</v>
      </c>
      <c r="X261" s="41">
        <f>個別包括!AZ260-公債費!W261</f>
        <v>0</v>
      </c>
      <c r="Y261" s="41"/>
      <c r="Z261" s="41"/>
      <c r="AA261" s="41"/>
    </row>
    <row r="262" spans="1:27" ht="20.25" customHeight="1" x14ac:dyDescent="0.2">
      <c r="A262" s="113" t="s">
        <v>2056</v>
      </c>
      <c r="B262" s="114" t="s">
        <v>2053</v>
      </c>
      <c r="C262" s="4" t="s">
        <v>362</v>
      </c>
      <c r="D262" s="144">
        <v>5</v>
      </c>
      <c r="E262" s="130" t="s">
        <v>3561</v>
      </c>
      <c r="F262" s="47">
        <v>16470</v>
      </c>
      <c r="G262" s="47">
        <v>45067</v>
      </c>
      <c r="H262" s="47">
        <v>0</v>
      </c>
      <c r="I262" s="47">
        <v>34636</v>
      </c>
      <c r="J262" s="47">
        <v>3715</v>
      </c>
      <c r="K262" s="47">
        <v>25199</v>
      </c>
      <c r="L262" s="47">
        <v>13392</v>
      </c>
      <c r="M262" s="47">
        <v>987889</v>
      </c>
      <c r="N262" s="153">
        <v>57911</v>
      </c>
      <c r="O262" s="147">
        <v>2266</v>
      </c>
      <c r="P262" s="147">
        <v>0</v>
      </c>
      <c r="Q262" s="47">
        <v>649878</v>
      </c>
      <c r="R262" s="47">
        <v>0</v>
      </c>
      <c r="S262" s="47">
        <v>0</v>
      </c>
      <c r="T262" s="47">
        <v>0</v>
      </c>
      <c r="U262" s="47">
        <v>264545</v>
      </c>
      <c r="V262" s="47">
        <v>0</v>
      </c>
      <c r="W262" s="103">
        <f t="shared" si="3"/>
        <v>2100968</v>
      </c>
      <c r="X262" s="41">
        <f>個別包括!AZ261-公債費!W262</f>
        <v>0</v>
      </c>
      <c r="Y262" s="41"/>
      <c r="Z262" s="41"/>
      <c r="AA262" s="41"/>
    </row>
    <row r="263" spans="1:27" ht="20.25" customHeight="1" x14ac:dyDescent="0.2">
      <c r="A263" s="113" t="s">
        <v>2057</v>
      </c>
      <c r="B263" s="114" t="s">
        <v>2053</v>
      </c>
      <c r="C263" s="4" t="s">
        <v>363</v>
      </c>
      <c r="D263" s="144">
        <v>5</v>
      </c>
      <c r="E263" s="130" t="s">
        <v>3561</v>
      </c>
      <c r="F263" s="47">
        <v>110930</v>
      </c>
      <c r="G263" s="47">
        <v>75911</v>
      </c>
      <c r="H263" s="47">
        <v>60</v>
      </c>
      <c r="I263" s="47">
        <v>27206</v>
      </c>
      <c r="J263" s="47">
        <v>11890</v>
      </c>
      <c r="K263" s="47">
        <v>28842</v>
      </c>
      <c r="L263" s="47">
        <v>7270</v>
      </c>
      <c r="M263" s="47">
        <v>507578</v>
      </c>
      <c r="N263" s="153">
        <v>10506</v>
      </c>
      <c r="O263" s="147">
        <v>1473</v>
      </c>
      <c r="P263" s="1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103">
        <f t="shared" si="3"/>
        <v>781666</v>
      </c>
      <c r="X263" s="41">
        <f>個別包括!AZ262-公債費!W263</f>
        <v>0</v>
      </c>
      <c r="Y263" s="41"/>
      <c r="Z263" s="41"/>
      <c r="AA263" s="41"/>
    </row>
    <row r="264" spans="1:27" ht="20.25" customHeight="1" x14ac:dyDescent="0.2">
      <c r="A264" s="113" t="s">
        <v>2058</v>
      </c>
      <c r="B264" s="114" t="s">
        <v>2053</v>
      </c>
      <c r="C264" s="4" t="s">
        <v>364</v>
      </c>
      <c r="D264" s="144">
        <v>5</v>
      </c>
      <c r="E264" s="130" t="s">
        <v>3561</v>
      </c>
      <c r="F264" s="47">
        <v>24330</v>
      </c>
      <c r="G264" s="47">
        <v>0</v>
      </c>
      <c r="H264" s="47">
        <v>231</v>
      </c>
      <c r="I264" s="47">
        <v>29575</v>
      </c>
      <c r="J264" s="47">
        <v>10535</v>
      </c>
      <c r="K264" s="47">
        <v>88603</v>
      </c>
      <c r="L264" s="47">
        <v>16287</v>
      </c>
      <c r="M264" s="47">
        <v>943558</v>
      </c>
      <c r="N264" s="153">
        <v>34517</v>
      </c>
      <c r="O264" s="147">
        <v>14842</v>
      </c>
      <c r="P264" s="147">
        <v>0</v>
      </c>
      <c r="Q264" s="47">
        <v>0</v>
      </c>
      <c r="R264" s="47">
        <v>372938</v>
      </c>
      <c r="S264" s="47">
        <v>0</v>
      </c>
      <c r="T264" s="47">
        <v>0</v>
      </c>
      <c r="U264" s="47">
        <v>0</v>
      </c>
      <c r="V264" s="47">
        <v>0</v>
      </c>
      <c r="W264" s="103">
        <f t="shared" ref="W264:W327" si="4">SUM(F264:V264)</f>
        <v>1535416</v>
      </c>
      <c r="X264" s="41">
        <f>個別包括!AZ263-公債費!W264</f>
        <v>0</v>
      </c>
      <c r="Y264" s="41"/>
      <c r="Z264" s="41"/>
      <c r="AA264" s="41"/>
    </row>
    <row r="265" spans="1:27" ht="20.25" customHeight="1" x14ac:dyDescent="0.2">
      <c r="A265" s="113" t="s">
        <v>2059</v>
      </c>
      <c r="B265" s="114" t="s">
        <v>2053</v>
      </c>
      <c r="C265" s="4" t="s">
        <v>365</v>
      </c>
      <c r="D265" s="144">
        <v>5</v>
      </c>
      <c r="E265" s="130" t="s">
        <v>3561</v>
      </c>
      <c r="F265" s="47">
        <v>115801</v>
      </c>
      <c r="G265" s="47">
        <v>0</v>
      </c>
      <c r="H265" s="47">
        <v>59</v>
      </c>
      <c r="I265" s="47">
        <v>42639</v>
      </c>
      <c r="J265" s="47">
        <v>1923</v>
      </c>
      <c r="K265" s="47">
        <v>36526</v>
      </c>
      <c r="L265" s="47">
        <v>7353</v>
      </c>
      <c r="M265" s="47">
        <v>433590</v>
      </c>
      <c r="N265" s="153">
        <v>137480</v>
      </c>
      <c r="O265" s="147">
        <v>1676</v>
      </c>
      <c r="P265" s="1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103">
        <f t="shared" si="4"/>
        <v>777047</v>
      </c>
      <c r="X265" s="41">
        <f>個別包括!AZ264-公債費!W265</f>
        <v>0</v>
      </c>
      <c r="Y265" s="41"/>
      <c r="Z265" s="41"/>
      <c r="AA265" s="41"/>
    </row>
    <row r="266" spans="1:27" ht="20.25" customHeight="1" x14ac:dyDescent="0.2">
      <c r="A266" s="113" t="s">
        <v>2060</v>
      </c>
      <c r="B266" s="114" t="s">
        <v>2053</v>
      </c>
      <c r="C266" s="4" t="s">
        <v>366</v>
      </c>
      <c r="D266" s="144">
        <v>5</v>
      </c>
      <c r="E266" s="130" t="s">
        <v>3561</v>
      </c>
      <c r="F266" s="47">
        <v>677</v>
      </c>
      <c r="G266" s="47">
        <v>0</v>
      </c>
      <c r="H266" s="47">
        <v>237</v>
      </c>
      <c r="I266" s="47">
        <v>83715</v>
      </c>
      <c r="J266" s="47">
        <v>34449</v>
      </c>
      <c r="K266" s="47">
        <v>78027</v>
      </c>
      <c r="L266" s="47">
        <v>15160</v>
      </c>
      <c r="M266" s="47">
        <v>828139</v>
      </c>
      <c r="N266" s="153">
        <v>9499</v>
      </c>
      <c r="O266" s="147">
        <v>12939</v>
      </c>
      <c r="P266" s="147">
        <v>0</v>
      </c>
      <c r="Q266" s="47">
        <v>0</v>
      </c>
      <c r="R266" s="47">
        <v>2270</v>
      </c>
      <c r="S266" s="47">
        <v>0</v>
      </c>
      <c r="T266" s="47">
        <v>0</v>
      </c>
      <c r="U266" s="47">
        <v>0</v>
      </c>
      <c r="V266" s="47">
        <v>0</v>
      </c>
      <c r="W266" s="103">
        <f t="shared" si="4"/>
        <v>1065112</v>
      </c>
      <c r="X266" s="41">
        <f>個別包括!AZ265-公債費!W266</f>
        <v>0</v>
      </c>
      <c r="Y266" s="41"/>
      <c r="Z266" s="41"/>
      <c r="AA266" s="41"/>
    </row>
    <row r="267" spans="1:27" ht="20.25" customHeight="1" x14ac:dyDescent="0.2">
      <c r="A267" s="113" t="s">
        <v>2061</v>
      </c>
      <c r="B267" s="114" t="s">
        <v>2053</v>
      </c>
      <c r="C267" s="4" t="s">
        <v>367</v>
      </c>
      <c r="D267" s="144">
        <v>5</v>
      </c>
      <c r="E267" s="130" t="s">
        <v>3561</v>
      </c>
      <c r="F267" s="47">
        <v>22390</v>
      </c>
      <c r="G267" s="47">
        <v>0</v>
      </c>
      <c r="H267" s="47">
        <v>150</v>
      </c>
      <c r="I267" s="47">
        <v>26341</v>
      </c>
      <c r="J267" s="47">
        <v>3672</v>
      </c>
      <c r="K267" s="47">
        <v>28159</v>
      </c>
      <c r="L267" s="47">
        <v>10575</v>
      </c>
      <c r="M267" s="47">
        <v>615245</v>
      </c>
      <c r="N267" s="153">
        <v>17678</v>
      </c>
      <c r="O267" s="147">
        <v>5213</v>
      </c>
      <c r="P267" s="147">
        <v>0</v>
      </c>
      <c r="Q267" s="47">
        <v>0</v>
      </c>
      <c r="R267" s="47">
        <v>157052</v>
      </c>
      <c r="S267" s="47">
        <v>0</v>
      </c>
      <c r="T267" s="47">
        <v>0</v>
      </c>
      <c r="U267" s="47">
        <v>0</v>
      </c>
      <c r="V267" s="47">
        <v>0</v>
      </c>
      <c r="W267" s="103">
        <f t="shared" si="4"/>
        <v>886475</v>
      </c>
      <c r="X267" s="41">
        <f>個別包括!AZ266-公債費!W267</f>
        <v>0</v>
      </c>
      <c r="Y267" s="41"/>
      <c r="Z267" s="41"/>
      <c r="AA267" s="41"/>
    </row>
    <row r="268" spans="1:27" ht="20.25" customHeight="1" x14ac:dyDescent="0.2">
      <c r="A268" s="113" t="s">
        <v>2062</v>
      </c>
      <c r="B268" s="114" t="s">
        <v>2053</v>
      </c>
      <c r="C268" s="4" t="s">
        <v>368</v>
      </c>
      <c r="D268" s="144">
        <v>5</v>
      </c>
      <c r="E268" s="130" t="s">
        <v>3561</v>
      </c>
      <c r="F268" s="47">
        <v>55920</v>
      </c>
      <c r="G268" s="47">
        <v>135099</v>
      </c>
      <c r="H268" s="47">
        <v>1032</v>
      </c>
      <c r="I268" s="47">
        <v>1762</v>
      </c>
      <c r="J268" s="47">
        <v>4439</v>
      </c>
      <c r="K268" s="47">
        <v>31343</v>
      </c>
      <c r="L268" s="47">
        <v>13100</v>
      </c>
      <c r="M268" s="47">
        <v>1462078</v>
      </c>
      <c r="N268" s="153">
        <v>47707</v>
      </c>
      <c r="O268" s="147">
        <v>1072</v>
      </c>
      <c r="P268" s="147">
        <v>0</v>
      </c>
      <c r="Q268" s="47">
        <v>497313</v>
      </c>
      <c r="R268" s="47">
        <v>0</v>
      </c>
      <c r="S268" s="47">
        <v>0</v>
      </c>
      <c r="T268" s="47">
        <v>0</v>
      </c>
      <c r="U268" s="47">
        <v>1272401</v>
      </c>
      <c r="V268" s="47">
        <v>0</v>
      </c>
      <c r="W268" s="103">
        <f t="shared" si="4"/>
        <v>3523266</v>
      </c>
      <c r="X268" s="41">
        <f>個別包括!AZ267-公債費!W268</f>
        <v>0</v>
      </c>
      <c r="Y268" s="41"/>
      <c r="Z268" s="41"/>
      <c r="AA268" s="41"/>
    </row>
    <row r="269" spans="1:27" ht="20.25" customHeight="1" x14ac:dyDescent="0.2">
      <c r="A269" s="113" t="s">
        <v>2063</v>
      </c>
      <c r="B269" s="114" t="s">
        <v>2053</v>
      </c>
      <c r="C269" s="4" t="s">
        <v>369</v>
      </c>
      <c r="D269" s="144">
        <v>5</v>
      </c>
      <c r="E269" s="130" t="s">
        <v>3561</v>
      </c>
      <c r="F269" s="47">
        <v>113327</v>
      </c>
      <c r="G269" s="47">
        <v>0</v>
      </c>
      <c r="H269" s="47">
        <v>11005</v>
      </c>
      <c r="I269" s="47">
        <v>13866</v>
      </c>
      <c r="J269" s="47">
        <v>5545</v>
      </c>
      <c r="K269" s="47">
        <v>14590</v>
      </c>
      <c r="L269" s="47">
        <v>12516</v>
      </c>
      <c r="M269" s="47">
        <v>1432245</v>
      </c>
      <c r="N269" s="153">
        <v>16595</v>
      </c>
      <c r="O269" s="147">
        <v>1102</v>
      </c>
      <c r="P269" s="147">
        <v>0</v>
      </c>
      <c r="Q269" s="47">
        <v>994764</v>
      </c>
      <c r="R269" s="47">
        <v>0</v>
      </c>
      <c r="S269" s="47">
        <v>0</v>
      </c>
      <c r="T269" s="47">
        <v>0</v>
      </c>
      <c r="U269" s="47">
        <v>1397954</v>
      </c>
      <c r="V269" s="47">
        <v>0</v>
      </c>
      <c r="W269" s="103">
        <f t="shared" si="4"/>
        <v>4013509</v>
      </c>
      <c r="X269" s="41">
        <f>個別包括!AZ268-公債費!W269</f>
        <v>0</v>
      </c>
      <c r="Y269" s="41"/>
      <c r="Z269" s="41"/>
      <c r="AA269" s="41"/>
    </row>
    <row r="270" spans="1:27" ht="20.25" customHeight="1" x14ac:dyDescent="0.2">
      <c r="A270" s="113" t="s">
        <v>2064</v>
      </c>
      <c r="B270" s="114" t="s">
        <v>2053</v>
      </c>
      <c r="C270" s="4" t="s">
        <v>370</v>
      </c>
      <c r="D270" s="144">
        <v>5</v>
      </c>
      <c r="E270" s="130" t="s">
        <v>3561</v>
      </c>
      <c r="F270" s="47">
        <v>33281</v>
      </c>
      <c r="G270" s="47">
        <v>0</v>
      </c>
      <c r="H270" s="47">
        <v>1991</v>
      </c>
      <c r="I270" s="47">
        <v>7155</v>
      </c>
      <c r="J270" s="47">
        <v>1782</v>
      </c>
      <c r="K270" s="47">
        <v>18590</v>
      </c>
      <c r="L270" s="47">
        <v>6386</v>
      </c>
      <c r="M270" s="47">
        <v>548253</v>
      </c>
      <c r="N270" s="153">
        <v>10231</v>
      </c>
      <c r="O270" s="147">
        <v>8401</v>
      </c>
      <c r="P270" s="147">
        <v>0</v>
      </c>
      <c r="Q270" s="47">
        <v>48476</v>
      </c>
      <c r="R270" s="47">
        <v>161568</v>
      </c>
      <c r="S270" s="47">
        <v>0</v>
      </c>
      <c r="T270" s="47">
        <v>0</v>
      </c>
      <c r="U270" s="47">
        <v>328782</v>
      </c>
      <c r="V270" s="47">
        <v>0</v>
      </c>
      <c r="W270" s="103">
        <f t="shared" si="4"/>
        <v>1174896</v>
      </c>
      <c r="X270" s="41">
        <f>個別包括!AZ269-公債費!W270</f>
        <v>0</v>
      </c>
      <c r="Y270" s="41"/>
      <c r="Z270" s="41"/>
      <c r="AA270" s="41"/>
    </row>
    <row r="271" spans="1:27" ht="20.25" customHeight="1" x14ac:dyDescent="0.2">
      <c r="A271" s="113" t="s">
        <v>2065</v>
      </c>
      <c r="B271" s="114" t="s">
        <v>2053</v>
      </c>
      <c r="C271" s="4" t="s">
        <v>371</v>
      </c>
      <c r="D271" s="144">
        <v>5</v>
      </c>
      <c r="E271" s="130" t="s">
        <v>3561</v>
      </c>
      <c r="F271" s="47">
        <v>62241</v>
      </c>
      <c r="G271" s="47">
        <v>0</v>
      </c>
      <c r="H271" s="47">
        <v>2002</v>
      </c>
      <c r="I271" s="47">
        <v>72194</v>
      </c>
      <c r="J271" s="47">
        <v>5581</v>
      </c>
      <c r="K271" s="47">
        <v>90849</v>
      </c>
      <c r="L271" s="47">
        <v>26908</v>
      </c>
      <c r="M271" s="47">
        <v>2045059</v>
      </c>
      <c r="N271" s="153">
        <v>67459</v>
      </c>
      <c r="O271" s="147">
        <v>27861</v>
      </c>
      <c r="P271" s="147">
        <v>0</v>
      </c>
      <c r="Q271" s="47">
        <v>259701</v>
      </c>
      <c r="R271" s="47">
        <v>0</v>
      </c>
      <c r="S271" s="47">
        <v>0</v>
      </c>
      <c r="T271" s="47">
        <v>0</v>
      </c>
      <c r="U271" s="47">
        <v>2204761</v>
      </c>
      <c r="V271" s="47">
        <v>0</v>
      </c>
      <c r="W271" s="103">
        <f t="shared" si="4"/>
        <v>4864616</v>
      </c>
      <c r="X271" s="41">
        <f>個別包括!AZ270-公債費!W271</f>
        <v>0</v>
      </c>
      <c r="Y271" s="41"/>
      <c r="Z271" s="41"/>
      <c r="AA271" s="41"/>
    </row>
    <row r="272" spans="1:27" ht="20.25" customHeight="1" x14ac:dyDescent="0.2">
      <c r="A272" s="113" t="s">
        <v>3565</v>
      </c>
      <c r="B272" s="114" t="s">
        <v>2053</v>
      </c>
      <c r="C272" s="4" t="s">
        <v>3566</v>
      </c>
      <c r="D272" s="144">
        <v>5</v>
      </c>
      <c r="E272" s="130" t="s">
        <v>3561</v>
      </c>
      <c r="F272" s="47">
        <v>37350</v>
      </c>
      <c r="G272" s="47">
        <v>0</v>
      </c>
      <c r="H272" s="47">
        <v>3687</v>
      </c>
      <c r="I272" s="47">
        <v>40075</v>
      </c>
      <c r="J272" s="47">
        <v>1958</v>
      </c>
      <c r="K272" s="47">
        <v>16620</v>
      </c>
      <c r="L272" s="47">
        <v>12699</v>
      </c>
      <c r="M272" s="47">
        <v>555341</v>
      </c>
      <c r="N272" s="153">
        <v>2341</v>
      </c>
      <c r="O272" s="147">
        <v>2504</v>
      </c>
      <c r="P272" s="147">
        <v>0</v>
      </c>
      <c r="Q272" s="47">
        <v>0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103">
        <f t="shared" si="4"/>
        <v>672575</v>
      </c>
      <c r="X272" s="41">
        <f>個別包括!AZ271-公債費!W272</f>
        <v>0</v>
      </c>
      <c r="Y272" s="41"/>
      <c r="Z272" s="41"/>
      <c r="AA272" s="41"/>
    </row>
    <row r="273" spans="1:27" ht="20.25" customHeight="1" x14ac:dyDescent="0.2">
      <c r="A273" s="113" t="s">
        <v>2066</v>
      </c>
      <c r="B273" s="114" t="s">
        <v>2053</v>
      </c>
      <c r="C273" s="4" t="s">
        <v>372</v>
      </c>
      <c r="D273" s="144">
        <v>6</v>
      </c>
      <c r="E273" s="130" t="s">
        <v>3561</v>
      </c>
      <c r="F273" s="47">
        <v>15157</v>
      </c>
      <c r="G273" s="47">
        <v>0</v>
      </c>
      <c r="H273" s="47">
        <v>23</v>
      </c>
      <c r="I273" s="47">
        <v>5694</v>
      </c>
      <c r="J273" s="47">
        <v>692</v>
      </c>
      <c r="K273" s="47">
        <v>12224</v>
      </c>
      <c r="L273" s="47">
        <v>2040</v>
      </c>
      <c r="M273" s="47">
        <v>235168</v>
      </c>
      <c r="N273" s="153">
        <v>17074</v>
      </c>
      <c r="O273" s="147">
        <v>1949</v>
      </c>
      <c r="P273" s="1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103">
        <f t="shared" si="4"/>
        <v>290021</v>
      </c>
      <c r="X273" s="41">
        <f>個別包括!AZ272-公債費!W273</f>
        <v>0</v>
      </c>
      <c r="Y273" s="41"/>
      <c r="Z273" s="41"/>
      <c r="AA273" s="41"/>
    </row>
    <row r="274" spans="1:27" ht="20.25" customHeight="1" x14ac:dyDescent="0.2">
      <c r="A274" s="113" t="s">
        <v>2067</v>
      </c>
      <c r="B274" s="114" t="s">
        <v>2053</v>
      </c>
      <c r="C274" s="4" t="s">
        <v>373</v>
      </c>
      <c r="D274" s="144">
        <v>6</v>
      </c>
      <c r="E274" s="130" t="s">
        <v>3561</v>
      </c>
      <c r="F274" s="47">
        <v>199</v>
      </c>
      <c r="G274" s="47">
        <v>0</v>
      </c>
      <c r="H274" s="47">
        <v>0</v>
      </c>
      <c r="I274" s="47">
        <v>6987</v>
      </c>
      <c r="J274" s="47">
        <v>0</v>
      </c>
      <c r="K274" s="47">
        <v>1419</v>
      </c>
      <c r="L274" s="47">
        <v>143</v>
      </c>
      <c r="M274" s="47">
        <v>89398</v>
      </c>
      <c r="N274" s="153">
        <v>585</v>
      </c>
      <c r="O274" s="147">
        <v>194</v>
      </c>
      <c r="P274" s="147">
        <v>0</v>
      </c>
      <c r="Q274" s="47">
        <v>97442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103">
        <f t="shared" si="4"/>
        <v>196367</v>
      </c>
      <c r="X274" s="41">
        <f>個別包括!AZ273-公債費!W274</f>
        <v>0</v>
      </c>
      <c r="Y274" s="41"/>
      <c r="Z274" s="41"/>
      <c r="AA274" s="41"/>
    </row>
    <row r="275" spans="1:27" ht="20.25" customHeight="1" x14ac:dyDescent="0.2">
      <c r="A275" s="113" t="s">
        <v>2068</v>
      </c>
      <c r="B275" s="114" t="s">
        <v>2053</v>
      </c>
      <c r="C275" s="4" t="s">
        <v>374</v>
      </c>
      <c r="D275" s="144">
        <v>6</v>
      </c>
      <c r="E275" s="130" t="s">
        <v>3561</v>
      </c>
      <c r="F275" s="47">
        <v>3795</v>
      </c>
      <c r="G275" s="47">
        <v>0</v>
      </c>
      <c r="H275" s="47">
        <v>74</v>
      </c>
      <c r="I275" s="47">
        <v>21389</v>
      </c>
      <c r="J275" s="47">
        <v>1418</v>
      </c>
      <c r="K275" s="47">
        <v>8773</v>
      </c>
      <c r="L275" s="47">
        <v>4671</v>
      </c>
      <c r="M275" s="47">
        <v>316348</v>
      </c>
      <c r="N275" s="153">
        <v>4234</v>
      </c>
      <c r="O275" s="147">
        <v>8015</v>
      </c>
      <c r="P275" s="147">
        <v>0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47">
        <v>0</v>
      </c>
      <c r="W275" s="103">
        <f t="shared" si="4"/>
        <v>368717</v>
      </c>
      <c r="X275" s="41">
        <f>個別包括!AZ274-公債費!W275</f>
        <v>0</v>
      </c>
      <c r="Y275" s="41"/>
      <c r="Z275" s="41"/>
      <c r="AA275" s="41"/>
    </row>
    <row r="276" spans="1:27" ht="20.25" customHeight="1" x14ac:dyDescent="0.2">
      <c r="A276" s="113" t="s">
        <v>2069</v>
      </c>
      <c r="B276" s="114" t="s">
        <v>2053</v>
      </c>
      <c r="C276" s="4" t="s">
        <v>375</v>
      </c>
      <c r="D276" s="144">
        <v>6</v>
      </c>
      <c r="E276" s="130" t="s">
        <v>3561</v>
      </c>
      <c r="F276" s="47">
        <v>19500</v>
      </c>
      <c r="G276" s="47">
        <v>0</v>
      </c>
      <c r="H276" s="47">
        <v>58</v>
      </c>
      <c r="I276" s="47">
        <v>10175</v>
      </c>
      <c r="J276" s="47">
        <v>717</v>
      </c>
      <c r="K276" s="47">
        <v>15893</v>
      </c>
      <c r="L276" s="47">
        <v>2385</v>
      </c>
      <c r="M276" s="47">
        <v>207608</v>
      </c>
      <c r="N276" s="153">
        <v>1784</v>
      </c>
      <c r="O276" s="147">
        <v>3218</v>
      </c>
      <c r="P276" s="1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103">
        <f t="shared" si="4"/>
        <v>261338</v>
      </c>
      <c r="X276" s="41">
        <f>個別包括!AZ275-公債費!W276</f>
        <v>0</v>
      </c>
      <c r="Y276" s="41"/>
      <c r="Z276" s="41"/>
      <c r="AA276" s="41"/>
    </row>
    <row r="277" spans="1:27" ht="20.25" customHeight="1" x14ac:dyDescent="0.2">
      <c r="A277" s="113" t="s">
        <v>2070</v>
      </c>
      <c r="B277" s="114" t="s">
        <v>2053</v>
      </c>
      <c r="C277" s="4" t="s">
        <v>376</v>
      </c>
      <c r="D277" s="144">
        <v>6</v>
      </c>
      <c r="E277" s="130" t="s">
        <v>3561</v>
      </c>
      <c r="F277" s="47">
        <v>34799</v>
      </c>
      <c r="G277" s="47">
        <v>0</v>
      </c>
      <c r="H277" s="47">
        <v>134</v>
      </c>
      <c r="I277" s="47">
        <v>89468</v>
      </c>
      <c r="J277" s="47">
        <v>2460</v>
      </c>
      <c r="K277" s="47">
        <v>23295</v>
      </c>
      <c r="L277" s="47">
        <v>8266</v>
      </c>
      <c r="M277" s="47">
        <v>502028</v>
      </c>
      <c r="N277" s="153">
        <v>45821</v>
      </c>
      <c r="O277" s="147">
        <v>20643</v>
      </c>
      <c r="P277" s="147">
        <v>0</v>
      </c>
      <c r="Q277" s="47">
        <v>0</v>
      </c>
      <c r="R277" s="47">
        <v>80573</v>
      </c>
      <c r="S277" s="47">
        <v>0</v>
      </c>
      <c r="T277" s="47">
        <v>0</v>
      </c>
      <c r="U277" s="47">
        <v>0</v>
      </c>
      <c r="V277" s="47">
        <v>0</v>
      </c>
      <c r="W277" s="103">
        <f t="shared" si="4"/>
        <v>807487</v>
      </c>
      <c r="X277" s="41">
        <f>個別包括!AZ276-公債費!W277</f>
        <v>0</v>
      </c>
      <c r="Y277" s="41"/>
      <c r="Z277" s="41"/>
      <c r="AA277" s="41"/>
    </row>
    <row r="278" spans="1:27" ht="20.25" customHeight="1" x14ac:dyDescent="0.2">
      <c r="A278" s="113" t="s">
        <v>2071</v>
      </c>
      <c r="B278" s="114" t="s">
        <v>2053</v>
      </c>
      <c r="C278" s="4" t="s">
        <v>377</v>
      </c>
      <c r="D278" s="144">
        <v>6</v>
      </c>
      <c r="E278" s="130" t="s">
        <v>3561</v>
      </c>
      <c r="F278" s="47">
        <v>10778</v>
      </c>
      <c r="G278" s="47">
        <v>42495</v>
      </c>
      <c r="H278" s="47">
        <v>0</v>
      </c>
      <c r="I278" s="47">
        <v>6579</v>
      </c>
      <c r="J278" s="47">
        <v>661</v>
      </c>
      <c r="K278" s="47">
        <v>5707</v>
      </c>
      <c r="L278" s="47">
        <v>1061</v>
      </c>
      <c r="M278" s="47">
        <v>185563</v>
      </c>
      <c r="N278" s="153">
        <v>12275</v>
      </c>
      <c r="O278" s="147">
        <v>1475</v>
      </c>
      <c r="P278" s="147">
        <v>0</v>
      </c>
      <c r="Q278" s="47">
        <v>17879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103">
        <f t="shared" si="4"/>
        <v>284473</v>
      </c>
      <c r="X278" s="41">
        <f>個別包括!AZ277-公債費!W278</f>
        <v>0</v>
      </c>
      <c r="Y278" s="41"/>
      <c r="Z278" s="41"/>
      <c r="AA278" s="41"/>
    </row>
    <row r="279" spans="1:27" ht="20.25" customHeight="1" x14ac:dyDescent="0.2">
      <c r="A279" s="113" t="s">
        <v>2072</v>
      </c>
      <c r="B279" s="114" t="s">
        <v>2053</v>
      </c>
      <c r="C279" s="4" t="s">
        <v>378</v>
      </c>
      <c r="D279" s="144">
        <v>6</v>
      </c>
      <c r="E279" s="130" t="s">
        <v>3561</v>
      </c>
      <c r="F279" s="47">
        <v>24076</v>
      </c>
      <c r="G279" s="47">
        <v>0</v>
      </c>
      <c r="H279" s="47">
        <v>166</v>
      </c>
      <c r="I279" s="47">
        <v>7989</v>
      </c>
      <c r="J279" s="47">
        <v>519</v>
      </c>
      <c r="K279" s="47">
        <v>4715</v>
      </c>
      <c r="L279" s="47">
        <v>2407</v>
      </c>
      <c r="M279" s="47">
        <v>248525</v>
      </c>
      <c r="N279" s="153">
        <v>5100</v>
      </c>
      <c r="O279" s="147">
        <v>2871</v>
      </c>
      <c r="P279" s="147">
        <v>0</v>
      </c>
      <c r="Q279" s="47">
        <v>338807</v>
      </c>
      <c r="R279" s="47">
        <v>0</v>
      </c>
      <c r="S279" s="47">
        <v>0</v>
      </c>
      <c r="T279" s="47">
        <v>0</v>
      </c>
      <c r="U279" s="47">
        <v>0</v>
      </c>
      <c r="V279" s="47">
        <v>0</v>
      </c>
      <c r="W279" s="103">
        <f t="shared" si="4"/>
        <v>635175</v>
      </c>
      <c r="X279" s="41">
        <f>個別包括!AZ278-公債費!W279</f>
        <v>0</v>
      </c>
      <c r="Y279" s="41"/>
      <c r="Z279" s="41"/>
      <c r="AA279" s="41"/>
    </row>
    <row r="280" spans="1:27" ht="20.25" customHeight="1" x14ac:dyDescent="0.2">
      <c r="A280" s="113" t="s">
        <v>2073</v>
      </c>
      <c r="B280" s="114" t="s">
        <v>2053</v>
      </c>
      <c r="C280" s="4" t="s">
        <v>379</v>
      </c>
      <c r="D280" s="144">
        <v>6</v>
      </c>
      <c r="E280" s="130" t="s">
        <v>3561</v>
      </c>
      <c r="F280" s="47">
        <v>1037</v>
      </c>
      <c r="G280" s="47">
        <v>0</v>
      </c>
      <c r="H280" s="47">
        <v>70</v>
      </c>
      <c r="I280" s="47">
        <v>9841</v>
      </c>
      <c r="J280" s="47">
        <v>1771</v>
      </c>
      <c r="K280" s="47">
        <v>20793</v>
      </c>
      <c r="L280" s="47">
        <v>6090</v>
      </c>
      <c r="M280" s="47">
        <v>431131</v>
      </c>
      <c r="N280" s="153">
        <v>10020</v>
      </c>
      <c r="O280" s="147">
        <v>1666</v>
      </c>
      <c r="P280" s="147">
        <v>0</v>
      </c>
      <c r="Q280" s="47">
        <v>0</v>
      </c>
      <c r="R280" s="47">
        <v>0</v>
      </c>
      <c r="S280" s="47">
        <v>0</v>
      </c>
      <c r="T280" s="47">
        <v>0</v>
      </c>
      <c r="U280" s="47">
        <v>0</v>
      </c>
      <c r="V280" s="47">
        <v>0</v>
      </c>
      <c r="W280" s="103">
        <f t="shared" si="4"/>
        <v>482419</v>
      </c>
      <c r="X280" s="41">
        <f>個別包括!AZ279-公債費!W280</f>
        <v>0</v>
      </c>
      <c r="Y280" s="41"/>
      <c r="Z280" s="41"/>
      <c r="AA280" s="41"/>
    </row>
    <row r="281" spans="1:27" ht="20.25" customHeight="1" x14ac:dyDescent="0.2">
      <c r="A281" s="113" t="s">
        <v>2074</v>
      </c>
      <c r="B281" s="114" t="s">
        <v>2053</v>
      </c>
      <c r="C281" s="4" t="s">
        <v>380</v>
      </c>
      <c r="D281" s="144">
        <v>6</v>
      </c>
      <c r="E281" s="130" t="s">
        <v>3561</v>
      </c>
      <c r="F281" s="47">
        <v>41782</v>
      </c>
      <c r="G281" s="47">
        <v>0</v>
      </c>
      <c r="H281" s="47">
        <v>0</v>
      </c>
      <c r="I281" s="47">
        <v>3161</v>
      </c>
      <c r="J281" s="47">
        <v>452</v>
      </c>
      <c r="K281" s="47">
        <v>35177</v>
      </c>
      <c r="L281" s="47">
        <v>2618</v>
      </c>
      <c r="M281" s="47">
        <v>228162</v>
      </c>
      <c r="N281" s="153">
        <v>19580</v>
      </c>
      <c r="O281" s="147">
        <v>2096</v>
      </c>
      <c r="P281" s="147">
        <v>0</v>
      </c>
      <c r="Q281" s="47">
        <v>76847</v>
      </c>
      <c r="R281" s="47">
        <v>0</v>
      </c>
      <c r="S281" s="47">
        <v>0</v>
      </c>
      <c r="T281" s="47">
        <v>0</v>
      </c>
      <c r="U281" s="47">
        <v>0</v>
      </c>
      <c r="V281" s="47">
        <v>0</v>
      </c>
      <c r="W281" s="103">
        <f t="shared" si="4"/>
        <v>409875</v>
      </c>
      <c r="X281" s="41">
        <f>個別包括!AZ280-公債費!W281</f>
        <v>0</v>
      </c>
      <c r="Y281" s="41"/>
      <c r="Z281" s="41"/>
      <c r="AA281" s="41"/>
    </row>
    <row r="282" spans="1:27" ht="20.25" customHeight="1" x14ac:dyDescent="0.2">
      <c r="A282" s="113" t="s">
        <v>2075</v>
      </c>
      <c r="B282" s="114" t="s">
        <v>2053</v>
      </c>
      <c r="C282" s="4" t="s">
        <v>381</v>
      </c>
      <c r="D282" s="144">
        <v>6</v>
      </c>
      <c r="E282" s="130" t="s">
        <v>3561</v>
      </c>
      <c r="F282" s="47">
        <v>5593</v>
      </c>
      <c r="G282" s="47">
        <v>0</v>
      </c>
      <c r="H282" s="47">
        <v>0</v>
      </c>
      <c r="I282" s="47">
        <v>12735</v>
      </c>
      <c r="J282" s="47">
        <v>791</v>
      </c>
      <c r="K282" s="47">
        <v>17036</v>
      </c>
      <c r="L282" s="47">
        <v>2594</v>
      </c>
      <c r="M282" s="47">
        <v>237211</v>
      </c>
      <c r="N282" s="153">
        <v>2210</v>
      </c>
      <c r="O282" s="147">
        <v>601</v>
      </c>
      <c r="P282" s="147">
        <v>0</v>
      </c>
      <c r="Q282" s="47">
        <v>1342</v>
      </c>
      <c r="R282" s="47">
        <v>46610</v>
      </c>
      <c r="S282" s="47">
        <v>0</v>
      </c>
      <c r="T282" s="47">
        <v>0</v>
      </c>
      <c r="U282" s="47">
        <v>0</v>
      </c>
      <c r="V282" s="47">
        <v>0</v>
      </c>
      <c r="W282" s="103">
        <f t="shared" si="4"/>
        <v>326723</v>
      </c>
      <c r="X282" s="41">
        <f>個別包括!AZ281-公債費!W282</f>
        <v>0</v>
      </c>
      <c r="Y282" s="41"/>
      <c r="Z282" s="41"/>
      <c r="AA282" s="41"/>
    </row>
    <row r="283" spans="1:27" ht="20.25" customHeight="1" x14ac:dyDescent="0.2">
      <c r="A283" s="113" t="s">
        <v>2076</v>
      </c>
      <c r="B283" s="114" t="s">
        <v>2053</v>
      </c>
      <c r="C283" s="4" t="s">
        <v>382</v>
      </c>
      <c r="D283" s="144">
        <v>6</v>
      </c>
      <c r="E283" s="130" t="s">
        <v>3561</v>
      </c>
      <c r="F283" s="47">
        <v>42632</v>
      </c>
      <c r="G283" s="47">
        <v>0</v>
      </c>
      <c r="H283" s="47">
        <v>78</v>
      </c>
      <c r="I283" s="47">
        <v>17247</v>
      </c>
      <c r="J283" s="47">
        <v>451</v>
      </c>
      <c r="K283" s="47">
        <v>579</v>
      </c>
      <c r="L283" s="47">
        <v>3901</v>
      </c>
      <c r="M283" s="47">
        <v>288381</v>
      </c>
      <c r="N283" s="153">
        <v>13517</v>
      </c>
      <c r="O283" s="147">
        <v>876</v>
      </c>
      <c r="P283" s="147">
        <v>0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103">
        <f t="shared" si="4"/>
        <v>367662</v>
      </c>
      <c r="X283" s="41">
        <f>個別包括!AZ282-公債費!W283</f>
        <v>0</v>
      </c>
      <c r="Y283" s="41"/>
      <c r="Z283" s="41"/>
      <c r="AA283" s="41"/>
    </row>
    <row r="284" spans="1:27" ht="20.25" customHeight="1" x14ac:dyDescent="0.2">
      <c r="A284" s="113" t="s">
        <v>2077</v>
      </c>
      <c r="B284" s="114" t="s">
        <v>2053</v>
      </c>
      <c r="C284" s="4" t="s">
        <v>383</v>
      </c>
      <c r="D284" s="144">
        <v>6</v>
      </c>
      <c r="E284" s="130" t="s">
        <v>3561</v>
      </c>
      <c r="F284" s="47">
        <v>8208</v>
      </c>
      <c r="G284" s="47">
        <v>0</v>
      </c>
      <c r="H284" s="47">
        <v>196</v>
      </c>
      <c r="I284" s="47">
        <v>41584</v>
      </c>
      <c r="J284" s="47">
        <v>2416</v>
      </c>
      <c r="K284" s="47">
        <v>38954</v>
      </c>
      <c r="L284" s="47">
        <v>8372</v>
      </c>
      <c r="M284" s="47">
        <v>455810</v>
      </c>
      <c r="N284" s="153">
        <v>3940</v>
      </c>
      <c r="O284" s="147">
        <v>343</v>
      </c>
      <c r="P284" s="147">
        <v>0</v>
      </c>
      <c r="Q284" s="47">
        <v>0</v>
      </c>
      <c r="R284" s="47">
        <v>19411</v>
      </c>
      <c r="S284" s="47">
        <v>0</v>
      </c>
      <c r="T284" s="47">
        <v>0</v>
      </c>
      <c r="U284" s="47">
        <v>0</v>
      </c>
      <c r="V284" s="47">
        <v>0</v>
      </c>
      <c r="W284" s="103">
        <f t="shared" si="4"/>
        <v>579234</v>
      </c>
      <c r="X284" s="41">
        <f>個別包括!AZ283-公債費!W284</f>
        <v>0</v>
      </c>
      <c r="Y284" s="41"/>
      <c r="Z284" s="41"/>
      <c r="AA284" s="41"/>
    </row>
    <row r="285" spans="1:27" ht="20.25" customHeight="1" x14ac:dyDescent="0.2">
      <c r="A285" s="113" t="s">
        <v>2078</v>
      </c>
      <c r="B285" s="114" t="s">
        <v>2053</v>
      </c>
      <c r="C285" s="4" t="s">
        <v>384</v>
      </c>
      <c r="D285" s="144">
        <v>6</v>
      </c>
      <c r="E285" s="130" t="s">
        <v>3562</v>
      </c>
      <c r="F285" s="47">
        <v>47026</v>
      </c>
      <c r="G285" s="47">
        <v>0</v>
      </c>
      <c r="H285" s="47">
        <v>303</v>
      </c>
      <c r="I285" s="47">
        <v>1755</v>
      </c>
      <c r="J285" s="47">
        <v>55642</v>
      </c>
      <c r="K285" s="47">
        <v>8943</v>
      </c>
      <c r="L285" s="47">
        <v>5449</v>
      </c>
      <c r="M285" s="47">
        <v>291097</v>
      </c>
      <c r="N285" s="153">
        <v>5323</v>
      </c>
      <c r="O285" s="147">
        <v>1641</v>
      </c>
      <c r="P285" s="1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103">
        <f t="shared" si="4"/>
        <v>417179</v>
      </c>
      <c r="X285" s="41">
        <f>個別包括!AZ284-公債費!W285</f>
        <v>0</v>
      </c>
      <c r="Y285" s="41"/>
      <c r="Z285" s="41"/>
      <c r="AA285" s="41"/>
    </row>
    <row r="286" spans="1:27" ht="20.25" customHeight="1" x14ac:dyDescent="0.2">
      <c r="A286" s="113" t="s">
        <v>2079</v>
      </c>
      <c r="B286" s="114" t="s">
        <v>2053</v>
      </c>
      <c r="C286" s="4" t="s">
        <v>385</v>
      </c>
      <c r="D286" s="144">
        <v>6</v>
      </c>
      <c r="E286" s="130" t="s">
        <v>3561</v>
      </c>
      <c r="F286" s="47">
        <v>89291</v>
      </c>
      <c r="G286" s="47">
        <v>0</v>
      </c>
      <c r="H286" s="47">
        <v>37</v>
      </c>
      <c r="I286" s="47">
        <v>13269</v>
      </c>
      <c r="J286" s="47">
        <v>0</v>
      </c>
      <c r="K286" s="47">
        <v>7912</v>
      </c>
      <c r="L286" s="47">
        <v>1393</v>
      </c>
      <c r="M286" s="47">
        <v>171207</v>
      </c>
      <c r="N286" s="153">
        <v>1615</v>
      </c>
      <c r="O286" s="147">
        <v>764</v>
      </c>
      <c r="P286" s="147">
        <v>0</v>
      </c>
      <c r="Q286" s="47">
        <v>1894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103">
        <f t="shared" si="4"/>
        <v>287382</v>
      </c>
      <c r="X286" s="41">
        <f>個別包括!AZ285-公債費!W286</f>
        <v>0</v>
      </c>
      <c r="Y286" s="41"/>
      <c r="Z286" s="41"/>
      <c r="AA286" s="41"/>
    </row>
    <row r="287" spans="1:27" ht="20.25" customHeight="1" x14ac:dyDescent="0.2">
      <c r="A287" s="113" t="s">
        <v>2080</v>
      </c>
      <c r="B287" s="114" t="s">
        <v>2053</v>
      </c>
      <c r="C287" s="4" t="s">
        <v>386</v>
      </c>
      <c r="D287" s="144">
        <v>6</v>
      </c>
      <c r="E287" s="130" t="s">
        <v>3561</v>
      </c>
      <c r="F287" s="47">
        <v>8802</v>
      </c>
      <c r="G287" s="47">
        <v>82238</v>
      </c>
      <c r="H287" s="47">
        <v>5</v>
      </c>
      <c r="I287" s="47">
        <v>6710</v>
      </c>
      <c r="J287" s="47">
        <v>1836</v>
      </c>
      <c r="K287" s="47">
        <v>5763</v>
      </c>
      <c r="L287" s="47">
        <v>1197</v>
      </c>
      <c r="M287" s="47">
        <v>146959</v>
      </c>
      <c r="N287" s="153">
        <v>5246</v>
      </c>
      <c r="O287" s="147">
        <v>1115</v>
      </c>
      <c r="P287" s="147"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v>0</v>
      </c>
      <c r="W287" s="103">
        <f t="shared" si="4"/>
        <v>259871</v>
      </c>
      <c r="X287" s="41">
        <f>個別包括!AZ286-公債費!W287</f>
        <v>0</v>
      </c>
      <c r="Y287" s="41"/>
      <c r="Z287" s="41"/>
      <c r="AA287" s="41"/>
    </row>
    <row r="288" spans="1:27" ht="20.25" customHeight="1" x14ac:dyDescent="0.2">
      <c r="A288" s="113" t="s">
        <v>2081</v>
      </c>
      <c r="B288" s="114" t="s">
        <v>2053</v>
      </c>
      <c r="C288" s="4" t="s">
        <v>387</v>
      </c>
      <c r="D288" s="144">
        <v>6</v>
      </c>
      <c r="E288" s="130" t="s">
        <v>3561</v>
      </c>
      <c r="F288" s="47">
        <v>5496</v>
      </c>
      <c r="G288" s="47">
        <v>0</v>
      </c>
      <c r="H288" s="47">
        <v>0</v>
      </c>
      <c r="I288" s="47">
        <v>1081</v>
      </c>
      <c r="J288" s="47">
        <v>236</v>
      </c>
      <c r="K288" s="47">
        <v>2106</v>
      </c>
      <c r="L288" s="47">
        <v>938</v>
      </c>
      <c r="M288" s="47">
        <v>157403</v>
      </c>
      <c r="N288" s="153">
        <v>17288</v>
      </c>
      <c r="O288" s="147">
        <v>204</v>
      </c>
      <c r="P288" s="147">
        <v>0</v>
      </c>
      <c r="Q288" s="47"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103">
        <f t="shared" si="4"/>
        <v>184752</v>
      </c>
      <c r="X288" s="41">
        <f>個別包括!AZ287-公債費!W288</f>
        <v>0</v>
      </c>
      <c r="Y288" s="41"/>
      <c r="Z288" s="41"/>
      <c r="AA288" s="41"/>
    </row>
    <row r="289" spans="1:27" ht="20.25" customHeight="1" x14ac:dyDescent="0.2">
      <c r="A289" s="113" t="s">
        <v>2082</v>
      </c>
      <c r="B289" s="114" t="s">
        <v>2053</v>
      </c>
      <c r="C289" s="4" t="s">
        <v>388</v>
      </c>
      <c r="D289" s="144">
        <v>6</v>
      </c>
      <c r="E289" s="130" t="s">
        <v>3561</v>
      </c>
      <c r="F289" s="47">
        <v>11969</v>
      </c>
      <c r="G289" s="47">
        <v>122222</v>
      </c>
      <c r="H289" s="47">
        <v>0</v>
      </c>
      <c r="I289" s="47">
        <v>267</v>
      </c>
      <c r="J289" s="47">
        <v>0</v>
      </c>
      <c r="K289" s="47">
        <v>2885</v>
      </c>
      <c r="L289" s="47">
        <v>3812</v>
      </c>
      <c r="M289" s="47">
        <v>494468</v>
      </c>
      <c r="N289" s="153">
        <v>775</v>
      </c>
      <c r="O289" s="147">
        <v>0</v>
      </c>
      <c r="P289" s="147">
        <v>0</v>
      </c>
      <c r="Q289" s="47">
        <v>339684</v>
      </c>
      <c r="R289" s="47">
        <v>0</v>
      </c>
      <c r="S289" s="47">
        <v>0</v>
      </c>
      <c r="T289" s="47">
        <v>0</v>
      </c>
      <c r="U289" s="47">
        <v>187094</v>
      </c>
      <c r="V289" s="47">
        <v>0</v>
      </c>
      <c r="W289" s="103">
        <f t="shared" si="4"/>
        <v>1163176</v>
      </c>
      <c r="X289" s="41">
        <f>個別包括!AZ288-公債費!W289</f>
        <v>0</v>
      </c>
      <c r="Y289" s="41"/>
      <c r="Z289" s="41"/>
      <c r="AA289" s="41"/>
    </row>
    <row r="290" spans="1:27" ht="20.25" customHeight="1" x14ac:dyDescent="0.2">
      <c r="A290" s="113" t="s">
        <v>2083</v>
      </c>
      <c r="B290" s="114" t="s">
        <v>2053</v>
      </c>
      <c r="C290" s="4" t="s">
        <v>389</v>
      </c>
      <c r="D290" s="144">
        <v>6</v>
      </c>
      <c r="E290" s="130" t="s">
        <v>3561</v>
      </c>
      <c r="F290" s="47">
        <v>8484</v>
      </c>
      <c r="G290" s="47">
        <v>21994</v>
      </c>
      <c r="H290" s="47">
        <v>0</v>
      </c>
      <c r="I290" s="47">
        <v>16009</v>
      </c>
      <c r="J290" s="47">
        <v>1487</v>
      </c>
      <c r="K290" s="47">
        <v>24605</v>
      </c>
      <c r="L290" s="47">
        <v>2487</v>
      </c>
      <c r="M290" s="47">
        <v>248428</v>
      </c>
      <c r="N290" s="153">
        <v>13544</v>
      </c>
      <c r="O290" s="147">
        <v>373</v>
      </c>
      <c r="P290" s="147">
        <v>0</v>
      </c>
      <c r="Q290" s="47">
        <v>21723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103">
        <f t="shared" si="4"/>
        <v>359134</v>
      </c>
      <c r="X290" s="41">
        <f>個別包括!AZ289-公債費!W290</f>
        <v>0</v>
      </c>
      <c r="Y290" s="41"/>
      <c r="Z290" s="41"/>
      <c r="AA290" s="41"/>
    </row>
    <row r="291" spans="1:27" ht="20.25" customHeight="1" x14ac:dyDescent="0.2">
      <c r="A291" s="113" t="s">
        <v>2084</v>
      </c>
      <c r="B291" s="114" t="s">
        <v>2053</v>
      </c>
      <c r="C291" s="4" t="s">
        <v>390</v>
      </c>
      <c r="D291" s="144">
        <v>6</v>
      </c>
      <c r="E291" s="130" t="s">
        <v>3561</v>
      </c>
      <c r="F291" s="47">
        <v>594</v>
      </c>
      <c r="G291" s="47">
        <v>0</v>
      </c>
      <c r="H291" s="47">
        <v>126</v>
      </c>
      <c r="I291" s="47">
        <v>13337</v>
      </c>
      <c r="J291" s="47">
        <v>1745</v>
      </c>
      <c r="K291" s="47">
        <v>19132</v>
      </c>
      <c r="L291" s="47">
        <v>4252</v>
      </c>
      <c r="M291" s="47">
        <v>395410</v>
      </c>
      <c r="N291" s="153">
        <v>9066</v>
      </c>
      <c r="O291" s="147">
        <v>2513</v>
      </c>
      <c r="P291" s="147">
        <v>0</v>
      </c>
      <c r="Q291" s="47">
        <v>688</v>
      </c>
      <c r="R291" s="47">
        <v>0</v>
      </c>
      <c r="S291" s="47">
        <v>0</v>
      </c>
      <c r="T291" s="47">
        <v>0</v>
      </c>
      <c r="U291" s="47">
        <v>231491</v>
      </c>
      <c r="V291" s="47">
        <v>0</v>
      </c>
      <c r="W291" s="103">
        <f t="shared" si="4"/>
        <v>678354</v>
      </c>
      <c r="X291" s="41">
        <f>個別包括!AZ290-公債費!W291</f>
        <v>0</v>
      </c>
      <c r="Y291" s="41"/>
      <c r="Z291" s="41"/>
      <c r="AA291" s="41"/>
    </row>
    <row r="292" spans="1:27" ht="20.25" customHeight="1" x14ac:dyDescent="0.2">
      <c r="A292" s="113" t="s">
        <v>2085</v>
      </c>
      <c r="B292" s="114" t="s">
        <v>2053</v>
      </c>
      <c r="C292" s="4" t="s">
        <v>391</v>
      </c>
      <c r="D292" s="144">
        <v>6</v>
      </c>
      <c r="E292" s="130" t="s">
        <v>3561</v>
      </c>
      <c r="F292" s="47">
        <v>14</v>
      </c>
      <c r="G292" s="47">
        <v>217439</v>
      </c>
      <c r="H292" s="47">
        <v>284</v>
      </c>
      <c r="I292" s="47">
        <v>25369</v>
      </c>
      <c r="J292" s="47">
        <v>0</v>
      </c>
      <c r="K292" s="47">
        <v>8658</v>
      </c>
      <c r="L292" s="47">
        <v>2488</v>
      </c>
      <c r="M292" s="47">
        <v>115025</v>
      </c>
      <c r="N292" s="153">
        <v>6</v>
      </c>
      <c r="O292" s="147">
        <v>0</v>
      </c>
      <c r="P292" s="1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v>0</v>
      </c>
      <c r="W292" s="103">
        <f t="shared" si="4"/>
        <v>369283</v>
      </c>
      <c r="X292" s="41">
        <f>個別包括!AZ291-公債費!W292</f>
        <v>0</v>
      </c>
      <c r="Y292" s="41"/>
      <c r="Z292" s="41"/>
      <c r="AA292" s="41"/>
    </row>
    <row r="293" spans="1:27" ht="20.25" customHeight="1" x14ac:dyDescent="0.2">
      <c r="A293" s="113" t="s">
        <v>2086</v>
      </c>
      <c r="B293" s="114" t="s">
        <v>2053</v>
      </c>
      <c r="C293" s="4" t="s">
        <v>392</v>
      </c>
      <c r="D293" s="144">
        <v>6</v>
      </c>
      <c r="E293" s="130" t="s">
        <v>3561</v>
      </c>
      <c r="F293" s="47">
        <v>3453</v>
      </c>
      <c r="G293" s="47">
        <v>0</v>
      </c>
      <c r="H293" s="47">
        <v>0</v>
      </c>
      <c r="I293" s="47">
        <v>5610</v>
      </c>
      <c r="J293" s="47">
        <v>487</v>
      </c>
      <c r="K293" s="47">
        <v>6582</v>
      </c>
      <c r="L293" s="47">
        <v>2205</v>
      </c>
      <c r="M293" s="47">
        <v>287563</v>
      </c>
      <c r="N293" s="153">
        <v>2054</v>
      </c>
      <c r="O293" s="147">
        <v>600</v>
      </c>
      <c r="P293" s="147">
        <v>0</v>
      </c>
      <c r="Q293" s="47">
        <v>122475</v>
      </c>
      <c r="R293" s="47">
        <v>0</v>
      </c>
      <c r="S293" s="47">
        <v>0</v>
      </c>
      <c r="T293" s="47">
        <v>0</v>
      </c>
      <c r="U293" s="47">
        <v>273567</v>
      </c>
      <c r="V293" s="47">
        <v>0</v>
      </c>
      <c r="W293" s="103">
        <f t="shared" si="4"/>
        <v>704596</v>
      </c>
      <c r="X293" s="41">
        <f>個別包括!AZ292-公債費!W293</f>
        <v>0</v>
      </c>
      <c r="Y293" s="41"/>
      <c r="Z293" s="41"/>
      <c r="AA293" s="41"/>
    </row>
    <row r="294" spans="1:27" ht="20.25" customHeight="1" x14ac:dyDescent="0.2">
      <c r="A294" s="113" t="s">
        <v>2087</v>
      </c>
      <c r="B294" s="114" t="s">
        <v>2088</v>
      </c>
      <c r="C294" s="4" t="s">
        <v>393</v>
      </c>
      <c r="D294" s="144">
        <v>3</v>
      </c>
      <c r="E294" s="130" t="s">
        <v>3561</v>
      </c>
      <c r="F294" s="47">
        <v>75706</v>
      </c>
      <c r="G294" s="47">
        <v>1185</v>
      </c>
      <c r="H294" s="47">
        <v>3462</v>
      </c>
      <c r="I294" s="47">
        <v>279342</v>
      </c>
      <c r="J294" s="47">
        <v>41171</v>
      </c>
      <c r="K294" s="47">
        <v>332878</v>
      </c>
      <c r="L294" s="47">
        <v>91686</v>
      </c>
      <c r="M294" s="47">
        <v>4587359</v>
      </c>
      <c r="N294" s="153">
        <v>185904</v>
      </c>
      <c r="O294" s="147">
        <v>97045</v>
      </c>
      <c r="P294" s="147">
        <v>0</v>
      </c>
      <c r="Q294" s="47">
        <v>51255</v>
      </c>
      <c r="R294" s="47">
        <v>711011</v>
      </c>
      <c r="S294" s="47">
        <v>0</v>
      </c>
      <c r="T294" s="47">
        <v>0</v>
      </c>
      <c r="U294" s="47">
        <v>1030402</v>
      </c>
      <c r="V294" s="47">
        <v>0</v>
      </c>
      <c r="W294" s="103">
        <f t="shared" si="4"/>
        <v>7488406</v>
      </c>
      <c r="X294" s="41">
        <f>個別包括!AZ293-公債費!W294</f>
        <v>0</v>
      </c>
      <c r="Y294" s="41"/>
      <c r="Z294" s="41"/>
      <c r="AA294" s="41"/>
    </row>
    <row r="295" spans="1:27" ht="20.25" customHeight="1" x14ac:dyDescent="0.2">
      <c r="A295" s="113" t="s">
        <v>2089</v>
      </c>
      <c r="B295" s="114" t="s">
        <v>2088</v>
      </c>
      <c r="C295" s="4" t="s">
        <v>394</v>
      </c>
      <c r="D295" s="144">
        <v>5</v>
      </c>
      <c r="E295" s="130" t="s">
        <v>3561</v>
      </c>
      <c r="F295" s="47">
        <v>4731</v>
      </c>
      <c r="G295" s="47">
        <v>18735</v>
      </c>
      <c r="H295" s="47">
        <v>0</v>
      </c>
      <c r="I295" s="47">
        <v>48152</v>
      </c>
      <c r="J295" s="47">
        <v>4147</v>
      </c>
      <c r="K295" s="47">
        <v>20926</v>
      </c>
      <c r="L295" s="47">
        <v>11686</v>
      </c>
      <c r="M295" s="47">
        <v>854708</v>
      </c>
      <c r="N295" s="153">
        <v>45403</v>
      </c>
      <c r="O295" s="147">
        <v>4401</v>
      </c>
      <c r="P295" s="147">
        <v>0</v>
      </c>
      <c r="Q295" s="47">
        <v>969350</v>
      </c>
      <c r="R295" s="47">
        <v>0</v>
      </c>
      <c r="S295" s="47">
        <v>0</v>
      </c>
      <c r="T295" s="47">
        <v>0</v>
      </c>
      <c r="U295" s="47">
        <v>787975</v>
      </c>
      <c r="V295" s="47">
        <v>0</v>
      </c>
      <c r="W295" s="103">
        <f t="shared" si="4"/>
        <v>2770214</v>
      </c>
      <c r="X295" s="41">
        <f>個別包括!AZ294-公債費!W295</f>
        <v>0</v>
      </c>
      <c r="Y295" s="41"/>
      <c r="Z295" s="41"/>
      <c r="AA295" s="41"/>
    </row>
    <row r="296" spans="1:27" ht="20.25" customHeight="1" x14ac:dyDescent="0.2">
      <c r="A296" s="113" t="s">
        <v>2090</v>
      </c>
      <c r="B296" s="114" t="s">
        <v>2088</v>
      </c>
      <c r="C296" s="4" t="s">
        <v>395</v>
      </c>
      <c r="D296" s="144">
        <v>5</v>
      </c>
      <c r="E296" s="130" t="s">
        <v>3561</v>
      </c>
      <c r="F296" s="47">
        <v>31721</v>
      </c>
      <c r="G296" s="47">
        <v>2773</v>
      </c>
      <c r="H296" s="47">
        <v>6593</v>
      </c>
      <c r="I296" s="47">
        <v>59927</v>
      </c>
      <c r="J296" s="47">
        <v>5697</v>
      </c>
      <c r="K296" s="47">
        <v>55666</v>
      </c>
      <c r="L296" s="47">
        <v>16480</v>
      </c>
      <c r="M296" s="47">
        <v>1628077</v>
      </c>
      <c r="N296" s="153">
        <v>48726</v>
      </c>
      <c r="O296" s="147">
        <v>5549</v>
      </c>
      <c r="P296" s="147">
        <v>0</v>
      </c>
      <c r="Q296" s="47">
        <v>1125807</v>
      </c>
      <c r="R296" s="47">
        <v>503</v>
      </c>
      <c r="S296" s="47">
        <v>0</v>
      </c>
      <c r="T296" s="47">
        <v>0</v>
      </c>
      <c r="U296" s="47">
        <v>1800968</v>
      </c>
      <c r="V296" s="47">
        <v>0</v>
      </c>
      <c r="W296" s="103">
        <f t="shared" si="4"/>
        <v>4788487</v>
      </c>
      <c r="X296" s="41">
        <f>個別包括!AZ295-公債費!W296</f>
        <v>0</v>
      </c>
      <c r="Y296" s="41"/>
      <c r="Z296" s="41"/>
      <c r="AA296" s="41"/>
    </row>
    <row r="297" spans="1:27" ht="20.25" customHeight="1" x14ac:dyDescent="0.2">
      <c r="A297" s="113" t="s">
        <v>2091</v>
      </c>
      <c r="B297" s="114" t="s">
        <v>2088</v>
      </c>
      <c r="C297" s="4" t="s">
        <v>396</v>
      </c>
      <c r="D297" s="144">
        <v>5</v>
      </c>
      <c r="E297" s="130" t="s">
        <v>3561</v>
      </c>
      <c r="F297" s="47">
        <v>62055</v>
      </c>
      <c r="G297" s="47">
        <v>0</v>
      </c>
      <c r="H297" s="47">
        <v>2464</v>
      </c>
      <c r="I297" s="47">
        <v>31783</v>
      </c>
      <c r="J297" s="47">
        <v>22985</v>
      </c>
      <c r="K297" s="47">
        <v>42559</v>
      </c>
      <c r="L297" s="47">
        <v>15371</v>
      </c>
      <c r="M297" s="47">
        <v>1171444</v>
      </c>
      <c r="N297" s="153">
        <v>77527</v>
      </c>
      <c r="O297" s="147">
        <v>3440</v>
      </c>
      <c r="P297" s="147">
        <v>0</v>
      </c>
      <c r="Q297" s="47">
        <v>423359</v>
      </c>
      <c r="R297" s="47">
        <v>0</v>
      </c>
      <c r="S297" s="47">
        <v>0</v>
      </c>
      <c r="T297" s="47">
        <v>0</v>
      </c>
      <c r="U297" s="47">
        <v>453695</v>
      </c>
      <c r="V297" s="47">
        <v>0</v>
      </c>
      <c r="W297" s="103">
        <f t="shared" si="4"/>
        <v>2306682</v>
      </c>
      <c r="X297" s="41">
        <f>個別包括!AZ296-公債費!W297</f>
        <v>0</v>
      </c>
      <c r="Y297" s="41"/>
      <c r="Z297" s="41"/>
      <c r="AA297" s="41"/>
    </row>
    <row r="298" spans="1:27" ht="20.25" customHeight="1" x14ac:dyDescent="0.2">
      <c r="A298" s="113" t="s">
        <v>2092</v>
      </c>
      <c r="B298" s="114" t="s">
        <v>2088</v>
      </c>
      <c r="C298" s="4" t="s">
        <v>397</v>
      </c>
      <c r="D298" s="144">
        <v>5</v>
      </c>
      <c r="E298" s="130" t="s">
        <v>3561</v>
      </c>
      <c r="F298" s="47">
        <v>6856</v>
      </c>
      <c r="G298" s="47">
        <v>178</v>
      </c>
      <c r="H298" s="47">
        <v>323</v>
      </c>
      <c r="I298" s="47">
        <v>15862</v>
      </c>
      <c r="J298" s="47">
        <v>1661</v>
      </c>
      <c r="K298" s="47">
        <v>31975</v>
      </c>
      <c r="L298" s="47">
        <v>4491</v>
      </c>
      <c r="M298" s="47">
        <v>547595</v>
      </c>
      <c r="N298" s="153">
        <v>20005</v>
      </c>
      <c r="O298" s="147">
        <v>180</v>
      </c>
      <c r="P298" s="147">
        <v>0</v>
      </c>
      <c r="Q298" s="47">
        <v>245478</v>
      </c>
      <c r="R298" s="47">
        <v>17345</v>
      </c>
      <c r="S298" s="47">
        <v>0</v>
      </c>
      <c r="T298" s="47">
        <v>0</v>
      </c>
      <c r="U298" s="47">
        <v>201504</v>
      </c>
      <c r="V298" s="47">
        <v>0</v>
      </c>
      <c r="W298" s="103">
        <f t="shared" si="4"/>
        <v>1093453</v>
      </c>
      <c r="X298" s="41">
        <f>個別包括!AZ297-公債費!W298</f>
        <v>0</v>
      </c>
      <c r="Y298" s="41"/>
      <c r="Z298" s="41"/>
      <c r="AA298" s="41"/>
    </row>
    <row r="299" spans="1:27" ht="20.25" customHeight="1" x14ac:dyDescent="0.2">
      <c r="A299" s="113" t="s">
        <v>2093</v>
      </c>
      <c r="B299" s="114" t="s">
        <v>2088</v>
      </c>
      <c r="C299" s="4" t="s">
        <v>398</v>
      </c>
      <c r="D299" s="144">
        <v>5</v>
      </c>
      <c r="E299" s="130" t="s">
        <v>3561</v>
      </c>
      <c r="F299" s="47">
        <v>2340</v>
      </c>
      <c r="G299" s="47">
        <v>0</v>
      </c>
      <c r="H299" s="47">
        <v>1340</v>
      </c>
      <c r="I299" s="47">
        <v>14515</v>
      </c>
      <c r="J299" s="47">
        <v>3112</v>
      </c>
      <c r="K299" s="47">
        <v>17830</v>
      </c>
      <c r="L299" s="47">
        <v>8107</v>
      </c>
      <c r="M299" s="47">
        <v>833673</v>
      </c>
      <c r="N299" s="153">
        <v>137913</v>
      </c>
      <c r="O299" s="147">
        <v>807</v>
      </c>
      <c r="P299" s="147">
        <v>0</v>
      </c>
      <c r="Q299" s="47">
        <v>566260</v>
      </c>
      <c r="R299" s="47">
        <v>0</v>
      </c>
      <c r="S299" s="47">
        <v>0</v>
      </c>
      <c r="T299" s="47">
        <v>0</v>
      </c>
      <c r="U299" s="47">
        <v>409628</v>
      </c>
      <c r="V299" s="47">
        <v>0</v>
      </c>
      <c r="W299" s="103">
        <f t="shared" si="4"/>
        <v>1995525</v>
      </c>
      <c r="X299" s="41">
        <f>個別包括!AZ298-公債費!W299</f>
        <v>0</v>
      </c>
      <c r="Y299" s="41"/>
      <c r="Z299" s="41"/>
      <c r="AA299" s="41"/>
    </row>
    <row r="300" spans="1:27" ht="20.25" customHeight="1" x14ac:dyDescent="0.2">
      <c r="A300" s="113" t="s">
        <v>2094</v>
      </c>
      <c r="B300" s="114" t="s">
        <v>2088</v>
      </c>
      <c r="C300" s="4" t="s">
        <v>399</v>
      </c>
      <c r="D300" s="144">
        <v>5</v>
      </c>
      <c r="E300" s="130" t="s">
        <v>3561</v>
      </c>
      <c r="F300" s="47">
        <v>25649</v>
      </c>
      <c r="G300" s="47">
        <v>0</v>
      </c>
      <c r="H300" s="47">
        <v>741</v>
      </c>
      <c r="I300" s="47">
        <v>30696</v>
      </c>
      <c r="J300" s="47">
        <v>2671</v>
      </c>
      <c r="K300" s="47">
        <v>13850</v>
      </c>
      <c r="L300" s="47">
        <v>5015</v>
      </c>
      <c r="M300" s="47">
        <v>490391</v>
      </c>
      <c r="N300" s="153">
        <v>114544</v>
      </c>
      <c r="O300" s="147">
        <v>15497</v>
      </c>
      <c r="P300" s="147">
        <v>0</v>
      </c>
      <c r="Q300" s="47">
        <v>775051</v>
      </c>
      <c r="R300" s="47">
        <v>1079</v>
      </c>
      <c r="S300" s="47">
        <v>0</v>
      </c>
      <c r="T300" s="47">
        <v>0</v>
      </c>
      <c r="U300" s="47">
        <v>0</v>
      </c>
      <c r="V300" s="47">
        <v>0</v>
      </c>
      <c r="W300" s="103">
        <f t="shared" si="4"/>
        <v>1475184</v>
      </c>
      <c r="X300" s="41">
        <f>個別包括!AZ299-公債費!W300</f>
        <v>0</v>
      </c>
      <c r="Y300" s="41"/>
      <c r="Z300" s="41"/>
      <c r="AA300" s="41"/>
    </row>
    <row r="301" spans="1:27" ht="20.25" customHeight="1" x14ac:dyDescent="0.2">
      <c r="A301" s="113" t="s">
        <v>2095</v>
      </c>
      <c r="B301" s="114" t="s">
        <v>2088</v>
      </c>
      <c r="C301" s="4" t="s">
        <v>400</v>
      </c>
      <c r="D301" s="144">
        <v>5</v>
      </c>
      <c r="E301" s="130" t="s">
        <v>3561</v>
      </c>
      <c r="F301" s="47">
        <v>162450</v>
      </c>
      <c r="G301" s="47">
        <v>4183</v>
      </c>
      <c r="H301" s="47">
        <v>3060</v>
      </c>
      <c r="I301" s="47">
        <v>25057</v>
      </c>
      <c r="J301" s="47">
        <v>5370</v>
      </c>
      <c r="K301" s="47">
        <v>41925</v>
      </c>
      <c r="L301" s="47">
        <v>16236</v>
      </c>
      <c r="M301" s="47">
        <v>1527289</v>
      </c>
      <c r="N301" s="153">
        <v>76304</v>
      </c>
      <c r="O301" s="147">
        <v>27767</v>
      </c>
      <c r="P301" s="147">
        <v>0</v>
      </c>
      <c r="Q301" s="47">
        <v>987902</v>
      </c>
      <c r="R301" s="47">
        <v>0</v>
      </c>
      <c r="S301" s="47">
        <v>0</v>
      </c>
      <c r="T301" s="47">
        <v>0</v>
      </c>
      <c r="U301" s="47">
        <v>1991950</v>
      </c>
      <c r="V301" s="47">
        <v>0</v>
      </c>
      <c r="W301" s="103">
        <f t="shared" si="4"/>
        <v>4869493</v>
      </c>
      <c r="X301" s="41">
        <f>個別包括!AZ300-公債費!W301</f>
        <v>0</v>
      </c>
      <c r="Y301" s="41"/>
      <c r="Z301" s="41"/>
      <c r="AA301" s="41"/>
    </row>
    <row r="302" spans="1:27" ht="20.25" customHeight="1" x14ac:dyDescent="0.2">
      <c r="A302" s="113" t="s">
        <v>2096</v>
      </c>
      <c r="B302" s="114" t="s">
        <v>2088</v>
      </c>
      <c r="C302" s="4" t="s">
        <v>401</v>
      </c>
      <c r="D302" s="144">
        <v>5</v>
      </c>
      <c r="E302" s="130" t="s">
        <v>3561</v>
      </c>
      <c r="F302" s="47">
        <v>1593</v>
      </c>
      <c r="G302" s="47">
        <v>0</v>
      </c>
      <c r="H302" s="47">
        <v>696</v>
      </c>
      <c r="I302" s="47">
        <v>18723</v>
      </c>
      <c r="J302" s="47">
        <v>1497</v>
      </c>
      <c r="K302" s="47">
        <v>17789</v>
      </c>
      <c r="L302" s="47">
        <v>4957</v>
      </c>
      <c r="M302" s="47">
        <v>509632</v>
      </c>
      <c r="N302" s="153">
        <v>34927</v>
      </c>
      <c r="O302" s="147">
        <v>2053</v>
      </c>
      <c r="P302" s="147">
        <v>0</v>
      </c>
      <c r="Q302" s="47">
        <v>5577</v>
      </c>
      <c r="R302" s="47">
        <v>20198</v>
      </c>
      <c r="S302" s="47">
        <v>0</v>
      </c>
      <c r="T302" s="47">
        <v>0</v>
      </c>
      <c r="U302" s="47">
        <v>593746</v>
      </c>
      <c r="V302" s="47">
        <v>0</v>
      </c>
      <c r="W302" s="103">
        <f t="shared" si="4"/>
        <v>1211388</v>
      </c>
      <c r="X302" s="41">
        <f>個別包括!AZ301-公債費!W302</f>
        <v>0</v>
      </c>
      <c r="Y302" s="41"/>
      <c r="Z302" s="41"/>
      <c r="AA302" s="41"/>
    </row>
    <row r="303" spans="1:27" ht="20.25" customHeight="1" x14ac:dyDescent="0.2">
      <c r="A303" s="113" t="s">
        <v>2097</v>
      </c>
      <c r="B303" s="114" t="s">
        <v>2088</v>
      </c>
      <c r="C303" s="4" t="s">
        <v>402</v>
      </c>
      <c r="D303" s="144">
        <v>5</v>
      </c>
      <c r="E303" s="130" t="s">
        <v>3561</v>
      </c>
      <c r="F303" s="47">
        <v>113104</v>
      </c>
      <c r="G303" s="47">
        <v>7498</v>
      </c>
      <c r="H303" s="47">
        <v>2738</v>
      </c>
      <c r="I303" s="47">
        <v>74777</v>
      </c>
      <c r="J303" s="47">
        <v>5798</v>
      </c>
      <c r="K303" s="47">
        <v>38417</v>
      </c>
      <c r="L303" s="47">
        <v>15638</v>
      </c>
      <c r="M303" s="47">
        <v>1529096</v>
      </c>
      <c r="N303" s="153">
        <v>26846</v>
      </c>
      <c r="O303" s="147">
        <v>9059</v>
      </c>
      <c r="P303" s="147">
        <v>0</v>
      </c>
      <c r="Q303" s="47">
        <v>446995</v>
      </c>
      <c r="R303" s="47">
        <v>0</v>
      </c>
      <c r="S303" s="47">
        <v>0</v>
      </c>
      <c r="T303" s="47">
        <v>0</v>
      </c>
      <c r="U303" s="47">
        <v>1345299</v>
      </c>
      <c r="V303" s="47">
        <v>0</v>
      </c>
      <c r="W303" s="103">
        <f t="shared" si="4"/>
        <v>3615265</v>
      </c>
      <c r="X303" s="41">
        <f>個別包括!AZ302-公債費!W303</f>
        <v>0</v>
      </c>
      <c r="Y303" s="41"/>
      <c r="Z303" s="41"/>
      <c r="AA303" s="41"/>
    </row>
    <row r="304" spans="1:27" ht="20.25" customHeight="1" x14ac:dyDescent="0.2">
      <c r="A304" s="113" t="s">
        <v>2098</v>
      </c>
      <c r="B304" s="114" t="s">
        <v>2088</v>
      </c>
      <c r="C304" s="4" t="s">
        <v>403</v>
      </c>
      <c r="D304" s="144">
        <v>5</v>
      </c>
      <c r="E304" s="130" t="s">
        <v>3561</v>
      </c>
      <c r="F304" s="47">
        <v>43564</v>
      </c>
      <c r="G304" s="47">
        <v>28306</v>
      </c>
      <c r="H304" s="47">
        <v>738</v>
      </c>
      <c r="I304" s="47">
        <v>8351</v>
      </c>
      <c r="J304" s="47">
        <v>408</v>
      </c>
      <c r="K304" s="47">
        <v>4547</v>
      </c>
      <c r="L304" s="47">
        <v>5954</v>
      </c>
      <c r="M304" s="47">
        <v>719362</v>
      </c>
      <c r="N304" s="153">
        <v>23461</v>
      </c>
      <c r="O304" s="147">
        <v>960</v>
      </c>
      <c r="P304" s="147">
        <v>0</v>
      </c>
      <c r="Q304" s="47">
        <v>697124</v>
      </c>
      <c r="R304" s="47">
        <v>0</v>
      </c>
      <c r="S304" s="47">
        <v>0</v>
      </c>
      <c r="T304" s="47">
        <v>0</v>
      </c>
      <c r="U304" s="47">
        <v>425430</v>
      </c>
      <c r="V304" s="47">
        <v>0</v>
      </c>
      <c r="W304" s="103">
        <f t="shared" si="4"/>
        <v>1958205</v>
      </c>
      <c r="X304" s="41">
        <f>個別包括!AZ303-公債費!W304</f>
        <v>0</v>
      </c>
      <c r="Y304" s="41"/>
      <c r="Z304" s="41"/>
      <c r="AA304" s="41"/>
    </row>
    <row r="305" spans="1:27" ht="20.25" customHeight="1" x14ac:dyDescent="0.2">
      <c r="A305" s="113" t="s">
        <v>2099</v>
      </c>
      <c r="B305" s="114" t="s">
        <v>2088</v>
      </c>
      <c r="C305" s="4" t="s">
        <v>404</v>
      </c>
      <c r="D305" s="144">
        <v>5</v>
      </c>
      <c r="E305" s="130" t="s">
        <v>3561</v>
      </c>
      <c r="F305" s="47">
        <v>8811</v>
      </c>
      <c r="G305" s="47">
        <v>6338</v>
      </c>
      <c r="H305" s="47">
        <v>0</v>
      </c>
      <c r="I305" s="47">
        <v>22548</v>
      </c>
      <c r="J305" s="47">
        <v>1253</v>
      </c>
      <c r="K305" s="47">
        <v>17407</v>
      </c>
      <c r="L305" s="47">
        <v>7396</v>
      </c>
      <c r="M305" s="47">
        <v>516386</v>
      </c>
      <c r="N305" s="153">
        <v>16567</v>
      </c>
      <c r="O305" s="147">
        <v>1194</v>
      </c>
      <c r="P305" s="147">
        <v>0</v>
      </c>
      <c r="Q305" s="47">
        <v>159282</v>
      </c>
      <c r="R305" s="47">
        <v>0</v>
      </c>
      <c r="S305" s="47">
        <v>0</v>
      </c>
      <c r="T305" s="47">
        <v>0</v>
      </c>
      <c r="U305" s="47">
        <v>561269</v>
      </c>
      <c r="V305" s="47">
        <v>0</v>
      </c>
      <c r="W305" s="103">
        <f t="shared" si="4"/>
        <v>1318451</v>
      </c>
      <c r="X305" s="41">
        <f>個別包括!AZ304-公債費!W305</f>
        <v>0</v>
      </c>
      <c r="Y305" s="41"/>
      <c r="Z305" s="41"/>
      <c r="AA305" s="41"/>
    </row>
    <row r="306" spans="1:27" ht="20.25" customHeight="1" x14ac:dyDescent="0.2">
      <c r="A306" s="113" t="s">
        <v>2100</v>
      </c>
      <c r="B306" s="114" t="s">
        <v>2088</v>
      </c>
      <c r="C306" s="4" t="s">
        <v>405</v>
      </c>
      <c r="D306" s="144">
        <v>5</v>
      </c>
      <c r="E306" s="130" t="s">
        <v>3561</v>
      </c>
      <c r="F306" s="47">
        <v>18633</v>
      </c>
      <c r="G306" s="47">
        <v>75758</v>
      </c>
      <c r="H306" s="47">
        <v>489</v>
      </c>
      <c r="I306" s="47">
        <v>20042</v>
      </c>
      <c r="J306" s="47">
        <v>1752</v>
      </c>
      <c r="K306" s="47">
        <v>10450</v>
      </c>
      <c r="L306" s="47">
        <v>3968</v>
      </c>
      <c r="M306" s="47">
        <v>595004</v>
      </c>
      <c r="N306" s="153">
        <v>16974</v>
      </c>
      <c r="O306" s="147">
        <v>3005</v>
      </c>
      <c r="P306" s="147">
        <v>0</v>
      </c>
      <c r="Q306" s="47">
        <v>470880</v>
      </c>
      <c r="R306" s="47">
        <v>0</v>
      </c>
      <c r="S306" s="47">
        <v>0</v>
      </c>
      <c r="T306" s="47">
        <v>0</v>
      </c>
      <c r="U306" s="47">
        <v>276227</v>
      </c>
      <c r="V306" s="47">
        <v>0</v>
      </c>
      <c r="W306" s="103">
        <f t="shared" si="4"/>
        <v>1493182</v>
      </c>
      <c r="X306" s="41">
        <f>個別包括!AZ305-公債費!W306</f>
        <v>0</v>
      </c>
      <c r="Y306" s="41"/>
      <c r="Z306" s="41"/>
      <c r="AA306" s="41"/>
    </row>
    <row r="307" spans="1:27" ht="20.25" customHeight="1" x14ac:dyDescent="0.2">
      <c r="A307" s="113" t="s">
        <v>2101</v>
      </c>
      <c r="B307" s="114" t="s">
        <v>2088</v>
      </c>
      <c r="C307" s="4" t="s">
        <v>406</v>
      </c>
      <c r="D307" s="144">
        <v>6</v>
      </c>
      <c r="E307" s="130" t="s">
        <v>3561</v>
      </c>
      <c r="F307" s="47">
        <v>5</v>
      </c>
      <c r="G307" s="47">
        <v>0</v>
      </c>
      <c r="H307" s="47">
        <v>314</v>
      </c>
      <c r="I307" s="47">
        <v>8786</v>
      </c>
      <c r="J307" s="47">
        <v>278</v>
      </c>
      <c r="K307" s="47">
        <v>633</v>
      </c>
      <c r="L307" s="47">
        <v>1250</v>
      </c>
      <c r="M307" s="47">
        <v>150293</v>
      </c>
      <c r="N307" s="153">
        <v>4027</v>
      </c>
      <c r="O307" s="147">
        <v>880</v>
      </c>
      <c r="P307" s="147">
        <v>0</v>
      </c>
      <c r="Q307" s="47">
        <v>210993</v>
      </c>
      <c r="R307" s="47">
        <v>0</v>
      </c>
      <c r="S307" s="47">
        <v>0</v>
      </c>
      <c r="T307" s="47">
        <v>0</v>
      </c>
      <c r="U307" s="47">
        <v>0</v>
      </c>
      <c r="V307" s="47">
        <v>0</v>
      </c>
      <c r="W307" s="103">
        <f t="shared" si="4"/>
        <v>377459</v>
      </c>
      <c r="X307" s="41">
        <f>個別包括!AZ306-公債費!W307</f>
        <v>0</v>
      </c>
      <c r="Y307" s="41"/>
      <c r="Z307" s="41"/>
      <c r="AA307" s="41"/>
    </row>
    <row r="308" spans="1:27" ht="20.25" customHeight="1" x14ac:dyDescent="0.2">
      <c r="A308" s="113" t="s">
        <v>2102</v>
      </c>
      <c r="B308" s="114" t="s">
        <v>2088</v>
      </c>
      <c r="C308" s="4" t="s">
        <v>407</v>
      </c>
      <c r="D308" s="144">
        <v>6</v>
      </c>
      <c r="E308" s="130" t="s">
        <v>3561</v>
      </c>
      <c r="F308" s="47">
        <v>946</v>
      </c>
      <c r="G308" s="47">
        <v>0</v>
      </c>
      <c r="H308" s="47">
        <v>0</v>
      </c>
      <c r="I308" s="47">
        <v>619</v>
      </c>
      <c r="J308" s="47">
        <v>90</v>
      </c>
      <c r="K308" s="47">
        <v>0</v>
      </c>
      <c r="L308" s="47">
        <v>352</v>
      </c>
      <c r="M308" s="47">
        <v>90949</v>
      </c>
      <c r="N308" s="153">
        <v>0</v>
      </c>
      <c r="O308" s="147">
        <v>0</v>
      </c>
      <c r="P308" s="147">
        <v>0</v>
      </c>
      <c r="Q308" s="47">
        <v>116257</v>
      </c>
      <c r="R308" s="47">
        <v>0</v>
      </c>
      <c r="S308" s="47">
        <v>0</v>
      </c>
      <c r="T308" s="47">
        <v>0</v>
      </c>
      <c r="U308" s="47">
        <v>0</v>
      </c>
      <c r="V308" s="47">
        <v>0</v>
      </c>
      <c r="W308" s="103">
        <f t="shared" si="4"/>
        <v>209213</v>
      </c>
      <c r="X308" s="41">
        <f>個別包括!AZ307-公債費!W308</f>
        <v>0</v>
      </c>
      <c r="Y308" s="41"/>
      <c r="Z308" s="41"/>
      <c r="AA308" s="41"/>
    </row>
    <row r="309" spans="1:27" ht="20.25" customHeight="1" x14ac:dyDescent="0.2">
      <c r="A309" s="113" t="s">
        <v>2103</v>
      </c>
      <c r="B309" s="114" t="s">
        <v>2088</v>
      </c>
      <c r="C309" s="4" t="s">
        <v>408</v>
      </c>
      <c r="D309" s="144">
        <v>6</v>
      </c>
      <c r="E309" s="130" t="s">
        <v>3561</v>
      </c>
      <c r="F309" s="47">
        <v>1299</v>
      </c>
      <c r="G309" s="47">
        <v>0</v>
      </c>
      <c r="H309" s="47">
        <v>593</v>
      </c>
      <c r="I309" s="47">
        <v>721</v>
      </c>
      <c r="J309" s="47">
        <v>233</v>
      </c>
      <c r="K309" s="47">
        <v>8494</v>
      </c>
      <c r="L309" s="47">
        <v>388</v>
      </c>
      <c r="M309" s="47">
        <v>113423</v>
      </c>
      <c r="N309" s="153">
        <v>11688</v>
      </c>
      <c r="O309" s="147">
        <v>466</v>
      </c>
      <c r="P309" s="147">
        <v>0</v>
      </c>
      <c r="Q309" s="47">
        <v>118517</v>
      </c>
      <c r="R309" s="47">
        <v>0</v>
      </c>
      <c r="S309" s="47">
        <v>0</v>
      </c>
      <c r="T309" s="47">
        <v>0</v>
      </c>
      <c r="U309" s="47">
        <v>0</v>
      </c>
      <c r="V309" s="47">
        <v>0</v>
      </c>
      <c r="W309" s="103">
        <f t="shared" si="4"/>
        <v>255822</v>
      </c>
      <c r="X309" s="41">
        <f>個別包括!AZ308-公債費!W309</f>
        <v>0</v>
      </c>
      <c r="Y309" s="41"/>
      <c r="Z309" s="41"/>
      <c r="AA309" s="41"/>
    </row>
    <row r="310" spans="1:27" ht="20.25" customHeight="1" x14ac:dyDescent="0.2">
      <c r="A310" s="113" t="s">
        <v>2104</v>
      </c>
      <c r="B310" s="114" t="s">
        <v>2088</v>
      </c>
      <c r="C310" s="4" t="s">
        <v>409</v>
      </c>
      <c r="D310" s="144">
        <v>6</v>
      </c>
      <c r="E310" s="130" t="s">
        <v>3561</v>
      </c>
      <c r="F310" s="47">
        <v>4650</v>
      </c>
      <c r="G310" s="47">
        <v>0</v>
      </c>
      <c r="H310" s="47">
        <v>472</v>
      </c>
      <c r="I310" s="47">
        <v>7997</v>
      </c>
      <c r="J310" s="47">
        <v>886</v>
      </c>
      <c r="K310" s="47">
        <v>5745</v>
      </c>
      <c r="L310" s="47">
        <v>2342</v>
      </c>
      <c r="M310" s="47">
        <v>379403</v>
      </c>
      <c r="N310" s="153">
        <v>12686</v>
      </c>
      <c r="O310" s="147">
        <v>972</v>
      </c>
      <c r="P310" s="147">
        <v>0</v>
      </c>
      <c r="Q310" s="47">
        <v>164949</v>
      </c>
      <c r="R310" s="47">
        <v>0</v>
      </c>
      <c r="S310" s="47">
        <v>0</v>
      </c>
      <c r="T310" s="47">
        <v>0</v>
      </c>
      <c r="U310" s="47">
        <v>227994</v>
      </c>
      <c r="V310" s="47">
        <v>0</v>
      </c>
      <c r="W310" s="103">
        <f t="shared" si="4"/>
        <v>808096</v>
      </c>
      <c r="X310" s="41">
        <f>個別包括!AZ309-公債費!W310</f>
        <v>0</v>
      </c>
      <c r="Y310" s="41"/>
      <c r="Z310" s="41"/>
      <c r="AA310" s="41"/>
    </row>
    <row r="311" spans="1:27" ht="20.25" customHeight="1" x14ac:dyDescent="0.2">
      <c r="A311" s="113" t="s">
        <v>2105</v>
      </c>
      <c r="B311" s="114" t="s">
        <v>2088</v>
      </c>
      <c r="C311" s="4" t="s">
        <v>410</v>
      </c>
      <c r="D311" s="144">
        <v>6</v>
      </c>
      <c r="E311" s="130" t="s">
        <v>3561</v>
      </c>
      <c r="F311" s="47">
        <v>3902</v>
      </c>
      <c r="G311" s="47">
        <v>0</v>
      </c>
      <c r="H311" s="47">
        <v>0</v>
      </c>
      <c r="I311" s="47">
        <v>1862</v>
      </c>
      <c r="J311" s="47">
        <v>363</v>
      </c>
      <c r="K311" s="47">
        <v>1111</v>
      </c>
      <c r="L311" s="47">
        <v>1153</v>
      </c>
      <c r="M311" s="47">
        <v>208830</v>
      </c>
      <c r="N311" s="153">
        <v>11313</v>
      </c>
      <c r="O311" s="147">
        <v>443</v>
      </c>
      <c r="P311" s="147">
        <v>0</v>
      </c>
      <c r="Q311" s="47">
        <v>285256</v>
      </c>
      <c r="R311" s="47">
        <v>0</v>
      </c>
      <c r="S311" s="47">
        <v>0</v>
      </c>
      <c r="T311" s="47">
        <v>0</v>
      </c>
      <c r="U311" s="47">
        <v>133839</v>
      </c>
      <c r="V311" s="47">
        <v>0</v>
      </c>
      <c r="W311" s="103">
        <f t="shared" si="4"/>
        <v>648072</v>
      </c>
      <c r="X311" s="41">
        <f>個別包括!AZ310-公債費!W311</f>
        <v>0</v>
      </c>
      <c r="Y311" s="41"/>
      <c r="Z311" s="41"/>
      <c r="AA311" s="41"/>
    </row>
    <row r="312" spans="1:27" ht="20.25" customHeight="1" x14ac:dyDescent="0.2">
      <c r="A312" s="113" t="s">
        <v>2106</v>
      </c>
      <c r="B312" s="114" t="s">
        <v>2088</v>
      </c>
      <c r="C312" s="4" t="s">
        <v>411</v>
      </c>
      <c r="D312" s="144">
        <v>6</v>
      </c>
      <c r="E312" s="130" t="s">
        <v>3561</v>
      </c>
      <c r="F312" s="47">
        <v>31705</v>
      </c>
      <c r="G312" s="47">
        <v>0</v>
      </c>
      <c r="H312" s="47">
        <v>108</v>
      </c>
      <c r="I312" s="47">
        <v>7368</v>
      </c>
      <c r="J312" s="47">
        <v>791</v>
      </c>
      <c r="K312" s="47">
        <v>4291</v>
      </c>
      <c r="L312" s="47">
        <v>1423</v>
      </c>
      <c r="M312" s="47">
        <v>186796</v>
      </c>
      <c r="N312" s="153">
        <v>28139</v>
      </c>
      <c r="O312" s="147">
        <v>242</v>
      </c>
      <c r="P312" s="147">
        <v>0</v>
      </c>
      <c r="Q312" s="47">
        <v>114110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103">
        <f t="shared" si="4"/>
        <v>374973</v>
      </c>
      <c r="X312" s="41">
        <f>個別包括!AZ311-公債費!W312</f>
        <v>0</v>
      </c>
      <c r="Y312" s="41"/>
      <c r="Z312" s="41"/>
      <c r="AA312" s="41"/>
    </row>
    <row r="313" spans="1:27" ht="20.25" customHeight="1" x14ac:dyDescent="0.2">
      <c r="A313" s="113" t="s">
        <v>2107</v>
      </c>
      <c r="B313" s="114" t="s">
        <v>2088</v>
      </c>
      <c r="C313" s="4" t="s">
        <v>412</v>
      </c>
      <c r="D313" s="144">
        <v>6</v>
      </c>
      <c r="E313" s="130" t="s">
        <v>3561</v>
      </c>
      <c r="F313" s="47">
        <v>675</v>
      </c>
      <c r="G313" s="47">
        <v>0</v>
      </c>
      <c r="H313" s="47">
        <v>61</v>
      </c>
      <c r="I313" s="47">
        <v>3343</v>
      </c>
      <c r="J313" s="47">
        <v>239</v>
      </c>
      <c r="K313" s="47">
        <v>232</v>
      </c>
      <c r="L313" s="47">
        <v>918</v>
      </c>
      <c r="M313" s="47">
        <v>121906</v>
      </c>
      <c r="N313" s="153">
        <v>4439</v>
      </c>
      <c r="O313" s="147">
        <v>0</v>
      </c>
      <c r="P313" s="147">
        <v>0</v>
      </c>
      <c r="Q313" s="47">
        <v>72104</v>
      </c>
      <c r="R313" s="47">
        <v>0</v>
      </c>
      <c r="S313" s="47">
        <v>0</v>
      </c>
      <c r="T313" s="47">
        <v>0</v>
      </c>
      <c r="U313" s="47">
        <v>0</v>
      </c>
      <c r="V313" s="47">
        <v>0</v>
      </c>
      <c r="W313" s="103">
        <f t="shared" si="4"/>
        <v>203917</v>
      </c>
      <c r="X313" s="41">
        <f>個別包括!AZ312-公債費!W313</f>
        <v>0</v>
      </c>
      <c r="Y313" s="41"/>
      <c r="Z313" s="41"/>
      <c r="AA313" s="41"/>
    </row>
    <row r="314" spans="1:27" ht="20.25" customHeight="1" x14ac:dyDescent="0.2">
      <c r="A314" s="113" t="s">
        <v>2108</v>
      </c>
      <c r="B314" s="114" t="s">
        <v>2088</v>
      </c>
      <c r="C314" s="4" t="s">
        <v>413</v>
      </c>
      <c r="D314" s="144">
        <v>6</v>
      </c>
      <c r="E314" s="130" t="s">
        <v>3561</v>
      </c>
      <c r="F314" s="47">
        <v>3431</v>
      </c>
      <c r="G314" s="47">
        <v>61536</v>
      </c>
      <c r="H314" s="47">
        <v>35</v>
      </c>
      <c r="I314" s="47">
        <v>12185</v>
      </c>
      <c r="J314" s="47">
        <v>432</v>
      </c>
      <c r="K314" s="47">
        <v>6452</v>
      </c>
      <c r="L314" s="47">
        <v>750</v>
      </c>
      <c r="M314" s="47">
        <v>114482</v>
      </c>
      <c r="N314" s="153">
        <v>21612</v>
      </c>
      <c r="O314" s="147">
        <v>366</v>
      </c>
      <c r="P314" s="147">
        <v>0</v>
      </c>
      <c r="Q314" s="47">
        <v>42574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103">
        <f t="shared" si="4"/>
        <v>263855</v>
      </c>
      <c r="X314" s="41">
        <f>個別包括!AZ313-公債費!W314</f>
        <v>0</v>
      </c>
      <c r="Y314" s="41"/>
      <c r="Z314" s="41"/>
      <c r="AA314" s="41"/>
    </row>
    <row r="315" spans="1:27" ht="20.25" customHeight="1" x14ac:dyDescent="0.2">
      <c r="A315" s="113" t="s">
        <v>2109</v>
      </c>
      <c r="B315" s="114" t="s">
        <v>2088</v>
      </c>
      <c r="C315" s="4" t="s">
        <v>414</v>
      </c>
      <c r="D315" s="144">
        <v>6</v>
      </c>
      <c r="E315" s="130" t="s">
        <v>3561</v>
      </c>
      <c r="F315" s="47">
        <v>11</v>
      </c>
      <c r="G315" s="47">
        <v>0</v>
      </c>
      <c r="H315" s="47">
        <v>34</v>
      </c>
      <c r="I315" s="47">
        <v>3527</v>
      </c>
      <c r="J315" s="47">
        <v>692</v>
      </c>
      <c r="K315" s="47">
        <v>15606</v>
      </c>
      <c r="L315" s="47">
        <v>1508</v>
      </c>
      <c r="M315" s="47">
        <v>116702</v>
      </c>
      <c r="N315" s="153">
        <v>6234</v>
      </c>
      <c r="O315" s="147">
        <v>442</v>
      </c>
      <c r="P315" s="1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103">
        <f t="shared" si="4"/>
        <v>144756</v>
      </c>
      <c r="X315" s="41">
        <f>個別包括!AZ314-公債費!W315</f>
        <v>0</v>
      </c>
      <c r="Y315" s="41"/>
      <c r="Z315" s="41"/>
      <c r="AA315" s="41"/>
    </row>
    <row r="316" spans="1:27" ht="20.25" customHeight="1" x14ac:dyDescent="0.2">
      <c r="A316" s="113" t="s">
        <v>2110</v>
      </c>
      <c r="B316" s="114" t="s">
        <v>2088</v>
      </c>
      <c r="C316" s="4" t="s">
        <v>415</v>
      </c>
      <c r="D316" s="144">
        <v>6</v>
      </c>
      <c r="E316" s="130" t="s">
        <v>3561</v>
      </c>
      <c r="F316" s="47">
        <v>1497</v>
      </c>
      <c r="G316" s="47">
        <v>0</v>
      </c>
      <c r="H316" s="47">
        <v>359</v>
      </c>
      <c r="I316" s="47">
        <v>24420</v>
      </c>
      <c r="J316" s="47">
        <v>1074</v>
      </c>
      <c r="K316" s="47">
        <v>10088</v>
      </c>
      <c r="L316" s="47">
        <v>2590</v>
      </c>
      <c r="M316" s="47">
        <v>416256</v>
      </c>
      <c r="N316" s="153">
        <v>12928</v>
      </c>
      <c r="O316" s="147">
        <v>6500</v>
      </c>
      <c r="P316" s="147">
        <v>0</v>
      </c>
      <c r="Q316" s="47">
        <v>315254</v>
      </c>
      <c r="R316" s="47">
        <v>0</v>
      </c>
      <c r="S316" s="47">
        <v>0</v>
      </c>
      <c r="T316" s="47">
        <v>0</v>
      </c>
      <c r="U316" s="47">
        <v>474305</v>
      </c>
      <c r="V316" s="47">
        <v>0</v>
      </c>
      <c r="W316" s="103">
        <f t="shared" si="4"/>
        <v>1265271</v>
      </c>
      <c r="X316" s="41">
        <f>個別包括!AZ315-公債費!W316</f>
        <v>0</v>
      </c>
      <c r="Y316" s="41"/>
      <c r="Z316" s="41"/>
      <c r="AA316" s="41"/>
    </row>
    <row r="317" spans="1:27" ht="20.25" customHeight="1" x14ac:dyDescent="0.2">
      <c r="A317" s="113" t="s">
        <v>2111</v>
      </c>
      <c r="B317" s="114" t="s">
        <v>2088</v>
      </c>
      <c r="C317" s="4" t="s">
        <v>416</v>
      </c>
      <c r="D317" s="144">
        <v>6</v>
      </c>
      <c r="E317" s="130" t="s">
        <v>3561</v>
      </c>
      <c r="F317" s="47">
        <v>523</v>
      </c>
      <c r="G317" s="47">
        <v>0</v>
      </c>
      <c r="H317" s="47">
        <v>15538</v>
      </c>
      <c r="I317" s="47">
        <v>6667</v>
      </c>
      <c r="J317" s="47">
        <v>785</v>
      </c>
      <c r="K317" s="47">
        <v>4684</v>
      </c>
      <c r="L317" s="47">
        <v>2002</v>
      </c>
      <c r="M317" s="47">
        <v>249342</v>
      </c>
      <c r="N317" s="153">
        <v>13333</v>
      </c>
      <c r="O317" s="147">
        <v>1198</v>
      </c>
      <c r="P317" s="147">
        <v>0</v>
      </c>
      <c r="Q317" s="47">
        <v>299521</v>
      </c>
      <c r="R317" s="47">
        <v>0</v>
      </c>
      <c r="S317" s="47">
        <v>0</v>
      </c>
      <c r="T317" s="47">
        <v>0</v>
      </c>
      <c r="U317" s="47">
        <v>0</v>
      </c>
      <c r="V317" s="47">
        <v>0</v>
      </c>
      <c r="W317" s="103">
        <f t="shared" si="4"/>
        <v>593593</v>
      </c>
      <c r="X317" s="41">
        <f>個別包括!AZ316-公債費!W317</f>
        <v>0</v>
      </c>
      <c r="Y317" s="41"/>
      <c r="Z317" s="41"/>
      <c r="AA317" s="41"/>
    </row>
    <row r="318" spans="1:27" ht="20.25" customHeight="1" x14ac:dyDescent="0.2">
      <c r="A318" s="113" t="s">
        <v>2112</v>
      </c>
      <c r="B318" s="114" t="s">
        <v>2088</v>
      </c>
      <c r="C318" s="4" t="s">
        <v>417</v>
      </c>
      <c r="D318" s="144">
        <v>6</v>
      </c>
      <c r="E318" s="130" t="s">
        <v>3561</v>
      </c>
      <c r="F318" s="47">
        <v>1862</v>
      </c>
      <c r="G318" s="47">
        <v>0</v>
      </c>
      <c r="H318" s="47">
        <v>0</v>
      </c>
      <c r="I318" s="47">
        <v>11054</v>
      </c>
      <c r="J318" s="47">
        <v>109</v>
      </c>
      <c r="K318" s="47">
        <v>27</v>
      </c>
      <c r="L318" s="47">
        <v>227</v>
      </c>
      <c r="M318" s="47">
        <v>92488</v>
      </c>
      <c r="N318" s="153">
        <v>10676</v>
      </c>
      <c r="O318" s="147">
        <v>139</v>
      </c>
      <c r="P318" s="147">
        <v>0</v>
      </c>
      <c r="Q318" s="47">
        <v>370290</v>
      </c>
      <c r="R318" s="47">
        <v>0</v>
      </c>
      <c r="S318" s="47">
        <v>0</v>
      </c>
      <c r="T318" s="47">
        <v>0</v>
      </c>
      <c r="U318" s="47">
        <v>0</v>
      </c>
      <c r="V318" s="47">
        <v>0</v>
      </c>
      <c r="W318" s="103">
        <f t="shared" si="4"/>
        <v>486872</v>
      </c>
      <c r="X318" s="41">
        <f>個別包括!AZ317-公債費!W318</f>
        <v>0</v>
      </c>
      <c r="Y318" s="41"/>
      <c r="Z318" s="41"/>
      <c r="AA318" s="41"/>
    </row>
    <row r="319" spans="1:27" ht="20.25" customHeight="1" x14ac:dyDescent="0.2">
      <c r="A319" s="113" t="s">
        <v>2113</v>
      </c>
      <c r="B319" s="114" t="s">
        <v>2114</v>
      </c>
      <c r="C319" s="4" t="s">
        <v>418</v>
      </c>
      <c r="D319" s="144">
        <v>3</v>
      </c>
      <c r="E319" s="130" t="s">
        <v>3561</v>
      </c>
      <c r="F319" s="47">
        <v>15405</v>
      </c>
      <c r="G319" s="47">
        <v>0</v>
      </c>
      <c r="H319" s="47">
        <v>1286</v>
      </c>
      <c r="I319" s="47">
        <v>500695</v>
      </c>
      <c r="J319" s="47">
        <v>16155</v>
      </c>
      <c r="K319" s="47">
        <v>167245</v>
      </c>
      <c r="L319" s="47">
        <v>77887</v>
      </c>
      <c r="M319" s="47">
        <v>3467788</v>
      </c>
      <c r="N319" s="153">
        <v>142480</v>
      </c>
      <c r="O319" s="147">
        <v>35877</v>
      </c>
      <c r="P319" s="1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v>0</v>
      </c>
      <c r="W319" s="103">
        <f t="shared" si="4"/>
        <v>4424818</v>
      </c>
      <c r="X319" s="41">
        <f>個別包括!AZ318-公債費!W319</f>
        <v>0</v>
      </c>
      <c r="Y319" s="41"/>
      <c r="Z319" s="41"/>
      <c r="AA319" s="41"/>
    </row>
    <row r="320" spans="1:27" ht="20.25" customHeight="1" x14ac:dyDescent="0.2">
      <c r="A320" s="113" t="s">
        <v>2115</v>
      </c>
      <c r="B320" s="114" t="s">
        <v>2114</v>
      </c>
      <c r="C320" s="4" t="s">
        <v>419</v>
      </c>
      <c r="D320" s="144">
        <v>5</v>
      </c>
      <c r="E320" s="130" t="s">
        <v>3561</v>
      </c>
      <c r="F320" s="47">
        <v>7290</v>
      </c>
      <c r="G320" s="47">
        <v>0</v>
      </c>
      <c r="H320" s="47">
        <v>0</v>
      </c>
      <c r="I320" s="47">
        <v>170403</v>
      </c>
      <c r="J320" s="47">
        <v>55606</v>
      </c>
      <c r="K320" s="47">
        <v>64927</v>
      </c>
      <c r="L320" s="47">
        <v>20892</v>
      </c>
      <c r="M320" s="47">
        <v>1179356</v>
      </c>
      <c r="N320" s="153">
        <v>201397</v>
      </c>
      <c r="O320" s="147">
        <v>10786</v>
      </c>
      <c r="P320" s="1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v>0</v>
      </c>
      <c r="W320" s="103">
        <f t="shared" si="4"/>
        <v>1710657</v>
      </c>
      <c r="X320" s="41">
        <f>個別包括!AZ319-公債費!W320</f>
        <v>0</v>
      </c>
      <c r="Y320" s="41"/>
      <c r="Z320" s="41"/>
      <c r="AA320" s="41"/>
    </row>
    <row r="321" spans="1:27" ht="20.25" customHeight="1" x14ac:dyDescent="0.2">
      <c r="A321" s="113" t="s">
        <v>2116</v>
      </c>
      <c r="B321" s="114" t="s">
        <v>2114</v>
      </c>
      <c r="C321" s="4" t="s">
        <v>420</v>
      </c>
      <c r="D321" s="144">
        <v>5</v>
      </c>
      <c r="E321" s="130" t="s">
        <v>3561</v>
      </c>
      <c r="F321" s="47">
        <v>31989</v>
      </c>
      <c r="G321" s="47">
        <v>69339</v>
      </c>
      <c r="H321" s="47">
        <v>455</v>
      </c>
      <c r="I321" s="47">
        <v>96018</v>
      </c>
      <c r="J321" s="47">
        <v>8320</v>
      </c>
      <c r="K321" s="47">
        <v>66060</v>
      </c>
      <c r="L321" s="47">
        <v>26082</v>
      </c>
      <c r="M321" s="47">
        <v>2082597</v>
      </c>
      <c r="N321" s="153">
        <v>145787</v>
      </c>
      <c r="O321" s="147">
        <v>20061</v>
      </c>
      <c r="P321" s="147">
        <v>0</v>
      </c>
      <c r="Q321" s="47">
        <v>1157750</v>
      </c>
      <c r="R321" s="47">
        <v>0</v>
      </c>
      <c r="S321" s="47">
        <v>0</v>
      </c>
      <c r="T321" s="47">
        <v>0</v>
      </c>
      <c r="U321" s="47">
        <v>2062246</v>
      </c>
      <c r="V321" s="47">
        <v>0</v>
      </c>
      <c r="W321" s="103">
        <f t="shared" si="4"/>
        <v>5766704</v>
      </c>
      <c r="X321" s="41">
        <f>個別包括!AZ320-公債費!W321</f>
        <v>0</v>
      </c>
      <c r="Y321" s="41"/>
      <c r="Z321" s="41"/>
      <c r="AA321" s="41"/>
    </row>
    <row r="322" spans="1:27" ht="20.25" customHeight="1" x14ac:dyDescent="0.2">
      <c r="A322" s="113" t="s">
        <v>2117</v>
      </c>
      <c r="B322" s="114" t="s">
        <v>2114</v>
      </c>
      <c r="C322" s="4" t="s">
        <v>421</v>
      </c>
      <c r="D322" s="144">
        <v>5</v>
      </c>
      <c r="E322" s="130" t="s">
        <v>3561</v>
      </c>
      <c r="F322" s="47">
        <v>6378</v>
      </c>
      <c r="G322" s="47">
        <v>27528</v>
      </c>
      <c r="H322" s="47">
        <v>1123</v>
      </c>
      <c r="I322" s="47">
        <v>79612</v>
      </c>
      <c r="J322" s="47">
        <v>5182</v>
      </c>
      <c r="K322" s="47">
        <v>86321</v>
      </c>
      <c r="L322" s="47">
        <v>24725</v>
      </c>
      <c r="M322" s="47">
        <v>1654623</v>
      </c>
      <c r="N322" s="153">
        <v>159262</v>
      </c>
      <c r="O322" s="147">
        <v>10616</v>
      </c>
      <c r="P322" s="147">
        <v>0</v>
      </c>
      <c r="Q322" s="47">
        <v>457100</v>
      </c>
      <c r="R322" s="47">
        <v>0</v>
      </c>
      <c r="S322" s="47">
        <v>0</v>
      </c>
      <c r="T322" s="47">
        <v>0</v>
      </c>
      <c r="U322" s="47">
        <v>1548930</v>
      </c>
      <c r="V322" s="47">
        <v>0</v>
      </c>
      <c r="W322" s="103">
        <f t="shared" si="4"/>
        <v>4061400</v>
      </c>
      <c r="X322" s="41">
        <f>個別包括!AZ321-公債費!W322</f>
        <v>0</v>
      </c>
      <c r="Y322" s="41"/>
      <c r="Z322" s="41"/>
      <c r="AA322" s="41"/>
    </row>
    <row r="323" spans="1:27" ht="20.25" customHeight="1" x14ac:dyDescent="0.2">
      <c r="A323" s="113" t="s">
        <v>2118</v>
      </c>
      <c r="B323" s="114" t="s">
        <v>2114</v>
      </c>
      <c r="C323" s="4" t="s">
        <v>422</v>
      </c>
      <c r="D323" s="144">
        <v>5</v>
      </c>
      <c r="E323" s="130" t="s">
        <v>3561</v>
      </c>
      <c r="F323" s="47">
        <v>9423</v>
      </c>
      <c r="G323" s="47">
        <v>0</v>
      </c>
      <c r="H323" s="47">
        <v>334</v>
      </c>
      <c r="I323" s="47">
        <v>24746</v>
      </c>
      <c r="J323" s="47">
        <v>4510</v>
      </c>
      <c r="K323" s="47">
        <v>24164</v>
      </c>
      <c r="L323" s="47">
        <v>8616</v>
      </c>
      <c r="M323" s="47">
        <v>519988</v>
      </c>
      <c r="N323" s="153">
        <v>62906</v>
      </c>
      <c r="O323" s="147">
        <v>3572</v>
      </c>
      <c r="P323" s="1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0</v>
      </c>
      <c r="V323" s="47">
        <v>0</v>
      </c>
      <c r="W323" s="103">
        <f t="shared" si="4"/>
        <v>658259</v>
      </c>
      <c r="X323" s="41">
        <f>個別包括!AZ322-公債費!W323</f>
        <v>0</v>
      </c>
      <c r="Y323" s="41"/>
      <c r="Z323" s="41"/>
      <c r="AA323" s="41"/>
    </row>
    <row r="324" spans="1:27" ht="20.25" customHeight="1" x14ac:dyDescent="0.2">
      <c r="A324" s="113" t="s">
        <v>2119</v>
      </c>
      <c r="B324" s="114" t="s">
        <v>2114</v>
      </c>
      <c r="C324" s="4" t="s">
        <v>423</v>
      </c>
      <c r="D324" s="144">
        <v>5</v>
      </c>
      <c r="E324" s="130" t="s">
        <v>3561</v>
      </c>
      <c r="F324" s="47">
        <v>15708</v>
      </c>
      <c r="G324" s="47">
        <v>7818</v>
      </c>
      <c r="H324" s="47">
        <v>0</v>
      </c>
      <c r="I324" s="47">
        <v>87939</v>
      </c>
      <c r="J324" s="47">
        <v>7256</v>
      </c>
      <c r="K324" s="47">
        <v>36597</v>
      </c>
      <c r="L324" s="47">
        <v>9169</v>
      </c>
      <c r="M324" s="47">
        <v>566441</v>
      </c>
      <c r="N324" s="153">
        <v>74336</v>
      </c>
      <c r="O324" s="147">
        <v>14149</v>
      </c>
      <c r="P324" s="147">
        <v>0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103">
        <f t="shared" si="4"/>
        <v>819413</v>
      </c>
      <c r="X324" s="41">
        <f>個別包括!AZ323-公債費!W324</f>
        <v>0</v>
      </c>
      <c r="Y324" s="41"/>
      <c r="Z324" s="41"/>
      <c r="AA324" s="41"/>
    </row>
    <row r="325" spans="1:27" ht="20.25" customHeight="1" x14ac:dyDescent="0.2">
      <c r="A325" s="113" t="s">
        <v>2120</v>
      </c>
      <c r="B325" s="114" t="s">
        <v>2114</v>
      </c>
      <c r="C325" s="4" t="s">
        <v>424</v>
      </c>
      <c r="D325" s="144">
        <v>5</v>
      </c>
      <c r="E325" s="130" t="s">
        <v>3561</v>
      </c>
      <c r="F325" s="47">
        <v>18810</v>
      </c>
      <c r="G325" s="47">
        <v>11905</v>
      </c>
      <c r="H325" s="47">
        <v>24</v>
      </c>
      <c r="I325" s="47">
        <v>27555</v>
      </c>
      <c r="J325" s="47">
        <v>1298</v>
      </c>
      <c r="K325" s="47">
        <v>20077</v>
      </c>
      <c r="L325" s="47">
        <v>6210</v>
      </c>
      <c r="M325" s="47">
        <v>444982</v>
      </c>
      <c r="N325" s="153">
        <v>132863</v>
      </c>
      <c r="O325" s="147">
        <v>2275</v>
      </c>
      <c r="P325" s="147">
        <v>0</v>
      </c>
      <c r="Q325" s="47">
        <v>37079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103">
        <f t="shared" si="4"/>
        <v>703078</v>
      </c>
      <c r="X325" s="41">
        <f>個別包括!AZ324-公債費!W325</f>
        <v>0</v>
      </c>
      <c r="Y325" s="41"/>
      <c r="Z325" s="41"/>
      <c r="AA325" s="41"/>
    </row>
    <row r="326" spans="1:27" ht="20.25" customHeight="1" x14ac:dyDescent="0.2">
      <c r="A326" s="113" t="s">
        <v>2121</v>
      </c>
      <c r="B326" s="114" t="s">
        <v>2114</v>
      </c>
      <c r="C326" s="4" t="s">
        <v>425</v>
      </c>
      <c r="D326" s="144">
        <v>5</v>
      </c>
      <c r="E326" s="130" t="s">
        <v>3561</v>
      </c>
      <c r="F326" s="47">
        <v>14185</v>
      </c>
      <c r="G326" s="47">
        <v>1822</v>
      </c>
      <c r="H326" s="47">
        <v>270</v>
      </c>
      <c r="I326" s="47">
        <v>40873</v>
      </c>
      <c r="J326" s="47">
        <v>3028</v>
      </c>
      <c r="K326" s="47">
        <v>9331</v>
      </c>
      <c r="L326" s="47">
        <v>4700</v>
      </c>
      <c r="M326" s="47">
        <v>358979</v>
      </c>
      <c r="N326" s="153">
        <v>36044</v>
      </c>
      <c r="O326" s="147">
        <v>4093</v>
      </c>
      <c r="P326" s="147">
        <v>0</v>
      </c>
      <c r="Q326" s="47">
        <v>458752</v>
      </c>
      <c r="R326" s="47">
        <v>0</v>
      </c>
      <c r="S326" s="47">
        <v>0</v>
      </c>
      <c r="T326" s="47">
        <v>0</v>
      </c>
      <c r="U326" s="47">
        <v>0</v>
      </c>
      <c r="V326" s="47">
        <v>0</v>
      </c>
      <c r="W326" s="103">
        <f t="shared" si="4"/>
        <v>932077</v>
      </c>
      <c r="X326" s="41">
        <f>個別包括!AZ325-公債費!W326</f>
        <v>0</v>
      </c>
      <c r="Y326" s="41"/>
      <c r="Z326" s="41"/>
      <c r="AA326" s="41"/>
    </row>
    <row r="327" spans="1:27" ht="20.25" customHeight="1" x14ac:dyDescent="0.2">
      <c r="A327" s="113" t="s">
        <v>2122</v>
      </c>
      <c r="B327" s="114" t="s">
        <v>2114</v>
      </c>
      <c r="C327" s="4" t="s">
        <v>426</v>
      </c>
      <c r="D327" s="144">
        <v>5</v>
      </c>
      <c r="E327" s="130" t="s">
        <v>3561</v>
      </c>
      <c r="F327" s="47">
        <v>16985</v>
      </c>
      <c r="G327" s="47">
        <v>0</v>
      </c>
      <c r="H327" s="47">
        <v>0</v>
      </c>
      <c r="I327" s="47">
        <v>103176</v>
      </c>
      <c r="J327" s="47">
        <v>3812</v>
      </c>
      <c r="K327" s="47">
        <v>38247</v>
      </c>
      <c r="L327" s="47">
        <v>6448</v>
      </c>
      <c r="M327" s="47">
        <v>412672</v>
      </c>
      <c r="N327" s="153">
        <v>79291</v>
      </c>
      <c r="O327" s="147">
        <v>4271</v>
      </c>
      <c r="P327" s="147">
        <v>0</v>
      </c>
      <c r="Q327" s="47">
        <v>0</v>
      </c>
      <c r="R327" s="47">
        <v>0</v>
      </c>
      <c r="S327" s="47">
        <v>0</v>
      </c>
      <c r="T327" s="47">
        <v>0</v>
      </c>
      <c r="U327" s="47">
        <v>0</v>
      </c>
      <c r="V327" s="47">
        <v>0</v>
      </c>
      <c r="W327" s="103">
        <f t="shared" si="4"/>
        <v>664902</v>
      </c>
      <c r="X327" s="41">
        <f>個別包括!AZ326-公債費!W327</f>
        <v>0</v>
      </c>
      <c r="Y327" s="41"/>
      <c r="Z327" s="41"/>
      <c r="AA327" s="41"/>
    </row>
    <row r="328" spans="1:27" ht="20.25" customHeight="1" x14ac:dyDescent="0.2">
      <c r="A328" s="113" t="s">
        <v>2123</v>
      </c>
      <c r="B328" s="114" t="s">
        <v>2114</v>
      </c>
      <c r="C328" s="4" t="s">
        <v>427</v>
      </c>
      <c r="D328" s="144">
        <v>5</v>
      </c>
      <c r="E328" s="130" t="s">
        <v>3561</v>
      </c>
      <c r="F328" s="47">
        <v>0</v>
      </c>
      <c r="G328" s="47">
        <v>0</v>
      </c>
      <c r="H328" s="47">
        <v>126</v>
      </c>
      <c r="I328" s="47">
        <v>94568</v>
      </c>
      <c r="J328" s="47">
        <v>4562</v>
      </c>
      <c r="K328" s="47">
        <v>51233</v>
      </c>
      <c r="L328" s="47">
        <v>14198</v>
      </c>
      <c r="M328" s="47">
        <v>823799</v>
      </c>
      <c r="N328" s="153">
        <v>117337</v>
      </c>
      <c r="O328" s="147">
        <v>1243</v>
      </c>
      <c r="P328" s="147">
        <v>0</v>
      </c>
      <c r="Q328" s="47">
        <v>0</v>
      </c>
      <c r="R328" s="47">
        <v>0</v>
      </c>
      <c r="S328" s="47">
        <v>0</v>
      </c>
      <c r="T328" s="47">
        <v>0</v>
      </c>
      <c r="U328" s="47">
        <v>0</v>
      </c>
      <c r="V328" s="47">
        <v>0</v>
      </c>
      <c r="W328" s="103">
        <f t="shared" ref="W328:W391" si="5">SUM(F328:V328)</f>
        <v>1107066</v>
      </c>
      <c r="X328" s="41">
        <f>個別包括!AZ327-公債費!W328</f>
        <v>0</v>
      </c>
      <c r="Y328" s="41"/>
      <c r="Z328" s="41"/>
      <c r="AA328" s="41"/>
    </row>
    <row r="329" spans="1:27" ht="20.25" customHeight="1" x14ac:dyDescent="0.2">
      <c r="A329" s="113" t="s">
        <v>2124</v>
      </c>
      <c r="B329" s="114" t="s">
        <v>2114</v>
      </c>
      <c r="C329" s="4" t="s">
        <v>428</v>
      </c>
      <c r="D329" s="144">
        <v>5</v>
      </c>
      <c r="E329" s="130" t="s">
        <v>3561</v>
      </c>
      <c r="F329" s="47">
        <v>2110</v>
      </c>
      <c r="G329" s="47">
        <v>0</v>
      </c>
      <c r="H329" s="47">
        <v>173</v>
      </c>
      <c r="I329" s="47">
        <v>81606</v>
      </c>
      <c r="J329" s="47">
        <v>3243</v>
      </c>
      <c r="K329" s="47">
        <v>55891</v>
      </c>
      <c r="L329" s="47">
        <v>12085</v>
      </c>
      <c r="M329" s="47">
        <v>628709</v>
      </c>
      <c r="N329" s="153">
        <v>76918</v>
      </c>
      <c r="O329" s="147">
        <v>23168</v>
      </c>
      <c r="P329" s="147">
        <v>0</v>
      </c>
      <c r="Q329" s="47">
        <v>0</v>
      </c>
      <c r="R329" s="47">
        <v>0</v>
      </c>
      <c r="S329" s="47">
        <v>0</v>
      </c>
      <c r="T329" s="47">
        <v>0</v>
      </c>
      <c r="U329" s="47">
        <v>0</v>
      </c>
      <c r="V329" s="47">
        <v>0</v>
      </c>
      <c r="W329" s="103">
        <f t="shared" si="5"/>
        <v>883903</v>
      </c>
      <c r="X329" s="41">
        <f>個別包括!AZ328-公債費!W329</f>
        <v>0</v>
      </c>
      <c r="Y329" s="41"/>
      <c r="Z329" s="41"/>
      <c r="AA329" s="41"/>
    </row>
    <row r="330" spans="1:27" ht="20.25" customHeight="1" x14ac:dyDescent="0.2">
      <c r="A330" s="113" t="s">
        <v>2125</v>
      </c>
      <c r="B330" s="114" t="s">
        <v>2114</v>
      </c>
      <c r="C330" s="4" t="s">
        <v>429</v>
      </c>
      <c r="D330" s="144">
        <v>5</v>
      </c>
      <c r="E330" s="130" t="s">
        <v>3561</v>
      </c>
      <c r="F330" s="47">
        <v>9221</v>
      </c>
      <c r="G330" s="47">
        <v>0</v>
      </c>
      <c r="H330" s="47">
        <v>982</v>
      </c>
      <c r="I330" s="47">
        <v>26401</v>
      </c>
      <c r="J330" s="47">
        <v>635</v>
      </c>
      <c r="K330" s="47">
        <v>6237</v>
      </c>
      <c r="L330" s="47">
        <v>2846</v>
      </c>
      <c r="M330" s="47">
        <v>300116</v>
      </c>
      <c r="N330" s="153">
        <v>46271</v>
      </c>
      <c r="O330" s="147">
        <v>3416</v>
      </c>
      <c r="P330" s="147">
        <v>0</v>
      </c>
      <c r="Q330" s="47">
        <v>527481</v>
      </c>
      <c r="R330" s="47">
        <v>0</v>
      </c>
      <c r="S330" s="47">
        <v>0</v>
      </c>
      <c r="T330" s="47">
        <v>0</v>
      </c>
      <c r="U330" s="47">
        <v>0</v>
      </c>
      <c r="V330" s="47">
        <v>0</v>
      </c>
      <c r="W330" s="103">
        <f t="shared" si="5"/>
        <v>923606</v>
      </c>
      <c r="X330" s="41">
        <f>個別包括!AZ329-公債費!W330</f>
        <v>0</v>
      </c>
      <c r="Y330" s="41"/>
      <c r="Z330" s="41"/>
      <c r="AA330" s="41"/>
    </row>
    <row r="331" spans="1:27" ht="20.25" customHeight="1" x14ac:dyDescent="0.2">
      <c r="A331" s="113" t="s">
        <v>2126</v>
      </c>
      <c r="B331" s="114" t="s">
        <v>2114</v>
      </c>
      <c r="C331" s="4" t="s">
        <v>430</v>
      </c>
      <c r="D331" s="144">
        <v>5</v>
      </c>
      <c r="E331" s="130" t="s">
        <v>3561</v>
      </c>
      <c r="F331" s="47">
        <v>32541</v>
      </c>
      <c r="G331" s="47">
        <v>0</v>
      </c>
      <c r="H331" s="47">
        <v>514</v>
      </c>
      <c r="I331" s="47">
        <v>96641</v>
      </c>
      <c r="J331" s="47">
        <v>1702</v>
      </c>
      <c r="K331" s="47">
        <v>22571</v>
      </c>
      <c r="L331" s="47">
        <v>6375</v>
      </c>
      <c r="M331" s="47">
        <v>436046</v>
      </c>
      <c r="N331" s="153">
        <v>25597</v>
      </c>
      <c r="O331" s="147">
        <v>5285</v>
      </c>
      <c r="P331" s="147">
        <v>0</v>
      </c>
      <c r="Q331" s="47">
        <v>0</v>
      </c>
      <c r="R331" s="47">
        <v>0</v>
      </c>
      <c r="S331" s="47">
        <v>0</v>
      </c>
      <c r="T331" s="47">
        <v>0</v>
      </c>
      <c r="U331" s="47">
        <v>0</v>
      </c>
      <c r="V331" s="47">
        <v>0</v>
      </c>
      <c r="W331" s="103">
        <f t="shared" si="5"/>
        <v>627272</v>
      </c>
      <c r="X331" s="41">
        <f>個別包括!AZ330-公債費!W331</f>
        <v>0</v>
      </c>
      <c r="Y331" s="41"/>
      <c r="Z331" s="41"/>
      <c r="AA331" s="41"/>
    </row>
    <row r="332" spans="1:27" ht="20.25" customHeight="1" x14ac:dyDescent="0.2">
      <c r="A332" s="113" t="s">
        <v>2127</v>
      </c>
      <c r="B332" s="114" t="s">
        <v>2114</v>
      </c>
      <c r="C332" s="4" t="s">
        <v>431</v>
      </c>
      <c r="D332" s="144">
        <v>6</v>
      </c>
      <c r="E332" s="130" t="s">
        <v>3561</v>
      </c>
      <c r="F332" s="47">
        <v>10981</v>
      </c>
      <c r="G332" s="47">
        <v>13663</v>
      </c>
      <c r="H332" s="47">
        <v>96</v>
      </c>
      <c r="I332" s="47">
        <v>9071</v>
      </c>
      <c r="J332" s="47">
        <v>427</v>
      </c>
      <c r="K332" s="47">
        <v>10853</v>
      </c>
      <c r="L332" s="47">
        <v>2457</v>
      </c>
      <c r="M332" s="47">
        <v>207256</v>
      </c>
      <c r="N332" s="153">
        <v>5796</v>
      </c>
      <c r="O332" s="147">
        <v>1754</v>
      </c>
      <c r="P332" s="147">
        <v>0</v>
      </c>
      <c r="Q332" s="47">
        <v>0</v>
      </c>
      <c r="R332" s="47">
        <v>0</v>
      </c>
      <c r="S332" s="47">
        <v>0</v>
      </c>
      <c r="T332" s="47">
        <v>0</v>
      </c>
      <c r="U332" s="47">
        <v>0</v>
      </c>
      <c r="V332" s="47">
        <v>0</v>
      </c>
      <c r="W332" s="103">
        <f t="shared" si="5"/>
        <v>262354</v>
      </c>
      <c r="X332" s="41">
        <f>個別包括!AZ331-公債費!W332</f>
        <v>0</v>
      </c>
      <c r="Y332" s="41"/>
      <c r="Z332" s="41"/>
      <c r="AA332" s="41"/>
    </row>
    <row r="333" spans="1:27" ht="20.25" customHeight="1" x14ac:dyDescent="0.2">
      <c r="A333" s="113" t="s">
        <v>2128</v>
      </c>
      <c r="B333" s="114" t="s">
        <v>2114</v>
      </c>
      <c r="C333" s="4" t="s">
        <v>432</v>
      </c>
      <c r="D333" s="144">
        <v>6</v>
      </c>
      <c r="E333" s="130" t="s">
        <v>3561</v>
      </c>
      <c r="F333" s="47">
        <v>339</v>
      </c>
      <c r="G333" s="47">
        <v>0</v>
      </c>
      <c r="H333" s="47">
        <v>28</v>
      </c>
      <c r="I333" s="47">
        <v>6963</v>
      </c>
      <c r="J333" s="47">
        <v>871</v>
      </c>
      <c r="K333" s="47">
        <v>2500</v>
      </c>
      <c r="L333" s="47">
        <v>2003</v>
      </c>
      <c r="M333" s="47">
        <v>179250</v>
      </c>
      <c r="N333" s="153">
        <v>50209</v>
      </c>
      <c r="O333" s="147">
        <v>1137</v>
      </c>
      <c r="P333" s="147">
        <v>0</v>
      </c>
      <c r="Q333" s="47">
        <v>0</v>
      </c>
      <c r="R333" s="47">
        <v>0</v>
      </c>
      <c r="S333" s="47">
        <v>0</v>
      </c>
      <c r="T333" s="47">
        <v>0</v>
      </c>
      <c r="U333" s="47">
        <v>0</v>
      </c>
      <c r="V333" s="47">
        <v>0</v>
      </c>
      <c r="W333" s="103">
        <f t="shared" si="5"/>
        <v>243300</v>
      </c>
      <c r="X333" s="41">
        <f>個別包括!AZ332-公債費!W333</f>
        <v>0</v>
      </c>
      <c r="Y333" s="41"/>
      <c r="Z333" s="41"/>
      <c r="AA333" s="41"/>
    </row>
    <row r="334" spans="1:27" ht="20.25" customHeight="1" x14ac:dyDescent="0.2">
      <c r="A334" s="113" t="s">
        <v>2129</v>
      </c>
      <c r="B334" s="114" t="s">
        <v>2114</v>
      </c>
      <c r="C334" s="4" t="s">
        <v>433</v>
      </c>
      <c r="D334" s="144">
        <v>6</v>
      </c>
      <c r="E334" s="130" t="s">
        <v>3561</v>
      </c>
      <c r="F334" s="47">
        <v>5013</v>
      </c>
      <c r="G334" s="47">
        <v>0</v>
      </c>
      <c r="H334" s="47">
        <v>19572</v>
      </c>
      <c r="I334" s="47">
        <v>20075</v>
      </c>
      <c r="J334" s="47">
        <v>3751</v>
      </c>
      <c r="K334" s="47">
        <v>12989</v>
      </c>
      <c r="L334" s="47">
        <v>4085</v>
      </c>
      <c r="M334" s="47">
        <v>272199</v>
      </c>
      <c r="N334" s="153">
        <v>8810</v>
      </c>
      <c r="O334" s="147">
        <v>2273</v>
      </c>
      <c r="P334" s="147">
        <v>0</v>
      </c>
      <c r="Q334" s="47">
        <v>0</v>
      </c>
      <c r="R334" s="47">
        <v>0</v>
      </c>
      <c r="S334" s="47">
        <v>0</v>
      </c>
      <c r="T334" s="47">
        <v>0</v>
      </c>
      <c r="U334" s="47">
        <v>0</v>
      </c>
      <c r="V334" s="47">
        <v>0</v>
      </c>
      <c r="W334" s="103">
        <f t="shared" si="5"/>
        <v>348767</v>
      </c>
      <c r="X334" s="41">
        <f>個別包括!AZ333-公債費!W334</f>
        <v>0</v>
      </c>
      <c r="Y334" s="41"/>
      <c r="Z334" s="41"/>
      <c r="AA334" s="41"/>
    </row>
    <row r="335" spans="1:27" ht="20.25" customHeight="1" x14ac:dyDescent="0.2">
      <c r="A335" s="113" t="s">
        <v>2130</v>
      </c>
      <c r="B335" s="114" t="s">
        <v>2114</v>
      </c>
      <c r="C335" s="4" t="s">
        <v>434</v>
      </c>
      <c r="D335" s="144">
        <v>6</v>
      </c>
      <c r="E335" s="130" t="s">
        <v>3561</v>
      </c>
      <c r="F335" s="47">
        <v>22642</v>
      </c>
      <c r="G335" s="47">
        <v>74</v>
      </c>
      <c r="H335" s="47">
        <v>0</v>
      </c>
      <c r="I335" s="47">
        <v>576</v>
      </c>
      <c r="J335" s="47">
        <v>186</v>
      </c>
      <c r="K335" s="47">
        <v>584</v>
      </c>
      <c r="L335" s="47">
        <v>868</v>
      </c>
      <c r="M335" s="47">
        <v>169400</v>
      </c>
      <c r="N335" s="153">
        <v>21893</v>
      </c>
      <c r="O335" s="147">
        <v>0</v>
      </c>
      <c r="P335" s="147">
        <v>0</v>
      </c>
      <c r="Q335" s="47">
        <v>234291</v>
      </c>
      <c r="R335" s="47">
        <v>0</v>
      </c>
      <c r="S335" s="47">
        <v>0</v>
      </c>
      <c r="T335" s="47">
        <v>0</v>
      </c>
      <c r="U335" s="47">
        <v>0</v>
      </c>
      <c r="V335" s="47">
        <v>0</v>
      </c>
      <c r="W335" s="103">
        <f t="shared" si="5"/>
        <v>450514</v>
      </c>
      <c r="X335" s="41">
        <f>個別包括!AZ334-公債費!W335</f>
        <v>0</v>
      </c>
      <c r="Y335" s="41"/>
      <c r="Z335" s="41"/>
      <c r="AA335" s="41"/>
    </row>
    <row r="336" spans="1:27" ht="20.25" customHeight="1" x14ac:dyDescent="0.2">
      <c r="A336" s="113" t="s">
        <v>2131</v>
      </c>
      <c r="B336" s="114" t="s">
        <v>2114</v>
      </c>
      <c r="C336" s="4" t="s">
        <v>435</v>
      </c>
      <c r="D336" s="144">
        <v>6</v>
      </c>
      <c r="E336" s="130" t="s">
        <v>3561</v>
      </c>
      <c r="F336" s="47">
        <v>8136</v>
      </c>
      <c r="G336" s="47">
        <v>35026</v>
      </c>
      <c r="H336" s="47">
        <v>0</v>
      </c>
      <c r="I336" s="47">
        <v>11943</v>
      </c>
      <c r="J336" s="47">
        <v>212</v>
      </c>
      <c r="K336" s="47">
        <v>919</v>
      </c>
      <c r="L336" s="47">
        <v>969</v>
      </c>
      <c r="M336" s="47">
        <v>159470</v>
      </c>
      <c r="N336" s="153">
        <v>10733</v>
      </c>
      <c r="O336" s="147">
        <v>4620</v>
      </c>
      <c r="P336" s="147">
        <v>0</v>
      </c>
      <c r="Q336" s="47">
        <v>285032</v>
      </c>
      <c r="R336" s="47">
        <v>0</v>
      </c>
      <c r="S336" s="47">
        <v>0</v>
      </c>
      <c r="T336" s="47">
        <v>0</v>
      </c>
      <c r="U336" s="47">
        <v>0</v>
      </c>
      <c r="V336" s="47">
        <v>0</v>
      </c>
      <c r="W336" s="103">
        <f t="shared" si="5"/>
        <v>517060</v>
      </c>
      <c r="X336" s="41">
        <f>個別包括!AZ335-公債費!W336</f>
        <v>0</v>
      </c>
      <c r="Y336" s="41"/>
      <c r="Z336" s="41"/>
      <c r="AA336" s="41"/>
    </row>
    <row r="337" spans="1:27" ht="20.25" customHeight="1" x14ac:dyDescent="0.2">
      <c r="A337" s="113" t="s">
        <v>2132</v>
      </c>
      <c r="B337" s="114" t="s">
        <v>2114</v>
      </c>
      <c r="C337" s="4" t="s">
        <v>436</v>
      </c>
      <c r="D337" s="144">
        <v>6</v>
      </c>
      <c r="E337" s="130" t="s">
        <v>3561</v>
      </c>
      <c r="F337" s="47">
        <v>15599</v>
      </c>
      <c r="G337" s="47">
        <v>16406</v>
      </c>
      <c r="H337" s="47">
        <v>273</v>
      </c>
      <c r="I337" s="47">
        <v>3733</v>
      </c>
      <c r="J337" s="47">
        <v>271</v>
      </c>
      <c r="K337" s="47">
        <v>221</v>
      </c>
      <c r="L337" s="47">
        <v>1433</v>
      </c>
      <c r="M337" s="47">
        <v>169437</v>
      </c>
      <c r="N337" s="153">
        <v>16394</v>
      </c>
      <c r="O337" s="147">
        <v>2849</v>
      </c>
      <c r="P337" s="147">
        <v>0</v>
      </c>
      <c r="Q337" s="47">
        <v>249032</v>
      </c>
      <c r="R337" s="47">
        <v>0</v>
      </c>
      <c r="S337" s="47">
        <v>0</v>
      </c>
      <c r="T337" s="47">
        <v>0</v>
      </c>
      <c r="U337" s="47">
        <v>0</v>
      </c>
      <c r="V337" s="47">
        <v>0</v>
      </c>
      <c r="W337" s="103">
        <f t="shared" si="5"/>
        <v>475648</v>
      </c>
      <c r="X337" s="41">
        <f>個別包括!AZ336-公債費!W337</f>
        <v>0</v>
      </c>
      <c r="Y337" s="41"/>
      <c r="Z337" s="41"/>
      <c r="AA337" s="41"/>
    </row>
    <row r="338" spans="1:27" ht="20.25" customHeight="1" x14ac:dyDescent="0.2">
      <c r="A338" s="113" t="s">
        <v>2133</v>
      </c>
      <c r="B338" s="114" t="s">
        <v>2114</v>
      </c>
      <c r="C338" s="4" t="s">
        <v>437</v>
      </c>
      <c r="D338" s="144">
        <v>6</v>
      </c>
      <c r="E338" s="130" t="s">
        <v>3561</v>
      </c>
      <c r="F338" s="47">
        <v>7564</v>
      </c>
      <c r="G338" s="47">
        <v>770</v>
      </c>
      <c r="H338" s="47">
        <v>0</v>
      </c>
      <c r="I338" s="47">
        <v>3010</v>
      </c>
      <c r="J338" s="47">
        <v>207</v>
      </c>
      <c r="K338" s="47">
        <v>1732</v>
      </c>
      <c r="L338" s="47">
        <v>1225</v>
      </c>
      <c r="M338" s="47">
        <v>151264</v>
      </c>
      <c r="N338" s="153">
        <v>42227</v>
      </c>
      <c r="O338" s="147">
        <v>189</v>
      </c>
      <c r="P338" s="147">
        <v>0</v>
      </c>
      <c r="Q338" s="47">
        <v>238739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103">
        <f t="shared" si="5"/>
        <v>446927</v>
      </c>
      <c r="X338" s="41">
        <f>個別包括!AZ337-公債費!W338</f>
        <v>0</v>
      </c>
      <c r="Y338" s="41"/>
      <c r="Z338" s="41"/>
      <c r="AA338" s="41"/>
    </row>
    <row r="339" spans="1:27" ht="20.25" customHeight="1" x14ac:dyDescent="0.2">
      <c r="A339" s="113" t="s">
        <v>2134</v>
      </c>
      <c r="B339" s="114" t="s">
        <v>2114</v>
      </c>
      <c r="C339" s="4" t="s">
        <v>438</v>
      </c>
      <c r="D339" s="144">
        <v>6</v>
      </c>
      <c r="E339" s="130" t="s">
        <v>3561</v>
      </c>
      <c r="F339" s="47">
        <v>3608</v>
      </c>
      <c r="G339" s="47">
        <v>4759</v>
      </c>
      <c r="H339" s="47">
        <v>0</v>
      </c>
      <c r="I339" s="47">
        <v>6864</v>
      </c>
      <c r="J339" s="47">
        <v>279</v>
      </c>
      <c r="K339" s="47">
        <v>2903</v>
      </c>
      <c r="L339" s="47">
        <v>683</v>
      </c>
      <c r="M339" s="47">
        <v>133425</v>
      </c>
      <c r="N339" s="153">
        <v>2564</v>
      </c>
      <c r="O339" s="147">
        <v>1026</v>
      </c>
      <c r="P339" s="147">
        <v>0</v>
      </c>
      <c r="Q339" s="47">
        <v>151313</v>
      </c>
      <c r="R339" s="47">
        <v>0</v>
      </c>
      <c r="S339" s="47">
        <v>0</v>
      </c>
      <c r="T339" s="47">
        <v>0</v>
      </c>
      <c r="U339" s="47">
        <v>0</v>
      </c>
      <c r="V339" s="47">
        <v>0</v>
      </c>
      <c r="W339" s="103">
        <f t="shared" si="5"/>
        <v>307424</v>
      </c>
      <c r="X339" s="41">
        <f>個別包括!AZ338-公債費!W339</f>
        <v>0</v>
      </c>
      <c r="Y339" s="41"/>
      <c r="Z339" s="41"/>
      <c r="AA339" s="41"/>
    </row>
    <row r="340" spans="1:27" ht="20.25" customHeight="1" x14ac:dyDescent="0.2">
      <c r="A340" s="113" t="s">
        <v>2135</v>
      </c>
      <c r="B340" s="114" t="s">
        <v>2114</v>
      </c>
      <c r="C340" s="4" t="s">
        <v>439</v>
      </c>
      <c r="D340" s="144">
        <v>6</v>
      </c>
      <c r="E340" s="130" t="s">
        <v>3561</v>
      </c>
      <c r="F340" s="47">
        <v>12493</v>
      </c>
      <c r="G340" s="47">
        <v>31650</v>
      </c>
      <c r="H340" s="47">
        <v>62</v>
      </c>
      <c r="I340" s="47">
        <v>20679</v>
      </c>
      <c r="J340" s="47">
        <v>292</v>
      </c>
      <c r="K340" s="47">
        <v>141</v>
      </c>
      <c r="L340" s="47">
        <v>1315</v>
      </c>
      <c r="M340" s="47">
        <v>185048</v>
      </c>
      <c r="N340" s="153">
        <v>20206</v>
      </c>
      <c r="O340" s="147">
        <v>6563</v>
      </c>
      <c r="P340" s="147">
        <v>0</v>
      </c>
      <c r="Q340" s="47">
        <v>254185</v>
      </c>
      <c r="R340" s="47">
        <v>0</v>
      </c>
      <c r="S340" s="47">
        <v>0</v>
      </c>
      <c r="T340" s="47">
        <v>0</v>
      </c>
      <c r="U340" s="47">
        <v>0</v>
      </c>
      <c r="V340" s="47">
        <v>0</v>
      </c>
      <c r="W340" s="103">
        <f t="shared" si="5"/>
        <v>532634</v>
      </c>
      <c r="X340" s="41">
        <f>個別包括!AZ339-公債費!W340</f>
        <v>0</v>
      </c>
      <c r="Y340" s="41"/>
      <c r="Z340" s="41"/>
      <c r="AA340" s="41"/>
    </row>
    <row r="341" spans="1:27" ht="20.25" customHeight="1" x14ac:dyDescent="0.2">
      <c r="A341" s="113" t="s">
        <v>2136</v>
      </c>
      <c r="B341" s="114" t="s">
        <v>2114</v>
      </c>
      <c r="C341" s="4" t="s">
        <v>440</v>
      </c>
      <c r="D341" s="144">
        <v>6</v>
      </c>
      <c r="E341" s="130" t="s">
        <v>3561</v>
      </c>
      <c r="F341" s="47">
        <v>69902</v>
      </c>
      <c r="G341" s="47">
        <v>1730</v>
      </c>
      <c r="H341" s="47">
        <v>910</v>
      </c>
      <c r="I341" s="47">
        <v>4843</v>
      </c>
      <c r="J341" s="47">
        <v>187</v>
      </c>
      <c r="K341" s="47">
        <v>1357</v>
      </c>
      <c r="L341" s="47">
        <v>792</v>
      </c>
      <c r="M341" s="47">
        <v>132810</v>
      </c>
      <c r="N341" s="153">
        <v>9247</v>
      </c>
      <c r="O341" s="147">
        <v>797</v>
      </c>
      <c r="P341" s="147">
        <v>0</v>
      </c>
      <c r="Q341" s="47">
        <v>193721</v>
      </c>
      <c r="R341" s="47">
        <v>0</v>
      </c>
      <c r="S341" s="47">
        <v>0</v>
      </c>
      <c r="T341" s="47">
        <v>0</v>
      </c>
      <c r="U341" s="47">
        <v>0</v>
      </c>
      <c r="V341" s="47">
        <v>0</v>
      </c>
      <c r="W341" s="103">
        <f t="shared" si="5"/>
        <v>416296</v>
      </c>
      <c r="X341" s="41">
        <f>個別包括!AZ340-公債費!W341</f>
        <v>0</v>
      </c>
      <c r="Y341" s="41"/>
      <c r="Z341" s="41"/>
      <c r="AA341" s="41"/>
    </row>
    <row r="342" spans="1:27" ht="20.25" customHeight="1" x14ac:dyDescent="0.2">
      <c r="A342" s="113" t="s">
        <v>2137</v>
      </c>
      <c r="B342" s="114" t="s">
        <v>2114</v>
      </c>
      <c r="C342" s="4" t="s">
        <v>441</v>
      </c>
      <c r="D342" s="144">
        <v>6</v>
      </c>
      <c r="E342" s="130" t="s">
        <v>3561</v>
      </c>
      <c r="F342" s="47">
        <v>1496</v>
      </c>
      <c r="G342" s="47">
        <v>54907</v>
      </c>
      <c r="H342" s="47">
        <v>299</v>
      </c>
      <c r="I342" s="47">
        <v>1088</v>
      </c>
      <c r="J342" s="47">
        <v>393</v>
      </c>
      <c r="K342" s="47">
        <v>822</v>
      </c>
      <c r="L342" s="47">
        <v>1307</v>
      </c>
      <c r="M342" s="47">
        <v>182702</v>
      </c>
      <c r="N342" s="153">
        <v>1963</v>
      </c>
      <c r="O342" s="147">
        <v>2832</v>
      </c>
      <c r="P342" s="147">
        <v>0</v>
      </c>
      <c r="Q342" s="47">
        <v>114187</v>
      </c>
      <c r="R342" s="47">
        <v>0</v>
      </c>
      <c r="S342" s="47">
        <v>0</v>
      </c>
      <c r="T342" s="47">
        <v>0</v>
      </c>
      <c r="U342" s="47">
        <v>0</v>
      </c>
      <c r="V342" s="47">
        <v>0</v>
      </c>
      <c r="W342" s="103">
        <f t="shared" si="5"/>
        <v>361996</v>
      </c>
      <c r="X342" s="41">
        <f>個別包括!AZ341-公債費!W342</f>
        <v>0</v>
      </c>
      <c r="Y342" s="41"/>
      <c r="Z342" s="41"/>
      <c r="AA342" s="41"/>
    </row>
    <row r="343" spans="1:27" ht="20.25" customHeight="1" x14ac:dyDescent="0.2">
      <c r="A343" s="113" t="s">
        <v>2138</v>
      </c>
      <c r="B343" s="114" t="s">
        <v>2114</v>
      </c>
      <c r="C343" s="4" t="s">
        <v>442</v>
      </c>
      <c r="D343" s="144">
        <v>6</v>
      </c>
      <c r="E343" s="130" t="s">
        <v>3561</v>
      </c>
      <c r="F343" s="47">
        <v>17270</v>
      </c>
      <c r="G343" s="47">
        <v>62054</v>
      </c>
      <c r="H343" s="47">
        <v>5978</v>
      </c>
      <c r="I343" s="47">
        <v>7596</v>
      </c>
      <c r="J343" s="47">
        <v>98</v>
      </c>
      <c r="K343" s="47">
        <v>1102</v>
      </c>
      <c r="L343" s="47">
        <v>379</v>
      </c>
      <c r="M343" s="47">
        <v>111589</v>
      </c>
      <c r="N343" s="153">
        <v>17235</v>
      </c>
      <c r="O343" s="147">
        <v>1019</v>
      </c>
      <c r="P343" s="147">
        <v>0</v>
      </c>
      <c r="Q343" s="47">
        <v>168357</v>
      </c>
      <c r="R343" s="47">
        <v>0</v>
      </c>
      <c r="S343" s="47">
        <v>0</v>
      </c>
      <c r="T343" s="47">
        <v>0</v>
      </c>
      <c r="U343" s="47">
        <v>0</v>
      </c>
      <c r="V343" s="47">
        <v>0</v>
      </c>
      <c r="W343" s="103">
        <f t="shared" si="5"/>
        <v>392677</v>
      </c>
      <c r="X343" s="41">
        <f>個別包括!AZ342-公債費!W343</f>
        <v>0</v>
      </c>
      <c r="Y343" s="41"/>
      <c r="Z343" s="41"/>
      <c r="AA343" s="41"/>
    </row>
    <row r="344" spans="1:27" ht="20.25" customHeight="1" x14ac:dyDescent="0.2">
      <c r="A344" s="113" t="s">
        <v>2139</v>
      </c>
      <c r="B344" s="114" t="s">
        <v>2114</v>
      </c>
      <c r="C344" s="4" t="s">
        <v>443</v>
      </c>
      <c r="D344" s="144">
        <v>6</v>
      </c>
      <c r="E344" s="130" t="s">
        <v>3561</v>
      </c>
      <c r="F344" s="47">
        <v>4492</v>
      </c>
      <c r="G344" s="47">
        <v>2922</v>
      </c>
      <c r="H344" s="47">
        <v>0</v>
      </c>
      <c r="I344" s="47">
        <v>5158</v>
      </c>
      <c r="J344" s="47">
        <v>160</v>
      </c>
      <c r="K344" s="47">
        <v>7316</v>
      </c>
      <c r="L344" s="47">
        <v>611</v>
      </c>
      <c r="M344" s="47">
        <v>115186</v>
      </c>
      <c r="N344" s="153">
        <v>3751</v>
      </c>
      <c r="O344" s="147">
        <v>0</v>
      </c>
      <c r="P344" s="147">
        <v>0</v>
      </c>
      <c r="Q344" s="47">
        <v>145769</v>
      </c>
      <c r="R344" s="47">
        <v>0</v>
      </c>
      <c r="S344" s="47">
        <v>0</v>
      </c>
      <c r="T344" s="47">
        <v>0</v>
      </c>
      <c r="U344" s="47">
        <v>0</v>
      </c>
      <c r="V344" s="47">
        <v>0</v>
      </c>
      <c r="W344" s="103">
        <f t="shared" si="5"/>
        <v>285365</v>
      </c>
      <c r="X344" s="41">
        <f>個別包括!AZ343-公債費!W344</f>
        <v>0</v>
      </c>
      <c r="Y344" s="41"/>
      <c r="Z344" s="41"/>
      <c r="AA344" s="41"/>
    </row>
    <row r="345" spans="1:27" ht="20.25" customHeight="1" x14ac:dyDescent="0.2">
      <c r="A345" s="113" t="s">
        <v>2140</v>
      </c>
      <c r="B345" s="114" t="s">
        <v>2114</v>
      </c>
      <c r="C345" s="4" t="s">
        <v>444</v>
      </c>
      <c r="D345" s="144">
        <v>6</v>
      </c>
      <c r="E345" s="130" t="s">
        <v>3561</v>
      </c>
      <c r="F345" s="47">
        <v>8041</v>
      </c>
      <c r="G345" s="47">
        <v>35334</v>
      </c>
      <c r="H345" s="47">
        <v>543</v>
      </c>
      <c r="I345" s="47">
        <v>10380</v>
      </c>
      <c r="J345" s="47">
        <v>265</v>
      </c>
      <c r="K345" s="47">
        <v>4922</v>
      </c>
      <c r="L345" s="47">
        <v>566</v>
      </c>
      <c r="M345" s="47">
        <v>129536</v>
      </c>
      <c r="N345" s="153">
        <v>7027</v>
      </c>
      <c r="O345" s="147">
        <v>4393</v>
      </c>
      <c r="P345" s="147">
        <v>0</v>
      </c>
      <c r="Q345" s="47">
        <v>189558</v>
      </c>
      <c r="R345" s="47">
        <v>0</v>
      </c>
      <c r="S345" s="47">
        <v>0</v>
      </c>
      <c r="T345" s="47">
        <v>0</v>
      </c>
      <c r="U345" s="47">
        <v>0</v>
      </c>
      <c r="V345" s="47">
        <v>0</v>
      </c>
      <c r="W345" s="103">
        <f t="shared" si="5"/>
        <v>390565</v>
      </c>
      <c r="X345" s="41">
        <f>個別包括!AZ344-公債費!W345</f>
        <v>0</v>
      </c>
      <c r="Y345" s="41"/>
      <c r="Z345" s="41"/>
      <c r="AA345" s="41"/>
    </row>
    <row r="346" spans="1:27" ht="20.25" customHeight="1" x14ac:dyDescent="0.2">
      <c r="A346" s="113" t="s">
        <v>2141</v>
      </c>
      <c r="B346" s="114" t="s">
        <v>2114</v>
      </c>
      <c r="C346" s="4" t="s">
        <v>445</v>
      </c>
      <c r="D346" s="144">
        <v>6</v>
      </c>
      <c r="E346" s="130" t="s">
        <v>3561</v>
      </c>
      <c r="F346" s="47">
        <v>31877</v>
      </c>
      <c r="G346" s="47">
        <v>29289</v>
      </c>
      <c r="H346" s="47">
        <v>675</v>
      </c>
      <c r="I346" s="47">
        <v>15328</v>
      </c>
      <c r="J346" s="47">
        <v>1330</v>
      </c>
      <c r="K346" s="47">
        <v>20432</v>
      </c>
      <c r="L346" s="47">
        <v>4336</v>
      </c>
      <c r="M346" s="47">
        <v>335079</v>
      </c>
      <c r="N346" s="153">
        <v>23434</v>
      </c>
      <c r="O346" s="147">
        <v>1630</v>
      </c>
      <c r="P346" s="147">
        <v>0</v>
      </c>
      <c r="Q346" s="47">
        <v>0</v>
      </c>
      <c r="R346" s="47">
        <v>0</v>
      </c>
      <c r="S346" s="47">
        <v>0</v>
      </c>
      <c r="T346" s="47">
        <v>0</v>
      </c>
      <c r="U346" s="47">
        <v>0</v>
      </c>
      <c r="V346" s="47">
        <v>0</v>
      </c>
      <c r="W346" s="103">
        <f t="shared" si="5"/>
        <v>463410</v>
      </c>
      <c r="X346" s="41">
        <f>個別包括!AZ345-公債費!W346</f>
        <v>0</v>
      </c>
      <c r="Y346" s="41"/>
      <c r="Z346" s="41"/>
      <c r="AA346" s="41"/>
    </row>
    <row r="347" spans="1:27" ht="20.25" customHeight="1" x14ac:dyDescent="0.2">
      <c r="A347" s="113" t="s">
        <v>2142</v>
      </c>
      <c r="B347" s="114" t="s">
        <v>2114</v>
      </c>
      <c r="C347" s="4" t="s">
        <v>446</v>
      </c>
      <c r="D347" s="144">
        <v>6</v>
      </c>
      <c r="E347" s="130" t="s">
        <v>3561</v>
      </c>
      <c r="F347" s="47">
        <v>8111</v>
      </c>
      <c r="G347" s="47">
        <v>0</v>
      </c>
      <c r="H347" s="47">
        <v>1195</v>
      </c>
      <c r="I347" s="47">
        <v>22959</v>
      </c>
      <c r="J347" s="47">
        <v>1120</v>
      </c>
      <c r="K347" s="47">
        <v>3510</v>
      </c>
      <c r="L347" s="47">
        <v>2237</v>
      </c>
      <c r="M347" s="47">
        <v>276602</v>
      </c>
      <c r="N347" s="153">
        <v>23987</v>
      </c>
      <c r="O347" s="147">
        <v>8474</v>
      </c>
      <c r="P347" s="147">
        <v>0</v>
      </c>
      <c r="Q347" s="47">
        <v>443767</v>
      </c>
      <c r="R347" s="47">
        <v>0</v>
      </c>
      <c r="S347" s="47">
        <v>0</v>
      </c>
      <c r="T347" s="47">
        <v>0</v>
      </c>
      <c r="U347" s="47">
        <v>0</v>
      </c>
      <c r="V347" s="47">
        <v>0</v>
      </c>
      <c r="W347" s="103">
        <f t="shared" si="5"/>
        <v>791962</v>
      </c>
      <c r="X347" s="41">
        <f>個別包括!AZ346-公債費!W347</f>
        <v>0</v>
      </c>
      <c r="Y347" s="41"/>
      <c r="Z347" s="41"/>
      <c r="AA347" s="41"/>
    </row>
    <row r="348" spans="1:27" ht="20.25" customHeight="1" x14ac:dyDescent="0.2">
      <c r="A348" s="113" t="s">
        <v>2143</v>
      </c>
      <c r="B348" s="114" t="s">
        <v>2114</v>
      </c>
      <c r="C348" s="4" t="s">
        <v>447</v>
      </c>
      <c r="D348" s="144">
        <v>6</v>
      </c>
      <c r="E348" s="130" t="s">
        <v>3561</v>
      </c>
      <c r="F348" s="47">
        <v>5487</v>
      </c>
      <c r="G348" s="47">
        <v>7907</v>
      </c>
      <c r="H348" s="47">
        <v>0</v>
      </c>
      <c r="I348" s="47">
        <v>7841</v>
      </c>
      <c r="J348" s="47">
        <v>367</v>
      </c>
      <c r="K348" s="47">
        <v>4205</v>
      </c>
      <c r="L348" s="47">
        <v>1456</v>
      </c>
      <c r="M348" s="47">
        <v>217792</v>
      </c>
      <c r="N348" s="153">
        <v>40929</v>
      </c>
      <c r="O348" s="147">
        <v>204</v>
      </c>
      <c r="P348" s="147">
        <v>0</v>
      </c>
      <c r="Q348" s="47">
        <v>299726</v>
      </c>
      <c r="R348" s="47">
        <v>0</v>
      </c>
      <c r="S348" s="47">
        <v>0</v>
      </c>
      <c r="T348" s="47">
        <v>0</v>
      </c>
      <c r="U348" s="47">
        <v>0</v>
      </c>
      <c r="V348" s="47">
        <v>0</v>
      </c>
      <c r="W348" s="103">
        <f t="shared" si="5"/>
        <v>585914</v>
      </c>
      <c r="X348" s="41">
        <f>個別包括!AZ347-公債費!W348</f>
        <v>0</v>
      </c>
      <c r="Y348" s="41"/>
      <c r="Z348" s="41"/>
      <c r="AA348" s="41"/>
    </row>
    <row r="349" spans="1:27" ht="20.25" customHeight="1" x14ac:dyDescent="0.2">
      <c r="A349" s="113" t="s">
        <v>2144</v>
      </c>
      <c r="B349" s="114" t="s">
        <v>2114</v>
      </c>
      <c r="C349" s="4" t="s">
        <v>448</v>
      </c>
      <c r="D349" s="144">
        <v>6</v>
      </c>
      <c r="E349" s="130" t="s">
        <v>3561</v>
      </c>
      <c r="F349" s="47">
        <v>63761</v>
      </c>
      <c r="G349" s="47">
        <v>0</v>
      </c>
      <c r="H349" s="47">
        <v>0</v>
      </c>
      <c r="I349" s="47">
        <v>15239</v>
      </c>
      <c r="J349" s="47">
        <v>653</v>
      </c>
      <c r="K349" s="47">
        <v>3516</v>
      </c>
      <c r="L349" s="47">
        <v>2403</v>
      </c>
      <c r="M349" s="47">
        <v>229957</v>
      </c>
      <c r="N349" s="153">
        <v>12551</v>
      </c>
      <c r="O349" s="147">
        <v>3833</v>
      </c>
      <c r="P349" s="147">
        <v>0</v>
      </c>
      <c r="Q349" s="47">
        <v>625653</v>
      </c>
      <c r="R349" s="47">
        <v>0</v>
      </c>
      <c r="S349" s="47">
        <v>0</v>
      </c>
      <c r="T349" s="47">
        <v>0</v>
      </c>
      <c r="U349" s="47">
        <v>0</v>
      </c>
      <c r="V349" s="47">
        <v>0</v>
      </c>
      <c r="W349" s="103">
        <f t="shared" si="5"/>
        <v>957566</v>
      </c>
      <c r="X349" s="41">
        <f>個別包括!AZ348-公債費!W349</f>
        <v>0</v>
      </c>
      <c r="Y349" s="41"/>
      <c r="Z349" s="41"/>
      <c r="AA349" s="41"/>
    </row>
    <row r="350" spans="1:27" ht="20.25" customHeight="1" x14ac:dyDescent="0.2">
      <c r="A350" s="113" t="s">
        <v>2145</v>
      </c>
      <c r="B350" s="114" t="s">
        <v>2114</v>
      </c>
      <c r="C350" s="4" t="s">
        <v>449</v>
      </c>
      <c r="D350" s="144">
        <v>6</v>
      </c>
      <c r="E350" s="130" t="s">
        <v>3561</v>
      </c>
      <c r="F350" s="47">
        <v>4913</v>
      </c>
      <c r="G350" s="47">
        <v>16730</v>
      </c>
      <c r="H350" s="47">
        <v>290</v>
      </c>
      <c r="I350" s="47">
        <v>8683</v>
      </c>
      <c r="J350" s="47">
        <v>327</v>
      </c>
      <c r="K350" s="47">
        <v>2164</v>
      </c>
      <c r="L350" s="47">
        <v>1163</v>
      </c>
      <c r="M350" s="47">
        <v>181667</v>
      </c>
      <c r="N350" s="153">
        <v>1578</v>
      </c>
      <c r="O350" s="147">
        <v>853</v>
      </c>
      <c r="P350" s="147">
        <v>0</v>
      </c>
      <c r="Q350" s="47">
        <v>595076</v>
      </c>
      <c r="R350" s="47">
        <v>0</v>
      </c>
      <c r="S350" s="47">
        <v>0</v>
      </c>
      <c r="T350" s="47">
        <v>0</v>
      </c>
      <c r="U350" s="47">
        <v>0</v>
      </c>
      <c r="V350" s="47">
        <v>0</v>
      </c>
      <c r="W350" s="103">
        <f t="shared" si="5"/>
        <v>813444</v>
      </c>
      <c r="X350" s="41">
        <f>個別包括!AZ349-公債費!W350</f>
        <v>0</v>
      </c>
      <c r="Y350" s="41"/>
      <c r="Z350" s="41"/>
      <c r="AA350" s="41"/>
    </row>
    <row r="351" spans="1:27" ht="20.25" customHeight="1" x14ac:dyDescent="0.2">
      <c r="A351" s="113" t="s">
        <v>2146</v>
      </c>
      <c r="B351" s="114" t="s">
        <v>2114</v>
      </c>
      <c r="C351" s="4" t="s">
        <v>450</v>
      </c>
      <c r="D351" s="144">
        <v>6</v>
      </c>
      <c r="E351" s="130" t="s">
        <v>3561</v>
      </c>
      <c r="F351" s="47">
        <v>0</v>
      </c>
      <c r="G351" s="47">
        <v>0</v>
      </c>
      <c r="H351" s="47">
        <v>218</v>
      </c>
      <c r="I351" s="47">
        <v>33510</v>
      </c>
      <c r="J351" s="47">
        <v>797</v>
      </c>
      <c r="K351" s="47">
        <v>10072</v>
      </c>
      <c r="L351" s="47">
        <v>1189</v>
      </c>
      <c r="M351" s="47">
        <v>150419</v>
      </c>
      <c r="N351" s="153">
        <v>20681</v>
      </c>
      <c r="O351" s="147">
        <v>1163</v>
      </c>
      <c r="P351" s="147">
        <v>0</v>
      </c>
      <c r="Q351" s="47">
        <v>0</v>
      </c>
      <c r="R351" s="47">
        <v>0</v>
      </c>
      <c r="S351" s="47">
        <v>0</v>
      </c>
      <c r="T351" s="47">
        <v>0</v>
      </c>
      <c r="U351" s="47">
        <v>0</v>
      </c>
      <c r="V351" s="47">
        <v>0</v>
      </c>
      <c r="W351" s="103">
        <f t="shared" si="5"/>
        <v>218049</v>
      </c>
      <c r="X351" s="41">
        <f>個別包括!AZ350-公債費!W351</f>
        <v>0</v>
      </c>
      <c r="Y351" s="41"/>
      <c r="Z351" s="41"/>
      <c r="AA351" s="41"/>
    </row>
    <row r="352" spans="1:27" ht="20.25" customHeight="1" x14ac:dyDescent="0.2">
      <c r="A352" s="113" t="s">
        <v>2147</v>
      </c>
      <c r="B352" s="114" t="s">
        <v>2114</v>
      </c>
      <c r="C352" s="4" t="s">
        <v>451</v>
      </c>
      <c r="D352" s="144">
        <v>6</v>
      </c>
      <c r="E352" s="130" t="s">
        <v>3561</v>
      </c>
      <c r="F352" s="47">
        <v>8305</v>
      </c>
      <c r="G352" s="47">
        <v>16609</v>
      </c>
      <c r="H352" s="47">
        <v>1330</v>
      </c>
      <c r="I352" s="47">
        <v>8952</v>
      </c>
      <c r="J352" s="47">
        <v>768</v>
      </c>
      <c r="K352" s="47">
        <v>8111</v>
      </c>
      <c r="L352" s="47">
        <v>3639</v>
      </c>
      <c r="M352" s="47">
        <v>375561</v>
      </c>
      <c r="N352" s="153">
        <v>997</v>
      </c>
      <c r="O352" s="147">
        <v>1040</v>
      </c>
      <c r="P352" s="147">
        <v>0</v>
      </c>
      <c r="Q352" s="47">
        <v>402805</v>
      </c>
      <c r="R352" s="47">
        <v>0</v>
      </c>
      <c r="S352" s="47">
        <v>0</v>
      </c>
      <c r="T352" s="47">
        <v>0</v>
      </c>
      <c r="U352" s="47">
        <v>266626</v>
      </c>
      <c r="V352" s="47">
        <v>0</v>
      </c>
      <c r="W352" s="103">
        <f t="shared" si="5"/>
        <v>1094743</v>
      </c>
      <c r="X352" s="41">
        <f>個別包括!AZ351-公債費!W352</f>
        <v>0</v>
      </c>
      <c r="Y352" s="41"/>
      <c r="Z352" s="41"/>
      <c r="AA352" s="41"/>
    </row>
    <row r="353" spans="1:27" ht="20.25" customHeight="1" x14ac:dyDescent="0.2">
      <c r="A353" s="113" t="s">
        <v>2148</v>
      </c>
      <c r="B353" s="114" t="s">
        <v>2114</v>
      </c>
      <c r="C353" s="4" t="s">
        <v>452</v>
      </c>
      <c r="D353" s="144">
        <v>6</v>
      </c>
      <c r="E353" s="130" t="s">
        <v>3561</v>
      </c>
      <c r="F353" s="47">
        <v>0</v>
      </c>
      <c r="G353" s="47">
        <v>14150</v>
      </c>
      <c r="H353" s="47">
        <v>28656</v>
      </c>
      <c r="I353" s="47">
        <v>33337</v>
      </c>
      <c r="J353" s="47">
        <v>538</v>
      </c>
      <c r="K353" s="47">
        <v>3165</v>
      </c>
      <c r="L353" s="47">
        <v>2042</v>
      </c>
      <c r="M353" s="47">
        <v>239040</v>
      </c>
      <c r="N353" s="153">
        <v>13755</v>
      </c>
      <c r="O353" s="147">
        <v>0</v>
      </c>
      <c r="P353" s="147">
        <v>0</v>
      </c>
      <c r="Q353" s="47">
        <v>340368</v>
      </c>
      <c r="R353" s="47">
        <v>0</v>
      </c>
      <c r="S353" s="47">
        <v>0</v>
      </c>
      <c r="T353" s="47">
        <v>0</v>
      </c>
      <c r="U353" s="47">
        <v>0</v>
      </c>
      <c r="V353" s="47">
        <v>0</v>
      </c>
      <c r="W353" s="103">
        <f t="shared" si="5"/>
        <v>675051</v>
      </c>
      <c r="X353" s="41">
        <f>個別包括!AZ352-公債費!W353</f>
        <v>0</v>
      </c>
      <c r="Y353" s="41"/>
      <c r="Z353" s="41"/>
      <c r="AA353" s="41"/>
    </row>
    <row r="354" spans="1:27" ht="20.25" customHeight="1" x14ac:dyDescent="0.2">
      <c r="A354" s="113" t="s">
        <v>2149</v>
      </c>
      <c r="B354" s="114" t="s">
        <v>2150</v>
      </c>
      <c r="C354" s="4" t="s">
        <v>453</v>
      </c>
      <c r="D354" s="144">
        <v>3</v>
      </c>
      <c r="E354" s="130" t="s">
        <v>3561</v>
      </c>
      <c r="F354" s="47">
        <v>171082</v>
      </c>
      <c r="G354" s="47">
        <v>0</v>
      </c>
      <c r="H354" s="47">
        <v>13091</v>
      </c>
      <c r="I354" s="47">
        <v>82823</v>
      </c>
      <c r="J354" s="47">
        <v>18907</v>
      </c>
      <c r="K354" s="47">
        <v>97661</v>
      </c>
      <c r="L354" s="47">
        <v>80303</v>
      </c>
      <c r="M354" s="47">
        <v>3768748</v>
      </c>
      <c r="N354" s="153">
        <v>132503</v>
      </c>
      <c r="O354" s="147">
        <v>37580</v>
      </c>
      <c r="P354" s="147">
        <v>0</v>
      </c>
      <c r="Q354" s="47">
        <v>0</v>
      </c>
      <c r="R354" s="47">
        <v>0</v>
      </c>
      <c r="S354" s="47">
        <v>0</v>
      </c>
      <c r="T354" s="47">
        <v>0</v>
      </c>
      <c r="U354" s="47">
        <v>0</v>
      </c>
      <c r="V354" s="47">
        <v>0</v>
      </c>
      <c r="W354" s="103">
        <f t="shared" si="5"/>
        <v>4402698</v>
      </c>
      <c r="X354" s="41">
        <f>個別包括!AZ353-公債費!W354</f>
        <v>0</v>
      </c>
      <c r="Y354" s="41"/>
      <c r="Z354" s="41"/>
      <c r="AA354" s="41"/>
    </row>
    <row r="355" spans="1:27" ht="20.25" customHeight="1" x14ac:dyDescent="0.2">
      <c r="A355" s="113" t="s">
        <v>2151</v>
      </c>
      <c r="B355" s="114" t="s">
        <v>2150</v>
      </c>
      <c r="C355" s="4" t="s">
        <v>454</v>
      </c>
      <c r="D355" s="144">
        <v>5</v>
      </c>
      <c r="E355" s="130" t="s">
        <v>3561</v>
      </c>
      <c r="F355" s="47">
        <v>1561</v>
      </c>
      <c r="G355" s="47">
        <v>0</v>
      </c>
      <c r="H355" s="47">
        <v>0</v>
      </c>
      <c r="I355" s="47">
        <v>63959</v>
      </c>
      <c r="J355" s="47">
        <v>11439</v>
      </c>
      <c r="K355" s="47">
        <v>79597</v>
      </c>
      <c r="L355" s="47">
        <v>28693</v>
      </c>
      <c r="M355" s="47">
        <v>1802499</v>
      </c>
      <c r="N355" s="153">
        <v>90406</v>
      </c>
      <c r="O355" s="147">
        <v>14411</v>
      </c>
      <c r="P355" s="147">
        <v>0</v>
      </c>
      <c r="Q355" s="47">
        <v>0</v>
      </c>
      <c r="R355" s="47">
        <v>0</v>
      </c>
      <c r="S355" s="47">
        <v>0</v>
      </c>
      <c r="T355" s="47">
        <v>0</v>
      </c>
      <c r="U355" s="47">
        <v>666352</v>
      </c>
      <c r="V355" s="47">
        <v>0</v>
      </c>
      <c r="W355" s="103">
        <f t="shared" si="5"/>
        <v>2758917</v>
      </c>
      <c r="X355" s="41">
        <f>個別包括!AZ354-公債費!W355</f>
        <v>0</v>
      </c>
      <c r="Y355" s="41"/>
      <c r="Z355" s="41"/>
      <c r="AA355" s="41"/>
    </row>
    <row r="356" spans="1:27" ht="20.25" customHeight="1" x14ac:dyDescent="0.2">
      <c r="A356" s="113" t="s">
        <v>2152</v>
      </c>
      <c r="B356" s="114" t="s">
        <v>2150</v>
      </c>
      <c r="C356" s="4" t="s">
        <v>455</v>
      </c>
      <c r="D356" s="144">
        <v>3</v>
      </c>
      <c r="E356" s="130" t="s">
        <v>3561</v>
      </c>
      <c r="F356" s="47">
        <v>38236</v>
      </c>
      <c r="G356" s="47">
        <v>0</v>
      </c>
      <c r="H356" s="47">
        <v>3198</v>
      </c>
      <c r="I356" s="47">
        <v>112497</v>
      </c>
      <c r="J356" s="47">
        <v>40615</v>
      </c>
      <c r="K356" s="47">
        <v>209589</v>
      </c>
      <c r="L356" s="47">
        <v>93507</v>
      </c>
      <c r="M356" s="47">
        <v>4383144</v>
      </c>
      <c r="N356" s="153">
        <v>173716</v>
      </c>
      <c r="O356" s="147">
        <v>50986</v>
      </c>
      <c r="P356" s="147">
        <v>0</v>
      </c>
      <c r="Q356" s="47">
        <v>0</v>
      </c>
      <c r="R356" s="47">
        <v>0</v>
      </c>
      <c r="S356" s="47">
        <v>0</v>
      </c>
      <c r="T356" s="47">
        <v>0</v>
      </c>
      <c r="U356" s="47">
        <v>0</v>
      </c>
      <c r="V356" s="47">
        <v>0</v>
      </c>
      <c r="W356" s="103">
        <f t="shared" si="5"/>
        <v>5105488</v>
      </c>
      <c r="X356" s="41">
        <f>個別包括!AZ355-公債費!W356</f>
        <v>0</v>
      </c>
      <c r="Y356" s="41"/>
      <c r="Z356" s="41"/>
      <c r="AA356" s="41"/>
    </row>
    <row r="357" spans="1:27" ht="20.25" customHeight="1" x14ac:dyDescent="0.2">
      <c r="A357" s="113" t="s">
        <v>2153</v>
      </c>
      <c r="B357" s="114" t="s">
        <v>2150</v>
      </c>
      <c r="C357" s="4" t="s">
        <v>456</v>
      </c>
      <c r="D357" s="144">
        <v>3</v>
      </c>
      <c r="E357" s="130" t="s">
        <v>3561</v>
      </c>
      <c r="F357" s="47">
        <v>213984</v>
      </c>
      <c r="G357" s="47">
        <v>36706</v>
      </c>
      <c r="H357" s="47">
        <v>1374</v>
      </c>
      <c r="I357" s="47">
        <v>126387</v>
      </c>
      <c r="J357" s="47">
        <v>21970</v>
      </c>
      <c r="K357" s="47">
        <v>231075</v>
      </c>
      <c r="L357" s="47">
        <v>82338</v>
      </c>
      <c r="M357" s="47">
        <v>4460730</v>
      </c>
      <c r="N357" s="153">
        <v>420207</v>
      </c>
      <c r="O357" s="147">
        <v>67789</v>
      </c>
      <c r="P357" s="147">
        <v>0</v>
      </c>
      <c r="Q357" s="47">
        <v>0</v>
      </c>
      <c r="R357" s="47">
        <v>1100832</v>
      </c>
      <c r="S357" s="47">
        <v>0</v>
      </c>
      <c r="T357" s="47">
        <v>0</v>
      </c>
      <c r="U357" s="47">
        <v>0</v>
      </c>
      <c r="V357" s="47">
        <v>39752</v>
      </c>
      <c r="W357" s="103">
        <f t="shared" si="5"/>
        <v>6803144</v>
      </c>
      <c r="X357" s="41">
        <f>個別包括!AZ356-公債費!W357</f>
        <v>0</v>
      </c>
      <c r="Y357" s="41"/>
      <c r="Z357" s="41"/>
      <c r="AA357" s="41"/>
    </row>
    <row r="358" spans="1:27" ht="20.25" customHeight="1" x14ac:dyDescent="0.2">
      <c r="A358" s="113" t="s">
        <v>2154</v>
      </c>
      <c r="B358" s="114" t="s">
        <v>2150</v>
      </c>
      <c r="C358" s="4" t="s">
        <v>457</v>
      </c>
      <c r="D358" s="144">
        <v>5</v>
      </c>
      <c r="E358" s="130" t="s">
        <v>3561</v>
      </c>
      <c r="F358" s="47">
        <v>149970</v>
      </c>
      <c r="G358" s="47">
        <v>3862</v>
      </c>
      <c r="H358" s="47">
        <v>21124</v>
      </c>
      <c r="I358" s="47">
        <v>46155</v>
      </c>
      <c r="J358" s="47">
        <v>4090</v>
      </c>
      <c r="K358" s="47">
        <v>29722</v>
      </c>
      <c r="L358" s="47">
        <v>14711</v>
      </c>
      <c r="M358" s="47">
        <v>1011520</v>
      </c>
      <c r="N358" s="153">
        <v>92037</v>
      </c>
      <c r="O358" s="147">
        <v>27462</v>
      </c>
      <c r="P358" s="147">
        <v>0</v>
      </c>
      <c r="Q358" s="47">
        <v>709</v>
      </c>
      <c r="R358" s="47">
        <v>0</v>
      </c>
      <c r="S358" s="47">
        <v>0</v>
      </c>
      <c r="T358" s="47">
        <v>0</v>
      </c>
      <c r="U358" s="47">
        <v>830986</v>
      </c>
      <c r="V358" s="47">
        <v>0</v>
      </c>
      <c r="W358" s="103">
        <f t="shared" si="5"/>
        <v>2232348</v>
      </c>
      <c r="X358" s="41">
        <f>個別包括!AZ357-公債費!W358</f>
        <v>0</v>
      </c>
      <c r="Y358" s="41"/>
      <c r="Z358" s="41"/>
      <c r="AA358" s="41"/>
    </row>
    <row r="359" spans="1:27" ht="20.25" customHeight="1" x14ac:dyDescent="0.2">
      <c r="A359" s="113" t="s">
        <v>2155</v>
      </c>
      <c r="B359" s="114" t="s">
        <v>2150</v>
      </c>
      <c r="C359" s="4" t="s">
        <v>458</v>
      </c>
      <c r="D359" s="144">
        <v>5</v>
      </c>
      <c r="E359" s="130" t="s">
        <v>3561</v>
      </c>
      <c r="F359" s="47">
        <v>12368</v>
      </c>
      <c r="G359" s="47">
        <v>0</v>
      </c>
      <c r="H359" s="47">
        <v>756</v>
      </c>
      <c r="I359" s="47">
        <v>49602</v>
      </c>
      <c r="J359" s="47">
        <v>5414</v>
      </c>
      <c r="K359" s="47">
        <v>51625</v>
      </c>
      <c r="L359" s="47">
        <v>15704</v>
      </c>
      <c r="M359" s="47">
        <v>1121001</v>
      </c>
      <c r="N359" s="153">
        <v>134975</v>
      </c>
      <c r="O359" s="147">
        <v>1696</v>
      </c>
      <c r="P359" s="147">
        <v>0</v>
      </c>
      <c r="Q359" s="47">
        <v>4173</v>
      </c>
      <c r="R359" s="47">
        <v>0</v>
      </c>
      <c r="S359" s="47">
        <v>0</v>
      </c>
      <c r="T359" s="47">
        <v>0</v>
      </c>
      <c r="U359" s="47">
        <v>818815</v>
      </c>
      <c r="V359" s="47">
        <v>0</v>
      </c>
      <c r="W359" s="103">
        <f t="shared" si="5"/>
        <v>2216129</v>
      </c>
      <c r="X359" s="41">
        <f>個別包括!AZ358-公債費!W359</f>
        <v>0</v>
      </c>
      <c r="Y359" s="41"/>
      <c r="Z359" s="41"/>
      <c r="AA359" s="41"/>
    </row>
    <row r="360" spans="1:27" ht="20.25" customHeight="1" x14ac:dyDescent="0.2">
      <c r="A360" s="113" t="s">
        <v>2156</v>
      </c>
      <c r="B360" s="114" t="s">
        <v>2150</v>
      </c>
      <c r="C360" s="4" t="s">
        <v>459</v>
      </c>
      <c r="D360" s="144">
        <v>5</v>
      </c>
      <c r="E360" s="130" t="s">
        <v>3561</v>
      </c>
      <c r="F360" s="47">
        <v>9064</v>
      </c>
      <c r="G360" s="47">
        <v>15180</v>
      </c>
      <c r="H360" s="47">
        <v>0</v>
      </c>
      <c r="I360" s="47">
        <v>1629</v>
      </c>
      <c r="J360" s="47">
        <v>3307</v>
      </c>
      <c r="K360" s="47">
        <v>14171</v>
      </c>
      <c r="L360" s="47">
        <v>9015</v>
      </c>
      <c r="M360" s="47">
        <v>859517</v>
      </c>
      <c r="N360" s="153">
        <v>147834</v>
      </c>
      <c r="O360" s="147">
        <v>1044</v>
      </c>
      <c r="P360" s="147">
        <v>0</v>
      </c>
      <c r="Q360" s="47">
        <v>258740</v>
      </c>
      <c r="R360" s="47">
        <v>0</v>
      </c>
      <c r="S360" s="47">
        <v>0</v>
      </c>
      <c r="T360" s="47">
        <v>0</v>
      </c>
      <c r="U360" s="47">
        <v>522935</v>
      </c>
      <c r="V360" s="47">
        <v>0</v>
      </c>
      <c r="W360" s="103">
        <f t="shared" si="5"/>
        <v>1842436</v>
      </c>
      <c r="X360" s="41">
        <f>個別包括!AZ359-公債費!W360</f>
        <v>0</v>
      </c>
      <c r="Y360" s="41"/>
      <c r="Z360" s="41"/>
      <c r="AA360" s="41"/>
    </row>
    <row r="361" spans="1:27" ht="20.25" customHeight="1" x14ac:dyDescent="0.2">
      <c r="A361" s="113" t="s">
        <v>2157</v>
      </c>
      <c r="B361" s="114" t="s">
        <v>2150</v>
      </c>
      <c r="C361" s="4" t="s">
        <v>460</v>
      </c>
      <c r="D361" s="144">
        <v>5</v>
      </c>
      <c r="E361" s="130" t="s">
        <v>3561</v>
      </c>
      <c r="F361" s="47">
        <v>170067</v>
      </c>
      <c r="G361" s="47">
        <v>0</v>
      </c>
      <c r="H361" s="47">
        <v>4120</v>
      </c>
      <c r="I361" s="47">
        <v>28936</v>
      </c>
      <c r="J361" s="47">
        <v>1698</v>
      </c>
      <c r="K361" s="47">
        <v>45928</v>
      </c>
      <c r="L361" s="47">
        <v>7326</v>
      </c>
      <c r="M361" s="47">
        <v>524027</v>
      </c>
      <c r="N361" s="153">
        <v>1312</v>
      </c>
      <c r="O361" s="147">
        <v>6400</v>
      </c>
      <c r="P361" s="147">
        <v>0</v>
      </c>
      <c r="Q361" s="47">
        <v>0</v>
      </c>
      <c r="R361" s="47">
        <v>0</v>
      </c>
      <c r="S361" s="47">
        <v>0</v>
      </c>
      <c r="T361" s="47">
        <v>0</v>
      </c>
      <c r="U361" s="47">
        <v>0</v>
      </c>
      <c r="V361" s="47">
        <v>28005</v>
      </c>
      <c r="W361" s="103">
        <f t="shared" si="5"/>
        <v>817819</v>
      </c>
      <c r="X361" s="41">
        <f>個別包括!AZ360-公債費!W361</f>
        <v>0</v>
      </c>
      <c r="Y361" s="41"/>
      <c r="Z361" s="41"/>
      <c r="AA361" s="41"/>
    </row>
    <row r="362" spans="1:27" ht="20.25" customHeight="1" x14ac:dyDescent="0.2">
      <c r="A362" s="113" t="s">
        <v>2158</v>
      </c>
      <c r="B362" s="114" t="s">
        <v>2150</v>
      </c>
      <c r="C362" s="4" t="s">
        <v>461</v>
      </c>
      <c r="D362" s="144">
        <v>5</v>
      </c>
      <c r="E362" s="130" t="s">
        <v>3561</v>
      </c>
      <c r="F362" s="47">
        <v>209298</v>
      </c>
      <c r="G362" s="47">
        <v>0</v>
      </c>
      <c r="H362" s="47">
        <v>2030</v>
      </c>
      <c r="I362" s="47">
        <v>11180</v>
      </c>
      <c r="J362" s="47">
        <v>4851</v>
      </c>
      <c r="K362" s="47">
        <v>18126</v>
      </c>
      <c r="L362" s="47">
        <v>10859</v>
      </c>
      <c r="M362" s="47">
        <v>958897</v>
      </c>
      <c r="N362" s="153">
        <v>109329</v>
      </c>
      <c r="O362" s="147">
        <v>8992</v>
      </c>
      <c r="P362" s="147">
        <v>0</v>
      </c>
      <c r="Q362" s="47">
        <v>158773</v>
      </c>
      <c r="R362" s="47">
        <v>0</v>
      </c>
      <c r="S362" s="47">
        <v>0</v>
      </c>
      <c r="T362" s="47">
        <v>0</v>
      </c>
      <c r="U362" s="47">
        <v>929660</v>
      </c>
      <c r="V362" s="47">
        <v>0</v>
      </c>
      <c r="W362" s="103">
        <f t="shared" si="5"/>
        <v>2421995</v>
      </c>
      <c r="X362" s="41">
        <f>個別包括!AZ361-公債費!W362</f>
        <v>0</v>
      </c>
      <c r="Y362" s="41"/>
      <c r="Z362" s="41"/>
      <c r="AA362" s="41"/>
    </row>
    <row r="363" spans="1:27" ht="20.25" customHeight="1" x14ac:dyDescent="0.2">
      <c r="A363" s="113" t="s">
        <v>2159</v>
      </c>
      <c r="B363" s="114" t="s">
        <v>2150</v>
      </c>
      <c r="C363" s="4" t="s">
        <v>462</v>
      </c>
      <c r="D363" s="144">
        <v>5</v>
      </c>
      <c r="E363" s="130" t="s">
        <v>3561</v>
      </c>
      <c r="F363" s="47">
        <v>184899</v>
      </c>
      <c r="G363" s="47">
        <v>42631</v>
      </c>
      <c r="H363" s="47">
        <v>0</v>
      </c>
      <c r="I363" s="47">
        <v>1489</v>
      </c>
      <c r="J363" s="47">
        <v>2174</v>
      </c>
      <c r="K363" s="47">
        <v>12160</v>
      </c>
      <c r="L363" s="47">
        <v>5513</v>
      </c>
      <c r="M363" s="47">
        <v>718810</v>
      </c>
      <c r="N363" s="153">
        <v>70689</v>
      </c>
      <c r="O363" s="147">
        <v>4685</v>
      </c>
      <c r="P363" s="147">
        <v>0</v>
      </c>
      <c r="Q363" s="47">
        <v>243760</v>
      </c>
      <c r="R363" s="47">
        <v>0</v>
      </c>
      <c r="S363" s="47">
        <v>0</v>
      </c>
      <c r="T363" s="47">
        <v>0</v>
      </c>
      <c r="U363" s="47">
        <v>734670</v>
      </c>
      <c r="V363" s="47">
        <v>0</v>
      </c>
      <c r="W363" s="103">
        <f t="shared" si="5"/>
        <v>2021480</v>
      </c>
      <c r="X363" s="41">
        <f>個別包括!AZ362-公債費!W363</f>
        <v>0</v>
      </c>
      <c r="Y363" s="41"/>
      <c r="Z363" s="41"/>
      <c r="AA363" s="41"/>
    </row>
    <row r="364" spans="1:27" ht="20.25" customHeight="1" x14ac:dyDescent="0.2">
      <c r="A364" s="113" t="s">
        <v>2160</v>
      </c>
      <c r="B364" s="114" t="s">
        <v>2150</v>
      </c>
      <c r="C364" s="4" t="s">
        <v>463</v>
      </c>
      <c r="D364" s="144">
        <v>5</v>
      </c>
      <c r="E364" s="130" t="s">
        <v>3561</v>
      </c>
      <c r="F364" s="47">
        <v>63253</v>
      </c>
      <c r="G364" s="47">
        <v>0</v>
      </c>
      <c r="H364" s="47">
        <v>8793</v>
      </c>
      <c r="I364" s="47">
        <v>13577</v>
      </c>
      <c r="J364" s="47">
        <v>4075</v>
      </c>
      <c r="K364" s="47">
        <v>36136</v>
      </c>
      <c r="L364" s="47">
        <v>14289</v>
      </c>
      <c r="M364" s="47">
        <v>1067965</v>
      </c>
      <c r="N364" s="153">
        <v>32645</v>
      </c>
      <c r="O364" s="147">
        <v>4212</v>
      </c>
      <c r="P364" s="147">
        <v>0</v>
      </c>
      <c r="Q364" s="47">
        <v>0</v>
      </c>
      <c r="R364" s="47">
        <v>0</v>
      </c>
      <c r="S364" s="47">
        <v>0</v>
      </c>
      <c r="T364" s="47">
        <v>0</v>
      </c>
      <c r="U364" s="47">
        <v>504447</v>
      </c>
      <c r="V364" s="47">
        <v>0</v>
      </c>
      <c r="W364" s="103">
        <f t="shared" si="5"/>
        <v>1749392</v>
      </c>
      <c r="X364" s="41">
        <f>個別包括!AZ363-公債費!W364</f>
        <v>0</v>
      </c>
      <c r="Y364" s="41"/>
      <c r="Z364" s="41"/>
      <c r="AA364" s="41"/>
    </row>
    <row r="365" spans="1:27" ht="20.25" customHeight="1" x14ac:dyDescent="0.2">
      <c r="A365" s="113" t="s">
        <v>2161</v>
      </c>
      <c r="B365" s="114" t="s">
        <v>2150</v>
      </c>
      <c r="C365" s="4" t="s">
        <v>138</v>
      </c>
      <c r="D365" s="144">
        <v>5</v>
      </c>
      <c r="E365" s="130" t="s">
        <v>3561</v>
      </c>
      <c r="F365" s="47">
        <v>147370</v>
      </c>
      <c r="G365" s="47">
        <v>0</v>
      </c>
      <c r="H365" s="47">
        <v>488</v>
      </c>
      <c r="I365" s="47">
        <v>23678</v>
      </c>
      <c r="J365" s="47">
        <v>3082</v>
      </c>
      <c r="K365" s="47">
        <v>7380</v>
      </c>
      <c r="L365" s="47">
        <v>11242</v>
      </c>
      <c r="M365" s="47">
        <v>987880</v>
      </c>
      <c r="N365" s="153">
        <v>76106</v>
      </c>
      <c r="O365" s="147">
        <v>12025</v>
      </c>
      <c r="P365" s="147">
        <v>0</v>
      </c>
      <c r="Q365" s="47">
        <v>14425</v>
      </c>
      <c r="R365" s="47">
        <v>0</v>
      </c>
      <c r="S365" s="47">
        <v>0</v>
      </c>
      <c r="T365" s="47">
        <v>0</v>
      </c>
      <c r="U365" s="47">
        <v>1088949</v>
      </c>
      <c r="V365" s="47">
        <v>0</v>
      </c>
      <c r="W365" s="103">
        <f t="shared" si="5"/>
        <v>2372625</v>
      </c>
      <c r="X365" s="41">
        <f>個別包括!AZ364-公債費!W365</f>
        <v>0</v>
      </c>
      <c r="Y365" s="41"/>
      <c r="Z365" s="41"/>
      <c r="AA365" s="41"/>
    </row>
    <row r="366" spans="1:27" ht="20.25" customHeight="1" x14ac:dyDescent="0.2">
      <c r="A366" s="113" t="s">
        <v>2162</v>
      </c>
      <c r="B366" s="114" t="s">
        <v>2150</v>
      </c>
      <c r="C366" s="4" t="s">
        <v>464</v>
      </c>
      <c r="D366" s="144">
        <v>5</v>
      </c>
      <c r="E366" s="130" t="s">
        <v>3561</v>
      </c>
      <c r="F366" s="47">
        <v>92414</v>
      </c>
      <c r="G366" s="47">
        <v>0</v>
      </c>
      <c r="H366" s="47">
        <v>257</v>
      </c>
      <c r="I366" s="47">
        <v>14160</v>
      </c>
      <c r="J366" s="47">
        <v>2793</v>
      </c>
      <c r="K366" s="47">
        <v>14418</v>
      </c>
      <c r="L366" s="47">
        <v>7039</v>
      </c>
      <c r="M366" s="47">
        <v>509852</v>
      </c>
      <c r="N366" s="153">
        <v>134717</v>
      </c>
      <c r="O366" s="147">
        <v>508</v>
      </c>
      <c r="P366" s="147">
        <v>0</v>
      </c>
      <c r="Q366" s="47">
        <v>0</v>
      </c>
      <c r="R366" s="47">
        <v>0</v>
      </c>
      <c r="S366" s="47">
        <v>0</v>
      </c>
      <c r="T366" s="47">
        <v>0</v>
      </c>
      <c r="U366" s="47">
        <v>0</v>
      </c>
      <c r="V366" s="47">
        <v>0</v>
      </c>
      <c r="W366" s="103">
        <f t="shared" si="5"/>
        <v>776158</v>
      </c>
      <c r="X366" s="41">
        <f>個別包括!AZ365-公債費!W366</f>
        <v>0</v>
      </c>
      <c r="Y366" s="41"/>
      <c r="Z366" s="41"/>
      <c r="AA366" s="41"/>
    </row>
    <row r="367" spans="1:27" ht="20.25" customHeight="1" x14ac:dyDescent="0.2">
      <c r="A367" s="113" t="s">
        <v>2163</v>
      </c>
      <c r="B367" s="114" t="s">
        <v>2150</v>
      </c>
      <c r="C367" s="4" t="s">
        <v>465</v>
      </c>
      <c r="D367" s="144">
        <v>6</v>
      </c>
      <c r="E367" s="130" t="s">
        <v>3561</v>
      </c>
      <c r="F367" s="47">
        <v>26266</v>
      </c>
      <c r="G367" s="47">
        <v>0</v>
      </c>
      <c r="H367" s="47">
        <v>154</v>
      </c>
      <c r="I367" s="47">
        <v>2272</v>
      </c>
      <c r="J367" s="47">
        <v>646</v>
      </c>
      <c r="K367" s="47">
        <v>2013</v>
      </c>
      <c r="L367" s="47">
        <v>2530</v>
      </c>
      <c r="M367" s="47">
        <v>206543</v>
      </c>
      <c r="N367" s="153">
        <v>11471</v>
      </c>
      <c r="O367" s="147">
        <v>259</v>
      </c>
      <c r="P367" s="147">
        <v>0</v>
      </c>
      <c r="Q367" s="47">
        <v>0</v>
      </c>
      <c r="R367" s="47">
        <v>0</v>
      </c>
      <c r="S367" s="47">
        <v>0</v>
      </c>
      <c r="T367" s="47">
        <v>0</v>
      </c>
      <c r="U367" s="47">
        <v>0</v>
      </c>
      <c r="V367" s="47">
        <v>0</v>
      </c>
      <c r="W367" s="103">
        <f t="shared" si="5"/>
        <v>252154</v>
      </c>
      <c r="X367" s="41">
        <f>個別包括!AZ366-公債費!W367</f>
        <v>0</v>
      </c>
      <c r="Y367" s="41"/>
      <c r="Z367" s="41"/>
      <c r="AA367" s="41"/>
    </row>
    <row r="368" spans="1:27" ht="20.25" customHeight="1" x14ac:dyDescent="0.2">
      <c r="A368" s="113" t="s">
        <v>2164</v>
      </c>
      <c r="B368" s="114" t="s">
        <v>2150</v>
      </c>
      <c r="C368" s="4" t="s">
        <v>466</v>
      </c>
      <c r="D368" s="144">
        <v>6</v>
      </c>
      <c r="E368" s="130" t="s">
        <v>3561</v>
      </c>
      <c r="F368" s="47">
        <v>21114</v>
      </c>
      <c r="G368" s="47">
        <v>0</v>
      </c>
      <c r="H368" s="47">
        <v>88</v>
      </c>
      <c r="I368" s="47">
        <v>22720</v>
      </c>
      <c r="J368" s="47">
        <v>650</v>
      </c>
      <c r="K368" s="47">
        <v>8508</v>
      </c>
      <c r="L368" s="47">
        <v>1518</v>
      </c>
      <c r="M368" s="47">
        <v>176809</v>
      </c>
      <c r="N368" s="153">
        <v>57117</v>
      </c>
      <c r="O368" s="147">
        <v>1553</v>
      </c>
      <c r="P368" s="147">
        <v>0</v>
      </c>
      <c r="Q368" s="47">
        <v>627</v>
      </c>
      <c r="R368" s="47">
        <v>0</v>
      </c>
      <c r="S368" s="47">
        <v>0</v>
      </c>
      <c r="T368" s="47">
        <v>0</v>
      </c>
      <c r="U368" s="47">
        <v>0</v>
      </c>
      <c r="V368" s="47">
        <v>0</v>
      </c>
      <c r="W368" s="103">
        <f t="shared" si="5"/>
        <v>290704</v>
      </c>
      <c r="X368" s="41">
        <f>個別包括!AZ367-公債費!W368</f>
        <v>0</v>
      </c>
      <c r="Y368" s="41"/>
      <c r="Z368" s="41"/>
      <c r="AA368" s="41"/>
    </row>
    <row r="369" spans="1:27" ht="20.25" customHeight="1" x14ac:dyDescent="0.2">
      <c r="A369" s="113" t="s">
        <v>2165</v>
      </c>
      <c r="B369" s="114" t="s">
        <v>2150</v>
      </c>
      <c r="C369" s="4" t="s">
        <v>467</v>
      </c>
      <c r="D369" s="144">
        <v>6</v>
      </c>
      <c r="E369" s="130" t="s">
        <v>3561</v>
      </c>
      <c r="F369" s="47">
        <v>92135</v>
      </c>
      <c r="G369" s="47">
        <v>3320</v>
      </c>
      <c r="H369" s="47">
        <v>0</v>
      </c>
      <c r="I369" s="47">
        <v>3193</v>
      </c>
      <c r="J369" s="47">
        <v>922</v>
      </c>
      <c r="K369" s="47">
        <v>5709</v>
      </c>
      <c r="L369" s="47">
        <v>2144</v>
      </c>
      <c r="M369" s="47">
        <v>223004</v>
      </c>
      <c r="N369" s="153">
        <v>44757</v>
      </c>
      <c r="O369" s="147">
        <v>1841</v>
      </c>
      <c r="P369" s="147">
        <v>0</v>
      </c>
      <c r="Q369" s="47">
        <v>93372</v>
      </c>
      <c r="R369" s="47">
        <v>0</v>
      </c>
      <c r="S369" s="47">
        <v>0</v>
      </c>
      <c r="T369" s="47">
        <v>0</v>
      </c>
      <c r="U369" s="47">
        <v>0</v>
      </c>
      <c r="V369" s="47">
        <v>0</v>
      </c>
      <c r="W369" s="103">
        <f t="shared" si="5"/>
        <v>470397</v>
      </c>
      <c r="X369" s="41">
        <f>個別包括!AZ368-公債費!W369</f>
        <v>0</v>
      </c>
      <c r="Y369" s="41"/>
      <c r="Z369" s="41"/>
      <c r="AA369" s="41"/>
    </row>
    <row r="370" spans="1:27" ht="20.25" customHeight="1" x14ac:dyDescent="0.2">
      <c r="A370" s="113" t="s">
        <v>2166</v>
      </c>
      <c r="B370" s="114" t="s">
        <v>2150</v>
      </c>
      <c r="C370" s="4" t="s">
        <v>468</v>
      </c>
      <c r="D370" s="144">
        <v>6</v>
      </c>
      <c r="E370" s="130" t="s">
        <v>3561</v>
      </c>
      <c r="F370" s="47">
        <v>7806</v>
      </c>
      <c r="G370" s="47">
        <v>0</v>
      </c>
      <c r="H370" s="47">
        <v>0</v>
      </c>
      <c r="I370" s="47">
        <v>9396</v>
      </c>
      <c r="J370" s="47">
        <v>256</v>
      </c>
      <c r="K370" s="47">
        <v>4083</v>
      </c>
      <c r="L370" s="47">
        <v>1077</v>
      </c>
      <c r="M370" s="47">
        <v>159310</v>
      </c>
      <c r="N370" s="153">
        <v>20664</v>
      </c>
      <c r="O370" s="147">
        <v>0</v>
      </c>
      <c r="P370" s="147">
        <v>0</v>
      </c>
      <c r="Q370" s="47">
        <v>0</v>
      </c>
      <c r="R370" s="47">
        <v>0</v>
      </c>
      <c r="S370" s="47">
        <v>0</v>
      </c>
      <c r="T370" s="47">
        <v>0</v>
      </c>
      <c r="U370" s="47">
        <v>0</v>
      </c>
      <c r="V370" s="47">
        <v>0</v>
      </c>
      <c r="W370" s="103">
        <f t="shared" si="5"/>
        <v>202592</v>
      </c>
      <c r="X370" s="41">
        <f>個別包括!AZ369-公債費!W370</f>
        <v>0</v>
      </c>
      <c r="Y370" s="41"/>
      <c r="Z370" s="41"/>
      <c r="AA370" s="41"/>
    </row>
    <row r="371" spans="1:27" ht="20.25" customHeight="1" x14ac:dyDescent="0.2">
      <c r="A371" s="113" t="s">
        <v>2167</v>
      </c>
      <c r="B371" s="114" t="s">
        <v>2150</v>
      </c>
      <c r="C371" s="4" t="s">
        <v>469</v>
      </c>
      <c r="D371" s="144">
        <v>6</v>
      </c>
      <c r="E371" s="130" t="s">
        <v>3561</v>
      </c>
      <c r="F371" s="47">
        <v>5762</v>
      </c>
      <c r="G371" s="47">
        <v>0</v>
      </c>
      <c r="H371" s="47">
        <v>94</v>
      </c>
      <c r="I371" s="47">
        <v>15407</v>
      </c>
      <c r="J371" s="47">
        <v>533</v>
      </c>
      <c r="K371" s="47">
        <v>11563</v>
      </c>
      <c r="L371" s="47">
        <v>2394</v>
      </c>
      <c r="M371" s="47">
        <v>212277</v>
      </c>
      <c r="N371" s="153">
        <v>25221</v>
      </c>
      <c r="O371" s="147">
        <v>381</v>
      </c>
      <c r="P371" s="147">
        <v>0</v>
      </c>
      <c r="Q371" s="47">
        <v>0</v>
      </c>
      <c r="R371" s="47">
        <v>0</v>
      </c>
      <c r="S371" s="47">
        <v>0</v>
      </c>
      <c r="T371" s="47">
        <v>0</v>
      </c>
      <c r="U371" s="47">
        <v>0</v>
      </c>
      <c r="V371" s="47">
        <v>0</v>
      </c>
      <c r="W371" s="103">
        <f t="shared" si="5"/>
        <v>273632</v>
      </c>
      <c r="X371" s="41">
        <f>個別包括!AZ370-公債費!W371</f>
        <v>0</v>
      </c>
      <c r="Y371" s="41"/>
      <c r="Z371" s="41"/>
      <c r="AA371" s="41"/>
    </row>
    <row r="372" spans="1:27" ht="20.25" customHeight="1" x14ac:dyDescent="0.2">
      <c r="A372" s="113" t="s">
        <v>2168</v>
      </c>
      <c r="B372" s="114" t="s">
        <v>2150</v>
      </c>
      <c r="C372" s="4" t="s">
        <v>470</v>
      </c>
      <c r="D372" s="144">
        <v>6</v>
      </c>
      <c r="E372" s="130" t="s">
        <v>3561</v>
      </c>
      <c r="F372" s="47">
        <v>2579</v>
      </c>
      <c r="G372" s="47">
        <v>17590</v>
      </c>
      <c r="H372" s="47">
        <v>0</v>
      </c>
      <c r="I372" s="47">
        <v>9409</v>
      </c>
      <c r="J372" s="47">
        <v>319</v>
      </c>
      <c r="K372" s="47">
        <v>3927</v>
      </c>
      <c r="L372" s="47">
        <v>741</v>
      </c>
      <c r="M372" s="47">
        <v>146520</v>
      </c>
      <c r="N372" s="153">
        <v>29658</v>
      </c>
      <c r="O372" s="147">
        <v>2593</v>
      </c>
      <c r="P372" s="147">
        <v>0</v>
      </c>
      <c r="Q372" s="47">
        <v>215</v>
      </c>
      <c r="R372" s="47">
        <v>0</v>
      </c>
      <c r="S372" s="47">
        <v>0</v>
      </c>
      <c r="T372" s="47">
        <v>0</v>
      </c>
      <c r="U372" s="47">
        <v>0</v>
      </c>
      <c r="V372" s="47">
        <v>0</v>
      </c>
      <c r="W372" s="103">
        <f t="shared" si="5"/>
        <v>213551</v>
      </c>
      <c r="X372" s="41">
        <f>個別包括!AZ371-公債費!W372</f>
        <v>0</v>
      </c>
      <c r="Y372" s="41"/>
      <c r="Z372" s="41"/>
      <c r="AA372" s="41"/>
    </row>
    <row r="373" spans="1:27" ht="20.25" customHeight="1" x14ac:dyDescent="0.2">
      <c r="A373" s="113" t="s">
        <v>2169</v>
      </c>
      <c r="B373" s="114" t="s">
        <v>2150</v>
      </c>
      <c r="C373" s="4" t="s">
        <v>471</v>
      </c>
      <c r="D373" s="144">
        <v>6</v>
      </c>
      <c r="E373" s="130" t="s">
        <v>3561</v>
      </c>
      <c r="F373" s="47">
        <v>8665</v>
      </c>
      <c r="G373" s="47">
        <v>0</v>
      </c>
      <c r="H373" s="47">
        <v>191</v>
      </c>
      <c r="I373" s="47">
        <v>1154</v>
      </c>
      <c r="J373" s="47">
        <v>409</v>
      </c>
      <c r="K373" s="47">
        <v>7166</v>
      </c>
      <c r="L373" s="47">
        <v>863</v>
      </c>
      <c r="M373" s="47">
        <v>179731</v>
      </c>
      <c r="N373" s="153">
        <v>19102</v>
      </c>
      <c r="O373" s="147">
        <v>1242</v>
      </c>
      <c r="P373" s="147">
        <v>0</v>
      </c>
      <c r="Q373" s="47">
        <v>72354</v>
      </c>
      <c r="R373" s="47">
        <v>0</v>
      </c>
      <c r="S373" s="47">
        <v>0</v>
      </c>
      <c r="T373" s="47">
        <v>0</v>
      </c>
      <c r="U373" s="47">
        <v>0</v>
      </c>
      <c r="V373" s="47">
        <v>0</v>
      </c>
      <c r="W373" s="103">
        <f t="shared" si="5"/>
        <v>290877</v>
      </c>
      <c r="X373" s="41">
        <f>個別包括!AZ372-公債費!W373</f>
        <v>0</v>
      </c>
      <c r="Y373" s="41"/>
      <c r="Z373" s="41"/>
      <c r="AA373" s="41"/>
    </row>
    <row r="374" spans="1:27" ht="20.25" customHeight="1" x14ac:dyDescent="0.2">
      <c r="A374" s="113" t="s">
        <v>2170</v>
      </c>
      <c r="B374" s="114" t="s">
        <v>2150</v>
      </c>
      <c r="C374" s="4" t="s">
        <v>472</v>
      </c>
      <c r="D374" s="144">
        <v>6</v>
      </c>
      <c r="E374" s="130" t="s">
        <v>3561</v>
      </c>
      <c r="F374" s="47">
        <v>381</v>
      </c>
      <c r="G374" s="47">
        <v>0</v>
      </c>
      <c r="H374" s="47">
        <v>0</v>
      </c>
      <c r="I374" s="47">
        <v>4877</v>
      </c>
      <c r="J374" s="47">
        <v>45</v>
      </c>
      <c r="K374" s="47">
        <v>0</v>
      </c>
      <c r="L374" s="47">
        <v>80</v>
      </c>
      <c r="M374" s="47">
        <v>72106</v>
      </c>
      <c r="N374" s="153">
        <v>28646</v>
      </c>
      <c r="O374" s="147">
        <v>0</v>
      </c>
      <c r="P374" s="147">
        <v>0</v>
      </c>
      <c r="Q374" s="47">
        <v>152133</v>
      </c>
      <c r="R374" s="47">
        <v>0</v>
      </c>
      <c r="S374" s="47">
        <v>0</v>
      </c>
      <c r="T374" s="47">
        <v>0</v>
      </c>
      <c r="U374" s="47">
        <v>0</v>
      </c>
      <c r="V374" s="47">
        <v>0</v>
      </c>
      <c r="W374" s="103">
        <f t="shared" si="5"/>
        <v>258268</v>
      </c>
      <c r="X374" s="41">
        <f>個別包括!AZ373-公債費!W374</f>
        <v>0</v>
      </c>
      <c r="Y374" s="41"/>
      <c r="Z374" s="41"/>
      <c r="AA374" s="41"/>
    </row>
    <row r="375" spans="1:27" ht="20.25" customHeight="1" x14ac:dyDescent="0.2">
      <c r="A375" s="113" t="s">
        <v>2171</v>
      </c>
      <c r="B375" s="114" t="s">
        <v>2150</v>
      </c>
      <c r="C375" s="4" t="s">
        <v>473</v>
      </c>
      <c r="D375" s="144">
        <v>6</v>
      </c>
      <c r="E375" s="130" t="s">
        <v>3561</v>
      </c>
      <c r="F375" s="47">
        <v>9692</v>
      </c>
      <c r="G375" s="47">
        <v>89056</v>
      </c>
      <c r="H375" s="47">
        <v>77</v>
      </c>
      <c r="I375" s="47">
        <v>11174</v>
      </c>
      <c r="J375" s="47">
        <v>161</v>
      </c>
      <c r="K375" s="47">
        <v>3190</v>
      </c>
      <c r="L375" s="47">
        <v>724</v>
      </c>
      <c r="M375" s="47">
        <v>184929</v>
      </c>
      <c r="N375" s="153">
        <v>43671</v>
      </c>
      <c r="O375" s="147">
        <v>5204</v>
      </c>
      <c r="P375" s="147">
        <v>0</v>
      </c>
      <c r="Q375" s="47">
        <v>278484</v>
      </c>
      <c r="R375" s="47">
        <v>0</v>
      </c>
      <c r="S375" s="47">
        <v>0</v>
      </c>
      <c r="T375" s="47">
        <v>0</v>
      </c>
      <c r="U375" s="47">
        <v>0</v>
      </c>
      <c r="V375" s="47">
        <v>0</v>
      </c>
      <c r="W375" s="103">
        <f t="shared" si="5"/>
        <v>626362</v>
      </c>
      <c r="X375" s="41">
        <f>個別包括!AZ374-公債費!W375</f>
        <v>0</v>
      </c>
      <c r="Y375" s="41"/>
      <c r="Z375" s="41"/>
      <c r="AA375" s="41"/>
    </row>
    <row r="376" spans="1:27" ht="20.25" customHeight="1" x14ac:dyDescent="0.2">
      <c r="A376" s="113" t="s">
        <v>2172</v>
      </c>
      <c r="B376" s="114" t="s">
        <v>2150</v>
      </c>
      <c r="C376" s="4" t="s">
        <v>474</v>
      </c>
      <c r="D376" s="144">
        <v>6</v>
      </c>
      <c r="E376" s="130" t="s">
        <v>3561</v>
      </c>
      <c r="F376" s="47">
        <v>62675</v>
      </c>
      <c r="G376" s="47">
        <v>0</v>
      </c>
      <c r="H376" s="47">
        <v>936</v>
      </c>
      <c r="I376" s="47">
        <v>2858</v>
      </c>
      <c r="J376" s="47">
        <v>1030</v>
      </c>
      <c r="K376" s="47">
        <v>4241</v>
      </c>
      <c r="L376" s="47">
        <v>3006</v>
      </c>
      <c r="M376" s="47">
        <v>441182</v>
      </c>
      <c r="N376" s="153">
        <v>69759</v>
      </c>
      <c r="O376" s="147">
        <v>3955</v>
      </c>
      <c r="P376" s="147">
        <v>0</v>
      </c>
      <c r="Q376" s="47">
        <v>369085</v>
      </c>
      <c r="R376" s="47">
        <v>0</v>
      </c>
      <c r="S376" s="47">
        <v>0</v>
      </c>
      <c r="T376" s="47">
        <v>0</v>
      </c>
      <c r="U376" s="47">
        <v>279079</v>
      </c>
      <c r="V376" s="47">
        <v>0</v>
      </c>
      <c r="W376" s="103">
        <f t="shared" si="5"/>
        <v>1237806</v>
      </c>
      <c r="X376" s="41">
        <f>個別包括!AZ375-公債費!W376</f>
        <v>0</v>
      </c>
      <c r="Y376" s="41"/>
      <c r="Z376" s="41"/>
      <c r="AA376" s="41"/>
    </row>
    <row r="377" spans="1:27" ht="20.25" customHeight="1" x14ac:dyDescent="0.2">
      <c r="A377" s="113" t="s">
        <v>2173</v>
      </c>
      <c r="B377" s="114" t="s">
        <v>2150</v>
      </c>
      <c r="C377" s="4" t="s">
        <v>475</v>
      </c>
      <c r="D377" s="144">
        <v>6</v>
      </c>
      <c r="E377" s="130" t="s">
        <v>3561</v>
      </c>
      <c r="F377" s="47">
        <v>1093</v>
      </c>
      <c r="G377" s="47">
        <v>858</v>
      </c>
      <c r="H377" s="47">
        <v>145</v>
      </c>
      <c r="I377" s="47">
        <v>4575</v>
      </c>
      <c r="J377" s="47">
        <v>206</v>
      </c>
      <c r="K377" s="47">
        <v>1135</v>
      </c>
      <c r="L377" s="47">
        <v>358</v>
      </c>
      <c r="M377" s="47">
        <v>108123</v>
      </c>
      <c r="N377" s="153">
        <v>28545</v>
      </c>
      <c r="O377" s="147">
        <v>853</v>
      </c>
      <c r="P377" s="147">
        <v>0</v>
      </c>
      <c r="Q377" s="47">
        <v>179452</v>
      </c>
      <c r="R377" s="47">
        <v>0</v>
      </c>
      <c r="S377" s="47">
        <v>0</v>
      </c>
      <c r="T377" s="47">
        <v>0</v>
      </c>
      <c r="U377" s="47">
        <v>0</v>
      </c>
      <c r="V377" s="47">
        <v>0</v>
      </c>
      <c r="W377" s="103">
        <f t="shared" si="5"/>
        <v>325343</v>
      </c>
      <c r="X377" s="41">
        <f>個別包括!AZ376-公債費!W377</f>
        <v>0</v>
      </c>
      <c r="Y377" s="41"/>
      <c r="Z377" s="41"/>
      <c r="AA377" s="41"/>
    </row>
    <row r="378" spans="1:27" ht="20.25" customHeight="1" x14ac:dyDescent="0.2">
      <c r="A378" s="113" t="s">
        <v>2174</v>
      </c>
      <c r="B378" s="114" t="s">
        <v>2150</v>
      </c>
      <c r="C378" s="4" t="s">
        <v>476</v>
      </c>
      <c r="D378" s="144">
        <v>6</v>
      </c>
      <c r="E378" s="130" t="s">
        <v>3561</v>
      </c>
      <c r="F378" s="47">
        <v>3774</v>
      </c>
      <c r="G378" s="47">
        <v>29326</v>
      </c>
      <c r="H378" s="47">
        <v>90</v>
      </c>
      <c r="I378" s="47">
        <v>13379</v>
      </c>
      <c r="J378" s="47">
        <v>320</v>
      </c>
      <c r="K378" s="47">
        <v>796</v>
      </c>
      <c r="L378" s="47">
        <v>988</v>
      </c>
      <c r="M378" s="47">
        <v>172255</v>
      </c>
      <c r="N378" s="153">
        <v>24758</v>
      </c>
      <c r="O378" s="147">
        <v>2973</v>
      </c>
      <c r="P378" s="147">
        <v>0</v>
      </c>
      <c r="Q378" s="47">
        <v>369456</v>
      </c>
      <c r="R378" s="47">
        <v>0</v>
      </c>
      <c r="S378" s="47">
        <v>0</v>
      </c>
      <c r="T378" s="47">
        <v>0</v>
      </c>
      <c r="U378" s="47">
        <v>0</v>
      </c>
      <c r="V378" s="47">
        <v>0</v>
      </c>
      <c r="W378" s="103">
        <f t="shared" si="5"/>
        <v>618115</v>
      </c>
      <c r="X378" s="41">
        <f>個別包括!AZ377-公債費!W378</f>
        <v>0</v>
      </c>
      <c r="Y378" s="41"/>
      <c r="Z378" s="41"/>
      <c r="AA378" s="41"/>
    </row>
    <row r="379" spans="1:27" ht="20.25" customHeight="1" x14ac:dyDescent="0.2">
      <c r="A379" s="113" t="s">
        <v>2175</v>
      </c>
      <c r="B379" s="114" t="s">
        <v>2150</v>
      </c>
      <c r="C379" s="4" t="s">
        <v>477</v>
      </c>
      <c r="D379" s="144">
        <v>6</v>
      </c>
      <c r="E379" s="130" t="s">
        <v>3561</v>
      </c>
      <c r="F379" s="47">
        <v>39</v>
      </c>
      <c r="G379" s="47">
        <v>0</v>
      </c>
      <c r="H379" s="47">
        <v>0</v>
      </c>
      <c r="I379" s="47">
        <v>11311</v>
      </c>
      <c r="J379" s="47">
        <v>129</v>
      </c>
      <c r="K379" s="47">
        <v>9674</v>
      </c>
      <c r="L379" s="47">
        <v>862</v>
      </c>
      <c r="M379" s="47">
        <v>119281</v>
      </c>
      <c r="N379" s="153">
        <v>13887</v>
      </c>
      <c r="O379" s="147">
        <v>171</v>
      </c>
      <c r="P379" s="147">
        <v>0</v>
      </c>
      <c r="Q379" s="47">
        <v>350949</v>
      </c>
      <c r="R379" s="47">
        <v>0</v>
      </c>
      <c r="S379" s="47">
        <v>0</v>
      </c>
      <c r="T379" s="47">
        <v>0</v>
      </c>
      <c r="U379" s="47">
        <v>0</v>
      </c>
      <c r="V379" s="47">
        <v>0</v>
      </c>
      <c r="W379" s="103">
        <f t="shared" si="5"/>
        <v>506303</v>
      </c>
      <c r="X379" s="41">
        <f>個別包括!AZ378-公債費!W379</f>
        <v>0</v>
      </c>
      <c r="Y379" s="41"/>
      <c r="Z379" s="41"/>
      <c r="AA379" s="41"/>
    </row>
    <row r="380" spans="1:27" ht="20.25" customHeight="1" x14ac:dyDescent="0.2">
      <c r="A380" s="113" t="s">
        <v>2176</v>
      </c>
      <c r="B380" s="114" t="s">
        <v>2150</v>
      </c>
      <c r="C380" s="4" t="s">
        <v>478</v>
      </c>
      <c r="D380" s="144">
        <v>6</v>
      </c>
      <c r="E380" s="130" t="s">
        <v>3561</v>
      </c>
      <c r="F380" s="47">
        <v>10535</v>
      </c>
      <c r="G380" s="47">
        <v>0</v>
      </c>
      <c r="H380" s="47">
        <v>334</v>
      </c>
      <c r="I380" s="47">
        <v>5258</v>
      </c>
      <c r="J380" s="47">
        <v>965</v>
      </c>
      <c r="K380" s="47">
        <v>19046</v>
      </c>
      <c r="L380" s="47">
        <v>2360</v>
      </c>
      <c r="M380" s="47">
        <v>280602</v>
      </c>
      <c r="N380" s="153">
        <v>20079</v>
      </c>
      <c r="O380" s="147">
        <v>0</v>
      </c>
      <c r="P380" s="147">
        <v>0</v>
      </c>
      <c r="Q380" s="47">
        <v>332092</v>
      </c>
      <c r="R380" s="47">
        <v>0</v>
      </c>
      <c r="S380" s="47">
        <v>0</v>
      </c>
      <c r="T380" s="47">
        <v>0</v>
      </c>
      <c r="U380" s="47">
        <v>0</v>
      </c>
      <c r="V380" s="47">
        <v>0</v>
      </c>
      <c r="W380" s="103">
        <f t="shared" si="5"/>
        <v>671271</v>
      </c>
      <c r="X380" s="41">
        <f>個別包括!AZ379-公債費!W380</f>
        <v>0</v>
      </c>
      <c r="Y380" s="41"/>
      <c r="Z380" s="41"/>
      <c r="AA380" s="41"/>
    </row>
    <row r="381" spans="1:27" ht="20.25" customHeight="1" x14ac:dyDescent="0.2">
      <c r="A381" s="113" t="s">
        <v>2177</v>
      </c>
      <c r="B381" s="114" t="s">
        <v>2150</v>
      </c>
      <c r="C381" s="4" t="s">
        <v>479</v>
      </c>
      <c r="D381" s="144">
        <v>6</v>
      </c>
      <c r="E381" s="130" t="s">
        <v>3561</v>
      </c>
      <c r="F381" s="47">
        <v>1844</v>
      </c>
      <c r="G381" s="47">
        <v>0</v>
      </c>
      <c r="H381" s="47">
        <v>0</v>
      </c>
      <c r="I381" s="47">
        <v>4372</v>
      </c>
      <c r="J381" s="47">
        <v>820</v>
      </c>
      <c r="K381" s="47">
        <v>21238</v>
      </c>
      <c r="L381" s="47">
        <v>2820</v>
      </c>
      <c r="M381" s="47">
        <v>251139</v>
      </c>
      <c r="N381" s="153">
        <v>30762</v>
      </c>
      <c r="O381" s="147">
        <v>0</v>
      </c>
      <c r="P381" s="147">
        <v>0</v>
      </c>
      <c r="Q381" s="47">
        <v>317106</v>
      </c>
      <c r="R381" s="47">
        <v>0</v>
      </c>
      <c r="S381" s="47">
        <v>0</v>
      </c>
      <c r="T381" s="47">
        <v>0</v>
      </c>
      <c r="U381" s="47">
        <v>0</v>
      </c>
      <c r="V381" s="47">
        <v>0</v>
      </c>
      <c r="W381" s="103">
        <f t="shared" si="5"/>
        <v>630101</v>
      </c>
      <c r="X381" s="41">
        <f>個別包括!AZ380-公債費!W381</f>
        <v>0</v>
      </c>
      <c r="Y381" s="41"/>
      <c r="Z381" s="41"/>
      <c r="AA381" s="41"/>
    </row>
    <row r="382" spans="1:27" ht="20.25" customHeight="1" x14ac:dyDescent="0.2">
      <c r="A382" s="113" t="s">
        <v>2178</v>
      </c>
      <c r="B382" s="114" t="s">
        <v>2150</v>
      </c>
      <c r="C382" s="4" t="s">
        <v>480</v>
      </c>
      <c r="D382" s="144">
        <v>6</v>
      </c>
      <c r="E382" s="130" t="s">
        <v>3561</v>
      </c>
      <c r="F382" s="47">
        <v>0</v>
      </c>
      <c r="G382" s="47">
        <v>0</v>
      </c>
      <c r="H382" s="47">
        <v>0</v>
      </c>
      <c r="I382" s="47">
        <v>2196</v>
      </c>
      <c r="J382" s="47">
        <v>154</v>
      </c>
      <c r="K382" s="47">
        <v>335</v>
      </c>
      <c r="L382" s="47">
        <v>543</v>
      </c>
      <c r="M382" s="47">
        <v>80939</v>
      </c>
      <c r="N382" s="153">
        <v>10571</v>
      </c>
      <c r="O382" s="147">
        <v>0</v>
      </c>
      <c r="P382" s="147">
        <v>0</v>
      </c>
      <c r="Q382" s="47">
        <v>170570</v>
      </c>
      <c r="R382" s="47">
        <v>0</v>
      </c>
      <c r="S382" s="47">
        <v>0</v>
      </c>
      <c r="T382" s="47">
        <v>0</v>
      </c>
      <c r="U382" s="47">
        <v>0</v>
      </c>
      <c r="V382" s="47">
        <v>0</v>
      </c>
      <c r="W382" s="103">
        <f t="shared" si="5"/>
        <v>265308</v>
      </c>
      <c r="X382" s="41">
        <f>個別包括!AZ381-公債費!W382</f>
        <v>0</v>
      </c>
      <c r="Y382" s="41"/>
      <c r="Z382" s="41"/>
      <c r="AA382" s="41"/>
    </row>
    <row r="383" spans="1:27" ht="20.25" customHeight="1" x14ac:dyDescent="0.2">
      <c r="A383" s="113" t="s">
        <v>2179</v>
      </c>
      <c r="B383" s="114" t="s">
        <v>2150</v>
      </c>
      <c r="C383" s="4" t="s">
        <v>481</v>
      </c>
      <c r="D383" s="144">
        <v>6</v>
      </c>
      <c r="E383" s="130" t="s">
        <v>3561</v>
      </c>
      <c r="F383" s="47">
        <v>8499</v>
      </c>
      <c r="G383" s="47">
        <v>38126</v>
      </c>
      <c r="H383" s="47">
        <v>149</v>
      </c>
      <c r="I383" s="47">
        <v>1134</v>
      </c>
      <c r="J383" s="47">
        <v>168</v>
      </c>
      <c r="K383" s="47">
        <v>46</v>
      </c>
      <c r="L383" s="47">
        <v>441</v>
      </c>
      <c r="M383" s="47">
        <v>117503</v>
      </c>
      <c r="N383" s="153">
        <v>16379</v>
      </c>
      <c r="O383" s="147">
        <v>0</v>
      </c>
      <c r="P383" s="147">
        <v>0</v>
      </c>
      <c r="Q383" s="47">
        <v>302198</v>
      </c>
      <c r="R383" s="47">
        <v>0</v>
      </c>
      <c r="S383" s="47">
        <v>0</v>
      </c>
      <c r="T383" s="47">
        <v>0</v>
      </c>
      <c r="U383" s="47">
        <v>0</v>
      </c>
      <c r="V383" s="47">
        <v>0</v>
      </c>
      <c r="W383" s="103">
        <f t="shared" si="5"/>
        <v>484643</v>
      </c>
      <c r="X383" s="41">
        <f>個別包括!AZ382-公債費!W383</f>
        <v>0</v>
      </c>
      <c r="Y383" s="41"/>
      <c r="Z383" s="41"/>
      <c r="AA383" s="41"/>
    </row>
    <row r="384" spans="1:27" ht="20.25" customHeight="1" x14ac:dyDescent="0.2">
      <c r="A384" s="113" t="s">
        <v>2180</v>
      </c>
      <c r="B384" s="114" t="s">
        <v>2150</v>
      </c>
      <c r="C384" s="4" t="s">
        <v>482</v>
      </c>
      <c r="D384" s="144">
        <v>6</v>
      </c>
      <c r="E384" s="130" t="s">
        <v>3561</v>
      </c>
      <c r="F384" s="47">
        <v>2983</v>
      </c>
      <c r="G384" s="47">
        <v>3177</v>
      </c>
      <c r="H384" s="47">
        <v>343</v>
      </c>
      <c r="I384" s="47">
        <v>2754</v>
      </c>
      <c r="J384" s="47">
        <v>76</v>
      </c>
      <c r="K384" s="47">
        <v>473</v>
      </c>
      <c r="L384" s="47">
        <v>327</v>
      </c>
      <c r="M384" s="47">
        <v>63516</v>
      </c>
      <c r="N384" s="153">
        <v>25529</v>
      </c>
      <c r="O384" s="147">
        <v>606</v>
      </c>
      <c r="P384" s="147">
        <v>0</v>
      </c>
      <c r="Q384" s="47">
        <v>197692</v>
      </c>
      <c r="R384" s="47">
        <v>0</v>
      </c>
      <c r="S384" s="47">
        <v>0</v>
      </c>
      <c r="T384" s="47">
        <v>0</v>
      </c>
      <c r="U384" s="47">
        <v>0</v>
      </c>
      <c r="V384" s="47">
        <v>0</v>
      </c>
      <c r="W384" s="103">
        <f t="shared" si="5"/>
        <v>297476</v>
      </c>
      <c r="X384" s="41">
        <f>個別包括!AZ383-公債費!W384</f>
        <v>0</v>
      </c>
      <c r="Y384" s="41"/>
      <c r="Z384" s="41"/>
      <c r="AA384" s="41"/>
    </row>
    <row r="385" spans="1:27" ht="20.25" customHeight="1" x14ac:dyDescent="0.2">
      <c r="A385" s="113" t="s">
        <v>2181</v>
      </c>
      <c r="B385" s="114" t="s">
        <v>2150</v>
      </c>
      <c r="C385" s="4" t="s">
        <v>438</v>
      </c>
      <c r="D385" s="144">
        <v>6</v>
      </c>
      <c r="E385" s="130" t="s">
        <v>3561</v>
      </c>
      <c r="F385" s="47">
        <v>5773</v>
      </c>
      <c r="G385" s="47">
        <v>69266</v>
      </c>
      <c r="H385" s="47">
        <v>518</v>
      </c>
      <c r="I385" s="47">
        <v>1593</v>
      </c>
      <c r="J385" s="47">
        <v>0</v>
      </c>
      <c r="K385" s="47">
        <v>258</v>
      </c>
      <c r="L385" s="47">
        <v>279</v>
      </c>
      <c r="M385" s="47">
        <v>100168</v>
      </c>
      <c r="N385" s="153">
        <v>11731</v>
      </c>
      <c r="O385" s="147">
        <v>0</v>
      </c>
      <c r="P385" s="147">
        <v>0</v>
      </c>
      <c r="Q385" s="47">
        <v>130458</v>
      </c>
      <c r="R385" s="47">
        <v>0</v>
      </c>
      <c r="S385" s="47">
        <v>0</v>
      </c>
      <c r="T385" s="47">
        <v>0</v>
      </c>
      <c r="U385" s="47">
        <v>0</v>
      </c>
      <c r="V385" s="47">
        <v>0</v>
      </c>
      <c r="W385" s="103">
        <f t="shared" si="5"/>
        <v>320044</v>
      </c>
      <c r="X385" s="41">
        <f>個別包括!AZ384-公債費!W385</f>
        <v>0</v>
      </c>
      <c r="Y385" s="41"/>
      <c r="Z385" s="41"/>
      <c r="AA385" s="41"/>
    </row>
    <row r="386" spans="1:27" ht="20.25" customHeight="1" x14ac:dyDescent="0.2">
      <c r="A386" s="113" t="s">
        <v>2182</v>
      </c>
      <c r="B386" s="114" t="s">
        <v>2150</v>
      </c>
      <c r="C386" s="4" t="s">
        <v>483</v>
      </c>
      <c r="D386" s="144">
        <v>6</v>
      </c>
      <c r="E386" s="130" t="s">
        <v>3561</v>
      </c>
      <c r="F386" s="47">
        <v>1183</v>
      </c>
      <c r="G386" s="47">
        <v>0</v>
      </c>
      <c r="H386" s="47">
        <v>27</v>
      </c>
      <c r="I386" s="47">
        <v>1925</v>
      </c>
      <c r="J386" s="47">
        <v>70</v>
      </c>
      <c r="K386" s="47">
        <v>116</v>
      </c>
      <c r="L386" s="47">
        <v>126</v>
      </c>
      <c r="M386" s="47">
        <v>67000</v>
      </c>
      <c r="N386" s="153">
        <v>9648</v>
      </c>
      <c r="O386" s="147">
        <v>0</v>
      </c>
      <c r="P386" s="147">
        <v>0</v>
      </c>
      <c r="Q386" s="47">
        <v>101705</v>
      </c>
      <c r="R386" s="47">
        <v>0</v>
      </c>
      <c r="S386" s="47">
        <v>0</v>
      </c>
      <c r="T386" s="47">
        <v>0</v>
      </c>
      <c r="U386" s="47">
        <v>0</v>
      </c>
      <c r="V386" s="47">
        <v>0</v>
      </c>
      <c r="W386" s="103">
        <f t="shared" si="5"/>
        <v>181800</v>
      </c>
      <c r="X386" s="41">
        <f>個別包括!AZ385-公債費!W386</f>
        <v>0</v>
      </c>
      <c r="Y386" s="41"/>
      <c r="Z386" s="41"/>
      <c r="AA386" s="41"/>
    </row>
    <row r="387" spans="1:27" ht="20.25" customHeight="1" x14ac:dyDescent="0.2">
      <c r="A387" s="113" t="s">
        <v>2183</v>
      </c>
      <c r="B387" s="114" t="s">
        <v>2150</v>
      </c>
      <c r="C387" s="4" t="s">
        <v>484</v>
      </c>
      <c r="D387" s="144">
        <v>6</v>
      </c>
      <c r="E387" s="130" t="s">
        <v>3561</v>
      </c>
      <c r="F387" s="47">
        <v>4729</v>
      </c>
      <c r="G387" s="47">
        <v>2280</v>
      </c>
      <c r="H387" s="47">
        <v>0</v>
      </c>
      <c r="I387" s="47">
        <v>6203</v>
      </c>
      <c r="J387" s="47">
        <v>751</v>
      </c>
      <c r="K387" s="47">
        <v>39538</v>
      </c>
      <c r="L387" s="47">
        <v>2974</v>
      </c>
      <c r="M387" s="47">
        <v>400457</v>
      </c>
      <c r="N387" s="153">
        <v>15668</v>
      </c>
      <c r="O387" s="147">
        <v>607</v>
      </c>
      <c r="P387" s="147">
        <v>0</v>
      </c>
      <c r="Q387" s="47">
        <v>193419</v>
      </c>
      <c r="R387" s="47">
        <v>0</v>
      </c>
      <c r="S387" s="47">
        <v>0</v>
      </c>
      <c r="T387" s="47">
        <v>0</v>
      </c>
      <c r="U387" s="47">
        <v>275038</v>
      </c>
      <c r="V387" s="47">
        <v>0</v>
      </c>
      <c r="W387" s="103">
        <f t="shared" si="5"/>
        <v>941664</v>
      </c>
      <c r="X387" s="41">
        <f>個別包括!AZ386-公債費!W387</f>
        <v>0</v>
      </c>
      <c r="Y387" s="41"/>
      <c r="Z387" s="41"/>
      <c r="AA387" s="41"/>
    </row>
    <row r="388" spans="1:27" ht="20.25" customHeight="1" x14ac:dyDescent="0.2">
      <c r="A388" s="113" t="s">
        <v>2184</v>
      </c>
      <c r="B388" s="114" t="s">
        <v>2150</v>
      </c>
      <c r="C388" s="4" t="s">
        <v>485</v>
      </c>
      <c r="D388" s="144">
        <v>6</v>
      </c>
      <c r="E388" s="130" t="s">
        <v>3562</v>
      </c>
      <c r="F388" s="47">
        <v>1950</v>
      </c>
      <c r="G388" s="47">
        <v>0</v>
      </c>
      <c r="H388" s="47">
        <v>0</v>
      </c>
      <c r="I388" s="47">
        <v>6314</v>
      </c>
      <c r="J388" s="47">
        <v>1425</v>
      </c>
      <c r="K388" s="47">
        <v>7635</v>
      </c>
      <c r="L388" s="47">
        <v>7978</v>
      </c>
      <c r="M388" s="47">
        <v>427170</v>
      </c>
      <c r="N388" s="153">
        <v>21582</v>
      </c>
      <c r="O388" s="147">
        <v>0</v>
      </c>
      <c r="P388" s="147">
        <v>0</v>
      </c>
      <c r="Q388" s="47">
        <v>0</v>
      </c>
      <c r="R388" s="47">
        <v>0</v>
      </c>
      <c r="S388" s="47">
        <v>0</v>
      </c>
      <c r="T388" s="47">
        <v>0</v>
      </c>
      <c r="U388" s="47">
        <v>0</v>
      </c>
      <c r="V388" s="47">
        <v>0</v>
      </c>
      <c r="W388" s="103">
        <f t="shared" si="5"/>
        <v>474054</v>
      </c>
      <c r="X388" s="41">
        <f>個別包括!AZ387-公債費!W388</f>
        <v>0</v>
      </c>
      <c r="Y388" s="41"/>
      <c r="Z388" s="41"/>
      <c r="AA388" s="41"/>
    </row>
    <row r="389" spans="1:27" ht="20.25" customHeight="1" x14ac:dyDescent="0.2">
      <c r="A389" s="113" t="s">
        <v>2185</v>
      </c>
      <c r="B389" s="114" t="s">
        <v>2150</v>
      </c>
      <c r="C389" s="4" t="s">
        <v>486</v>
      </c>
      <c r="D389" s="144">
        <v>6</v>
      </c>
      <c r="E389" s="130" t="s">
        <v>3561</v>
      </c>
      <c r="F389" s="47">
        <v>3141</v>
      </c>
      <c r="G389" s="47">
        <v>0</v>
      </c>
      <c r="H389" s="47">
        <v>0</v>
      </c>
      <c r="I389" s="47">
        <v>2897</v>
      </c>
      <c r="J389" s="47">
        <v>525</v>
      </c>
      <c r="K389" s="47">
        <v>6104</v>
      </c>
      <c r="L389" s="47">
        <v>1299</v>
      </c>
      <c r="M389" s="47">
        <v>161503</v>
      </c>
      <c r="N389" s="153">
        <v>36498</v>
      </c>
      <c r="O389" s="147">
        <v>0</v>
      </c>
      <c r="P389" s="147">
        <v>0</v>
      </c>
      <c r="Q389" s="47">
        <v>0</v>
      </c>
      <c r="R389" s="47">
        <v>0</v>
      </c>
      <c r="S389" s="47">
        <v>0</v>
      </c>
      <c r="T389" s="47">
        <v>0</v>
      </c>
      <c r="U389" s="47">
        <v>0</v>
      </c>
      <c r="V389" s="47">
        <v>0</v>
      </c>
      <c r="W389" s="103">
        <f t="shared" si="5"/>
        <v>211967</v>
      </c>
      <c r="X389" s="41">
        <f>個別包括!AZ388-公債費!W389</f>
        <v>0</v>
      </c>
      <c r="Y389" s="41"/>
      <c r="Z389" s="41"/>
      <c r="AA389" s="41"/>
    </row>
    <row r="390" spans="1:27" ht="20.25" customHeight="1" x14ac:dyDescent="0.2">
      <c r="A390" s="113" t="s">
        <v>2186</v>
      </c>
      <c r="B390" s="114" t="s">
        <v>2150</v>
      </c>
      <c r="C390" s="4" t="s">
        <v>487</v>
      </c>
      <c r="D390" s="144">
        <v>6</v>
      </c>
      <c r="E390" s="130" t="s">
        <v>3561</v>
      </c>
      <c r="F390" s="47">
        <v>2980</v>
      </c>
      <c r="G390" s="47">
        <v>0</v>
      </c>
      <c r="H390" s="47">
        <v>0</v>
      </c>
      <c r="I390" s="47">
        <v>16232</v>
      </c>
      <c r="J390" s="47">
        <v>241</v>
      </c>
      <c r="K390" s="47">
        <v>4150</v>
      </c>
      <c r="L390" s="47">
        <v>820</v>
      </c>
      <c r="M390" s="47">
        <v>103289</v>
      </c>
      <c r="N390" s="153">
        <v>5689</v>
      </c>
      <c r="O390" s="147">
        <v>310</v>
      </c>
      <c r="P390" s="147">
        <v>0</v>
      </c>
      <c r="Q390" s="47">
        <v>0</v>
      </c>
      <c r="R390" s="47">
        <v>0</v>
      </c>
      <c r="S390" s="47">
        <v>0</v>
      </c>
      <c r="T390" s="47">
        <v>0</v>
      </c>
      <c r="U390" s="47">
        <v>0</v>
      </c>
      <c r="V390" s="47">
        <v>0</v>
      </c>
      <c r="W390" s="103">
        <f t="shared" si="5"/>
        <v>133711</v>
      </c>
      <c r="X390" s="41">
        <f>個別包括!AZ389-公債費!W390</f>
        <v>0</v>
      </c>
      <c r="Y390" s="41"/>
      <c r="Z390" s="41"/>
      <c r="AA390" s="41"/>
    </row>
    <row r="391" spans="1:27" ht="20.25" customHeight="1" x14ac:dyDescent="0.2">
      <c r="A391" s="113" t="s">
        <v>2187</v>
      </c>
      <c r="B391" s="114" t="s">
        <v>2150</v>
      </c>
      <c r="C391" s="4" t="s">
        <v>488</v>
      </c>
      <c r="D391" s="144">
        <v>6</v>
      </c>
      <c r="E391" s="130" t="s">
        <v>3561</v>
      </c>
      <c r="F391" s="47">
        <v>7665</v>
      </c>
      <c r="G391" s="47">
        <v>0</v>
      </c>
      <c r="H391" s="47">
        <v>222</v>
      </c>
      <c r="I391" s="47">
        <v>22479</v>
      </c>
      <c r="J391" s="47">
        <v>1345</v>
      </c>
      <c r="K391" s="47">
        <v>28002</v>
      </c>
      <c r="L391" s="47">
        <v>3026</v>
      </c>
      <c r="M391" s="47">
        <v>270215</v>
      </c>
      <c r="N391" s="153">
        <v>23624</v>
      </c>
      <c r="O391" s="147">
        <v>2935</v>
      </c>
      <c r="P391" s="147">
        <v>0</v>
      </c>
      <c r="Q391" s="47">
        <v>0</v>
      </c>
      <c r="R391" s="47">
        <v>0</v>
      </c>
      <c r="S391" s="47">
        <v>0</v>
      </c>
      <c r="T391" s="47">
        <v>0</v>
      </c>
      <c r="U391" s="47">
        <v>0</v>
      </c>
      <c r="V391" s="47">
        <v>0</v>
      </c>
      <c r="W391" s="103">
        <f t="shared" si="5"/>
        <v>359513</v>
      </c>
      <c r="X391" s="41">
        <f>個別包括!AZ390-公債費!W391</f>
        <v>0</v>
      </c>
      <c r="Y391" s="41"/>
      <c r="Z391" s="41"/>
      <c r="AA391" s="41"/>
    </row>
    <row r="392" spans="1:27" ht="20.25" customHeight="1" x14ac:dyDescent="0.2">
      <c r="A392" s="113" t="s">
        <v>2188</v>
      </c>
      <c r="B392" s="114" t="s">
        <v>2150</v>
      </c>
      <c r="C392" s="4" t="s">
        <v>489</v>
      </c>
      <c r="D392" s="144">
        <v>6</v>
      </c>
      <c r="E392" s="130" t="s">
        <v>3561</v>
      </c>
      <c r="F392" s="47">
        <v>49447</v>
      </c>
      <c r="G392" s="47">
        <v>89220</v>
      </c>
      <c r="H392" s="47">
        <v>0</v>
      </c>
      <c r="I392" s="47">
        <v>26696</v>
      </c>
      <c r="J392" s="47">
        <v>1062</v>
      </c>
      <c r="K392" s="47">
        <v>7195</v>
      </c>
      <c r="L392" s="47">
        <v>3270</v>
      </c>
      <c r="M392" s="47">
        <v>260778</v>
      </c>
      <c r="N392" s="153">
        <v>17057</v>
      </c>
      <c r="O392" s="147">
        <v>455</v>
      </c>
      <c r="P392" s="147">
        <v>0</v>
      </c>
      <c r="Q392" s="47">
        <v>0</v>
      </c>
      <c r="R392" s="47">
        <v>0</v>
      </c>
      <c r="S392" s="47">
        <v>0</v>
      </c>
      <c r="T392" s="47">
        <v>0</v>
      </c>
      <c r="U392" s="47">
        <v>0</v>
      </c>
      <c r="V392" s="47">
        <v>0</v>
      </c>
      <c r="W392" s="103">
        <f t="shared" ref="W392:W455" si="6">SUM(F392:V392)</f>
        <v>455180</v>
      </c>
      <c r="X392" s="41">
        <f>個別包括!AZ391-公債費!W392</f>
        <v>0</v>
      </c>
      <c r="Y392" s="41"/>
      <c r="Z392" s="41"/>
      <c r="AA392" s="41"/>
    </row>
    <row r="393" spans="1:27" ht="20.25" customHeight="1" x14ac:dyDescent="0.2">
      <c r="A393" s="113" t="s">
        <v>2189</v>
      </c>
      <c r="B393" s="114" t="s">
        <v>2150</v>
      </c>
      <c r="C393" s="4" t="s">
        <v>490</v>
      </c>
      <c r="D393" s="144">
        <v>6</v>
      </c>
      <c r="E393" s="130" t="s">
        <v>3561</v>
      </c>
      <c r="F393" s="47">
        <v>5725</v>
      </c>
      <c r="G393" s="47">
        <v>13654</v>
      </c>
      <c r="H393" s="47">
        <v>38</v>
      </c>
      <c r="I393" s="47">
        <v>1300</v>
      </c>
      <c r="J393" s="47">
        <v>321</v>
      </c>
      <c r="K393" s="47">
        <v>2864</v>
      </c>
      <c r="L393" s="47">
        <v>1823</v>
      </c>
      <c r="M393" s="47">
        <v>139611</v>
      </c>
      <c r="N393" s="153">
        <v>8915</v>
      </c>
      <c r="O393" s="147">
        <v>174</v>
      </c>
      <c r="P393" s="147">
        <v>0</v>
      </c>
      <c r="Q393" s="47">
        <v>298186</v>
      </c>
      <c r="R393" s="47">
        <v>0</v>
      </c>
      <c r="S393" s="47">
        <v>0</v>
      </c>
      <c r="T393" s="47">
        <v>0</v>
      </c>
      <c r="U393" s="47">
        <v>0</v>
      </c>
      <c r="V393" s="47">
        <v>0</v>
      </c>
      <c r="W393" s="103">
        <f t="shared" si="6"/>
        <v>472611</v>
      </c>
      <c r="X393" s="41">
        <f>個別包括!AZ392-公債費!W393</f>
        <v>0</v>
      </c>
      <c r="Y393" s="41"/>
      <c r="Z393" s="41"/>
      <c r="AA393" s="41"/>
    </row>
    <row r="394" spans="1:27" ht="20.25" customHeight="1" x14ac:dyDescent="0.2">
      <c r="A394" s="113" t="s">
        <v>2190</v>
      </c>
      <c r="B394" s="114" t="s">
        <v>2150</v>
      </c>
      <c r="C394" s="4" t="s">
        <v>491</v>
      </c>
      <c r="D394" s="144">
        <v>6</v>
      </c>
      <c r="E394" s="130" t="s">
        <v>3561</v>
      </c>
      <c r="F394" s="47">
        <v>2549</v>
      </c>
      <c r="G394" s="47">
        <v>21569</v>
      </c>
      <c r="H394" s="47">
        <v>222</v>
      </c>
      <c r="I394" s="47">
        <v>1190</v>
      </c>
      <c r="J394" s="47">
        <v>0</v>
      </c>
      <c r="K394" s="47">
        <v>329</v>
      </c>
      <c r="L394" s="47">
        <v>1516</v>
      </c>
      <c r="M394" s="47">
        <v>182544</v>
      </c>
      <c r="N394" s="153">
        <v>30040</v>
      </c>
      <c r="O394" s="147">
        <v>12161</v>
      </c>
      <c r="P394" s="147">
        <v>0</v>
      </c>
      <c r="Q394" s="47">
        <v>242323</v>
      </c>
      <c r="R394" s="47">
        <v>0</v>
      </c>
      <c r="S394" s="47">
        <v>0</v>
      </c>
      <c r="T394" s="47">
        <v>0</v>
      </c>
      <c r="U394" s="47">
        <v>0</v>
      </c>
      <c r="V394" s="47">
        <v>0</v>
      </c>
      <c r="W394" s="103">
        <f t="shared" si="6"/>
        <v>494443</v>
      </c>
      <c r="X394" s="41">
        <f>個別包括!AZ393-公債費!W394</f>
        <v>0</v>
      </c>
      <c r="Y394" s="41"/>
      <c r="Z394" s="41"/>
      <c r="AA394" s="41"/>
    </row>
    <row r="395" spans="1:27" ht="20.25" customHeight="1" x14ac:dyDescent="0.2">
      <c r="A395" s="113" t="s">
        <v>2191</v>
      </c>
      <c r="B395" s="114" t="s">
        <v>2150</v>
      </c>
      <c r="C395" s="4" t="s">
        <v>492</v>
      </c>
      <c r="D395" s="144">
        <v>6</v>
      </c>
      <c r="E395" s="130" t="s">
        <v>3561</v>
      </c>
      <c r="F395" s="47">
        <v>9317</v>
      </c>
      <c r="G395" s="47">
        <v>42271</v>
      </c>
      <c r="H395" s="47">
        <v>59</v>
      </c>
      <c r="I395" s="47">
        <v>3672</v>
      </c>
      <c r="J395" s="47">
        <v>145</v>
      </c>
      <c r="K395" s="47">
        <v>696</v>
      </c>
      <c r="L395" s="47">
        <v>504</v>
      </c>
      <c r="M395" s="47">
        <v>103821</v>
      </c>
      <c r="N395" s="153">
        <v>1409</v>
      </c>
      <c r="O395" s="147">
        <v>423</v>
      </c>
      <c r="P395" s="147">
        <v>0</v>
      </c>
      <c r="Q395" s="47">
        <v>40383</v>
      </c>
      <c r="R395" s="47">
        <v>0</v>
      </c>
      <c r="S395" s="47">
        <v>0</v>
      </c>
      <c r="T395" s="47">
        <v>0</v>
      </c>
      <c r="U395" s="47">
        <v>0</v>
      </c>
      <c r="V395" s="47">
        <v>0</v>
      </c>
      <c r="W395" s="103">
        <f t="shared" si="6"/>
        <v>202700</v>
      </c>
      <c r="X395" s="41">
        <f>個別包括!AZ394-公債費!W395</f>
        <v>0</v>
      </c>
      <c r="Y395" s="41"/>
      <c r="Z395" s="41"/>
      <c r="AA395" s="41"/>
    </row>
    <row r="396" spans="1:27" ht="20.25" customHeight="1" x14ac:dyDescent="0.2">
      <c r="A396" s="113" t="s">
        <v>2192</v>
      </c>
      <c r="B396" s="114" t="s">
        <v>2150</v>
      </c>
      <c r="C396" s="4" t="s">
        <v>493</v>
      </c>
      <c r="D396" s="144">
        <v>6</v>
      </c>
      <c r="E396" s="130" t="s">
        <v>3561</v>
      </c>
      <c r="F396" s="47">
        <v>15811</v>
      </c>
      <c r="G396" s="47">
        <v>0</v>
      </c>
      <c r="H396" s="47">
        <v>0</v>
      </c>
      <c r="I396" s="47">
        <v>11653</v>
      </c>
      <c r="J396" s="47">
        <v>1143</v>
      </c>
      <c r="K396" s="47">
        <v>5070</v>
      </c>
      <c r="L396" s="47">
        <v>2780</v>
      </c>
      <c r="M396" s="47">
        <v>253544</v>
      </c>
      <c r="N396" s="153">
        <v>18944</v>
      </c>
      <c r="O396" s="147">
        <v>102</v>
      </c>
      <c r="P396" s="147">
        <v>0</v>
      </c>
      <c r="Q396" s="47">
        <v>191986</v>
      </c>
      <c r="R396" s="47">
        <v>0</v>
      </c>
      <c r="S396" s="47">
        <v>0</v>
      </c>
      <c r="T396" s="47">
        <v>0</v>
      </c>
      <c r="U396" s="47">
        <v>0</v>
      </c>
      <c r="V396" s="47">
        <v>0</v>
      </c>
      <c r="W396" s="103">
        <f t="shared" si="6"/>
        <v>501033</v>
      </c>
      <c r="X396" s="41">
        <f>個別包括!AZ395-公債費!W396</f>
        <v>0</v>
      </c>
      <c r="Y396" s="41"/>
      <c r="Z396" s="41"/>
      <c r="AA396" s="41"/>
    </row>
    <row r="397" spans="1:27" ht="20.25" customHeight="1" x14ac:dyDescent="0.2">
      <c r="A397" s="113" t="s">
        <v>2193</v>
      </c>
      <c r="B397" s="114" t="s">
        <v>2150</v>
      </c>
      <c r="C397" s="4" t="s">
        <v>494</v>
      </c>
      <c r="D397" s="144">
        <v>6</v>
      </c>
      <c r="E397" s="130" t="s">
        <v>3561</v>
      </c>
      <c r="F397" s="47">
        <v>11258</v>
      </c>
      <c r="G397" s="47">
        <v>11533</v>
      </c>
      <c r="H397" s="47">
        <v>4184</v>
      </c>
      <c r="I397" s="47">
        <v>11208</v>
      </c>
      <c r="J397" s="47">
        <v>493</v>
      </c>
      <c r="K397" s="47">
        <v>3111</v>
      </c>
      <c r="L397" s="47">
        <v>970</v>
      </c>
      <c r="M397" s="47">
        <v>137842</v>
      </c>
      <c r="N397" s="153">
        <v>21625</v>
      </c>
      <c r="O397" s="147">
        <v>2274</v>
      </c>
      <c r="P397" s="147">
        <v>0</v>
      </c>
      <c r="Q397" s="47">
        <v>0</v>
      </c>
      <c r="R397" s="47">
        <v>0</v>
      </c>
      <c r="S397" s="47">
        <v>0</v>
      </c>
      <c r="T397" s="47">
        <v>0</v>
      </c>
      <c r="U397" s="47">
        <v>0</v>
      </c>
      <c r="V397" s="47">
        <v>0</v>
      </c>
      <c r="W397" s="103">
        <f t="shared" si="6"/>
        <v>204498</v>
      </c>
      <c r="X397" s="41">
        <f>個別包括!AZ396-公債費!W397</f>
        <v>0</v>
      </c>
      <c r="Y397" s="41"/>
      <c r="Z397" s="41"/>
      <c r="AA397" s="41"/>
    </row>
    <row r="398" spans="1:27" ht="20.25" customHeight="1" x14ac:dyDescent="0.2">
      <c r="A398" s="113" t="s">
        <v>2194</v>
      </c>
      <c r="B398" s="114" t="s">
        <v>2150</v>
      </c>
      <c r="C398" s="4" t="s">
        <v>495</v>
      </c>
      <c r="D398" s="144">
        <v>6</v>
      </c>
      <c r="E398" s="130" t="s">
        <v>3561</v>
      </c>
      <c r="F398" s="47">
        <v>4546</v>
      </c>
      <c r="G398" s="47">
        <v>21670</v>
      </c>
      <c r="H398" s="47">
        <v>132</v>
      </c>
      <c r="I398" s="47">
        <v>609</v>
      </c>
      <c r="J398" s="47">
        <v>0</v>
      </c>
      <c r="K398" s="47">
        <v>1504</v>
      </c>
      <c r="L398" s="47">
        <v>824</v>
      </c>
      <c r="M398" s="47">
        <v>143111</v>
      </c>
      <c r="N398" s="153">
        <v>53711</v>
      </c>
      <c r="O398" s="147">
        <v>92</v>
      </c>
      <c r="P398" s="147">
        <v>0</v>
      </c>
      <c r="Q398" s="47">
        <v>307907</v>
      </c>
      <c r="R398" s="47">
        <v>0</v>
      </c>
      <c r="S398" s="47">
        <v>0</v>
      </c>
      <c r="T398" s="47">
        <v>0</v>
      </c>
      <c r="U398" s="47">
        <v>0</v>
      </c>
      <c r="V398" s="47">
        <v>0</v>
      </c>
      <c r="W398" s="103">
        <f t="shared" si="6"/>
        <v>534106</v>
      </c>
      <c r="X398" s="41">
        <f>個別包括!AZ397-公債費!W398</f>
        <v>0</v>
      </c>
      <c r="Y398" s="41"/>
      <c r="Z398" s="41"/>
      <c r="AA398" s="41"/>
    </row>
    <row r="399" spans="1:27" ht="20.25" customHeight="1" x14ac:dyDescent="0.2">
      <c r="A399" s="113" t="s">
        <v>2195</v>
      </c>
      <c r="B399" s="114" t="s">
        <v>2150</v>
      </c>
      <c r="C399" s="4" t="s">
        <v>496</v>
      </c>
      <c r="D399" s="144">
        <v>6</v>
      </c>
      <c r="E399" s="130" t="s">
        <v>3561</v>
      </c>
      <c r="F399" s="47">
        <v>6078</v>
      </c>
      <c r="G399" s="47">
        <v>277</v>
      </c>
      <c r="H399" s="47">
        <v>442</v>
      </c>
      <c r="I399" s="47">
        <v>4153</v>
      </c>
      <c r="J399" s="47">
        <v>457</v>
      </c>
      <c r="K399" s="47">
        <v>6089</v>
      </c>
      <c r="L399" s="47">
        <v>1031</v>
      </c>
      <c r="M399" s="47">
        <v>130814</v>
      </c>
      <c r="N399" s="153">
        <v>12945</v>
      </c>
      <c r="O399" s="147">
        <v>892</v>
      </c>
      <c r="P399" s="147">
        <v>0</v>
      </c>
      <c r="Q399" s="47">
        <v>0</v>
      </c>
      <c r="R399" s="47">
        <v>0</v>
      </c>
      <c r="S399" s="47">
        <v>0</v>
      </c>
      <c r="T399" s="47">
        <v>0</v>
      </c>
      <c r="U399" s="47">
        <v>0</v>
      </c>
      <c r="V399" s="47">
        <v>0</v>
      </c>
      <c r="W399" s="103">
        <f t="shared" si="6"/>
        <v>163178</v>
      </c>
      <c r="X399" s="41">
        <f>個別包括!AZ398-公債費!W399</f>
        <v>0</v>
      </c>
      <c r="Y399" s="41"/>
      <c r="Z399" s="41"/>
      <c r="AA399" s="41"/>
    </row>
    <row r="400" spans="1:27" ht="20.25" customHeight="1" x14ac:dyDescent="0.2">
      <c r="A400" s="113" t="s">
        <v>2196</v>
      </c>
      <c r="B400" s="114" t="s">
        <v>2150</v>
      </c>
      <c r="C400" s="4" t="s">
        <v>497</v>
      </c>
      <c r="D400" s="144">
        <v>6</v>
      </c>
      <c r="E400" s="130" t="s">
        <v>3561</v>
      </c>
      <c r="F400" s="47">
        <v>6299</v>
      </c>
      <c r="G400" s="47">
        <v>105824</v>
      </c>
      <c r="H400" s="47">
        <v>0</v>
      </c>
      <c r="I400" s="47">
        <v>4846</v>
      </c>
      <c r="J400" s="47">
        <v>254</v>
      </c>
      <c r="K400" s="47">
        <v>37</v>
      </c>
      <c r="L400" s="47">
        <v>690</v>
      </c>
      <c r="M400" s="47">
        <v>136232</v>
      </c>
      <c r="N400" s="153">
        <v>32449</v>
      </c>
      <c r="O400" s="147">
        <v>1460</v>
      </c>
      <c r="P400" s="147">
        <v>0</v>
      </c>
      <c r="Q400" s="47">
        <v>256162</v>
      </c>
      <c r="R400" s="47">
        <v>0</v>
      </c>
      <c r="S400" s="47">
        <v>0</v>
      </c>
      <c r="T400" s="47">
        <v>0</v>
      </c>
      <c r="U400" s="47">
        <v>0</v>
      </c>
      <c r="V400" s="47">
        <v>0</v>
      </c>
      <c r="W400" s="103">
        <f t="shared" si="6"/>
        <v>544253</v>
      </c>
      <c r="X400" s="41">
        <f>個別包括!AZ399-公債費!W400</f>
        <v>0</v>
      </c>
      <c r="Y400" s="41"/>
      <c r="Z400" s="41"/>
      <c r="AA400" s="41"/>
    </row>
    <row r="401" spans="1:27" ht="20.25" customHeight="1" x14ac:dyDescent="0.2">
      <c r="A401" s="113" t="s">
        <v>2197</v>
      </c>
      <c r="B401" s="114" t="s">
        <v>2150</v>
      </c>
      <c r="C401" s="4" t="s">
        <v>498</v>
      </c>
      <c r="D401" s="144">
        <v>6</v>
      </c>
      <c r="E401" s="130" t="s">
        <v>3561</v>
      </c>
      <c r="F401" s="47">
        <v>31756</v>
      </c>
      <c r="G401" s="47">
        <v>0</v>
      </c>
      <c r="H401" s="47">
        <v>0</v>
      </c>
      <c r="I401" s="47">
        <v>6990</v>
      </c>
      <c r="J401" s="47">
        <v>905</v>
      </c>
      <c r="K401" s="47">
        <v>7520</v>
      </c>
      <c r="L401" s="47">
        <v>3386</v>
      </c>
      <c r="M401" s="47">
        <v>263849</v>
      </c>
      <c r="N401" s="153">
        <v>46424</v>
      </c>
      <c r="O401" s="147">
        <v>1619</v>
      </c>
      <c r="P401" s="147">
        <v>0</v>
      </c>
      <c r="Q401" s="47">
        <v>0</v>
      </c>
      <c r="R401" s="47">
        <v>0</v>
      </c>
      <c r="S401" s="47">
        <v>0</v>
      </c>
      <c r="T401" s="47">
        <v>0</v>
      </c>
      <c r="U401" s="47">
        <v>0</v>
      </c>
      <c r="V401" s="47">
        <v>0</v>
      </c>
      <c r="W401" s="103">
        <f t="shared" si="6"/>
        <v>362449</v>
      </c>
      <c r="X401" s="41">
        <f>個別包括!AZ400-公債費!W401</f>
        <v>0</v>
      </c>
      <c r="Y401" s="41"/>
      <c r="Z401" s="41"/>
      <c r="AA401" s="41"/>
    </row>
    <row r="402" spans="1:27" ht="20.25" customHeight="1" x14ac:dyDescent="0.2">
      <c r="A402" s="113" t="s">
        <v>2198</v>
      </c>
      <c r="B402" s="114" t="s">
        <v>2150</v>
      </c>
      <c r="C402" s="4" t="s">
        <v>499</v>
      </c>
      <c r="D402" s="144">
        <v>6</v>
      </c>
      <c r="E402" s="130" t="s">
        <v>3561</v>
      </c>
      <c r="F402" s="47">
        <v>10910</v>
      </c>
      <c r="G402" s="47">
        <v>0</v>
      </c>
      <c r="H402" s="47">
        <v>0</v>
      </c>
      <c r="I402" s="47">
        <v>12665</v>
      </c>
      <c r="J402" s="47">
        <v>871</v>
      </c>
      <c r="K402" s="47">
        <v>2333</v>
      </c>
      <c r="L402" s="47">
        <v>1698</v>
      </c>
      <c r="M402" s="47">
        <v>185642</v>
      </c>
      <c r="N402" s="153">
        <v>20879</v>
      </c>
      <c r="O402" s="147">
        <v>0</v>
      </c>
      <c r="P402" s="147">
        <v>0</v>
      </c>
      <c r="Q402" s="47">
        <v>201277</v>
      </c>
      <c r="R402" s="47">
        <v>0</v>
      </c>
      <c r="S402" s="47">
        <v>0</v>
      </c>
      <c r="T402" s="47">
        <v>0</v>
      </c>
      <c r="U402" s="47">
        <v>0</v>
      </c>
      <c r="V402" s="47">
        <v>0</v>
      </c>
      <c r="W402" s="103">
        <f t="shared" si="6"/>
        <v>436275</v>
      </c>
      <c r="X402" s="41">
        <f>個別包括!AZ401-公債費!W402</f>
        <v>0</v>
      </c>
      <c r="Y402" s="41"/>
      <c r="Z402" s="41"/>
      <c r="AA402" s="41"/>
    </row>
    <row r="403" spans="1:27" ht="20.25" customHeight="1" x14ac:dyDescent="0.2">
      <c r="A403" s="113" t="s">
        <v>2199</v>
      </c>
      <c r="B403" s="114" t="s">
        <v>2150</v>
      </c>
      <c r="C403" s="4" t="s">
        <v>500</v>
      </c>
      <c r="D403" s="144">
        <v>6</v>
      </c>
      <c r="E403" s="130" t="s">
        <v>3562</v>
      </c>
      <c r="F403" s="47">
        <v>0</v>
      </c>
      <c r="G403" s="47">
        <v>0</v>
      </c>
      <c r="H403" s="47">
        <v>0</v>
      </c>
      <c r="I403" s="47">
        <v>256</v>
      </c>
      <c r="J403" s="47">
        <v>0</v>
      </c>
      <c r="K403" s="47">
        <v>2304</v>
      </c>
      <c r="L403" s="47">
        <v>1898</v>
      </c>
      <c r="M403" s="47">
        <v>87130</v>
      </c>
      <c r="N403" s="153">
        <v>1674</v>
      </c>
      <c r="O403" s="147">
        <v>0</v>
      </c>
      <c r="P403" s="147">
        <v>0</v>
      </c>
      <c r="Q403" s="47">
        <v>0</v>
      </c>
      <c r="R403" s="47">
        <v>0</v>
      </c>
      <c r="S403" s="47">
        <v>0</v>
      </c>
      <c r="T403" s="47">
        <v>0</v>
      </c>
      <c r="U403" s="47">
        <v>0</v>
      </c>
      <c r="V403" s="47">
        <v>0</v>
      </c>
      <c r="W403" s="103">
        <f t="shared" si="6"/>
        <v>93262</v>
      </c>
      <c r="X403" s="41">
        <f>個別包括!AZ402-公債費!W403</f>
        <v>0</v>
      </c>
      <c r="Y403" s="41"/>
      <c r="Z403" s="41"/>
      <c r="AA403" s="41"/>
    </row>
    <row r="404" spans="1:27" ht="20.25" customHeight="1" x14ac:dyDescent="0.2">
      <c r="A404" s="113" t="s">
        <v>2200</v>
      </c>
      <c r="B404" s="114" t="s">
        <v>2150</v>
      </c>
      <c r="C404" s="4" t="s">
        <v>501</v>
      </c>
      <c r="D404" s="144">
        <v>6</v>
      </c>
      <c r="E404" s="130" t="s">
        <v>3561</v>
      </c>
      <c r="F404" s="47">
        <v>0</v>
      </c>
      <c r="G404" s="47">
        <v>0</v>
      </c>
      <c r="H404" s="47">
        <v>0</v>
      </c>
      <c r="I404" s="47">
        <v>42</v>
      </c>
      <c r="J404" s="47">
        <v>1019</v>
      </c>
      <c r="K404" s="47">
        <v>630</v>
      </c>
      <c r="L404" s="47">
        <v>2766</v>
      </c>
      <c r="M404" s="47">
        <v>224749</v>
      </c>
      <c r="N404" s="153">
        <v>0</v>
      </c>
      <c r="O404" s="147">
        <v>0</v>
      </c>
      <c r="P404" s="147">
        <v>0</v>
      </c>
      <c r="Q404" s="47">
        <v>0</v>
      </c>
      <c r="R404" s="47">
        <v>0</v>
      </c>
      <c r="S404" s="47">
        <v>0</v>
      </c>
      <c r="T404" s="47">
        <v>0</v>
      </c>
      <c r="U404" s="47">
        <v>0</v>
      </c>
      <c r="V404" s="47">
        <v>6803</v>
      </c>
      <c r="W404" s="103">
        <f t="shared" si="6"/>
        <v>236009</v>
      </c>
      <c r="X404" s="41">
        <f>個別包括!AZ403-公債費!W404</f>
        <v>0</v>
      </c>
      <c r="Y404" s="41"/>
      <c r="Z404" s="41"/>
      <c r="AA404" s="41"/>
    </row>
    <row r="405" spans="1:27" ht="20.25" customHeight="1" x14ac:dyDescent="0.2">
      <c r="A405" s="113" t="s">
        <v>2201</v>
      </c>
      <c r="B405" s="114" t="s">
        <v>2150</v>
      </c>
      <c r="C405" s="4" t="s">
        <v>502</v>
      </c>
      <c r="D405" s="144">
        <v>6</v>
      </c>
      <c r="E405" s="130" t="s">
        <v>3561</v>
      </c>
      <c r="F405" s="47">
        <v>0</v>
      </c>
      <c r="G405" s="47">
        <v>0</v>
      </c>
      <c r="H405" s="47">
        <v>0</v>
      </c>
      <c r="I405" s="47">
        <v>66</v>
      </c>
      <c r="J405" s="47">
        <v>630</v>
      </c>
      <c r="K405" s="47">
        <v>18107</v>
      </c>
      <c r="L405" s="47">
        <v>4405</v>
      </c>
      <c r="M405" s="47">
        <v>295955</v>
      </c>
      <c r="N405" s="153">
        <v>0</v>
      </c>
      <c r="O405" s="147">
        <v>0</v>
      </c>
      <c r="P405" s="147">
        <v>0</v>
      </c>
      <c r="Q405" s="47">
        <v>0</v>
      </c>
      <c r="R405" s="47">
        <v>0</v>
      </c>
      <c r="S405" s="47">
        <v>0</v>
      </c>
      <c r="T405" s="47">
        <v>0</v>
      </c>
      <c r="U405" s="47">
        <v>0</v>
      </c>
      <c r="V405" s="47">
        <v>0</v>
      </c>
      <c r="W405" s="103">
        <f t="shared" si="6"/>
        <v>319163</v>
      </c>
      <c r="X405" s="41">
        <f>個別包括!AZ404-公債費!W405</f>
        <v>0</v>
      </c>
      <c r="Y405" s="41"/>
      <c r="Z405" s="41"/>
      <c r="AA405" s="41"/>
    </row>
    <row r="406" spans="1:27" ht="20.25" customHeight="1" x14ac:dyDescent="0.2">
      <c r="A406" s="113" t="s">
        <v>2202</v>
      </c>
      <c r="B406" s="114" t="s">
        <v>2150</v>
      </c>
      <c r="C406" s="4" t="s">
        <v>503</v>
      </c>
      <c r="D406" s="144">
        <v>6</v>
      </c>
      <c r="E406" s="130" t="s">
        <v>3561</v>
      </c>
      <c r="F406" s="47">
        <v>104120</v>
      </c>
      <c r="G406" s="47">
        <v>24277</v>
      </c>
      <c r="H406" s="47">
        <v>0</v>
      </c>
      <c r="I406" s="47">
        <v>322</v>
      </c>
      <c r="J406" s="47">
        <v>85</v>
      </c>
      <c r="K406" s="47">
        <v>345</v>
      </c>
      <c r="L406" s="47">
        <v>342</v>
      </c>
      <c r="M406" s="47">
        <v>97377</v>
      </c>
      <c r="N406" s="153">
        <v>8856</v>
      </c>
      <c r="O406" s="147">
        <v>1136</v>
      </c>
      <c r="P406" s="147">
        <v>0</v>
      </c>
      <c r="Q406" s="47">
        <v>66779</v>
      </c>
      <c r="R406" s="47">
        <v>0</v>
      </c>
      <c r="S406" s="47">
        <v>0</v>
      </c>
      <c r="T406" s="47">
        <v>0</v>
      </c>
      <c r="U406" s="47">
        <v>0</v>
      </c>
      <c r="V406" s="47">
        <v>0</v>
      </c>
      <c r="W406" s="103">
        <f t="shared" si="6"/>
        <v>303639</v>
      </c>
      <c r="X406" s="41">
        <f>個別包括!AZ405-公債費!W406</f>
        <v>0</v>
      </c>
      <c r="Y406" s="41"/>
      <c r="Z406" s="41"/>
      <c r="AA406" s="41"/>
    </row>
    <row r="407" spans="1:27" ht="20.25" customHeight="1" x14ac:dyDescent="0.2">
      <c r="A407" s="113" t="s">
        <v>2203</v>
      </c>
      <c r="B407" s="114" t="s">
        <v>2150</v>
      </c>
      <c r="C407" s="4" t="s">
        <v>504</v>
      </c>
      <c r="D407" s="144">
        <v>6</v>
      </c>
      <c r="E407" s="130" t="s">
        <v>3562</v>
      </c>
      <c r="F407" s="47">
        <v>0</v>
      </c>
      <c r="G407" s="47">
        <v>0</v>
      </c>
      <c r="H407" s="47">
        <v>0</v>
      </c>
      <c r="I407" s="47">
        <v>50</v>
      </c>
      <c r="J407" s="47">
        <v>0</v>
      </c>
      <c r="K407" s="47">
        <v>953</v>
      </c>
      <c r="L407" s="47">
        <v>5719</v>
      </c>
      <c r="M407" s="47">
        <v>82271</v>
      </c>
      <c r="N407" s="153">
        <v>0</v>
      </c>
      <c r="O407" s="147">
        <v>0</v>
      </c>
      <c r="P407" s="147">
        <v>0</v>
      </c>
      <c r="Q407" s="47">
        <v>0</v>
      </c>
      <c r="R407" s="47">
        <v>0</v>
      </c>
      <c r="S407" s="47">
        <v>0</v>
      </c>
      <c r="T407" s="47">
        <v>0</v>
      </c>
      <c r="U407" s="47">
        <v>0</v>
      </c>
      <c r="V407" s="47">
        <v>0</v>
      </c>
      <c r="W407" s="103">
        <f t="shared" si="6"/>
        <v>88993</v>
      </c>
      <c r="X407" s="41">
        <f>個別包括!AZ406-公債費!W407</f>
        <v>0</v>
      </c>
      <c r="Y407" s="41"/>
      <c r="Z407" s="41"/>
      <c r="AA407" s="41"/>
    </row>
    <row r="408" spans="1:27" ht="20.25" customHeight="1" x14ac:dyDescent="0.2">
      <c r="A408" s="113" t="s">
        <v>2204</v>
      </c>
      <c r="B408" s="114" t="s">
        <v>2150</v>
      </c>
      <c r="C408" s="4" t="s">
        <v>505</v>
      </c>
      <c r="D408" s="144">
        <v>6</v>
      </c>
      <c r="E408" s="130" t="s">
        <v>3561</v>
      </c>
      <c r="F408" s="47">
        <v>0</v>
      </c>
      <c r="G408" s="47">
        <v>0</v>
      </c>
      <c r="H408" s="47">
        <v>0</v>
      </c>
      <c r="I408" s="47">
        <v>37</v>
      </c>
      <c r="J408" s="47">
        <v>361</v>
      </c>
      <c r="K408" s="47">
        <v>752</v>
      </c>
      <c r="L408" s="47">
        <v>1707</v>
      </c>
      <c r="M408" s="47">
        <v>189291</v>
      </c>
      <c r="N408" s="153">
        <v>0</v>
      </c>
      <c r="O408" s="147">
        <v>0</v>
      </c>
      <c r="P408" s="147">
        <v>0</v>
      </c>
      <c r="Q408" s="47">
        <v>0</v>
      </c>
      <c r="R408" s="47">
        <v>0</v>
      </c>
      <c r="S408" s="47">
        <v>0</v>
      </c>
      <c r="T408" s="47">
        <v>0</v>
      </c>
      <c r="U408" s="47">
        <v>0</v>
      </c>
      <c r="V408" s="47">
        <v>0</v>
      </c>
      <c r="W408" s="103">
        <f t="shared" si="6"/>
        <v>192148</v>
      </c>
      <c r="X408" s="41">
        <f>個別包括!AZ407-公債費!W408</f>
        <v>0</v>
      </c>
      <c r="Y408" s="41"/>
      <c r="Z408" s="41"/>
      <c r="AA408" s="41"/>
    </row>
    <row r="409" spans="1:27" ht="20.25" customHeight="1" x14ac:dyDescent="0.2">
      <c r="A409" s="113" t="s">
        <v>2205</v>
      </c>
      <c r="B409" s="114" t="s">
        <v>2150</v>
      </c>
      <c r="C409" s="4" t="s">
        <v>506</v>
      </c>
      <c r="D409" s="144">
        <v>6</v>
      </c>
      <c r="E409" s="130" t="s">
        <v>3561</v>
      </c>
      <c r="F409" s="47">
        <v>3492</v>
      </c>
      <c r="G409" s="47">
        <v>0</v>
      </c>
      <c r="H409" s="47">
        <v>0</v>
      </c>
      <c r="I409" s="47">
        <v>2202</v>
      </c>
      <c r="J409" s="47">
        <v>1869</v>
      </c>
      <c r="K409" s="47">
        <v>4979</v>
      </c>
      <c r="L409" s="47">
        <v>4033</v>
      </c>
      <c r="M409" s="47">
        <v>291367</v>
      </c>
      <c r="N409" s="153">
        <v>283</v>
      </c>
      <c r="O409" s="147">
        <v>0</v>
      </c>
      <c r="P409" s="147">
        <v>0</v>
      </c>
      <c r="Q409" s="47">
        <v>1138</v>
      </c>
      <c r="R409" s="47">
        <v>0</v>
      </c>
      <c r="S409" s="47">
        <v>0</v>
      </c>
      <c r="T409" s="47">
        <v>0</v>
      </c>
      <c r="U409" s="47">
        <v>0</v>
      </c>
      <c r="V409" s="47">
        <v>0</v>
      </c>
      <c r="W409" s="103">
        <f t="shared" si="6"/>
        <v>309363</v>
      </c>
      <c r="X409" s="41">
        <f>個別包括!AZ408-公債費!W409</f>
        <v>0</v>
      </c>
      <c r="Y409" s="41"/>
      <c r="Z409" s="41"/>
      <c r="AA409" s="41"/>
    </row>
    <row r="410" spans="1:27" ht="20.25" customHeight="1" x14ac:dyDescent="0.2">
      <c r="A410" s="113" t="s">
        <v>2206</v>
      </c>
      <c r="B410" s="114" t="s">
        <v>2150</v>
      </c>
      <c r="C410" s="4" t="s">
        <v>507</v>
      </c>
      <c r="D410" s="144">
        <v>6</v>
      </c>
      <c r="E410" s="130" t="s">
        <v>3561</v>
      </c>
      <c r="F410" s="47">
        <v>7096</v>
      </c>
      <c r="G410" s="47">
        <v>4149</v>
      </c>
      <c r="H410" s="47">
        <v>0</v>
      </c>
      <c r="I410" s="47">
        <v>315</v>
      </c>
      <c r="J410" s="47">
        <v>92</v>
      </c>
      <c r="K410" s="47">
        <v>140</v>
      </c>
      <c r="L410" s="47">
        <v>127</v>
      </c>
      <c r="M410" s="47">
        <v>52090</v>
      </c>
      <c r="N410" s="153">
        <v>13806</v>
      </c>
      <c r="O410" s="147">
        <v>0</v>
      </c>
      <c r="P410" s="147">
        <v>0</v>
      </c>
      <c r="Q410" s="47">
        <v>54716</v>
      </c>
      <c r="R410" s="47">
        <v>0</v>
      </c>
      <c r="S410" s="47">
        <v>0</v>
      </c>
      <c r="T410" s="47">
        <v>0</v>
      </c>
      <c r="U410" s="47">
        <v>0</v>
      </c>
      <c r="V410" s="47">
        <v>0</v>
      </c>
      <c r="W410" s="103">
        <f t="shared" si="6"/>
        <v>132531</v>
      </c>
      <c r="X410" s="41">
        <f>個別包括!AZ409-公債費!W410</f>
        <v>0</v>
      </c>
      <c r="Y410" s="41"/>
      <c r="Z410" s="41"/>
      <c r="AA410" s="41"/>
    </row>
    <row r="411" spans="1:27" ht="20.25" customHeight="1" x14ac:dyDescent="0.2">
      <c r="A411" s="113" t="s">
        <v>2207</v>
      </c>
      <c r="B411" s="114" t="s">
        <v>2150</v>
      </c>
      <c r="C411" s="4" t="s">
        <v>508</v>
      </c>
      <c r="D411" s="144">
        <v>6</v>
      </c>
      <c r="E411" s="130" t="s">
        <v>3562</v>
      </c>
      <c r="F411" s="47">
        <v>3660</v>
      </c>
      <c r="G411" s="47">
        <v>0</v>
      </c>
      <c r="H411" s="47">
        <v>0</v>
      </c>
      <c r="I411" s="47">
        <v>3917</v>
      </c>
      <c r="J411" s="47">
        <v>285</v>
      </c>
      <c r="K411" s="47">
        <v>8661</v>
      </c>
      <c r="L411" s="47">
        <v>1351</v>
      </c>
      <c r="M411" s="47">
        <v>203533</v>
      </c>
      <c r="N411" s="153">
        <v>3156</v>
      </c>
      <c r="O411" s="147">
        <v>2050</v>
      </c>
      <c r="P411" s="147">
        <v>0</v>
      </c>
      <c r="Q411" s="47">
        <v>0</v>
      </c>
      <c r="R411" s="47">
        <v>0</v>
      </c>
      <c r="S411" s="47">
        <v>0</v>
      </c>
      <c r="T411" s="47">
        <v>0</v>
      </c>
      <c r="U411" s="47">
        <v>0</v>
      </c>
      <c r="V411" s="47">
        <v>2400</v>
      </c>
      <c r="W411" s="103">
        <f t="shared" si="6"/>
        <v>229013</v>
      </c>
      <c r="X411" s="41">
        <f>個別包括!AZ410-公債費!W411</f>
        <v>0</v>
      </c>
      <c r="Y411" s="41"/>
      <c r="Z411" s="41"/>
      <c r="AA411" s="41"/>
    </row>
    <row r="412" spans="1:27" ht="20.25" customHeight="1" x14ac:dyDescent="0.2">
      <c r="A412" s="113" t="s">
        <v>2208</v>
      </c>
      <c r="B412" s="114" t="s">
        <v>2150</v>
      </c>
      <c r="C412" s="4" t="s">
        <v>509</v>
      </c>
      <c r="D412" s="144">
        <v>6</v>
      </c>
      <c r="E412" s="130" t="s">
        <v>3561</v>
      </c>
      <c r="F412" s="47">
        <v>19345</v>
      </c>
      <c r="G412" s="47">
        <v>18661</v>
      </c>
      <c r="H412" s="47">
        <v>394</v>
      </c>
      <c r="I412" s="47">
        <v>100</v>
      </c>
      <c r="J412" s="47">
        <v>1422</v>
      </c>
      <c r="K412" s="47">
        <v>0</v>
      </c>
      <c r="L412" s="47">
        <v>551</v>
      </c>
      <c r="M412" s="47">
        <v>143184</v>
      </c>
      <c r="N412" s="153">
        <v>3175</v>
      </c>
      <c r="O412" s="147">
        <v>0</v>
      </c>
      <c r="P412" s="147">
        <v>0</v>
      </c>
      <c r="Q412" s="47">
        <v>86684</v>
      </c>
      <c r="R412" s="47">
        <v>0</v>
      </c>
      <c r="S412" s="47">
        <v>0</v>
      </c>
      <c r="T412" s="47">
        <v>0</v>
      </c>
      <c r="U412" s="47">
        <v>0</v>
      </c>
      <c r="V412" s="47">
        <v>0</v>
      </c>
      <c r="W412" s="103">
        <f t="shared" si="6"/>
        <v>273516</v>
      </c>
      <c r="X412" s="41">
        <f>個別包括!AZ411-公債費!W412</f>
        <v>0</v>
      </c>
      <c r="Y412" s="41"/>
      <c r="Z412" s="41"/>
      <c r="AA412" s="41"/>
    </row>
    <row r="413" spans="1:27" ht="20.25" customHeight="1" x14ac:dyDescent="0.2">
      <c r="A413" s="113" t="s">
        <v>2209</v>
      </c>
      <c r="B413" s="114" t="s">
        <v>2210</v>
      </c>
      <c r="C413" s="4" t="s">
        <v>510</v>
      </c>
      <c r="D413" s="144">
        <v>3</v>
      </c>
      <c r="E413" s="130" t="s">
        <v>3561</v>
      </c>
      <c r="F413" s="47">
        <v>25035</v>
      </c>
      <c r="G413" s="47">
        <v>0</v>
      </c>
      <c r="H413" s="47">
        <v>5266</v>
      </c>
      <c r="I413" s="47">
        <v>198360</v>
      </c>
      <c r="J413" s="47">
        <v>98666</v>
      </c>
      <c r="K413" s="47">
        <v>273615</v>
      </c>
      <c r="L413" s="47">
        <v>90334</v>
      </c>
      <c r="M413" s="47">
        <v>3715454</v>
      </c>
      <c r="N413" s="153">
        <v>136377</v>
      </c>
      <c r="O413" s="147">
        <v>56448</v>
      </c>
      <c r="P413" s="147">
        <v>0</v>
      </c>
      <c r="Q413" s="47">
        <v>0</v>
      </c>
      <c r="R413" s="47">
        <v>0</v>
      </c>
      <c r="S413" s="47">
        <v>0</v>
      </c>
      <c r="T413" s="47">
        <v>0</v>
      </c>
      <c r="U413" s="47">
        <v>354425</v>
      </c>
      <c r="V413" s="47">
        <v>265151</v>
      </c>
      <c r="W413" s="103">
        <f t="shared" si="6"/>
        <v>5219131</v>
      </c>
      <c r="X413" s="41">
        <f>個別包括!AZ412-公債費!W413</f>
        <v>0</v>
      </c>
      <c r="Y413" s="41"/>
      <c r="Z413" s="41"/>
      <c r="AA413" s="41"/>
    </row>
    <row r="414" spans="1:27" ht="20.25" customHeight="1" x14ac:dyDescent="0.2">
      <c r="A414" s="113" t="s">
        <v>2211</v>
      </c>
      <c r="B414" s="114" t="s">
        <v>2210</v>
      </c>
      <c r="C414" s="4" t="s">
        <v>511</v>
      </c>
      <c r="D414" s="144">
        <v>5</v>
      </c>
      <c r="E414" s="130" t="s">
        <v>3561</v>
      </c>
      <c r="F414" s="47">
        <v>50173</v>
      </c>
      <c r="G414" s="47">
        <v>0</v>
      </c>
      <c r="H414" s="47">
        <v>164</v>
      </c>
      <c r="I414" s="47">
        <v>115109</v>
      </c>
      <c r="J414" s="47">
        <v>13749</v>
      </c>
      <c r="K414" s="47">
        <v>111910</v>
      </c>
      <c r="L414" s="47">
        <v>54429</v>
      </c>
      <c r="M414" s="47">
        <v>2586859</v>
      </c>
      <c r="N414" s="153">
        <v>155092</v>
      </c>
      <c r="O414" s="147">
        <v>24833</v>
      </c>
      <c r="P414" s="147">
        <v>0</v>
      </c>
      <c r="Q414" s="47">
        <v>0</v>
      </c>
      <c r="R414" s="47">
        <v>0</v>
      </c>
      <c r="S414" s="47">
        <v>0</v>
      </c>
      <c r="T414" s="47">
        <v>0</v>
      </c>
      <c r="U414" s="47">
        <v>594916</v>
      </c>
      <c r="V414" s="47">
        <v>586342</v>
      </c>
      <c r="W414" s="103">
        <f t="shared" si="6"/>
        <v>4293576</v>
      </c>
      <c r="X414" s="41">
        <f>個別包括!AZ413-公債費!W414</f>
        <v>0</v>
      </c>
      <c r="Y414" s="41"/>
      <c r="Z414" s="41"/>
      <c r="AA414" s="41"/>
    </row>
    <row r="415" spans="1:27" ht="20.25" customHeight="1" x14ac:dyDescent="0.2">
      <c r="A415" s="113" t="s">
        <v>2212</v>
      </c>
      <c r="B415" s="114" t="s">
        <v>2210</v>
      </c>
      <c r="C415" s="4" t="s">
        <v>512</v>
      </c>
      <c r="D415" s="144">
        <v>5</v>
      </c>
      <c r="E415" s="130" t="s">
        <v>3561</v>
      </c>
      <c r="F415" s="47">
        <v>232</v>
      </c>
      <c r="G415" s="47">
        <v>0</v>
      </c>
      <c r="H415" s="47">
        <v>3030</v>
      </c>
      <c r="I415" s="47">
        <v>82698</v>
      </c>
      <c r="J415" s="47">
        <v>10392</v>
      </c>
      <c r="K415" s="47">
        <v>106467</v>
      </c>
      <c r="L415" s="47">
        <v>49387</v>
      </c>
      <c r="M415" s="47">
        <v>1887760</v>
      </c>
      <c r="N415" s="153">
        <v>52681</v>
      </c>
      <c r="O415" s="147">
        <v>11757</v>
      </c>
      <c r="P415" s="147">
        <v>0</v>
      </c>
      <c r="Q415" s="47">
        <v>0</v>
      </c>
      <c r="R415" s="47">
        <v>0</v>
      </c>
      <c r="S415" s="47">
        <v>0</v>
      </c>
      <c r="T415" s="47">
        <v>0</v>
      </c>
      <c r="U415" s="47">
        <v>883467</v>
      </c>
      <c r="V415" s="47">
        <v>0</v>
      </c>
      <c r="W415" s="103">
        <f t="shared" si="6"/>
        <v>3087871</v>
      </c>
      <c r="X415" s="41">
        <f>個別包括!AZ414-公債費!W415</f>
        <v>0</v>
      </c>
      <c r="Y415" s="41"/>
      <c r="Z415" s="41"/>
      <c r="AA415" s="41"/>
    </row>
    <row r="416" spans="1:27" ht="20.25" customHeight="1" x14ac:dyDescent="0.2">
      <c r="A416" s="113" t="s">
        <v>2213</v>
      </c>
      <c r="B416" s="114" t="s">
        <v>2210</v>
      </c>
      <c r="C416" s="4" t="s">
        <v>513</v>
      </c>
      <c r="D416" s="144">
        <v>5</v>
      </c>
      <c r="E416" s="130" t="s">
        <v>3561</v>
      </c>
      <c r="F416" s="47">
        <v>941</v>
      </c>
      <c r="G416" s="47">
        <v>0</v>
      </c>
      <c r="H416" s="47">
        <v>1178</v>
      </c>
      <c r="I416" s="47">
        <v>34648</v>
      </c>
      <c r="J416" s="47">
        <v>32574</v>
      </c>
      <c r="K416" s="47">
        <v>44864</v>
      </c>
      <c r="L416" s="47">
        <v>37289</v>
      </c>
      <c r="M416" s="47">
        <v>1940844</v>
      </c>
      <c r="N416" s="153">
        <v>62929</v>
      </c>
      <c r="O416" s="147">
        <v>6528</v>
      </c>
      <c r="P416" s="147">
        <v>0</v>
      </c>
      <c r="Q416" s="47">
        <v>0</v>
      </c>
      <c r="R416" s="47">
        <v>0</v>
      </c>
      <c r="S416" s="47">
        <v>0</v>
      </c>
      <c r="T416" s="47">
        <v>0</v>
      </c>
      <c r="U416" s="47">
        <v>1578544</v>
      </c>
      <c r="V416" s="47">
        <v>0</v>
      </c>
      <c r="W416" s="103">
        <f t="shared" si="6"/>
        <v>3740339</v>
      </c>
      <c r="X416" s="41">
        <f>個別包括!AZ415-公債費!W416</f>
        <v>0</v>
      </c>
      <c r="Y416" s="41"/>
      <c r="Z416" s="41"/>
      <c r="AA416" s="41"/>
    </row>
    <row r="417" spans="1:27" ht="20.25" customHeight="1" x14ac:dyDescent="0.2">
      <c r="A417" s="113" t="s">
        <v>2214</v>
      </c>
      <c r="B417" s="114" t="s">
        <v>2210</v>
      </c>
      <c r="C417" s="4" t="s">
        <v>514</v>
      </c>
      <c r="D417" s="144">
        <v>5</v>
      </c>
      <c r="E417" s="130" t="s">
        <v>3561</v>
      </c>
      <c r="F417" s="47">
        <v>76</v>
      </c>
      <c r="G417" s="47">
        <v>0</v>
      </c>
      <c r="H417" s="47">
        <v>1167</v>
      </c>
      <c r="I417" s="47">
        <v>21438</v>
      </c>
      <c r="J417" s="47">
        <v>3368</v>
      </c>
      <c r="K417" s="47">
        <v>31454</v>
      </c>
      <c r="L417" s="47">
        <v>18512</v>
      </c>
      <c r="M417" s="47">
        <v>1106760</v>
      </c>
      <c r="N417" s="153">
        <v>70589</v>
      </c>
      <c r="O417" s="147">
        <v>774</v>
      </c>
      <c r="P417" s="147">
        <v>0</v>
      </c>
      <c r="Q417" s="47">
        <v>0</v>
      </c>
      <c r="R417" s="47">
        <v>0</v>
      </c>
      <c r="S417" s="47">
        <v>0</v>
      </c>
      <c r="T417" s="47">
        <v>0</v>
      </c>
      <c r="U417" s="47">
        <v>392529</v>
      </c>
      <c r="V417" s="47">
        <v>0</v>
      </c>
      <c r="W417" s="103">
        <f t="shared" si="6"/>
        <v>1646667</v>
      </c>
      <c r="X417" s="41">
        <f>個別包括!AZ416-公債費!W417</f>
        <v>0</v>
      </c>
      <c r="Y417" s="41"/>
      <c r="Z417" s="41"/>
      <c r="AA417" s="41"/>
    </row>
    <row r="418" spans="1:27" ht="20.25" customHeight="1" x14ac:dyDescent="0.2">
      <c r="A418" s="113" t="s">
        <v>2215</v>
      </c>
      <c r="B418" s="114" t="s">
        <v>2210</v>
      </c>
      <c r="C418" s="4" t="s">
        <v>515</v>
      </c>
      <c r="D418" s="144">
        <v>5</v>
      </c>
      <c r="E418" s="130" t="s">
        <v>3561</v>
      </c>
      <c r="F418" s="47">
        <v>1594</v>
      </c>
      <c r="G418" s="47">
        <v>0</v>
      </c>
      <c r="H418" s="47">
        <v>0</v>
      </c>
      <c r="I418" s="47">
        <v>34192</v>
      </c>
      <c r="J418" s="47">
        <v>13621</v>
      </c>
      <c r="K418" s="47">
        <v>31278</v>
      </c>
      <c r="L418" s="47">
        <v>12865</v>
      </c>
      <c r="M418" s="47">
        <v>695510</v>
      </c>
      <c r="N418" s="153">
        <v>50705</v>
      </c>
      <c r="O418" s="147">
        <v>6824</v>
      </c>
      <c r="P418" s="147">
        <v>0</v>
      </c>
      <c r="Q418" s="47">
        <v>0</v>
      </c>
      <c r="R418" s="47">
        <v>0</v>
      </c>
      <c r="S418" s="47">
        <v>0</v>
      </c>
      <c r="T418" s="47">
        <v>0</v>
      </c>
      <c r="U418" s="47">
        <v>0</v>
      </c>
      <c r="V418" s="47">
        <v>0</v>
      </c>
      <c r="W418" s="103">
        <f t="shared" si="6"/>
        <v>846589</v>
      </c>
      <c r="X418" s="41">
        <f>個別包括!AZ417-公債費!W418</f>
        <v>0</v>
      </c>
      <c r="Y418" s="41"/>
      <c r="Z418" s="41"/>
      <c r="AA418" s="41"/>
    </row>
    <row r="419" spans="1:27" ht="20.25" customHeight="1" x14ac:dyDescent="0.2">
      <c r="A419" s="113" t="s">
        <v>2216</v>
      </c>
      <c r="B419" s="114" t="s">
        <v>2210</v>
      </c>
      <c r="C419" s="4" t="s">
        <v>516</v>
      </c>
      <c r="D419" s="144">
        <v>5</v>
      </c>
      <c r="E419" s="130" t="s">
        <v>3561</v>
      </c>
      <c r="F419" s="47">
        <v>132</v>
      </c>
      <c r="G419" s="47">
        <v>0</v>
      </c>
      <c r="H419" s="47">
        <v>11047</v>
      </c>
      <c r="I419" s="47">
        <v>50620</v>
      </c>
      <c r="J419" s="47">
        <v>21785</v>
      </c>
      <c r="K419" s="47">
        <v>35099</v>
      </c>
      <c r="L419" s="47">
        <v>21599</v>
      </c>
      <c r="M419" s="47">
        <v>1049482</v>
      </c>
      <c r="N419" s="153">
        <v>42079</v>
      </c>
      <c r="O419" s="147">
        <v>198</v>
      </c>
      <c r="P419" s="147">
        <v>0</v>
      </c>
      <c r="Q419" s="47">
        <v>0</v>
      </c>
      <c r="R419" s="47">
        <v>0</v>
      </c>
      <c r="S419" s="47">
        <v>0</v>
      </c>
      <c r="T419" s="47">
        <v>0</v>
      </c>
      <c r="U419" s="47">
        <v>0</v>
      </c>
      <c r="V419" s="47">
        <v>0</v>
      </c>
      <c r="W419" s="103">
        <f t="shared" si="6"/>
        <v>1232041</v>
      </c>
      <c r="X419" s="41">
        <f>個別包括!AZ418-公債費!W419</f>
        <v>0</v>
      </c>
      <c r="Y419" s="41"/>
      <c r="Z419" s="41"/>
      <c r="AA419" s="41"/>
    </row>
    <row r="420" spans="1:27" ht="20.25" customHeight="1" x14ac:dyDescent="0.2">
      <c r="A420" s="113" t="s">
        <v>2217</v>
      </c>
      <c r="B420" s="114" t="s">
        <v>2210</v>
      </c>
      <c r="C420" s="4" t="s">
        <v>517</v>
      </c>
      <c r="D420" s="144">
        <v>5</v>
      </c>
      <c r="E420" s="130" t="s">
        <v>3561</v>
      </c>
      <c r="F420" s="47">
        <v>11035</v>
      </c>
      <c r="G420" s="47">
        <v>0</v>
      </c>
      <c r="H420" s="47">
        <v>1646</v>
      </c>
      <c r="I420" s="47">
        <v>43760</v>
      </c>
      <c r="J420" s="47">
        <v>2541</v>
      </c>
      <c r="K420" s="47">
        <v>25064</v>
      </c>
      <c r="L420" s="47">
        <v>9632</v>
      </c>
      <c r="M420" s="47">
        <v>640890</v>
      </c>
      <c r="N420" s="153">
        <v>82038</v>
      </c>
      <c r="O420" s="147">
        <v>2374</v>
      </c>
      <c r="P420" s="147">
        <v>0</v>
      </c>
      <c r="Q420" s="47">
        <v>0</v>
      </c>
      <c r="R420" s="47">
        <v>0</v>
      </c>
      <c r="S420" s="47">
        <v>0</v>
      </c>
      <c r="T420" s="47">
        <v>0</v>
      </c>
      <c r="U420" s="47">
        <v>341615</v>
      </c>
      <c r="V420" s="47">
        <v>0</v>
      </c>
      <c r="W420" s="103">
        <f t="shared" si="6"/>
        <v>1160595</v>
      </c>
      <c r="X420" s="41">
        <f>個別包括!AZ419-公債費!W420</f>
        <v>0</v>
      </c>
      <c r="Y420" s="41"/>
      <c r="Z420" s="41"/>
      <c r="AA420" s="41"/>
    </row>
    <row r="421" spans="1:27" ht="20.25" customHeight="1" x14ac:dyDescent="0.2">
      <c r="A421" s="113" t="s">
        <v>2218</v>
      </c>
      <c r="B421" s="114" t="s">
        <v>2210</v>
      </c>
      <c r="C421" s="4" t="s">
        <v>518</v>
      </c>
      <c r="D421" s="144">
        <v>5</v>
      </c>
      <c r="E421" s="130" t="s">
        <v>3561</v>
      </c>
      <c r="F421" s="47">
        <v>132688</v>
      </c>
      <c r="G421" s="47">
        <v>0</v>
      </c>
      <c r="H421" s="47">
        <v>795</v>
      </c>
      <c r="I421" s="47">
        <v>10164</v>
      </c>
      <c r="J421" s="47">
        <v>42342</v>
      </c>
      <c r="K421" s="47">
        <v>41714</v>
      </c>
      <c r="L421" s="47">
        <v>19260</v>
      </c>
      <c r="M421" s="47">
        <v>1022314</v>
      </c>
      <c r="N421" s="153">
        <v>54749</v>
      </c>
      <c r="O421" s="147">
        <v>2559</v>
      </c>
      <c r="P421" s="147">
        <v>0</v>
      </c>
      <c r="Q421" s="47">
        <v>0</v>
      </c>
      <c r="R421" s="47">
        <v>0</v>
      </c>
      <c r="S421" s="47">
        <v>0</v>
      </c>
      <c r="T421" s="47">
        <v>0</v>
      </c>
      <c r="U421" s="47">
        <v>623718</v>
      </c>
      <c r="V421" s="47">
        <v>0</v>
      </c>
      <c r="W421" s="103">
        <f t="shared" si="6"/>
        <v>1950303</v>
      </c>
      <c r="X421" s="41">
        <f>個別包括!AZ420-公債費!W421</f>
        <v>0</v>
      </c>
      <c r="Y421" s="41"/>
      <c r="Z421" s="41"/>
      <c r="AA421" s="41"/>
    </row>
    <row r="422" spans="1:27" ht="20.25" customHeight="1" x14ac:dyDescent="0.2">
      <c r="A422" s="113" t="s">
        <v>2219</v>
      </c>
      <c r="B422" s="114" t="s">
        <v>2210</v>
      </c>
      <c r="C422" s="4" t="s">
        <v>519</v>
      </c>
      <c r="D422" s="144">
        <v>5</v>
      </c>
      <c r="E422" s="130" t="s">
        <v>3561</v>
      </c>
      <c r="F422" s="47">
        <v>19763</v>
      </c>
      <c r="G422" s="47">
        <v>0</v>
      </c>
      <c r="H422" s="47">
        <v>1882</v>
      </c>
      <c r="I422" s="47">
        <v>26234</v>
      </c>
      <c r="J422" s="47">
        <v>2469</v>
      </c>
      <c r="K422" s="47">
        <v>8839</v>
      </c>
      <c r="L422" s="47">
        <v>11507</v>
      </c>
      <c r="M422" s="47">
        <v>869729</v>
      </c>
      <c r="N422" s="153">
        <v>36645</v>
      </c>
      <c r="O422" s="147">
        <v>6174</v>
      </c>
      <c r="P422" s="147">
        <v>0</v>
      </c>
      <c r="Q422" s="47">
        <v>508031</v>
      </c>
      <c r="R422" s="47">
        <v>0</v>
      </c>
      <c r="S422" s="47">
        <v>0</v>
      </c>
      <c r="T422" s="47">
        <v>0</v>
      </c>
      <c r="U422" s="47">
        <v>263113</v>
      </c>
      <c r="V422" s="47">
        <v>17802</v>
      </c>
      <c r="W422" s="103">
        <f t="shared" si="6"/>
        <v>1772188</v>
      </c>
      <c r="X422" s="41">
        <f>個別包括!AZ421-公債費!W422</f>
        <v>0</v>
      </c>
      <c r="Y422" s="41"/>
      <c r="Z422" s="41"/>
      <c r="AA422" s="41"/>
    </row>
    <row r="423" spans="1:27" ht="20.25" customHeight="1" x14ac:dyDescent="0.2">
      <c r="A423" s="113" t="s">
        <v>2220</v>
      </c>
      <c r="B423" s="114" t="s">
        <v>2210</v>
      </c>
      <c r="C423" s="4" t="s">
        <v>520</v>
      </c>
      <c r="D423" s="144">
        <v>5</v>
      </c>
      <c r="E423" s="130" t="s">
        <v>3561</v>
      </c>
      <c r="F423" s="47">
        <v>21472</v>
      </c>
      <c r="G423" s="47">
        <v>17294</v>
      </c>
      <c r="H423" s="47">
        <v>0</v>
      </c>
      <c r="I423" s="47">
        <v>27394</v>
      </c>
      <c r="J423" s="47">
        <v>1299</v>
      </c>
      <c r="K423" s="47">
        <v>12717</v>
      </c>
      <c r="L423" s="47">
        <v>8262</v>
      </c>
      <c r="M423" s="47">
        <v>455999</v>
      </c>
      <c r="N423" s="153">
        <v>35840</v>
      </c>
      <c r="O423" s="147">
        <v>11824</v>
      </c>
      <c r="P423" s="147">
        <v>0</v>
      </c>
      <c r="Q423" s="47">
        <v>0</v>
      </c>
      <c r="R423" s="47">
        <v>0</v>
      </c>
      <c r="S423" s="47">
        <v>0</v>
      </c>
      <c r="T423" s="47">
        <v>0</v>
      </c>
      <c r="U423" s="47">
        <v>0</v>
      </c>
      <c r="V423" s="47">
        <v>0</v>
      </c>
      <c r="W423" s="103">
        <f t="shared" si="6"/>
        <v>592101</v>
      </c>
      <c r="X423" s="41">
        <f>個別包括!AZ422-公債費!W423</f>
        <v>0</v>
      </c>
      <c r="Y423" s="41"/>
      <c r="Z423" s="41"/>
      <c r="AA423" s="41"/>
    </row>
    <row r="424" spans="1:27" ht="20.25" customHeight="1" x14ac:dyDescent="0.2">
      <c r="A424" s="113" t="s">
        <v>2221</v>
      </c>
      <c r="B424" s="114" t="s">
        <v>2210</v>
      </c>
      <c r="C424" s="4" t="s">
        <v>521</v>
      </c>
      <c r="D424" s="144">
        <v>5</v>
      </c>
      <c r="E424" s="130" t="s">
        <v>3561</v>
      </c>
      <c r="F424" s="47">
        <v>10968</v>
      </c>
      <c r="G424" s="47">
        <v>0</v>
      </c>
      <c r="H424" s="47">
        <v>0</v>
      </c>
      <c r="I424" s="47">
        <v>15985</v>
      </c>
      <c r="J424" s="47">
        <v>31956</v>
      </c>
      <c r="K424" s="47">
        <v>37384</v>
      </c>
      <c r="L424" s="47">
        <v>11140</v>
      </c>
      <c r="M424" s="47">
        <v>646969</v>
      </c>
      <c r="N424" s="153">
        <v>129485</v>
      </c>
      <c r="O424" s="147">
        <v>6000</v>
      </c>
      <c r="P424" s="147">
        <v>0</v>
      </c>
      <c r="Q424" s="47">
        <v>0</v>
      </c>
      <c r="R424" s="47">
        <v>0</v>
      </c>
      <c r="S424" s="47">
        <v>0</v>
      </c>
      <c r="T424" s="47">
        <v>0</v>
      </c>
      <c r="U424" s="47">
        <v>0</v>
      </c>
      <c r="V424" s="47">
        <v>0</v>
      </c>
      <c r="W424" s="103">
        <f t="shared" si="6"/>
        <v>889887</v>
      </c>
      <c r="X424" s="41">
        <f>個別包括!AZ423-公債費!W424</f>
        <v>0</v>
      </c>
      <c r="Y424" s="41"/>
      <c r="Z424" s="41"/>
      <c r="AA424" s="41"/>
    </row>
    <row r="425" spans="1:27" ht="20.25" customHeight="1" x14ac:dyDescent="0.2">
      <c r="A425" s="113" t="s">
        <v>2222</v>
      </c>
      <c r="B425" s="114" t="s">
        <v>2210</v>
      </c>
      <c r="C425" s="4" t="s">
        <v>522</v>
      </c>
      <c r="D425" s="144">
        <v>5</v>
      </c>
      <c r="E425" s="130" t="s">
        <v>3561</v>
      </c>
      <c r="F425" s="47">
        <v>6115</v>
      </c>
      <c r="G425" s="47">
        <v>0</v>
      </c>
      <c r="H425" s="47">
        <v>0</v>
      </c>
      <c r="I425" s="47">
        <v>21302</v>
      </c>
      <c r="J425" s="47">
        <v>4517</v>
      </c>
      <c r="K425" s="47">
        <v>13256</v>
      </c>
      <c r="L425" s="47">
        <v>16709</v>
      </c>
      <c r="M425" s="47">
        <v>1176592</v>
      </c>
      <c r="N425" s="153">
        <v>44019</v>
      </c>
      <c r="O425" s="147">
        <v>8326</v>
      </c>
      <c r="P425" s="147">
        <v>0</v>
      </c>
      <c r="Q425" s="47">
        <v>0</v>
      </c>
      <c r="R425" s="47">
        <v>0</v>
      </c>
      <c r="S425" s="47">
        <v>0</v>
      </c>
      <c r="T425" s="47">
        <v>0</v>
      </c>
      <c r="U425" s="47">
        <v>1151162</v>
      </c>
      <c r="V425" s="47">
        <v>0</v>
      </c>
      <c r="W425" s="103">
        <f t="shared" si="6"/>
        <v>2441998</v>
      </c>
      <c r="X425" s="41">
        <f>個別包括!AZ424-公債費!W425</f>
        <v>0</v>
      </c>
      <c r="Y425" s="41"/>
      <c r="Z425" s="41"/>
      <c r="AA425" s="41"/>
    </row>
    <row r="426" spans="1:27" ht="20.25" customHeight="1" x14ac:dyDescent="0.2">
      <c r="A426" s="113" t="s">
        <v>2223</v>
      </c>
      <c r="B426" s="114" t="s">
        <v>2210</v>
      </c>
      <c r="C426" s="4" t="s">
        <v>523</v>
      </c>
      <c r="D426" s="144">
        <v>5</v>
      </c>
      <c r="E426" s="130" t="s">
        <v>3561</v>
      </c>
      <c r="F426" s="47">
        <v>2101</v>
      </c>
      <c r="G426" s="47">
        <v>0</v>
      </c>
      <c r="H426" s="47">
        <v>0</v>
      </c>
      <c r="I426" s="47">
        <v>59438</v>
      </c>
      <c r="J426" s="47">
        <v>204939</v>
      </c>
      <c r="K426" s="47">
        <v>76754</v>
      </c>
      <c r="L426" s="47">
        <v>51390</v>
      </c>
      <c r="M426" s="47">
        <v>1747152</v>
      </c>
      <c r="N426" s="153">
        <v>41092</v>
      </c>
      <c r="O426" s="147">
        <v>20904</v>
      </c>
      <c r="P426" s="147">
        <v>0</v>
      </c>
      <c r="Q426" s="47">
        <v>0</v>
      </c>
      <c r="R426" s="47">
        <v>0</v>
      </c>
      <c r="S426" s="47">
        <v>0</v>
      </c>
      <c r="T426" s="47">
        <v>0</v>
      </c>
      <c r="U426" s="47">
        <v>930021</v>
      </c>
      <c r="V426" s="47">
        <v>0</v>
      </c>
      <c r="W426" s="103">
        <f t="shared" si="6"/>
        <v>3133791</v>
      </c>
      <c r="X426" s="41">
        <f>個別包括!AZ425-公債費!W426</f>
        <v>0</v>
      </c>
      <c r="Y426" s="41"/>
      <c r="Z426" s="41"/>
      <c r="AA426" s="41"/>
    </row>
    <row r="427" spans="1:27" ht="20.25" customHeight="1" x14ac:dyDescent="0.2">
      <c r="A427" s="113" t="s">
        <v>2224</v>
      </c>
      <c r="B427" s="114" t="s">
        <v>2210</v>
      </c>
      <c r="C427" s="4" t="s">
        <v>524</v>
      </c>
      <c r="D427" s="144">
        <v>5</v>
      </c>
      <c r="E427" s="130" t="s">
        <v>3561</v>
      </c>
      <c r="F427" s="47">
        <v>36</v>
      </c>
      <c r="G427" s="47">
        <v>0</v>
      </c>
      <c r="H427" s="47">
        <v>9141</v>
      </c>
      <c r="I427" s="47">
        <v>57325</v>
      </c>
      <c r="J427" s="47">
        <v>4328</v>
      </c>
      <c r="K427" s="47">
        <v>47370</v>
      </c>
      <c r="L427" s="47">
        <v>24420</v>
      </c>
      <c r="M427" s="47">
        <v>1035425</v>
      </c>
      <c r="N427" s="153">
        <v>19400</v>
      </c>
      <c r="O427" s="147">
        <v>7368</v>
      </c>
      <c r="P427" s="147">
        <v>0</v>
      </c>
      <c r="Q427" s="47">
        <v>0</v>
      </c>
      <c r="R427" s="47">
        <v>0</v>
      </c>
      <c r="S427" s="47">
        <v>0</v>
      </c>
      <c r="T427" s="47">
        <v>0</v>
      </c>
      <c r="U427" s="47">
        <v>0</v>
      </c>
      <c r="V427" s="47">
        <v>0</v>
      </c>
      <c r="W427" s="103">
        <f t="shared" si="6"/>
        <v>1204813</v>
      </c>
      <c r="X427" s="41">
        <f>個別包括!AZ426-公債費!W427</f>
        <v>0</v>
      </c>
      <c r="Y427" s="41"/>
      <c r="Z427" s="41"/>
      <c r="AA427" s="41"/>
    </row>
    <row r="428" spans="1:27" ht="20.25" customHeight="1" x14ac:dyDescent="0.2">
      <c r="A428" s="113" t="s">
        <v>2225</v>
      </c>
      <c r="B428" s="114" t="s">
        <v>2210</v>
      </c>
      <c r="C428" s="4" t="s">
        <v>525</v>
      </c>
      <c r="D428" s="144">
        <v>4</v>
      </c>
      <c r="E428" s="130" t="s">
        <v>3562</v>
      </c>
      <c r="F428" s="47">
        <v>454</v>
      </c>
      <c r="G428" s="47">
        <v>0</v>
      </c>
      <c r="H428" s="47">
        <v>10718</v>
      </c>
      <c r="I428" s="47">
        <v>46817</v>
      </c>
      <c r="J428" s="47">
        <v>16263</v>
      </c>
      <c r="K428" s="47">
        <v>141167</v>
      </c>
      <c r="L428" s="47">
        <v>85220</v>
      </c>
      <c r="M428" s="47">
        <v>1091621</v>
      </c>
      <c r="N428" s="153">
        <v>55714</v>
      </c>
      <c r="O428" s="147">
        <v>5490</v>
      </c>
      <c r="P428" s="147">
        <v>0</v>
      </c>
      <c r="Q428" s="47">
        <v>0</v>
      </c>
      <c r="R428" s="47">
        <v>0</v>
      </c>
      <c r="S428" s="47">
        <v>0</v>
      </c>
      <c r="T428" s="47">
        <v>0</v>
      </c>
      <c r="U428" s="47">
        <v>706772</v>
      </c>
      <c r="V428" s="47">
        <v>0</v>
      </c>
      <c r="W428" s="103">
        <f t="shared" si="6"/>
        <v>2160236</v>
      </c>
      <c r="X428" s="41">
        <f>個別包括!AZ427-公債費!W428</f>
        <v>0</v>
      </c>
      <c r="Y428" s="41"/>
      <c r="Z428" s="41"/>
      <c r="AA428" s="41"/>
    </row>
    <row r="429" spans="1:27" ht="20.25" customHeight="1" x14ac:dyDescent="0.2">
      <c r="A429" s="113" t="s">
        <v>2226</v>
      </c>
      <c r="B429" s="114" t="s">
        <v>2210</v>
      </c>
      <c r="C429" s="4" t="s">
        <v>526</v>
      </c>
      <c r="D429" s="144">
        <v>5</v>
      </c>
      <c r="E429" s="130" t="s">
        <v>3561</v>
      </c>
      <c r="F429" s="47">
        <v>1473</v>
      </c>
      <c r="G429" s="47">
        <v>0</v>
      </c>
      <c r="H429" s="47">
        <v>305</v>
      </c>
      <c r="I429" s="47">
        <v>97060</v>
      </c>
      <c r="J429" s="47">
        <v>186539</v>
      </c>
      <c r="K429" s="47">
        <v>147367</v>
      </c>
      <c r="L429" s="47">
        <v>43308</v>
      </c>
      <c r="M429" s="47">
        <v>1559554</v>
      </c>
      <c r="N429" s="153">
        <v>204799</v>
      </c>
      <c r="O429" s="147">
        <v>3455</v>
      </c>
      <c r="P429" s="147">
        <v>0</v>
      </c>
      <c r="Q429" s="47">
        <v>0</v>
      </c>
      <c r="R429" s="47">
        <v>0</v>
      </c>
      <c r="S429" s="47">
        <v>0</v>
      </c>
      <c r="T429" s="47">
        <v>0</v>
      </c>
      <c r="U429" s="47">
        <v>0</v>
      </c>
      <c r="V429" s="47">
        <v>296673</v>
      </c>
      <c r="W429" s="103">
        <f t="shared" si="6"/>
        <v>2540533</v>
      </c>
      <c r="X429" s="41">
        <f>個別包括!AZ428-公債費!W429</f>
        <v>0</v>
      </c>
      <c r="Y429" s="41"/>
      <c r="Z429" s="41"/>
      <c r="AA429" s="41"/>
    </row>
    <row r="430" spans="1:27" ht="20.25" customHeight="1" x14ac:dyDescent="0.2">
      <c r="A430" s="113" t="s">
        <v>2227</v>
      </c>
      <c r="B430" s="114" t="s">
        <v>2210</v>
      </c>
      <c r="C430" s="4" t="s">
        <v>527</v>
      </c>
      <c r="D430" s="144">
        <v>5</v>
      </c>
      <c r="E430" s="130" t="s">
        <v>3561</v>
      </c>
      <c r="F430" s="47">
        <v>21178</v>
      </c>
      <c r="G430" s="47">
        <v>0</v>
      </c>
      <c r="H430" s="47">
        <v>0</v>
      </c>
      <c r="I430" s="47">
        <v>57625</v>
      </c>
      <c r="J430" s="47">
        <v>41255</v>
      </c>
      <c r="K430" s="47">
        <v>27879</v>
      </c>
      <c r="L430" s="47">
        <v>16929</v>
      </c>
      <c r="M430" s="47">
        <v>585622</v>
      </c>
      <c r="N430" s="153">
        <v>23389</v>
      </c>
      <c r="O430" s="147">
        <v>9974</v>
      </c>
      <c r="P430" s="147">
        <v>0</v>
      </c>
      <c r="Q430" s="47">
        <v>0</v>
      </c>
      <c r="R430" s="47">
        <v>245837</v>
      </c>
      <c r="S430" s="47">
        <v>0</v>
      </c>
      <c r="T430" s="47">
        <v>0</v>
      </c>
      <c r="U430" s="47">
        <v>0</v>
      </c>
      <c r="V430" s="47">
        <v>0</v>
      </c>
      <c r="W430" s="103">
        <f t="shared" si="6"/>
        <v>1029688</v>
      </c>
      <c r="X430" s="41">
        <f>個別包括!AZ429-公債費!W430</f>
        <v>0</v>
      </c>
      <c r="Y430" s="41"/>
      <c r="Z430" s="41"/>
      <c r="AA430" s="41"/>
    </row>
    <row r="431" spans="1:27" ht="20.25" customHeight="1" x14ac:dyDescent="0.2">
      <c r="A431" s="113" t="s">
        <v>2228</v>
      </c>
      <c r="B431" s="114" t="s">
        <v>2210</v>
      </c>
      <c r="C431" s="4" t="s">
        <v>528</v>
      </c>
      <c r="D431" s="144">
        <v>5</v>
      </c>
      <c r="E431" s="130" t="s">
        <v>3561</v>
      </c>
      <c r="F431" s="47">
        <v>9509</v>
      </c>
      <c r="G431" s="47">
        <v>0</v>
      </c>
      <c r="H431" s="47">
        <v>774</v>
      </c>
      <c r="I431" s="47">
        <v>19035</v>
      </c>
      <c r="J431" s="47">
        <v>2300</v>
      </c>
      <c r="K431" s="47">
        <v>20135</v>
      </c>
      <c r="L431" s="47">
        <v>6231</v>
      </c>
      <c r="M431" s="47">
        <v>455201</v>
      </c>
      <c r="N431" s="153">
        <v>46669</v>
      </c>
      <c r="O431" s="147">
        <v>272</v>
      </c>
      <c r="P431" s="147">
        <v>0</v>
      </c>
      <c r="Q431" s="47">
        <v>1302</v>
      </c>
      <c r="R431" s="47">
        <v>0</v>
      </c>
      <c r="S431" s="47">
        <v>0</v>
      </c>
      <c r="T431" s="47">
        <v>0</v>
      </c>
      <c r="U431" s="47">
        <v>264776</v>
      </c>
      <c r="V431" s="47">
        <v>0</v>
      </c>
      <c r="W431" s="103">
        <f t="shared" si="6"/>
        <v>826204</v>
      </c>
      <c r="X431" s="41">
        <f>個別包括!AZ430-公債費!W431</f>
        <v>0</v>
      </c>
      <c r="Y431" s="41"/>
      <c r="Z431" s="41"/>
      <c r="AA431" s="41"/>
    </row>
    <row r="432" spans="1:27" ht="20.25" customHeight="1" x14ac:dyDescent="0.2">
      <c r="A432" s="113" t="s">
        <v>2229</v>
      </c>
      <c r="B432" s="114" t="s">
        <v>2210</v>
      </c>
      <c r="C432" s="4" t="s">
        <v>529</v>
      </c>
      <c r="D432" s="144">
        <v>5</v>
      </c>
      <c r="E432" s="130" t="s">
        <v>3561</v>
      </c>
      <c r="F432" s="47">
        <v>0</v>
      </c>
      <c r="G432" s="47">
        <v>0</v>
      </c>
      <c r="H432" s="47">
        <v>0</v>
      </c>
      <c r="I432" s="47">
        <v>149</v>
      </c>
      <c r="J432" s="47">
        <v>9840</v>
      </c>
      <c r="K432" s="47">
        <v>70801</v>
      </c>
      <c r="L432" s="47">
        <v>18969</v>
      </c>
      <c r="M432" s="47">
        <v>402340</v>
      </c>
      <c r="N432" s="153">
        <v>13232</v>
      </c>
      <c r="O432" s="147">
        <v>4426</v>
      </c>
      <c r="P432" s="147">
        <v>0</v>
      </c>
      <c r="Q432" s="47">
        <v>0</v>
      </c>
      <c r="R432" s="47">
        <v>0</v>
      </c>
      <c r="S432" s="47">
        <v>0</v>
      </c>
      <c r="T432" s="47">
        <v>0</v>
      </c>
      <c r="U432" s="47">
        <v>0</v>
      </c>
      <c r="V432" s="47">
        <v>0</v>
      </c>
      <c r="W432" s="103">
        <f t="shared" si="6"/>
        <v>519757</v>
      </c>
      <c r="X432" s="41">
        <f>個別包括!AZ431-公債費!W432</f>
        <v>0</v>
      </c>
      <c r="Y432" s="41"/>
      <c r="Z432" s="41"/>
      <c r="AA432" s="41"/>
    </row>
    <row r="433" spans="1:27" ht="20.25" customHeight="1" x14ac:dyDescent="0.2">
      <c r="A433" s="113" t="s">
        <v>2230</v>
      </c>
      <c r="B433" s="114" t="s">
        <v>2210</v>
      </c>
      <c r="C433" s="4" t="s">
        <v>530</v>
      </c>
      <c r="D433" s="144">
        <v>5</v>
      </c>
      <c r="E433" s="130" t="s">
        <v>3561</v>
      </c>
      <c r="F433" s="47">
        <v>11778</v>
      </c>
      <c r="G433" s="47">
        <v>0</v>
      </c>
      <c r="H433" s="47">
        <v>666</v>
      </c>
      <c r="I433" s="47">
        <v>7414</v>
      </c>
      <c r="J433" s="47">
        <v>13594</v>
      </c>
      <c r="K433" s="47">
        <v>3782</v>
      </c>
      <c r="L433" s="47">
        <v>9436</v>
      </c>
      <c r="M433" s="47">
        <v>828272</v>
      </c>
      <c r="N433" s="153">
        <v>143473</v>
      </c>
      <c r="O433" s="147">
        <v>44</v>
      </c>
      <c r="P433" s="147">
        <v>0</v>
      </c>
      <c r="Q433" s="47">
        <v>327867</v>
      </c>
      <c r="R433" s="47">
        <v>0</v>
      </c>
      <c r="S433" s="47">
        <v>0</v>
      </c>
      <c r="T433" s="47">
        <v>0</v>
      </c>
      <c r="U433" s="47">
        <v>524955</v>
      </c>
      <c r="V433" s="47">
        <v>0</v>
      </c>
      <c r="W433" s="103">
        <f t="shared" si="6"/>
        <v>1871281</v>
      </c>
      <c r="X433" s="41">
        <f>個別包括!AZ432-公債費!W433</f>
        <v>0</v>
      </c>
      <c r="Y433" s="41"/>
      <c r="Z433" s="41"/>
      <c r="AA433" s="41"/>
    </row>
    <row r="434" spans="1:27" ht="20.25" customHeight="1" x14ac:dyDescent="0.2">
      <c r="A434" s="113" t="s">
        <v>2231</v>
      </c>
      <c r="B434" s="114" t="s">
        <v>2210</v>
      </c>
      <c r="C434" s="4" t="s">
        <v>531</v>
      </c>
      <c r="D434" s="144">
        <v>5</v>
      </c>
      <c r="E434" s="130" t="s">
        <v>3561</v>
      </c>
      <c r="F434" s="47">
        <v>1151</v>
      </c>
      <c r="G434" s="47">
        <v>0</v>
      </c>
      <c r="H434" s="47">
        <v>1985</v>
      </c>
      <c r="I434" s="47">
        <v>17313</v>
      </c>
      <c r="J434" s="47">
        <v>2448</v>
      </c>
      <c r="K434" s="47">
        <v>15007</v>
      </c>
      <c r="L434" s="47">
        <v>11878</v>
      </c>
      <c r="M434" s="47">
        <v>784018</v>
      </c>
      <c r="N434" s="153">
        <v>67267</v>
      </c>
      <c r="O434" s="147">
        <v>1238</v>
      </c>
      <c r="P434" s="147">
        <v>0</v>
      </c>
      <c r="Q434" s="47">
        <v>0</v>
      </c>
      <c r="R434" s="47">
        <v>0</v>
      </c>
      <c r="S434" s="47">
        <v>0</v>
      </c>
      <c r="T434" s="47">
        <v>0</v>
      </c>
      <c r="U434" s="47">
        <v>397126</v>
      </c>
      <c r="V434" s="47">
        <v>37373</v>
      </c>
      <c r="W434" s="103">
        <f t="shared" si="6"/>
        <v>1336804</v>
      </c>
      <c r="X434" s="41">
        <f>個別包括!AZ433-公債費!W434</f>
        <v>0</v>
      </c>
      <c r="Y434" s="41"/>
      <c r="Z434" s="41"/>
      <c r="AA434" s="41"/>
    </row>
    <row r="435" spans="1:27" ht="20.25" customHeight="1" x14ac:dyDescent="0.2">
      <c r="A435" s="113" t="s">
        <v>2232</v>
      </c>
      <c r="B435" s="114" t="s">
        <v>2210</v>
      </c>
      <c r="C435" s="4" t="s">
        <v>532</v>
      </c>
      <c r="D435" s="144">
        <v>5</v>
      </c>
      <c r="E435" s="130" t="s">
        <v>3561</v>
      </c>
      <c r="F435" s="47">
        <v>1193</v>
      </c>
      <c r="G435" s="47">
        <v>0</v>
      </c>
      <c r="H435" s="47">
        <v>1539</v>
      </c>
      <c r="I435" s="47">
        <v>27268</v>
      </c>
      <c r="J435" s="47">
        <v>85483</v>
      </c>
      <c r="K435" s="47">
        <v>38179</v>
      </c>
      <c r="L435" s="47">
        <v>29713</v>
      </c>
      <c r="M435" s="47">
        <v>1626077</v>
      </c>
      <c r="N435" s="153">
        <v>85751</v>
      </c>
      <c r="O435" s="147">
        <v>13498</v>
      </c>
      <c r="P435" s="147">
        <v>0</v>
      </c>
      <c r="Q435" s="47">
        <v>0</v>
      </c>
      <c r="R435" s="47">
        <v>0</v>
      </c>
      <c r="S435" s="47">
        <v>0</v>
      </c>
      <c r="T435" s="47">
        <v>0</v>
      </c>
      <c r="U435" s="47">
        <v>1168936</v>
      </c>
      <c r="V435" s="47">
        <v>0</v>
      </c>
      <c r="W435" s="103">
        <f t="shared" si="6"/>
        <v>3077637</v>
      </c>
      <c r="X435" s="41">
        <f>個別包括!AZ434-公債費!W435</f>
        <v>0</v>
      </c>
      <c r="Y435" s="41"/>
      <c r="Z435" s="41"/>
      <c r="AA435" s="41"/>
    </row>
    <row r="436" spans="1:27" ht="20.25" customHeight="1" x14ac:dyDescent="0.2">
      <c r="A436" s="113" t="s">
        <v>2233</v>
      </c>
      <c r="B436" s="114" t="s">
        <v>2210</v>
      </c>
      <c r="C436" s="4" t="s">
        <v>533</v>
      </c>
      <c r="D436" s="144">
        <v>5</v>
      </c>
      <c r="E436" s="130" t="s">
        <v>3561</v>
      </c>
      <c r="F436" s="47">
        <v>3513</v>
      </c>
      <c r="G436" s="47">
        <v>0</v>
      </c>
      <c r="H436" s="47">
        <v>545</v>
      </c>
      <c r="I436" s="47">
        <v>43049</v>
      </c>
      <c r="J436" s="47">
        <v>2724</v>
      </c>
      <c r="K436" s="47">
        <v>71297</v>
      </c>
      <c r="L436" s="47">
        <v>12646</v>
      </c>
      <c r="M436" s="47">
        <v>829636</v>
      </c>
      <c r="N436" s="153">
        <v>45528</v>
      </c>
      <c r="O436" s="147">
        <v>2061</v>
      </c>
      <c r="P436" s="147">
        <v>0</v>
      </c>
      <c r="Q436" s="47">
        <v>0</v>
      </c>
      <c r="R436" s="47">
        <v>0</v>
      </c>
      <c r="S436" s="47">
        <v>0</v>
      </c>
      <c r="T436" s="47">
        <v>0</v>
      </c>
      <c r="U436" s="47">
        <v>373843</v>
      </c>
      <c r="V436" s="47">
        <v>0</v>
      </c>
      <c r="W436" s="103">
        <f t="shared" si="6"/>
        <v>1384842</v>
      </c>
      <c r="X436" s="41">
        <f>個別包括!AZ435-公債費!W436</f>
        <v>0</v>
      </c>
      <c r="Y436" s="41"/>
      <c r="Z436" s="41"/>
      <c r="AA436" s="41"/>
    </row>
    <row r="437" spans="1:27" ht="20.25" customHeight="1" x14ac:dyDescent="0.2">
      <c r="A437" s="113" t="s">
        <v>2234</v>
      </c>
      <c r="B437" s="114" t="s">
        <v>2210</v>
      </c>
      <c r="C437" s="4" t="s">
        <v>534</v>
      </c>
      <c r="D437" s="144">
        <v>5</v>
      </c>
      <c r="E437" s="130" t="s">
        <v>3561</v>
      </c>
      <c r="F437" s="47">
        <v>0</v>
      </c>
      <c r="G437" s="47">
        <v>0</v>
      </c>
      <c r="H437" s="47">
        <v>966</v>
      </c>
      <c r="I437" s="47">
        <v>16982</v>
      </c>
      <c r="J437" s="47">
        <v>5593</v>
      </c>
      <c r="K437" s="47">
        <v>14588</v>
      </c>
      <c r="L437" s="47">
        <v>15069</v>
      </c>
      <c r="M437" s="47">
        <v>808674</v>
      </c>
      <c r="N437" s="153">
        <v>69900</v>
      </c>
      <c r="O437" s="147">
        <v>6336</v>
      </c>
      <c r="P437" s="147">
        <v>0</v>
      </c>
      <c r="Q437" s="47">
        <v>37730</v>
      </c>
      <c r="R437" s="47">
        <v>0</v>
      </c>
      <c r="S437" s="47">
        <v>0</v>
      </c>
      <c r="T437" s="47">
        <v>0</v>
      </c>
      <c r="U437" s="47">
        <v>818214</v>
      </c>
      <c r="V437" s="47">
        <v>0</v>
      </c>
      <c r="W437" s="103">
        <f t="shared" si="6"/>
        <v>1794052</v>
      </c>
      <c r="X437" s="41">
        <f>個別包括!AZ436-公債費!W437</f>
        <v>0</v>
      </c>
      <c r="Y437" s="41"/>
      <c r="Z437" s="41"/>
      <c r="AA437" s="41"/>
    </row>
    <row r="438" spans="1:27" ht="20.25" customHeight="1" x14ac:dyDescent="0.2">
      <c r="A438" s="113" t="s">
        <v>2235</v>
      </c>
      <c r="B438" s="114" t="s">
        <v>2210</v>
      </c>
      <c r="C438" s="4" t="s">
        <v>535</v>
      </c>
      <c r="D438" s="144">
        <v>5</v>
      </c>
      <c r="E438" s="130" t="s">
        <v>3561</v>
      </c>
      <c r="F438" s="47">
        <v>79</v>
      </c>
      <c r="G438" s="47">
        <v>0</v>
      </c>
      <c r="H438" s="47">
        <v>762</v>
      </c>
      <c r="I438" s="47">
        <v>5099</v>
      </c>
      <c r="J438" s="47">
        <v>2203</v>
      </c>
      <c r="K438" s="47">
        <v>11293</v>
      </c>
      <c r="L438" s="47">
        <v>10477</v>
      </c>
      <c r="M438" s="47">
        <v>670292</v>
      </c>
      <c r="N438" s="153">
        <v>68673</v>
      </c>
      <c r="O438" s="147">
        <v>598</v>
      </c>
      <c r="P438" s="147">
        <v>0</v>
      </c>
      <c r="Q438" s="47">
        <v>1178</v>
      </c>
      <c r="R438" s="47">
        <v>0</v>
      </c>
      <c r="S438" s="47">
        <v>0</v>
      </c>
      <c r="T438" s="47">
        <v>0</v>
      </c>
      <c r="U438" s="47">
        <v>395044</v>
      </c>
      <c r="V438" s="47">
        <v>0</v>
      </c>
      <c r="W438" s="103">
        <f t="shared" si="6"/>
        <v>1165698</v>
      </c>
      <c r="X438" s="41">
        <f>個別包括!AZ437-公債費!W438</f>
        <v>0</v>
      </c>
      <c r="Y438" s="41"/>
      <c r="Z438" s="41"/>
      <c r="AA438" s="41"/>
    </row>
    <row r="439" spans="1:27" ht="20.25" customHeight="1" x14ac:dyDescent="0.2">
      <c r="A439" s="113" t="s">
        <v>2236</v>
      </c>
      <c r="B439" s="114" t="s">
        <v>2210</v>
      </c>
      <c r="C439" s="4" t="s">
        <v>536</v>
      </c>
      <c r="D439" s="144">
        <v>5</v>
      </c>
      <c r="E439" s="130" t="s">
        <v>3561</v>
      </c>
      <c r="F439" s="47">
        <v>6698</v>
      </c>
      <c r="G439" s="47">
        <v>0</v>
      </c>
      <c r="H439" s="47">
        <v>1719</v>
      </c>
      <c r="I439" s="47">
        <v>7778</v>
      </c>
      <c r="J439" s="47">
        <v>1717</v>
      </c>
      <c r="K439" s="47">
        <v>19419</v>
      </c>
      <c r="L439" s="47">
        <v>9239</v>
      </c>
      <c r="M439" s="47">
        <v>686973</v>
      </c>
      <c r="N439" s="153">
        <v>19834</v>
      </c>
      <c r="O439" s="147">
        <v>4196</v>
      </c>
      <c r="P439" s="147">
        <v>0</v>
      </c>
      <c r="Q439" s="47">
        <v>1699</v>
      </c>
      <c r="R439" s="47">
        <v>0</v>
      </c>
      <c r="S439" s="47">
        <v>0</v>
      </c>
      <c r="T439" s="47">
        <v>0</v>
      </c>
      <c r="U439" s="47">
        <v>441060</v>
      </c>
      <c r="V439" s="47">
        <v>0</v>
      </c>
      <c r="W439" s="103">
        <f t="shared" si="6"/>
        <v>1200332</v>
      </c>
      <c r="X439" s="41">
        <f>個別包括!AZ438-公債費!W439</f>
        <v>0</v>
      </c>
      <c r="Y439" s="41"/>
      <c r="Z439" s="41"/>
      <c r="AA439" s="41"/>
    </row>
    <row r="440" spans="1:27" ht="20.25" customHeight="1" x14ac:dyDescent="0.2">
      <c r="A440" s="113" t="s">
        <v>2237</v>
      </c>
      <c r="B440" s="114" t="s">
        <v>2210</v>
      </c>
      <c r="C440" s="4" t="s">
        <v>537</v>
      </c>
      <c r="D440" s="144">
        <v>5</v>
      </c>
      <c r="E440" s="130" t="s">
        <v>3562</v>
      </c>
      <c r="F440" s="47">
        <v>0</v>
      </c>
      <c r="G440" s="47">
        <v>0</v>
      </c>
      <c r="H440" s="47">
        <v>0</v>
      </c>
      <c r="I440" s="47">
        <v>28200</v>
      </c>
      <c r="J440" s="47">
        <v>29250</v>
      </c>
      <c r="K440" s="47">
        <v>42618</v>
      </c>
      <c r="L440" s="47">
        <v>32800</v>
      </c>
      <c r="M440" s="47">
        <v>770684</v>
      </c>
      <c r="N440" s="153">
        <v>40573</v>
      </c>
      <c r="O440" s="147">
        <v>7238</v>
      </c>
      <c r="P440" s="147">
        <v>0</v>
      </c>
      <c r="Q440" s="47">
        <v>0</v>
      </c>
      <c r="R440" s="47">
        <v>210198</v>
      </c>
      <c r="S440" s="47">
        <v>0</v>
      </c>
      <c r="T440" s="47">
        <v>0</v>
      </c>
      <c r="U440" s="47">
        <v>34976</v>
      </c>
      <c r="V440" s="47">
        <v>0</v>
      </c>
      <c r="W440" s="103">
        <f t="shared" si="6"/>
        <v>1196537</v>
      </c>
      <c r="X440" s="41">
        <f>個別包括!AZ439-公債費!W440</f>
        <v>0</v>
      </c>
      <c r="Y440" s="41"/>
      <c r="Z440" s="41"/>
      <c r="AA440" s="41"/>
    </row>
    <row r="441" spans="1:27" ht="20.25" customHeight="1" x14ac:dyDescent="0.2">
      <c r="A441" s="113" t="s">
        <v>2238</v>
      </c>
      <c r="B441" s="114" t="s">
        <v>2210</v>
      </c>
      <c r="C441" s="4" t="s">
        <v>538</v>
      </c>
      <c r="D441" s="144">
        <v>5</v>
      </c>
      <c r="E441" s="130" t="s">
        <v>3561</v>
      </c>
      <c r="F441" s="47">
        <v>13359</v>
      </c>
      <c r="G441" s="47">
        <v>0</v>
      </c>
      <c r="H441" s="47">
        <v>139</v>
      </c>
      <c r="I441" s="47">
        <v>786</v>
      </c>
      <c r="J441" s="47">
        <v>2159</v>
      </c>
      <c r="K441" s="47">
        <v>6399</v>
      </c>
      <c r="L441" s="47">
        <v>6052</v>
      </c>
      <c r="M441" s="47">
        <v>612042</v>
      </c>
      <c r="N441" s="153">
        <v>61950</v>
      </c>
      <c r="O441" s="147">
        <v>0</v>
      </c>
      <c r="P441" s="147">
        <v>0</v>
      </c>
      <c r="Q441" s="47">
        <v>6847</v>
      </c>
      <c r="R441" s="47">
        <v>0</v>
      </c>
      <c r="S441" s="47">
        <v>0</v>
      </c>
      <c r="T441" s="47">
        <v>0</v>
      </c>
      <c r="U441" s="47">
        <v>581061</v>
      </c>
      <c r="V441" s="47">
        <v>0</v>
      </c>
      <c r="W441" s="103">
        <f t="shared" si="6"/>
        <v>1290794</v>
      </c>
      <c r="X441" s="41">
        <f>個別包括!AZ440-公債費!W441</f>
        <v>0</v>
      </c>
      <c r="Y441" s="41"/>
      <c r="Z441" s="41"/>
      <c r="AA441" s="41"/>
    </row>
    <row r="442" spans="1:27" ht="20.25" customHeight="1" x14ac:dyDescent="0.2">
      <c r="A442" s="113" t="s">
        <v>2239</v>
      </c>
      <c r="B442" s="114" t="s">
        <v>2210</v>
      </c>
      <c r="C442" s="4" t="s">
        <v>539</v>
      </c>
      <c r="D442" s="144">
        <v>5</v>
      </c>
      <c r="E442" s="130" t="s">
        <v>3561</v>
      </c>
      <c r="F442" s="47">
        <v>15732</v>
      </c>
      <c r="G442" s="47">
        <v>811</v>
      </c>
      <c r="H442" s="47">
        <v>0</v>
      </c>
      <c r="I442" s="47">
        <v>20034</v>
      </c>
      <c r="J442" s="47">
        <v>2070</v>
      </c>
      <c r="K442" s="47">
        <v>11199</v>
      </c>
      <c r="L442" s="47">
        <v>7753</v>
      </c>
      <c r="M442" s="47">
        <v>721437</v>
      </c>
      <c r="N442" s="153">
        <v>84039</v>
      </c>
      <c r="O442" s="147">
        <v>26856</v>
      </c>
      <c r="P442" s="147">
        <v>0</v>
      </c>
      <c r="Q442" s="47">
        <v>0</v>
      </c>
      <c r="R442" s="47">
        <v>0</v>
      </c>
      <c r="S442" s="47">
        <v>0</v>
      </c>
      <c r="T442" s="47">
        <v>0</v>
      </c>
      <c r="U442" s="47">
        <v>415911</v>
      </c>
      <c r="V442" s="47">
        <v>3245</v>
      </c>
      <c r="W442" s="103">
        <f t="shared" si="6"/>
        <v>1309087</v>
      </c>
      <c r="X442" s="41">
        <f>個別包括!AZ441-公債費!W442</f>
        <v>0</v>
      </c>
      <c r="Y442" s="41"/>
      <c r="Z442" s="41"/>
      <c r="AA442" s="41"/>
    </row>
    <row r="443" spans="1:27" ht="20.25" customHeight="1" x14ac:dyDescent="0.2">
      <c r="A443" s="113" t="s">
        <v>2240</v>
      </c>
      <c r="B443" s="114" t="s">
        <v>2210</v>
      </c>
      <c r="C443" s="4" t="s">
        <v>540</v>
      </c>
      <c r="D443" s="144">
        <v>5</v>
      </c>
      <c r="E443" s="130" t="s">
        <v>3561</v>
      </c>
      <c r="F443" s="47">
        <v>0</v>
      </c>
      <c r="G443" s="47">
        <v>0</v>
      </c>
      <c r="H443" s="47">
        <v>0</v>
      </c>
      <c r="I443" s="47">
        <v>18038</v>
      </c>
      <c r="J443" s="47">
        <v>14944</v>
      </c>
      <c r="K443" s="47">
        <v>47450</v>
      </c>
      <c r="L443" s="47">
        <v>12079</v>
      </c>
      <c r="M443" s="47">
        <v>622002</v>
      </c>
      <c r="N443" s="153">
        <v>72601</v>
      </c>
      <c r="O443" s="147">
        <v>1608</v>
      </c>
      <c r="P443" s="147">
        <v>0</v>
      </c>
      <c r="Q443" s="47">
        <v>0</v>
      </c>
      <c r="R443" s="47">
        <v>0</v>
      </c>
      <c r="S443" s="47">
        <v>0</v>
      </c>
      <c r="T443" s="47">
        <v>0</v>
      </c>
      <c r="U443" s="47">
        <v>502036</v>
      </c>
      <c r="V443" s="47">
        <v>0</v>
      </c>
      <c r="W443" s="103">
        <f t="shared" si="6"/>
        <v>1290758</v>
      </c>
      <c r="X443" s="41">
        <f>個別包括!AZ442-公債費!W443</f>
        <v>0</v>
      </c>
      <c r="Y443" s="41"/>
      <c r="Z443" s="41"/>
      <c r="AA443" s="41"/>
    </row>
    <row r="444" spans="1:27" ht="20.25" customHeight="1" x14ac:dyDescent="0.2">
      <c r="A444" s="113" t="s">
        <v>2241</v>
      </c>
      <c r="B444" s="114" t="s">
        <v>2210</v>
      </c>
      <c r="C444" s="4" t="s">
        <v>541</v>
      </c>
      <c r="D444" s="144">
        <v>5</v>
      </c>
      <c r="E444" s="130" t="s">
        <v>3561</v>
      </c>
      <c r="F444" s="47">
        <v>909</v>
      </c>
      <c r="G444" s="47">
        <v>0</v>
      </c>
      <c r="H444" s="47">
        <v>580</v>
      </c>
      <c r="I444" s="47">
        <v>46736</v>
      </c>
      <c r="J444" s="47">
        <v>3420</v>
      </c>
      <c r="K444" s="47">
        <v>7105</v>
      </c>
      <c r="L444" s="47">
        <v>11819</v>
      </c>
      <c r="M444" s="47">
        <v>822138</v>
      </c>
      <c r="N444" s="153">
        <v>62698</v>
      </c>
      <c r="O444" s="147">
        <v>10993</v>
      </c>
      <c r="P444" s="147">
        <v>0</v>
      </c>
      <c r="Q444" s="47">
        <v>0</v>
      </c>
      <c r="R444" s="47">
        <v>0</v>
      </c>
      <c r="S444" s="47">
        <v>0</v>
      </c>
      <c r="T444" s="47">
        <v>0</v>
      </c>
      <c r="U444" s="47">
        <v>917340</v>
      </c>
      <c r="V444" s="47">
        <v>0</v>
      </c>
      <c r="W444" s="103">
        <f t="shared" si="6"/>
        <v>1883738</v>
      </c>
      <c r="X444" s="41">
        <f>個別包括!AZ443-公債費!W444</f>
        <v>0</v>
      </c>
      <c r="Y444" s="41"/>
      <c r="Z444" s="41"/>
      <c r="AA444" s="41"/>
    </row>
    <row r="445" spans="1:27" ht="20.25" customHeight="1" x14ac:dyDescent="0.2">
      <c r="A445" s="113" t="s">
        <v>2242</v>
      </c>
      <c r="B445" s="114" t="s">
        <v>2210</v>
      </c>
      <c r="C445" s="4" t="s">
        <v>542</v>
      </c>
      <c r="D445" s="144">
        <v>6</v>
      </c>
      <c r="E445" s="130" t="s">
        <v>3561</v>
      </c>
      <c r="F445" s="47">
        <v>1141</v>
      </c>
      <c r="G445" s="47">
        <v>0</v>
      </c>
      <c r="H445" s="47">
        <v>0</v>
      </c>
      <c r="I445" s="47">
        <v>33856</v>
      </c>
      <c r="J445" s="47">
        <v>1898</v>
      </c>
      <c r="K445" s="47">
        <v>9300</v>
      </c>
      <c r="L445" s="47">
        <v>5806</v>
      </c>
      <c r="M445" s="47">
        <v>450277</v>
      </c>
      <c r="N445" s="153">
        <v>32341</v>
      </c>
      <c r="O445" s="147">
        <v>1388</v>
      </c>
      <c r="P445" s="147">
        <v>0</v>
      </c>
      <c r="Q445" s="47">
        <v>0</v>
      </c>
      <c r="R445" s="47">
        <v>0</v>
      </c>
      <c r="S445" s="47">
        <v>0</v>
      </c>
      <c r="T445" s="47">
        <v>0</v>
      </c>
      <c r="U445" s="47">
        <v>0</v>
      </c>
      <c r="V445" s="47">
        <v>32103</v>
      </c>
      <c r="W445" s="103">
        <f t="shared" si="6"/>
        <v>568110</v>
      </c>
      <c r="X445" s="41">
        <f>個別包括!AZ444-公債費!W445</f>
        <v>0</v>
      </c>
      <c r="Y445" s="41"/>
      <c r="Z445" s="41"/>
      <c r="AA445" s="41"/>
    </row>
    <row r="446" spans="1:27" ht="20.25" customHeight="1" x14ac:dyDescent="0.2">
      <c r="A446" s="113" t="s">
        <v>2243</v>
      </c>
      <c r="B446" s="114" t="s">
        <v>2210</v>
      </c>
      <c r="C446" s="4" t="s">
        <v>543</v>
      </c>
      <c r="D446" s="144">
        <v>6</v>
      </c>
      <c r="E446" s="130" t="s">
        <v>3561</v>
      </c>
      <c r="F446" s="47">
        <v>119</v>
      </c>
      <c r="G446" s="47">
        <v>0</v>
      </c>
      <c r="H446" s="47">
        <v>59</v>
      </c>
      <c r="I446" s="47">
        <v>8111</v>
      </c>
      <c r="J446" s="47">
        <v>1110</v>
      </c>
      <c r="K446" s="47">
        <v>16494</v>
      </c>
      <c r="L446" s="47">
        <v>3757</v>
      </c>
      <c r="M446" s="47">
        <v>314443</v>
      </c>
      <c r="N446" s="153">
        <v>44043</v>
      </c>
      <c r="O446" s="147">
        <v>3003</v>
      </c>
      <c r="P446" s="147">
        <v>0</v>
      </c>
      <c r="Q446" s="47">
        <v>0</v>
      </c>
      <c r="R446" s="47">
        <v>0</v>
      </c>
      <c r="S446" s="47">
        <v>0</v>
      </c>
      <c r="T446" s="47">
        <v>0</v>
      </c>
      <c r="U446" s="47">
        <v>0</v>
      </c>
      <c r="V446" s="47">
        <v>32453</v>
      </c>
      <c r="W446" s="103">
        <f t="shared" si="6"/>
        <v>423592</v>
      </c>
      <c r="X446" s="41">
        <f>個別包括!AZ445-公債費!W446</f>
        <v>0</v>
      </c>
      <c r="Y446" s="41"/>
      <c r="Z446" s="41"/>
      <c r="AA446" s="41"/>
    </row>
    <row r="447" spans="1:27" ht="20.25" customHeight="1" x14ac:dyDescent="0.2">
      <c r="A447" s="113" t="s">
        <v>2244</v>
      </c>
      <c r="B447" s="114" t="s">
        <v>2210</v>
      </c>
      <c r="C447" s="4" t="s">
        <v>544</v>
      </c>
      <c r="D447" s="144">
        <v>6</v>
      </c>
      <c r="E447" s="130" t="s">
        <v>3561</v>
      </c>
      <c r="F447" s="47">
        <v>8938</v>
      </c>
      <c r="G447" s="47">
        <v>0</v>
      </c>
      <c r="H447" s="47">
        <v>753</v>
      </c>
      <c r="I447" s="47">
        <v>4869</v>
      </c>
      <c r="J447" s="47">
        <v>874</v>
      </c>
      <c r="K447" s="47">
        <v>2310</v>
      </c>
      <c r="L447" s="47">
        <v>4230</v>
      </c>
      <c r="M447" s="47">
        <v>384309</v>
      </c>
      <c r="N447" s="153">
        <v>21236</v>
      </c>
      <c r="O447" s="147">
        <v>1058</v>
      </c>
      <c r="P447" s="147">
        <v>0</v>
      </c>
      <c r="Q447" s="47">
        <v>56324</v>
      </c>
      <c r="R447" s="47">
        <v>0</v>
      </c>
      <c r="S447" s="47">
        <v>0</v>
      </c>
      <c r="T447" s="47">
        <v>0</v>
      </c>
      <c r="U447" s="47">
        <v>148292</v>
      </c>
      <c r="V447" s="47">
        <v>0</v>
      </c>
      <c r="W447" s="103">
        <f t="shared" si="6"/>
        <v>633193</v>
      </c>
      <c r="X447" s="41">
        <f>個別包括!AZ446-公債費!W447</f>
        <v>0</v>
      </c>
      <c r="Y447" s="41"/>
      <c r="Z447" s="41"/>
      <c r="AA447" s="41"/>
    </row>
    <row r="448" spans="1:27" ht="20.25" customHeight="1" x14ac:dyDescent="0.2">
      <c r="A448" s="113" t="s">
        <v>2245</v>
      </c>
      <c r="B448" s="114" t="s">
        <v>2210</v>
      </c>
      <c r="C448" s="4" t="s">
        <v>545</v>
      </c>
      <c r="D448" s="144">
        <v>6</v>
      </c>
      <c r="E448" s="130" t="s">
        <v>3562</v>
      </c>
      <c r="F448" s="47">
        <v>1515</v>
      </c>
      <c r="G448" s="47">
        <v>0</v>
      </c>
      <c r="H448" s="47">
        <v>5</v>
      </c>
      <c r="I448" s="47">
        <v>9938</v>
      </c>
      <c r="J448" s="47">
        <v>1506</v>
      </c>
      <c r="K448" s="47">
        <v>11153</v>
      </c>
      <c r="L448" s="47">
        <v>10948</v>
      </c>
      <c r="M448" s="47">
        <v>166877</v>
      </c>
      <c r="N448" s="153">
        <v>10514</v>
      </c>
      <c r="O448" s="147">
        <v>170</v>
      </c>
      <c r="P448" s="147">
        <v>0</v>
      </c>
      <c r="Q448" s="47">
        <v>0</v>
      </c>
      <c r="R448" s="47">
        <v>0</v>
      </c>
      <c r="S448" s="47">
        <v>0</v>
      </c>
      <c r="T448" s="47">
        <v>0</v>
      </c>
      <c r="U448" s="47">
        <v>0</v>
      </c>
      <c r="V448" s="47">
        <v>30321</v>
      </c>
      <c r="W448" s="103">
        <f t="shared" si="6"/>
        <v>242947</v>
      </c>
      <c r="X448" s="41">
        <f>個別包括!AZ447-公債費!W448</f>
        <v>0</v>
      </c>
      <c r="Y448" s="41"/>
      <c r="Z448" s="41"/>
      <c r="AA448" s="41"/>
    </row>
    <row r="449" spans="1:27" ht="20.25" customHeight="1" x14ac:dyDescent="0.2">
      <c r="A449" s="113" t="s">
        <v>2246</v>
      </c>
      <c r="B449" s="114" t="s">
        <v>2210</v>
      </c>
      <c r="C449" s="4" t="s">
        <v>546</v>
      </c>
      <c r="D449" s="144">
        <v>6</v>
      </c>
      <c r="E449" s="130" t="s">
        <v>3561</v>
      </c>
      <c r="F449" s="47">
        <v>39667</v>
      </c>
      <c r="G449" s="47">
        <v>0</v>
      </c>
      <c r="H449" s="47">
        <v>0</v>
      </c>
      <c r="I449" s="47">
        <v>9879</v>
      </c>
      <c r="J449" s="47">
        <v>903</v>
      </c>
      <c r="K449" s="47">
        <v>1765</v>
      </c>
      <c r="L449" s="47">
        <v>3022</v>
      </c>
      <c r="M449" s="47">
        <v>297599</v>
      </c>
      <c r="N449" s="153">
        <v>24254</v>
      </c>
      <c r="O449" s="147">
        <v>232</v>
      </c>
      <c r="P449" s="147">
        <v>0</v>
      </c>
      <c r="Q449" s="47">
        <v>425004</v>
      </c>
      <c r="R449" s="47">
        <v>0</v>
      </c>
      <c r="S449" s="47">
        <v>0</v>
      </c>
      <c r="T449" s="47">
        <v>0</v>
      </c>
      <c r="U449" s="47">
        <v>0</v>
      </c>
      <c r="V449" s="47">
        <v>0</v>
      </c>
      <c r="W449" s="103">
        <f t="shared" si="6"/>
        <v>802325</v>
      </c>
      <c r="X449" s="41">
        <f>個別包括!AZ448-公債費!W449</f>
        <v>0</v>
      </c>
      <c r="Y449" s="41"/>
      <c r="Z449" s="41"/>
      <c r="AA449" s="41"/>
    </row>
    <row r="450" spans="1:27" ht="20.25" customHeight="1" x14ac:dyDescent="0.2">
      <c r="A450" s="113" t="s">
        <v>2247</v>
      </c>
      <c r="B450" s="114" t="s">
        <v>2210</v>
      </c>
      <c r="C450" s="4" t="s">
        <v>547</v>
      </c>
      <c r="D450" s="144">
        <v>6</v>
      </c>
      <c r="E450" s="130" t="s">
        <v>3561</v>
      </c>
      <c r="F450" s="47">
        <v>504</v>
      </c>
      <c r="G450" s="47">
        <v>0</v>
      </c>
      <c r="H450" s="47">
        <v>0</v>
      </c>
      <c r="I450" s="47">
        <v>17193</v>
      </c>
      <c r="J450" s="47">
        <v>5713</v>
      </c>
      <c r="K450" s="47">
        <v>10863</v>
      </c>
      <c r="L450" s="47">
        <v>7093</v>
      </c>
      <c r="M450" s="47">
        <v>332079</v>
      </c>
      <c r="N450" s="153">
        <v>35489</v>
      </c>
      <c r="O450" s="147">
        <v>0</v>
      </c>
      <c r="P450" s="147">
        <v>0</v>
      </c>
      <c r="Q450" s="47">
        <v>0</v>
      </c>
      <c r="R450" s="47">
        <v>0</v>
      </c>
      <c r="S450" s="47">
        <v>0</v>
      </c>
      <c r="T450" s="47">
        <v>0</v>
      </c>
      <c r="U450" s="47">
        <v>0</v>
      </c>
      <c r="V450" s="47">
        <v>0</v>
      </c>
      <c r="W450" s="103">
        <f t="shared" si="6"/>
        <v>408934</v>
      </c>
      <c r="X450" s="41">
        <f>個別包括!AZ449-公債費!W450</f>
        <v>0</v>
      </c>
      <c r="Y450" s="41"/>
      <c r="Z450" s="41"/>
      <c r="AA450" s="41"/>
    </row>
    <row r="451" spans="1:27" ht="20.25" customHeight="1" x14ac:dyDescent="0.2">
      <c r="A451" s="113" t="s">
        <v>2248</v>
      </c>
      <c r="B451" s="114" t="s">
        <v>2210</v>
      </c>
      <c r="C451" s="4" t="s">
        <v>548</v>
      </c>
      <c r="D451" s="144">
        <v>6</v>
      </c>
      <c r="E451" s="130" t="s">
        <v>3561</v>
      </c>
      <c r="F451" s="47">
        <v>0</v>
      </c>
      <c r="G451" s="47">
        <v>0</v>
      </c>
      <c r="H451" s="47">
        <v>1333</v>
      </c>
      <c r="I451" s="47">
        <v>24401</v>
      </c>
      <c r="J451" s="47">
        <v>2681</v>
      </c>
      <c r="K451" s="47">
        <v>43949</v>
      </c>
      <c r="L451" s="47">
        <v>19551</v>
      </c>
      <c r="M451" s="47">
        <v>582970</v>
      </c>
      <c r="N451" s="153">
        <v>46609</v>
      </c>
      <c r="O451" s="147">
        <v>1727</v>
      </c>
      <c r="P451" s="147">
        <v>0</v>
      </c>
      <c r="Q451" s="47">
        <v>0</v>
      </c>
      <c r="R451" s="47">
        <v>0</v>
      </c>
      <c r="S451" s="47">
        <v>0</v>
      </c>
      <c r="T451" s="47">
        <v>0</v>
      </c>
      <c r="U451" s="47">
        <v>0</v>
      </c>
      <c r="V451" s="47">
        <v>0</v>
      </c>
      <c r="W451" s="103">
        <f t="shared" si="6"/>
        <v>723221</v>
      </c>
      <c r="X451" s="41">
        <f>個別包括!AZ450-公債費!W451</f>
        <v>0</v>
      </c>
      <c r="Y451" s="41"/>
      <c r="Z451" s="41"/>
      <c r="AA451" s="41"/>
    </row>
    <row r="452" spans="1:27" ht="20.25" customHeight="1" x14ac:dyDescent="0.2">
      <c r="A452" s="113" t="s">
        <v>2249</v>
      </c>
      <c r="B452" s="114" t="s">
        <v>2210</v>
      </c>
      <c r="C452" s="4" t="s">
        <v>549</v>
      </c>
      <c r="D452" s="144">
        <v>6</v>
      </c>
      <c r="E452" s="130" t="s">
        <v>3561</v>
      </c>
      <c r="F452" s="47">
        <v>0</v>
      </c>
      <c r="G452" s="47">
        <v>0</v>
      </c>
      <c r="H452" s="47">
        <v>203</v>
      </c>
      <c r="I452" s="47">
        <v>5603</v>
      </c>
      <c r="J452" s="47">
        <v>1148</v>
      </c>
      <c r="K452" s="47">
        <v>3054</v>
      </c>
      <c r="L452" s="47">
        <v>1875</v>
      </c>
      <c r="M452" s="47">
        <v>174982</v>
      </c>
      <c r="N452" s="153">
        <v>12791</v>
      </c>
      <c r="O452" s="147">
        <v>0</v>
      </c>
      <c r="P452" s="147">
        <v>0</v>
      </c>
      <c r="Q452" s="47">
        <v>14666</v>
      </c>
      <c r="R452" s="47">
        <v>0</v>
      </c>
      <c r="S452" s="47">
        <v>0</v>
      </c>
      <c r="T452" s="47">
        <v>0</v>
      </c>
      <c r="U452" s="47">
        <v>0</v>
      </c>
      <c r="V452" s="47">
        <v>0</v>
      </c>
      <c r="W452" s="103">
        <f t="shared" si="6"/>
        <v>214322</v>
      </c>
      <c r="X452" s="41">
        <f>個別包括!AZ451-公債費!W452</f>
        <v>0</v>
      </c>
      <c r="Y452" s="41"/>
      <c r="Z452" s="41"/>
      <c r="AA452" s="41"/>
    </row>
    <row r="453" spans="1:27" ht="20.25" customHeight="1" x14ac:dyDescent="0.2">
      <c r="A453" s="113" t="s">
        <v>2250</v>
      </c>
      <c r="B453" s="114" t="s">
        <v>2210</v>
      </c>
      <c r="C453" s="4" t="s">
        <v>550</v>
      </c>
      <c r="D453" s="144">
        <v>6</v>
      </c>
      <c r="E453" s="130" t="s">
        <v>3561</v>
      </c>
      <c r="F453" s="47">
        <v>1629</v>
      </c>
      <c r="G453" s="47">
        <v>0</v>
      </c>
      <c r="H453" s="47">
        <v>1061</v>
      </c>
      <c r="I453" s="47">
        <v>15061</v>
      </c>
      <c r="J453" s="47">
        <v>891</v>
      </c>
      <c r="K453" s="47">
        <v>14225</v>
      </c>
      <c r="L453" s="47">
        <v>3840</v>
      </c>
      <c r="M453" s="47">
        <v>315940</v>
      </c>
      <c r="N453" s="153">
        <v>52629</v>
      </c>
      <c r="O453" s="147">
        <v>1849</v>
      </c>
      <c r="P453" s="147">
        <v>0</v>
      </c>
      <c r="Q453" s="47">
        <v>0</v>
      </c>
      <c r="R453" s="47">
        <v>0</v>
      </c>
      <c r="S453" s="47">
        <v>0</v>
      </c>
      <c r="T453" s="47">
        <v>0</v>
      </c>
      <c r="U453" s="47">
        <v>0</v>
      </c>
      <c r="V453" s="47">
        <v>0</v>
      </c>
      <c r="W453" s="103">
        <f t="shared" si="6"/>
        <v>407125</v>
      </c>
      <c r="X453" s="41">
        <f>個別包括!AZ452-公債費!W453</f>
        <v>0</v>
      </c>
      <c r="Y453" s="41"/>
      <c r="Z453" s="41"/>
      <c r="AA453" s="41"/>
    </row>
    <row r="454" spans="1:27" ht="20.25" customHeight="1" x14ac:dyDescent="0.2">
      <c r="A454" s="113" t="s">
        <v>2251</v>
      </c>
      <c r="B454" s="114" t="s">
        <v>2210</v>
      </c>
      <c r="C454" s="4" t="s">
        <v>551</v>
      </c>
      <c r="D454" s="144">
        <v>6</v>
      </c>
      <c r="E454" s="130" t="s">
        <v>3561</v>
      </c>
      <c r="F454" s="47">
        <v>295</v>
      </c>
      <c r="G454" s="47">
        <v>0</v>
      </c>
      <c r="H454" s="47">
        <v>0</v>
      </c>
      <c r="I454" s="47">
        <v>7225</v>
      </c>
      <c r="J454" s="47">
        <v>612</v>
      </c>
      <c r="K454" s="47">
        <v>7825</v>
      </c>
      <c r="L454" s="47">
        <v>3279</v>
      </c>
      <c r="M454" s="47">
        <v>208517</v>
      </c>
      <c r="N454" s="153">
        <v>15112</v>
      </c>
      <c r="O454" s="147">
        <v>0</v>
      </c>
      <c r="P454" s="147">
        <v>0</v>
      </c>
      <c r="Q454" s="47">
        <v>0</v>
      </c>
      <c r="R454" s="47">
        <v>0</v>
      </c>
      <c r="S454" s="47">
        <v>0</v>
      </c>
      <c r="T454" s="47">
        <v>0</v>
      </c>
      <c r="U454" s="47">
        <v>0</v>
      </c>
      <c r="V454" s="47">
        <v>0</v>
      </c>
      <c r="W454" s="103">
        <f t="shared" si="6"/>
        <v>242865</v>
      </c>
      <c r="X454" s="41">
        <f>個別包括!AZ453-公債費!W454</f>
        <v>0</v>
      </c>
      <c r="Y454" s="41"/>
      <c r="Z454" s="41"/>
      <c r="AA454" s="41"/>
    </row>
    <row r="455" spans="1:27" ht="20.25" customHeight="1" x14ac:dyDescent="0.2">
      <c r="A455" s="113" t="s">
        <v>2252</v>
      </c>
      <c r="B455" s="114" t="s">
        <v>2210</v>
      </c>
      <c r="C455" s="4" t="s">
        <v>552</v>
      </c>
      <c r="D455" s="144">
        <v>6</v>
      </c>
      <c r="E455" s="130" t="s">
        <v>3561</v>
      </c>
      <c r="F455" s="47">
        <v>7911</v>
      </c>
      <c r="G455" s="47">
        <v>0</v>
      </c>
      <c r="H455" s="47">
        <v>583</v>
      </c>
      <c r="I455" s="47">
        <v>56862</v>
      </c>
      <c r="J455" s="47">
        <v>9686</v>
      </c>
      <c r="K455" s="47">
        <v>15947</v>
      </c>
      <c r="L455" s="47">
        <v>5599</v>
      </c>
      <c r="M455" s="47">
        <v>384889</v>
      </c>
      <c r="N455" s="153">
        <v>17853</v>
      </c>
      <c r="O455" s="147">
        <v>3818</v>
      </c>
      <c r="P455" s="147">
        <v>0</v>
      </c>
      <c r="Q455" s="47">
        <v>0</v>
      </c>
      <c r="R455" s="47">
        <v>0</v>
      </c>
      <c r="S455" s="47">
        <v>0</v>
      </c>
      <c r="T455" s="47">
        <v>0</v>
      </c>
      <c r="U455" s="47">
        <v>0</v>
      </c>
      <c r="V455" s="47">
        <v>0</v>
      </c>
      <c r="W455" s="103">
        <f t="shared" si="6"/>
        <v>503148</v>
      </c>
      <c r="X455" s="41">
        <f>個別包括!AZ454-公債費!W455</f>
        <v>0</v>
      </c>
      <c r="Y455" s="41"/>
      <c r="Z455" s="41"/>
      <c r="AA455" s="41"/>
    </row>
    <row r="456" spans="1:27" ht="20.25" customHeight="1" x14ac:dyDescent="0.2">
      <c r="A456" s="113" t="s">
        <v>2253</v>
      </c>
      <c r="B456" s="114" t="s">
        <v>2210</v>
      </c>
      <c r="C456" s="4" t="s">
        <v>553</v>
      </c>
      <c r="D456" s="144">
        <v>6</v>
      </c>
      <c r="E456" s="130" t="s">
        <v>3561</v>
      </c>
      <c r="F456" s="47">
        <v>71</v>
      </c>
      <c r="G456" s="47">
        <v>0</v>
      </c>
      <c r="H456" s="47">
        <v>7406</v>
      </c>
      <c r="I456" s="47">
        <v>14571</v>
      </c>
      <c r="J456" s="47">
        <v>439</v>
      </c>
      <c r="K456" s="47">
        <v>4938</v>
      </c>
      <c r="L456" s="47">
        <v>4374</v>
      </c>
      <c r="M456" s="47">
        <v>239300</v>
      </c>
      <c r="N456" s="153">
        <v>17259</v>
      </c>
      <c r="O456" s="147">
        <v>0</v>
      </c>
      <c r="P456" s="147">
        <v>0</v>
      </c>
      <c r="Q456" s="47">
        <v>67127</v>
      </c>
      <c r="R456" s="47">
        <v>0</v>
      </c>
      <c r="S456" s="47">
        <v>0</v>
      </c>
      <c r="T456" s="47">
        <v>0</v>
      </c>
      <c r="U456" s="47">
        <v>0</v>
      </c>
      <c r="V456" s="47">
        <v>0</v>
      </c>
      <c r="W456" s="103">
        <f t="shared" ref="W456:W519" si="7">SUM(F456:V456)</f>
        <v>355485</v>
      </c>
      <c r="X456" s="41">
        <f>個別包括!AZ455-公債費!W456</f>
        <v>0</v>
      </c>
      <c r="Y456" s="41"/>
      <c r="Z456" s="41"/>
      <c r="AA456" s="41"/>
    </row>
    <row r="457" spans="1:27" ht="20.25" customHeight="1" x14ac:dyDescent="0.2">
      <c r="A457" s="113" t="s">
        <v>2254</v>
      </c>
      <c r="B457" s="114" t="s">
        <v>2255</v>
      </c>
      <c r="C457" s="4" t="s">
        <v>554</v>
      </c>
      <c r="D457" s="144">
        <v>3</v>
      </c>
      <c r="E457" s="130" t="s">
        <v>3561</v>
      </c>
      <c r="F457" s="47">
        <v>95459</v>
      </c>
      <c r="G457" s="47">
        <v>0</v>
      </c>
      <c r="H457" s="47">
        <v>19281</v>
      </c>
      <c r="I457" s="47">
        <v>439009</v>
      </c>
      <c r="J457" s="47">
        <v>209645</v>
      </c>
      <c r="K457" s="47">
        <v>802688</v>
      </c>
      <c r="L457" s="47">
        <v>196045</v>
      </c>
      <c r="M457" s="47">
        <v>3666459</v>
      </c>
      <c r="N457" s="153">
        <v>102950</v>
      </c>
      <c r="O457" s="147">
        <v>34827</v>
      </c>
      <c r="P457" s="147">
        <v>0</v>
      </c>
      <c r="Q457" s="47">
        <v>0</v>
      </c>
      <c r="R457" s="47">
        <v>0</v>
      </c>
      <c r="S457" s="47">
        <v>0</v>
      </c>
      <c r="T457" s="47">
        <v>0</v>
      </c>
      <c r="U457" s="47">
        <v>0</v>
      </c>
      <c r="V457" s="47">
        <v>0</v>
      </c>
      <c r="W457" s="103">
        <f t="shared" si="7"/>
        <v>5566363</v>
      </c>
      <c r="X457" s="41">
        <f>個別包括!AZ456-公債費!W457</f>
        <v>0</v>
      </c>
      <c r="Y457" s="41"/>
      <c r="Z457" s="41"/>
      <c r="AA457" s="41"/>
    </row>
    <row r="458" spans="1:27" ht="20.25" customHeight="1" x14ac:dyDescent="0.2">
      <c r="A458" s="113" t="s">
        <v>2256</v>
      </c>
      <c r="B458" s="114" t="s">
        <v>2255</v>
      </c>
      <c r="C458" s="4" t="s">
        <v>555</v>
      </c>
      <c r="D458" s="144">
        <v>5</v>
      </c>
      <c r="E458" s="130" t="s">
        <v>3561</v>
      </c>
      <c r="F458" s="47">
        <v>21708</v>
      </c>
      <c r="G458" s="47">
        <v>0</v>
      </c>
      <c r="H458" s="47">
        <v>0</v>
      </c>
      <c r="I458" s="47">
        <v>32877</v>
      </c>
      <c r="J458" s="47">
        <v>8390</v>
      </c>
      <c r="K458" s="47">
        <v>61288</v>
      </c>
      <c r="L458" s="47">
        <v>39630</v>
      </c>
      <c r="M458" s="47">
        <v>1963516</v>
      </c>
      <c r="N458" s="153">
        <v>73835</v>
      </c>
      <c r="O458" s="147">
        <v>11463</v>
      </c>
      <c r="P458" s="147">
        <v>0</v>
      </c>
      <c r="Q458" s="47">
        <v>0</v>
      </c>
      <c r="R458" s="47">
        <v>0</v>
      </c>
      <c r="S458" s="47">
        <v>0</v>
      </c>
      <c r="T458" s="47">
        <v>0</v>
      </c>
      <c r="U458" s="47">
        <v>0</v>
      </c>
      <c r="V458" s="47">
        <v>0</v>
      </c>
      <c r="W458" s="103">
        <f t="shared" si="7"/>
        <v>2212707</v>
      </c>
      <c r="X458" s="41">
        <f>個別包括!AZ457-公債費!W458</f>
        <v>0</v>
      </c>
      <c r="Y458" s="41"/>
      <c r="Z458" s="41"/>
      <c r="AA458" s="41"/>
    </row>
    <row r="459" spans="1:27" ht="20.25" customHeight="1" x14ac:dyDescent="0.2">
      <c r="A459" s="113" t="s">
        <v>2257</v>
      </c>
      <c r="B459" s="114" t="s">
        <v>2255</v>
      </c>
      <c r="C459" s="4" t="s">
        <v>556</v>
      </c>
      <c r="D459" s="144">
        <v>5</v>
      </c>
      <c r="E459" s="130" t="s">
        <v>3561</v>
      </c>
      <c r="F459" s="47">
        <v>219236</v>
      </c>
      <c r="G459" s="47">
        <v>0</v>
      </c>
      <c r="H459" s="47">
        <v>1876</v>
      </c>
      <c r="I459" s="47">
        <v>82920</v>
      </c>
      <c r="J459" s="47">
        <v>10014</v>
      </c>
      <c r="K459" s="47">
        <v>79012</v>
      </c>
      <c r="L459" s="47">
        <v>37947</v>
      </c>
      <c r="M459" s="47">
        <v>2368614</v>
      </c>
      <c r="N459" s="153">
        <v>193292</v>
      </c>
      <c r="O459" s="147">
        <v>18483</v>
      </c>
      <c r="P459" s="147">
        <v>0</v>
      </c>
      <c r="Q459" s="47">
        <v>0</v>
      </c>
      <c r="R459" s="47">
        <v>0</v>
      </c>
      <c r="S459" s="47">
        <v>0</v>
      </c>
      <c r="T459" s="47">
        <v>0</v>
      </c>
      <c r="U459" s="47">
        <v>0</v>
      </c>
      <c r="V459" s="47">
        <v>0</v>
      </c>
      <c r="W459" s="103">
        <f t="shared" si="7"/>
        <v>3011394</v>
      </c>
      <c r="X459" s="41">
        <f>個別包括!AZ458-公債費!W459</f>
        <v>0</v>
      </c>
      <c r="Y459" s="41"/>
      <c r="Z459" s="41"/>
      <c r="AA459" s="41"/>
    </row>
    <row r="460" spans="1:27" ht="20.25" customHeight="1" x14ac:dyDescent="0.2">
      <c r="A460" s="113" t="s">
        <v>2258</v>
      </c>
      <c r="B460" s="114" t="s">
        <v>2255</v>
      </c>
      <c r="C460" s="4" t="s">
        <v>557</v>
      </c>
      <c r="D460" s="144">
        <v>5</v>
      </c>
      <c r="E460" s="130" t="s">
        <v>3561</v>
      </c>
      <c r="F460" s="47">
        <v>132431</v>
      </c>
      <c r="G460" s="47">
        <v>8862</v>
      </c>
      <c r="H460" s="47">
        <v>5628</v>
      </c>
      <c r="I460" s="47">
        <v>7690</v>
      </c>
      <c r="J460" s="47">
        <v>8097</v>
      </c>
      <c r="K460" s="47">
        <v>6009</v>
      </c>
      <c r="L460" s="47">
        <v>30732</v>
      </c>
      <c r="M460" s="47">
        <v>1725985</v>
      </c>
      <c r="N460" s="153">
        <v>47104</v>
      </c>
      <c r="O460" s="147">
        <v>29984</v>
      </c>
      <c r="P460" s="147">
        <v>0</v>
      </c>
      <c r="Q460" s="47">
        <v>0</v>
      </c>
      <c r="R460" s="47">
        <v>0</v>
      </c>
      <c r="S460" s="47">
        <v>0</v>
      </c>
      <c r="T460" s="47">
        <v>0</v>
      </c>
      <c r="U460" s="47">
        <v>1010623</v>
      </c>
      <c r="V460" s="47">
        <v>0</v>
      </c>
      <c r="W460" s="103">
        <f t="shared" si="7"/>
        <v>3013145</v>
      </c>
      <c r="X460" s="41">
        <f>個別包括!AZ459-公債費!W460</f>
        <v>0</v>
      </c>
      <c r="Y460" s="41"/>
      <c r="Z460" s="41"/>
      <c r="AA460" s="41"/>
    </row>
    <row r="461" spans="1:27" ht="20.25" customHeight="1" x14ac:dyDescent="0.2">
      <c r="A461" s="113" t="s">
        <v>2259</v>
      </c>
      <c r="B461" s="114" t="s">
        <v>2255</v>
      </c>
      <c r="C461" s="4" t="s">
        <v>558</v>
      </c>
      <c r="D461" s="144">
        <v>5</v>
      </c>
      <c r="E461" s="130" t="s">
        <v>3561</v>
      </c>
      <c r="F461" s="47">
        <v>83139</v>
      </c>
      <c r="G461" s="47">
        <v>48147</v>
      </c>
      <c r="H461" s="47">
        <v>0</v>
      </c>
      <c r="I461" s="47">
        <v>21945</v>
      </c>
      <c r="J461" s="47">
        <v>14191</v>
      </c>
      <c r="K461" s="47">
        <v>40644</v>
      </c>
      <c r="L461" s="47">
        <v>28145</v>
      </c>
      <c r="M461" s="47">
        <v>1487234</v>
      </c>
      <c r="N461" s="153">
        <v>41906</v>
      </c>
      <c r="O461" s="147">
        <v>5367</v>
      </c>
      <c r="P461" s="147">
        <v>0</v>
      </c>
      <c r="Q461" s="47">
        <v>0</v>
      </c>
      <c r="R461" s="47">
        <v>0</v>
      </c>
      <c r="S461" s="47">
        <v>0</v>
      </c>
      <c r="T461" s="47">
        <v>0</v>
      </c>
      <c r="U461" s="47">
        <v>477241</v>
      </c>
      <c r="V461" s="47">
        <v>0</v>
      </c>
      <c r="W461" s="103">
        <f t="shared" si="7"/>
        <v>2247959</v>
      </c>
      <c r="X461" s="41">
        <f>個別包括!AZ460-公債費!W461</f>
        <v>0</v>
      </c>
      <c r="Y461" s="41"/>
      <c r="Z461" s="41"/>
      <c r="AA461" s="41"/>
    </row>
    <row r="462" spans="1:27" ht="20.25" customHeight="1" x14ac:dyDescent="0.2">
      <c r="A462" s="113" t="s">
        <v>2260</v>
      </c>
      <c r="B462" s="114" t="s">
        <v>2255</v>
      </c>
      <c r="C462" s="4" t="s">
        <v>559</v>
      </c>
      <c r="D462" s="144">
        <v>5</v>
      </c>
      <c r="E462" s="130" t="s">
        <v>3561</v>
      </c>
      <c r="F462" s="47">
        <v>63000</v>
      </c>
      <c r="G462" s="47">
        <v>76261</v>
      </c>
      <c r="H462" s="47">
        <v>1208</v>
      </c>
      <c r="I462" s="47">
        <v>21567</v>
      </c>
      <c r="J462" s="47">
        <v>9342</v>
      </c>
      <c r="K462" s="47">
        <v>15499</v>
      </c>
      <c r="L462" s="47">
        <v>21361</v>
      </c>
      <c r="M462" s="47">
        <v>1638166</v>
      </c>
      <c r="N462" s="153">
        <v>120284</v>
      </c>
      <c r="O462" s="147">
        <v>55</v>
      </c>
      <c r="P462" s="147">
        <v>0</v>
      </c>
      <c r="Q462" s="47">
        <v>316516</v>
      </c>
      <c r="R462" s="47">
        <v>0</v>
      </c>
      <c r="S462" s="47">
        <v>0</v>
      </c>
      <c r="T462" s="47">
        <v>0</v>
      </c>
      <c r="U462" s="47">
        <v>1671725</v>
      </c>
      <c r="V462" s="47">
        <v>0</v>
      </c>
      <c r="W462" s="103">
        <f t="shared" si="7"/>
        <v>3954984</v>
      </c>
      <c r="X462" s="41">
        <f>個別包括!AZ461-公債費!W462</f>
        <v>0</v>
      </c>
      <c r="Y462" s="41"/>
      <c r="Z462" s="41"/>
      <c r="AA462" s="41"/>
    </row>
    <row r="463" spans="1:27" ht="20.25" customHeight="1" x14ac:dyDescent="0.2">
      <c r="A463" s="113" t="s">
        <v>2261</v>
      </c>
      <c r="B463" s="114" t="s">
        <v>2255</v>
      </c>
      <c r="C463" s="4" t="s">
        <v>560</v>
      </c>
      <c r="D463" s="144">
        <v>5</v>
      </c>
      <c r="E463" s="130" t="s">
        <v>3561</v>
      </c>
      <c r="F463" s="47">
        <v>42746</v>
      </c>
      <c r="G463" s="47">
        <v>0</v>
      </c>
      <c r="H463" s="47">
        <v>6378</v>
      </c>
      <c r="I463" s="47">
        <v>99134</v>
      </c>
      <c r="J463" s="47">
        <v>59991</v>
      </c>
      <c r="K463" s="47">
        <v>166599</v>
      </c>
      <c r="L463" s="47">
        <v>46820</v>
      </c>
      <c r="M463" s="47">
        <v>1414735</v>
      </c>
      <c r="N463" s="153">
        <v>26408</v>
      </c>
      <c r="O463" s="147">
        <v>2579</v>
      </c>
      <c r="P463" s="147">
        <v>0</v>
      </c>
      <c r="Q463" s="47">
        <v>0</v>
      </c>
      <c r="R463" s="47">
        <v>0</v>
      </c>
      <c r="S463" s="47">
        <v>0</v>
      </c>
      <c r="T463" s="47">
        <v>0</v>
      </c>
      <c r="U463" s="47">
        <v>0</v>
      </c>
      <c r="V463" s="47">
        <v>0</v>
      </c>
      <c r="W463" s="103">
        <f t="shared" si="7"/>
        <v>1865390</v>
      </c>
      <c r="X463" s="41">
        <f>個別包括!AZ462-公債費!W463</f>
        <v>0</v>
      </c>
      <c r="Y463" s="41"/>
      <c r="Z463" s="41"/>
      <c r="AA463" s="41"/>
    </row>
    <row r="464" spans="1:27" ht="20.25" customHeight="1" x14ac:dyDescent="0.2">
      <c r="A464" s="113" t="s">
        <v>2262</v>
      </c>
      <c r="B464" s="114" t="s">
        <v>2255</v>
      </c>
      <c r="C464" s="4" t="s">
        <v>561</v>
      </c>
      <c r="D464" s="144">
        <v>5</v>
      </c>
      <c r="E464" s="130" t="s">
        <v>3561</v>
      </c>
      <c r="F464" s="47">
        <v>0</v>
      </c>
      <c r="G464" s="47">
        <v>0</v>
      </c>
      <c r="H464" s="47">
        <v>38</v>
      </c>
      <c r="I464" s="47">
        <v>81113</v>
      </c>
      <c r="J464" s="47">
        <v>18517</v>
      </c>
      <c r="K464" s="47">
        <v>27342</v>
      </c>
      <c r="L464" s="47">
        <v>25240</v>
      </c>
      <c r="M464" s="47">
        <v>1148158</v>
      </c>
      <c r="N464" s="153">
        <v>83775</v>
      </c>
      <c r="O464" s="147">
        <v>614</v>
      </c>
      <c r="P464" s="147">
        <v>0</v>
      </c>
      <c r="Q464" s="47">
        <v>0</v>
      </c>
      <c r="R464" s="47">
        <v>0</v>
      </c>
      <c r="S464" s="47">
        <v>0</v>
      </c>
      <c r="T464" s="47">
        <v>0</v>
      </c>
      <c r="U464" s="47">
        <v>0</v>
      </c>
      <c r="V464" s="47">
        <v>0</v>
      </c>
      <c r="W464" s="103">
        <f t="shared" si="7"/>
        <v>1384797</v>
      </c>
      <c r="X464" s="41">
        <f>個別包括!AZ463-公債費!W464</f>
        <v>0</v>
      </c>
      <c r="Y464" s="41"/>
      <c r="Z464" s="41"/>
      <c r="AA464" s="41"/>
    </row>
    <row r="465" spans="1:27" ht="20.25" customHeight="1" x14ac:dyDescent="0.2">
      <c r="A465" s="113" t="s">
        <v>2263</v>
      </c>
      <c r="B465" s="114" t="s">
        <v>2255</v>
      </c>
      <c r="C465" s="4" t="s">
        <v>562</v>
      </c>
      <c r="D465" s="144">
        <v>5</v>
      </c>
      <c r="E465" s="130" t="s">
        <v>3561</v>
      </c>
      <c r="F465" s="47">
        <v>17611</v>
      </c>
      <c r="G465" s="47">
        <v>140</v>
      </c>
      <c r="H465" s="47">
        <v>1813</v>
      </c>
      <c r="I465" s="47">
        <v>36042</v>
      </c>
      <c r="J465" s="47">
        <v>14356</v>
      </c>
      <c r="K465" s="47">
        <v>41154</v>
      </c>
      <c r="L465" s="47">
        <v>19529</v>
      </c>
      <c r="M465" s="47">
        <v>1202044</v>
      </c>
      <c r="N465" s="153">
        <v>44938</v>
      </c>
      <c r="O465" s="147">
        <v>1161</v>
      </c>
      <c r="P465" s="147">
        <v>0</v>
      </c>
      <c r="Q465" s="47">
        <v>13084</v>
      </c>
      <c r="R465" s="47">
        <v>0</v>
      </c>
      <c r="S465" s="47">
        <v>0</v>
      </c>
      <c r="T465" s="47">
        <v>0</v>
      </c>
      <c r="U465" s="47">
        <v>612177</v>
      </c>
      <c r="V465" s="47">
        <v>0</v>
      </c>
      <c r="W465" s="103">
        <f t="shared" si="7"/>
        <v>2004049</v>
      </c>
      <c r="X465" s="41">
        <f>個別包括!AZ464-公債費!W465</f>
        <v>0</v>
      </c>
      <c r="Y465" s="41"/>
      <c r="Z465" s="41"/>
      <c r="AA465" s="41"/>
    </row>
    <row r="466" spans="1:27" ht="20.25" customHeight="1" x14ac:dyDescent="0.2">
      <c r="A466" s="113" t="s">
        <v>2264</v>
      </c>
      <c r="B466" s="114" t="s">
        <v>2255</v>
      </c>
      <c r="C466" s="4" t="s">
        <v>563</v>
      </c>
      <c r="D466" s="144">
        <v>5</v>
      </c>
      <c r="E466" s="130" t="s">
        <v>3561</v>
      </c>
      <c r="F466" s="47">
        <v>9187</v>
      </c>
      <c r="G466" s="47">
        <v>0</v>
      </c>
      <c r="H466" s="47">
        <v>0</v>
      </c>
      <c r="I466" s="47">
        <v>15985</v>
      </c>
      <c r="J466" s="47">
        <v>1866</v>
      </c>
      <c r="K466" s="47">
        <v>43957</v>
      </c>
      <c r="L466" s="47">
        <v>11649</v>
      </c>
      <c r="M466" s="47">
        <v>530750</v>
      </c>
      <c r="N466" s="153">
        <v>25010</v>
      </c>
      <c r="O466" s="147">
        <v>2792</v>
      </c>
      <c r="P466" s="147">
        <v>0</v>
      </c>
      <c r="Q466" s="47">
        <v>0</v>
      </c>
      <c r="R466" s="47">
        <v>0</v>
      </c>
      <c r="S466" s="47">
        <v>0</v>
      </c>
      <c r="T466" s="47">
        <v>0</v>
      </c>
      <c r="U466" s="47">
        <v>0</v>
      </c>
      <c r="V466" s="47">
        <v>0</v>
      </c>
      <c r="W466" s="103">
        <f t="shared" si="7"/>
        <v>641196</v>
      </c>
      <c r="X466" s="41">
        <f>個別包括!AZ465-公債費!W466</f>
        <v>0</v>
      </c>
      <c r="Y466" s="41"/>
      <c r="Z466" s="41"/>
      <c r="AA466" s="41"/>
    </row>
    <row r="467" spans="1:27" ht="20.25" customHeight="1" x14ac:dyDescent="0.2">
      <c r="A467" s="113" t="s">
        <v>2265</v>
      </c>
      <c r="B467" s="114" t="s">
        <v>2255</v>
      </c>
      <c r="C467" s="4" t="s">
        <v>564</v>
      </c>
      <c r="D467" s="144">
        <v>5</v>
      </c>
      <c r="E467" s="130" t="s">
        <v>3561</v>
      </c>
      <c r="F467" s="47">
        <v>11037</v>
      </c>
      <c r="G467" s="47">
        <v>0</v>
      </c>
      <c r="H467" s="47">
        <v>984</v>
      </c>
      <c r="I467" s="47">
        <v>41388</v>
      </c>
      <c r="J467" s="47">
        <v>7469</v>
      </c>
      <c r="K467" s="47">
        <v>85199</v>
      </c>
      <c r="L467" s="47">
        <v>29613</v>
      </c>
      <c r="M467" s="47">
        <v>1814637</v>
      </c>
      <c r="N467" s="153">
        <v>118277</v>
      </c>
      <c r="O467" s="147">
        <v>2042</v>
      </c>
      <c r="P467" s="147">
        <v>0</v>
      </c>
      <c r="Q467" s="47">
        <v>0</v>
      </c>
      <c r="R467" s="47">
        <v>0</v>
      </c>
      <c r="S467" s="47">
        <v>0</v>
      </c>
      <c r="T467" s="47">
        <v>0</v>
      </c>
      <c r="U467" s="47">
        <v>555687</v>
      </c>
      <c r="V467" s="47">
        <v>0</v>
      </c>
      <c r="W467" s="103">
        <f t="shared" si="7"/>
        <v>2666333</v>
      </c>
      <c r="X467" s="41">
        <f>個別包括!AZ466-公債費!W467</f>
        <v>0</v>
      </c>
      <c r="Y467" s="41"/>
      <c r="Z467" s="41"/>
      <c r="AA467" s="41"/>
    </row>
    <row r="468" spans="1:27" ht="20.25" customHeight="1" x14ac:dyDescent="0.2">
      <c r="A468" s="113" t="s">
        <v>2266</v>
      </c>
      <c r="B468" s="114" t="s">
        <v>2255</v>
      </c>
      <c r="C468" s="4" t="s">
        <v>565</v>
      </c>
      <c r="D468" s="144">
        <v>5</v>
      </c>
      <c r="E468" s="130" t="s">
        <v>3561</v>
      </c>
      <c r="F468" s="47">
        <v>9954</v>
      </c>
      <c r="G468" s="47">
        <v>10210</v>
      </c>
      <c r="H468" s="47">
        <v>0</v>
      </c>
      <c r="I468" s="47">
        <v>13758</v>
      </c>
      <c r="J468" s="47">
        <v>2748</v>
      </c>
      <c r="K468" s="47">
        <v>8510</v>
      </c>
      <c r="L468" s="47">
        <v>9670</v>
      </c>
      <c r="M468" s="47">
        <v>680200</v>
      </c>
      <c r="N468" s="153">
        <v>33004</v>
      </c>
      <c r="O468" s="147">
        <v>3676</v>
      </c>
      <c r="P468" s="147">
        <v>0</v>
      </c>
      <c r="Q468" s="47">
        <v>0</v>
      </c>
      <c r="R468" s="47">
        <v>0</v>
      </c>
      <c r="S468" s="47">
        <v>0</v>
      </c>
      <c r="T468" s="47">
        <v>0</v>
      </c>
      <c r="U468" s="47">
        <v>468846</v>
      </c>
      <c r="V468" s="47">
        <v>0</v>
      </c>
      <c r="W468" s="103">
        <f t="shared" si="7"/>
        <v>1240576</v>
      </c>
      <c r="X468" s="41">
        <f>個別包括!AZ467-公債費!W468</f>
        <v>0</v>
      </c>
      <c r="Y468" s="41"/>
      <c r="Z468" s="41"/>
      <c r="AA468" s="41"/>
    </row>
    <row r="469" spans="1:27" ht="20.25" customHeight="1" x14ac:dyDescent="0.2">
      <c r="A469" s="113" t="s">
        <v>2267</v>
      </c>
      <c r="B469" s="114" t="s">
        <v>2255</v>
      </c>
      <c r="C469" s="4" t="s">
        <v>566</v>
      </c>
      <c r="D469" s="144">
        <v>5</v>
      </c>
      <c r="E469" s="130" t="s">
        <v>3561</v>
      </c>
      <c r="F469" s="47">
        <v>19376</v>
      </c>
      <c r="G469" s="47">
        <v>24776</v>
      </c>
      <c r="H469" s="47">
        <v>0</v>
      </c>
      <c r="I469" s="47">
        <v>5277</v>
      </c>
      <c r="J469" s="47">
        <v>1244</v>
      </c>
      <c r="K469" s="47">
        <v>2631</v>
      </c>
      <c r="L469" s="47">
        <v>5865</v>
      </c>
      <c r="M469" s="47">
        <v>461901</v>
      </c>
      <c r="N469" s="153">
        <v>18878</v>
      </c>
      <c r="O469" s="147">
        <v>1743</v>
      </c>
      <c r="P469" s="147">
        <v>0</v>
      </c>
      <c r="Q469" s="47">
        <v>1145</v>
      </c>
      <c r="R469" s="47">
        <v>0</v>
      </c>
      <c r="S469" s="47">
        <v>0</v>
      </c>
      <c r="T469" s="47">
        <v>0</v>
      </c>
      <c r="U469" s="47">
        <v>439307</v>
      </c>
      <c r="V469" s="47">
        <v>0</v>
      </c>
      <c r="W469" s="103">
        <f t="shared" si="7"/>
        <v>982143</v>
      </c>
      <c r="X469" s="41">
        <f>個別包括!AZ468-公債費!W469</f>
        <v>0</v>
      </c>
      <c r="Y469" s="41"/>
      <c r="Z469" s="41"/>
      <c r="AA469" s="41"/>
    </row>
    <row r="470" spans="1:27" ht="20.25" customHeight="1" x14ac:dyDescent="0.2">
      <c r="A470" s="113" t="s">
        <v>2268</v>
      </c>
      <c r="B470" s="114" t="s">
        <v>2255</v>
      </c>
      <c r="C470" s="4" t="s">
        <v>567</v>
      </c>
      <c r="D470" s="144">
        <v>5</v>
      </c>
      <c r="E470" s="130" t="s">
        <v>3561</v>
      </c>
      <c r="F470" s="47">
        <v>3565</v>
      </c>
      <c r="G470" s="47">
        <v>0</v>
      </c>
      <c r="H470" s="47">
        <v>577</v>
      </c>
      <c r="I470" s="47">
        <v>18834</v>
      </c>
      <c r="J470" s="47">
        <v>3205</v>
      </c>
      <c r="K470" s="47">
        <v>42938</v>
      </c>
      <c r="L470" s="47">
        <v>18649</v>
      </c>
      <c r="M470" s="47">
        <v>971929</v>
      </c>
      <c r="N470" s="153">
        <v>30012</v>
      </c>
      <c r="O470" s="147">
        <v>3262</v>
      </c>
      <c r="P470" s="147">
        <v>0</v>
      </c>
      <c r="Q470" s="47">
        <v>0</v>
      </c>
      <c r="R470" s="47">
        <v>0</v>
      </c>
      <c r="S470" s="47">
        <v>0</v>
      </c>
      <c r="T470" s="47">
        <v>0</v>
      </c>
      <c r="U470" s="47">
        <v>1023730</v>
      </c>
      <c r="V470" s="47">
        <v>0</v>
      </c>
      <c r="W470" s="103">
        <f t="shared" si="7"/>
        <v>2116701</v>
      </c>
      <c r="X470" s="41">
        <f>個別包括!AZ469-公債費!W470</f>
        <v>0</v>
      </c>
      <c r="Y470" s="41"/>
      <c r="Z470" s="41"/>
      <c r="AA470" s="41"/>
    </row>
    <row r="471" spans="1:27" ht="20.25" customHeight="1" x14ac:dyDescent="0.2">
      <c r="A471" s="113" t="s">
        <v>2269</v>
      </c>
      <c r="B471" s="114" t="s">
        <v>2255</v>
      </c>
      <c r="C471" s="4" t="s">
        <v>568</v>
      </c>
      <c r="D471" s="144">
        <v>6</v>
      </c>
      <c r="E471" s="130" t="s">
        <v>3561</v>
      </c>
      <c r="F471" s="47">
        <v>842</v>
      </c>
      <c r="G471" s="47">
        <v>0</v>
      </c>
      <c r="H471" s="47">
        <v>461</v>
      </c>
      <c r="I471" s="47">
        <v>26037</v>
      </c>
      <c r="J471" s="47">
        <v>2386</v>
      </c>
      <c r="K471" s="47">
        <v>10530</v>
      </c>
      <c r="L471" s="47">
        <v>14598</v>
      </c>
      <c r="M471" s="47">
        <v>389552</v>
      </c>
      <c r="N471" s="153">
        <v>43582</v>
      </c>
      <c r="O471" s="147">
        <v>4211</v>
      </c>
      <c r="P471" s="147">
        <v>0</v>
      </c>
      <c r="Q471" s="47">
        <v>0</v>
      </c>
      <c r="R471" s="47">
        <v>0</v>
      </c>
      <c r="S471" s="47">
        <v>0</v>
      </c>
      <c r="T471" s="47">
        <v>0</v>
      </c>
      <c r="U471" s="47">
        <v>0</v>
      </c>
      <c r="V471" s="47">
        <v>0</v>
      </c>
      <c r="W471" s="103">
        <f t="shared" si="7"/>
        <v>492199</v>
      </c>
      <c r="X471" s="41">
        <f>個別包括!AZ470-公債費!W471</f>
        <v>0</v>
      </c>
      <c r="Y471" s="41"/>
      <c r="Z471" s="41"/>
      <c r="AA471" s="41"/>
    </row>
    <row r="472" spans="1:27" ht="20.25" customHeight="1" x14ac:dyDescent="0.2">
      <c r="A472" s="113" t="s">
        <v>2270</v>
      </c>
      <c r="B472" s="114" t="s">
        <v>2255</v>
      </c>
      <c r="C472" s="4" t="s">
        <v>569</v>
      </c>
      <c r="D472" s="144">
        <v>6</v>
      </c>
      <c r="E472" s="130" t="s">
        <v>3561</v>
      </c>
      <c r="F472" s="47">
        <v>1012</v>
      </c>
      <c r="G472" s="47">
        <v>0</v>
      </c>
      <c r="H472" s="47">
        <v>0</v>
      </c>
      <c r="I472" s="47">
        <v>12123</v>
      </c>
      <c r="J472" s="47">
        <v>1304</v>
      </c>
      <c r="K472" s="47">
        <v>12476</v>
      </c>
      <c r="L472" s="47">
        <v>4609</v>
      </c>
      <c r="M472" s="47">
        <v>333162</v>
      </c>
      <c r="N472" s="153">
        <v>40529</v>
      </c>
      <c r="O472" s="147">
        <v>152</v>
      </c>
      <c r="P472" s="147">
        <v>0</v>
      </c>
      <c r="Q472" s="47">
        <v>0</v>
      </c>
      <c r="R472" s="47">
        <v>0</v>
      </c>
      <c r="S472" s="47">
        <v>0</v>
      </c>
      <c r="T472" s="47">
        <v>0</v>
      </c>
      <c r="U472" s="47">
        <v>0</v>
      </c>
      <c r="V472" s="47">
        <v>0</v>
      </c>
      <c r="W472" s="103">
        <f t="shared" si="7"/>
        <v>405367</v>
      </c>
      <c r="X472" s="41">
        <f>個別包括!AZ471-公債費!W472</f>
        <v>0</v>
      </c>
      <c r="Y472" s="41"/>
      <c r="Z472" s="41"/>
      <c r="AA472" s="41"/>
    </row>
    <row r="473" spans="1:27" ht="20.25" customHeight="1" x14ac:dyDescent="0.2">
      <c r="A473" s="113" t="s">
        <v>2271</v>
      </c>
      <c r="B473" s="114" t="s">
        <v>2255</v>
      </c>
      <c r="C473" s="4" t="s">
        <v>570</v>
      </c>
      <c r="D473" s="144">
        <v>6</v>
      </c>
      <c r="E473" s="130" t="s">
        <v>3561</v>
      </c>
      <c r="F473" s="47">
        <v>10482</v>
      </c>
      <c r="G473" s="47">
        <v>0</v>
      </c>
      <c r="H473" s="47">
        <v>83</v>
      </c>
      <c r="I473" s="47">
        <v>1465</v>
      </c>
      <c r="J473" s="47">
        <v>608</v>
      </c>
      <c r="K473" s="47">
        <v>3210</v>
      </c>
      <c r="L473" s="47">
        <v>2742</v>
      </c>
      <c r="M473" s="47">
        <v>253255</v>
      </c>
      <c r="N473" s="153">
        <v>37747</v>
      </c>
      <c r="O473" s="147">
        <v>1842</v>
      </c>
      <c r="P473" s="147">
        <v>0</v>
      </c>
      <c r="Q473" s="47">
        <v>234363</v>
      </c>
      <c r="R473" s="47">
        <v>0</v>
      </c>
      <c r="S473" s="47">
        <v>0</v>
      </c>
      <c r="T473" s="47">
        <v>0</v>
      </c>
      <c r="U473" s="47">
        <v>0</v>
      </c>
      <c r="V473" s="47">
        <v>0</v>
      </c>
      <c r="W473" s="103">
        <f t="shared" si="7"/>
        <v>545797</v>
      </c>
      <c r="X473" s="41">
        <f>個別包括!AZ472-公債費!W473</f>
        <v>0</v>
      </c>
      <c r="Y473" s="41"/>
      <c r="Z473" s="41"/>
      <c r="AA473" s="41"/>
    </row>
    <row r="474" spans="1:27" ht="20.25" customHeight="1" x14ac:dyDescent="0.2">
      <c r="A474" s="113" t="s">
        <v>2272</v>
      </c>
      <c r="B474" s="114" t="s">
        <v>2255</v>
      </c>
      <c r="C474" s="4" t="s">
        <v>571</v>
      </c>
      <c r="D474" s="144">
        <v>6</v>
      </c>
      <c r="E474" s="130" t="s">
        <v>3561</v>
      </c>
      <c r="F474" s="47">
        <v>635</v>
      </c>
      <c r="G474" s="47">
        <v>34182</v>
      </c>
      <c r="H474" s="47">
        <v>0</v>
      </c>
      <c r="I474" s="47">
        <v>205</v>
      </c>
      <c r="J474" s="47">
        <v>644</v>
      </c>
      <c r="K474" s="47">
        <v>13638</v>
      </c>
      <c r="L474" s="47">
        <v>6289</v>
      </c>
      <c r="M474" s="47">
        <v>226124</v>
      </c>
      <c r="N474" s="153">
        <v>13965</v>
      </c>
      <c r="O474" s="147">
        <v>1358</v>
      </c>
      <c r="P474" s="147">
        <v>0</v>
      </c>
      <c r="Q474" s="47">
        <v>0</v>
      </c>
      <c r="R474" s="47">
        <v>0</v>
      </c>
      <c r="S474" s="47">
        <v>0</v>
      </c>
      <c r="T474" s="47">
        <v>0</v>
      </c>
      <c r="U474" s="47">
        <v>0</v>
      </c>
      <c r="V474" s="47">
        <v>0</v>
      </c>
      <c r="W474" s="103">
        <f t="shared" si="7"/>
        <v>297040</v>
      </c>
      <c r="X474" s="41">
        <f>個別包括!AZ473-公債費!W474</f>
        <v>0</v>
      </c>
      <c r="Y474" s="41"/>
      <c r="Z474" s="41"/>
      <c r="AA474" s="41"/>
    </row>
    <row r="475" spans="1:27" ht="20.25" customHeight="1" x14ac:dyDescent="0.2">
      <c r="A475" s="113" t="s">
        <v>2273</v>
      </c>
      <c r="B475" s="114" t="s">
        <v>2255</v>
      </c>
      <c r="C475" s="4" t="s">
        <v>572</v>
      </c>
      <c r="D475" s="144">
        <v>6</v>
      </c>
      <c r="E475" s="130" t="s">
        <v>3561</v>
      </c>
      <c r="F475" s="47">
        <v>0</v>
      </c>
      <c r="G475" s="47">
        <v>0</v>
      </c>
      <c r="H475" s="47">
        <v>0</v>
      </c>
      <c r="I475" s="47">
        <v>2633</v>
      </c>
      <c r="J475" s="47">
        <v>13417</v>
      </c>
      <c r="K475" s="47">
        <v>33798</v>
      </c>
      <c r="L475" s="47">
        <v>10211</v>
      </c>
      <c r="M475" s="47">
        <v>161633</v>
      </c>
      <c r="N475" s="153">
        <v>34668</v>
      </c>
      <c r="O475" s="147">
        <v>1899</v>
      </c>
      <c r="P475" s="147">
        <v>0</v>
      </c>
      <c r="Q475" s="47">
        <v>0</v>
      </c>
      <c r="R475" s="47">
        <v>0</v>
      </c>
      <c r="S475" s="47">
        <v>0</v>
      </c>
      <c r="T475" s="47">
        <v>0</v>
      </c>
      <c r="U475" s="47">
        <v>0</v>
      </c>
      <c r="V475" s="47">
        <v>0</v>
      </c>
      <c r="W475" s="103">
        <f t="shared" si="7"/>
        <v>258259</v>
      </c>
      <c r="X475" s="41">
        <f>個別包括!AZ474-公債費!W475</f>
        <v>0</v>
      </c>
      <c r="Y475" s="41"/>
      <c r="Z475" s="41"/>
      <c r="AA475" s="41"/>
    </row>
    <row r="476" spans="1:27" ht="20.25" customHeight="1" x14ac:dyDescent="0.2">
      <c r="A476" s="113" t="s">
        <v>2274</v>
      </c>
      <c r="B476" s="114" t="s">
        <v>2255</v>
      </c>
      <c r="C476" s="4" t="s">
        <v>573</v>
      </c>
      <c r="D476" s="144">
        <v>6</v>
      </c>
      <c r="E476" s="130" t="s">
        <v>3561</v>
      </c>
      <c r="F476" s="47">
        <v>22163</v>
      </c>
      <c r="G476" s="47">
        <v>0</v>
      </c>
      <c r="H476" s="47">
        <v>133</v>
      </c>
      <c r="I476" s="47">
        <v>28185</v>
      </c>
      <c r="J476" s="47">
        <v>2184</v>
      </c>
      <c r="K476" s="47">
        <v>20785</v>
      </c>
      <c r="L476" s="47">
        <v>10161</v>
      </c>
      <c r="M476" s="47">
        <v>500644</v>
      </c>
      <c r="N476" s="153">
        <v>49571</v>
      </c>
      <c r="O476" s="147">
        <v>8869</v>
      </c>
      <c r="P476" s="147">
        <v>0</v>
      </c>
      <c r="Q476" s="47">
        <v>0</v>
      </c>
      <c r="R476" s="47">
        <v>0</v>
      </c>
      <c r="S476" s="47">
        <v>0</v>
      </c>
      <c r="T476" s="47">
        <v>0</v>
      </c>
      <c r="U476" s="47">
        <v>0</v>
      </c>
      <c r="V476" s="47">
        <v>0</v>
      </c>
      <c r="W476" s="103">
        <f t="shared" si="7"/>
        <v>642695</v>
      </c>
      <c r="X476" s="41">
        <f>個別包括!AZ475-公債費!W476</f>
        <v>0</v>
      </c>
      <c r="Y476" s="41"/>
      <c r="Z476" s="41"/>
      <c r="AA476" s="41"/>
    </row>
    <row r="477" spans="1:27" ht="20.25" customHeight="1" x14ac:dyDescent="0.2">
      <c r="A477" s="113" t="s">
        <v>2275</v>
      </c>
      <c r="B477" s="114" t="s">
        <v>2255</v>
      </c>
      <c r="C477" s="4" t="s">
        <v>574</v>
      </c>
      <c r="D477" s="144">
        <v>6</v>
      </c>
      <c r="E477" s="130" t="s">
        <v>3561</v>
      </c>
      <c r="F477" s="47">
        <v>59</v>
      </c>
      <c r="G477" s="47">
        <v>0</v>
      </c>
      <c r="H477" s="47">
        <v>330</v>
      </c>
      <c r="I477" s="47">
        <v>13098</v>
      </c>
      <c r="J477" s="47">
        <v>1273</v>
      </c>
      <c r="K477" s="47">
        <v>14504</v>
      </c>
      <c r="L477" s="47">
        <v>7880</v>
      </c>
      <c r="M477" s="47">
        <v>377259</v>
      </c>
      <c r="N477" s="153">
        <v>14107</v>
      </c>
      <c r="O477" s="147">
        <v>3677</v>
      </c>
      <c r="P477" s="147">
        <v>0</v>
      </c>
      <c r="Q477" s="47">
        <v>0</v>
      </c>
      <c r="R477" s="47">
        <v>0</v>
      </c>
      <c r="S477" s="47">
        <v>0</v>
      </c>
      <c r="T477" s="47">
        <v>0</v>
      </c>
      <c r="U477" s="47">
        <v>0</v>
      </c>
      <c r="V477" s="47">
        <v>0</v>
      </c>
      <c r="W477" s="103">
        <f t="shared" si="7"/>
        <v>432187</v>
      </c>
      <c r="X477" s="41">
        <f>個別包括!AZ476-公債費!W477</f>
        <v>0</v>
      </c>
      <c r="Y477" s="41"/>
      <c r="Z477" s="41"/>
      <c r="AA477" s="41"/>
    </row>
    <row r="478" spans="1:27" ht="20.25" customHeight="1" x14ac:dyDescent="0.2">
      <c r="A478" s="113" t="s">
        <v>2276</v>
      </c>
      <c r="B478" s="114" t="s">
        <v>2255</v>
      </c>
      <c r="C478" s="4" t="s">
        <v>575</v>
      </c>
      <c r="D478" s="144">
        <v>6</v>
      </c>
      <c r="E478" s="130" t="s">
        <v>3561</v>
      </c>
      <c r="F478" s="47">
        <v>12603</v>
      </c>
      <c r="G478" s="47">
        <v>0</v>
      </c>
      <c r="H478" s="47">
        <v>0</v>
      </c>
      <c r="I478" s="47">
        <v>0</v>
      </c>
      <c r="J478" s="47">
        <v>769</v>
      </c>
      <c r="K478" s="47">
        <v>2956</v>
      </c>
      <c r="L478" s="47">
        <v>2595</v>
      </c>
      <c r="M478" s="47">
        <v>218515</v>
      </c>
      <c r="N478" s="153">
        <v>7044</v>
      </c>
      <c r="O478" s="147">
        <v>0</v>
      </c>
      <c r="P478" s="147">
        <v>0</v>
      </c>
      <c r="Q478" s="47">
        <v>29483</v>
      </c>
      <c r="R478" s="47">
        <v>0</v>
      </c>
      <c r="S478" s="47">
        <v>0</v>
      </c>
      <c r="T478" s="47">
        <v>0</v>
      </c>
      <c r="U478" s="47">
        <v>0</v>
      </c>
      <c r="V478" s="47">
        <v>0</v>
      </c>
      <c r="W478" s="103">
        <f t="shared" si="7"/>
        <v>273965</v>
      </c>
      <c r="X478" s="41">
        <f>個別包括!AZ477-公債費!W478</f>
        <v>0</v>
      </c>
      <c r="Y478" s="41"/>
      <c r="Z478" s="41"/>
      <c r="AA478" s="41"/>
    </row>
    <row r="479" spans="1:27" ht="20.25" customHeight="1" x14ac:dyDescent="0.2">
      <c r="A479" s="113" t="s">
        <v>2277</v>
      </c>
      <c r="B479" s="114" t="s">
        <v>2255</v>
      </c>
      <c r="C479" s="4" t="s">
        <v>576</v>
      </c>
      <c r="D479" s="144">
        <v>6</v>
      </c>
      <c r="E479" s="130" t="s">
        <v>3561</v>
      </c>
      <c r="F479" s="47">
        <v>0</v>
      </c>
      <c r="G479" s="47">
        <v>0</v>
      </c>
      <c r="H479" s="47">
        <v>0</v>
      </c>
      <c r="I479" s="47">
        <v>13689</v>
      </c>
      <c r="J479" s="47">
        <v>1366</v>
      </c>
      <c r="K479" s="47">
        <v>4400</v>
      </c>
      <c r="L479" s="47">
        <v>11764</v>
      </c>
      <c r="M479" s="47">
        <v>468632</v>
      </c>
      <c r="N479" s="153">
        <v>20979</v>
      </c>
      <c r="O479" s="147">
        <v>4796</v>
      </c>
      <c r="P479" s="147">
        <v>0</v>
      </c>
      <c r="Q479" s="47">
        <v>0</v>
      </c>
      <c r="R479" s="47">
        <v>0</v>
      </c>
      <c r="S479" s="47">
        <v>0</v>
      </c>
      <c r="T479" s="47">
        <v>0</v>
      </c>
      <c r="U479" s="47">
        <v>0</v>
      </c>
      <c r="V479" s="47">
        <v>0</v>
      </c>
      <c r="W479" s="103">
        <f t="shared" si="7"/>
        <v>525626</v>
      </c>
      <c r="X479" s="41">
        <f>個別包括!AZ478-公債費!W479</f>
        <v>0</v>
      </c>
      <c r="Y479" s="41"/>
      <c r="Z479" s="41"/>
      <c r="AA479" s="41"/>
    </row>
    <row r="480" spans="1:27" ht="20.25" customHeight="1" x14ac:dyDescent="0.2">
      <c r="A480" s="113" t="s">
        <v>2278</v>
      </c>
      <c r="B480" s="114" t="s">
        <v>2255</v>
      </c>
      <c r="C480" s="4" t="s">
        <v>577</v>
      </c>
      <c r="D480" s="144">
        <v>6</v>
      </c>
      <c r="E480" s="130" t="s">
        <v>3561</v>
      </c>
      <c r="F480" s="47">
        <v>69466</v>
      </c>
      <c r="G480" s="47">
        <v>0</v>
      </c>
      <c r="H480" s="47">
        <v>0</v>
      </c>
      <c r="I480" s="47">
        <v>10744</v>
      </c>
      <c r="J480" s="47">
        <v>1956</v>
      </c>
      <c r="K480" s="47">
        <v>13787</v>
      </c>
      <c r="L480" s="47">
        <v>4613</v>
      </c>
      <c r="M480" s="47">
        <v>498059</v>
      </c>
      <c r="N480" s="153">
        <v>62919</v>
      </c>
      <c r="O480" s="147">
        <v>994</v>
      </c>
      <c r="P480" s="147">
        <v>0</v>
      </c>
      <c r="Q480" s="47">
        <v>0</v>
      </c>
      <c r="R480" s="47">
        <v>0</v>
      </c>
      <c r="S480" s="47">
        <v>0</v>
      </c>
      <c r="T480" s="47">
        <v>0</v>
      </c>
      <c r="U480" s="47">
        <v>0</v>
      </c>
      <c r="V480" s="47">
        <v>0</v>
      </c>
      <c r="W480" s="103">
        <f t="shared" si="7"/>
        <v>662538</v>
      </c>
      <c r="X480" s="41">
        <f>個別包括!AZ479-公債費!W480</f>
        <v>0</v>
      </c>
      <c r="Y480" s="41"/>
      <c r="Z480" s="41"/>
      <c r="AA480" s="41"/>
    </row>
    <row r="481" spans="1:27" ht="20.25" customHeight="1" x14ac:dyDescent="0.2">
      <c r="A481" s="113" t="s">
        <v>2279</v>
      </c>
      <c r="B481" s="114" t="s">
        <v>2255</v>
      </c>
      <c r="C481" s="4" t="s">
        <v>578</v>
      </c>
      <c r="D481" s="144">
        <v>6</v>
      </c>
      <c r="E481" s="130" t="s">
        <v>3561</v>
      </c>
      <c r="F481" s="47">
        <v>1631</v>
      </c>
      <c r="G481" s="47">
        <v>0</v>
      </c>
      <c r="H481" s="47">
        <v>0</v>
      </c>
      <c r="I481" s="47">
        <v>194</v>
      </c>
      <c r="J481" s="47">
        <v>1118</v>
      </c>
      <c r="K481" s="47">
        <v>82</v>
      </c>
      <c r="L481" s="47">
        <v>3426</v>
      </c>
      <c r="M481" s="47">
        <v>339840</v>
      </c>
      <c r="N481" s="153">
        <v>2184</v>
      </c>
      <c r="O481" s="147">
        <v>0</v>
      </c>
      <c r="P481" s="147">
        <v>0</v>
      </c>
      <c r="Q481" s="47">
        <v>168513</v>
      </c>
      <c r="R481" s="47">
        <v>0</v>
      </c>
      <c r="S481" s="47">
        <v>0</v>
      </c>
      <c r="T481" s="47">
        <v>0</v>
      </c>
      <c r="U481" s="47">
        <v>310292</v>
      </c>
      <c r="V481" s="47">
        <v>0</v>
      </c>
      <c r="W481" s="103">
        <f t="shared" si="7"/>
        <v>827280</v>
      </c>
      <c r="X481" s="41">
        <f>個別包括!AZ480-公債費!W481</f>
        <v>0</v>
      </c>
      <c r="Y481" s="41"/>
      <c r="Z481" s="41"/>
      <c r="AA481" s="41"/>
    </row>
    <row r="482" spans="1:27" ht="20.25" customHeight="1" x14ac:dyDescent="0.2">
      <c r="A482" s="113" t="s">
        <v>2280</v>
      </c>
      <c r="B482" s="114" t="s">
        <v>2281</v>
      </c>
      <c r="C482" s="4" t="s">
        <v>579</v>
      </c>
      <c r="D482" s="144">
        <v>3</v>
      </c>
      <c r="E482" s="130" t="s">
        <v>3561</v>
      </c>
      <c r="F482" s="47">
        <v>333</v>
      </c>
      <c r="G482" s="47">
        <v>0</v>
      </c>
      <c r="H482" s="47">
        <v>4211</v>
      </c>
      <c r="I482" s="47">
        <v>219996</v>
      </c>
      <c r="J482" s="47">
        <v>88359</v>
      </c>
      <c r="K482" s="47">
        <v>329892</v>
      </c>
      <c r="L482" s="47">
        <v>107015</v>
      </c>
      <c r="M482" s="47">
        <v>4951179</v>
      </c>
      <c r="N482" s="153">
        <v>263417</v>
      </c>
      <c r="O482" s="147">
        <v>15453</v>
      </c>
      <c r="P482" s="147">
        <v>0</v>
      </c>
      <c r="Q482" s="47">
        <v>0</v>
      </c>
      <c r="R482" s="47">
        <v>0</v>
      </c>
      <c r="S482" s="47">
        <v>0</v>
      </c>
      <c r="T482" s="47">
        <v>0</v>
      </c>
      <c r="U482" s="47">
        <v>1300158</v>
      </c>
      <c r="V482" s="47">
        <v>0</v>
      </c>
      <c r="W482" s="103">
        <f t="shared" si="7"/>
        <v>7280013</v>
      </c>
      <c r="X482" s="41">
        <f>個別包括!AZ481-公債費!W482</f>
        <v>0</v>
      </c>
      <c r="Y482" s="41"/>
      <c r="Z482" s="41"/>
      <c r="AA482" s="41"/>
    </row>
    <row r="483" spans="1:27" ht="20.25" customHeight="1" x14ac:dyDescent="0.2">
      <c r="A483" s="113" t="s">
        <v>2282</v>
      </c>
      <c r="B483" s="114" t="s">
        <v>2281</v>
      </c>
      <c r="C483" s="4" t="s">
        <v>580</v>
      </c>
      <c r="D483" s="144">
        <v>3</v>
      </c>
      <c r="E483" s="130" t="s">
        <v>3561</v>
      </c>
      <c r="F483" s="47">
        <v>29129</v>
      </c>
      <c r="G483" s="47">
        <v>0</v>
      </c>
      <c r="H483" s="47">
        <v>3607</v>
      </c>
      <c r="I483" s="47">
        <v>53984</v>
      </c>
      <c r="J483" s="47">
        <v>26145</v>
      </c>
      <c r="K483" s="47">
        <v>366772</v>
      </c>
      <c r="L483" s="47">
        <v>112226</v>
      </c>
      <c r="M483" s="47">
        <v>4963663</v>
      </c>
      <c r="N483" s="153">
        <v>173646</v>
      </c>
      <c r="O483" s="147">
        <v>75595</v>
      </c>
      <c r="P483" s="147">
        <v>0</v>
      </c>
      <c r="Q483" s="47">
        <v>95486</v>
      </c>
      <c r="R483" s="47">
        <v>0</v>
      </c>
      <c r="S483" s="47">
        <v>0</v>
      </c>
      <c r="T483" s="47">
        <v>0</v>
      </c>
      <c r="U483" s="47">
        <v>2123034</v>
      </c>
      <c r="V483" s="47">
        <v>0</v>
      </c>
      <c r="W483" s="103">
        <f t="shared" si="7"/>
        <v>8023287</v>
      </c>
      <c r="X483" s="41">
        <f>個別包括!AZ482-公債費!W483</f>
        <v>0</v>
      </c>
      <c r="Y483" s="41"/>
      <c r="Z483" s="41"/>
      <c r="AA483" s="41"/>
    </row>
    <row r="484" spans="1:27" ht="20.25" customHeight="1" x14ac:dyDescent="0.2">
      <c r="A484" s="113" t="s">
        <v>2283</v>
      </c>
      <c r="B484" s="114" t="s">
        <v>2281</v>
      </c>
      <c r="C484" s="4" t="s">
        <v>581</v>
      </c>
      <c r="D484" s="144">
        <v>5</v>
      </c>
      <c r="E484" s="130" t="s">
        <v>3561</v>
      </c>
      <c r="F484" s="47">
        <v>2776</v>
      </c>
      <c r="G484" s="47">
        <v>0</v>
      </c>
      <c r="H484" s="47">
        <v>1591</v>
      </c>
      <c r="I484" s="47">
        <v>46497</v>
      </c>
      <c r="J484" s="47">
        <v>14849</v>
      </c>
      <c r="K484" s="47">
        <v>26478</v>
      </c>
      <c r="L484" s="47">
        <v>33922</v>
      </c>
      <c r="M484" s="47">
        <v>1623248</v>
      </c>
      <c r="N484" s="153">
        <v>55870</v>
      </c>
      <c r="O484" s="147">
        <v>5982</v>
      </c>
      <c r="P484" s="147">
        <v>0</v>
      </c>
      <c r="Q484" s="47">
        <v>98902</v>
      </c>
      <c r="R484" s="47">
        <v>0</v>
      </c>
      <c r="S484" s="47">
        <v>0</v>
      </c>
      <c r="T484" s="47">
        <v>0</v>
      </c>
      <c r="U484" s="47">
        <v>489355</v>
      </c>
      <c r="V484" s="47">
        <v>0</v>
      </c>
      <c r="W484" s="103">
        <f t="shared" si="7"/>
        <v>2399470</v>
      </c>
      <c r="X484" s="41">
        <f>個別包括!AZ483-公債費!W484</f>
        <v>0</v>
      </c>
      <c r="Y484" s="41"/>
      <c r="Z484" s="41"/>
      <c r="AA484" s="41"/>
    </row>
    <row r="485" spans="1:27" ht="20.25" customHeight="1" x14ac:dyDescent="0.2">
      <c r="A485" s="113" t="s">
        <v>2284</v>
      </c>
      <c r="B485" s="114" t="s">
        <v>2281</v>
      </c>
      <c r="C485" s="4" t="s">
        <v>582</v>
      </c>
      <c r="D485" s="144">
        <v>4</v>
      </c>
      <c r="E485" s="130" t="s">
        <v>3561</v>
      </c>
      <c r="F485" s="47">
        <v>0</v>
      </c>
      <c r="G485" s="47">
        <v>0</v>
      </c>
      <c r="H485" s="47">
        <v>0</v>
      </c>
      <c r="I485" s="47">
        <v>32317</v>
      </c>
      <c r="J485" s="47">
        <v>18970</v>
      </c>
      <c r="K485" s="47">
        <v>109535</v>
      </c>
      <c r="L485" s="47">
        <v>54730</v>
      </c>
      <c r="M485" s="47">
        <v>2863323</v>
      </c>
      <c r="N485" s="153">
        <v>11908</v>
      </c>
      <c r="O485" s="147">
        <v>65</v>
      </c>
      <c r="P485" s="147">
        <v>0</v>
      </c>
      <c r="Q485" s="47">
        <v>0</v>
      </c>
      <c r="R485" s="47">
        <v>0</v>
      </c>
      <c r="S485" s="47">
        <v>0</v>
      </c>
      <c r="T485" s="47">
        <v>0</v>
      </c>
      <c r="U485" s="47">
        <v>1790717</v>
      </c>
      <c r="V485" s="47">
        <v>0</v>
      </c>
      <c r="W485" s="103">
        <f t="shared" si="7"/>
        <v>4881565</v>
      </c>
      <c r="X485" s="41">
        <f>個別包括!AZ484-公債費!W485</f>
        <v>0</v>
      </c>
      <c r="Y485" s="41"/>
      <c r="Z485" s="41"/>
      <c r="AA485" s="41"/>
    </row>
    <row r="486" spans="1:27" ht="20.25" customHeight="1" x14ac:dyDescent="0.2">
      <c r="A486" s="113" t="s">
        <v>2285</v>
      </c>
      <c r="B486" s="114" t="s">
        <v>2281</v>
      </c>
      <c r="C486" s="4" t="s">
        <v>583</v>
      </c>
      <c r="D486" s="144">
        <v>4</v>
      </c>
      <c r="E486" s="130" t="s">
        <v>3561</v>
      </c>
      <c r="F486" s="47">
        <v>0</v>
      </c>
      <c r="G486" s="47">
        <v>0</v>
      </c>
      <c r="H486" s="47">
        <v>3172</v>
      </c>
      <c r="I486" s="47">
        <v>211023</v>
      </c>
      <c r="J486" s="47">
        <v>83875</v>
      </c>
      <c r="K486" s="47">
        <v>58473</v>
      </c>
      <c r="L486" s="47">
        <v>66548</v>
      </c>
      <c r="M486" s="47">
        <v>2029514</v>
      </c>
      <c r="N486" s="153">
        <v>22048</v>
      </c>
      <c r="O486" s="147">
        <v>30140</v>
      </c>
      <c r="P486" s="147">
        <v>0</v>
      </c>
      <c r="Q486" s="47">
        <v>0</v>
      </c>
      <c r="R486" s="47">
        <v>0</v>
      </c>
      <c r="S486" s="47">
        <v>0</v>
      </c>
      <c r="T486" s="47">
        <v>0</v>
      </c>
      <c r="U486" s="47">
        <v>1768698</v>
      </c>
      <c r="V486" s="47">
        <v>0</v>
      </c>
      <c r="W486" s="103">
        <f t="shared" si="7"/>
        <v>4273491</v>
      </c>
      <c r="X486" s="41">
        <f>個別包括!AZ485-公債費!W486</f>
        <v>0</v>
      </c>
      <c r="Y486" s="41"/>
      <c r="Z486" s="41"/>
      <c r="AA486" s="41"/>
    </row>
    <row r="487" spans="1:27" ht="20.25" customHeight="1" x14ac:dyDescent="0.2">
      <c r="A487" s="113" t="s">
        <v>2286</v>
      </c>
      <c r="B487" s="114" t="s">
        <v>2281</v>
      </c>
      <c r="C487" s="4" t="s">
        <v>584</v>
      </c>
      <c r="D487" s="144">
        <v>5</v>
      </c>
      <c r="E487" s="130" t="s">
        <v>3561</v>
      </c>
      <c r="F487" s="47">
        <v>0</v>
      </c>
      <c r="G487" s="47">
        <v>0</v>
      </c>
      <c r="H487" s="47">
        <v>53</v>
      </c>
      <c r="I487" s="47">
        <v>16907</v>
      </c>
      <c r="J487" s="47">
        <v>5299</v>
      </c>
      <c r="K487" s="47">
        <v>23676</v>
      </c>
      <c r="L487" s="47">
        <v>10559</v>
      </c>
      <c r="M487" s="47">
        <v>821069</v>
      </c>
      <c r="N487" s="153">
        <v>102848</v>
      </c>
      <c r="O487" s="147">
        <v>737</v>
      </c>
      <c r="P487" s="147">
        <v>0</v>
      </c>
      <c r="Q487" s="47">
        <v>59142</v>
      </c>
      <c r="R487" s="47">
        <v>0</v>
      </c>
      <c r="S487" s="47">
        <v>0</v>
      </c>
      <c r="T487" s="47">
        <v>0</v>
      </c>
      <c r="U487" s="47">
        <v>369569</v>
      </c>
      <c r="V487" s="47">
        <v>0</v>
      </c>
      <c r="W487" s="103">
        <f t="shared" si="7"/>
        <v>1409859</v>
      </c>
      <c r="X487" s="41">
        <f>個別包括!AZ486-公債費!W487</f>
        <v>0</v>
      </c>
      <c r="Y487" s="41"/>
      <c r="Z487" s="41"/>
      <c r="AA487" s="41"/>
    </row>
    <row r="488" spans="1:27" ht="20.25" customHeight="1" x14ac:dyDescent="0.2">
      <c r="A488" s="113" t="s">
        <v>2287</v>
      </c>
      <c r="B488" s="114" t="s">
        <v>2281</v>
      </c>
      <c r="C488" s="4" t="s">
        <v>585</v>
      </c>
      <c r="D488" s="144">
        <v>5</v>
      </c>
      <c r="E488" s="130" t="s">
        <v>3561</v>
      </c>
      <c r="F488" s="47">
        <v>0</v>
      </c>
      <c r="G488" s="47">
        <v>0</v>
      </c>
      <c r="H488" s="47">
        <v>0</v>
      </c>
      <c r="I488" s="47">
        <v>44408</v>
      </c>
      <c r="J488" s="47">
        <v>5368</v>
      </c>
      <c r="K488" s="47">
        <v>85977</v>
      </c>
      <c r="L488" s="47">
        <v>21596</v>
      </c>
      <c r="M488" s="47">
        <v>1043725</v>
      </c>
      <c r="N488" s="153">
        <v>114437</v>
      </c>
      <c r="O488" s="147">
        <v>8182</v>
      </c>
      <c r="P488" s="147">
        <v>0</v>
      </c>
      <c r="Q488" s="47">
        <v>0</v>
      </c>
      <c r="R488" s="47">
        <v>0</v>
      </c>
      <c r="S488" s="47">
        <v>0</v>
      </c>
      <c r="T488" s="47">
        <v>0</v>
      </c>
      <c r="U488" s="47">
        <v>0</v>
      </c>
      <c r="V488" s="47">
        <v>0</v>
      </c>
      <c r="W488" s="103">
        <f t="shared" si="7"/>
        <v>1323693</v>
      </c>
      <c r="X488" s="41">
        <f>個別包括!AZ487-公債費!W488</f>
        <v>0</v>
      </c>
      <c r="Y488" s="41"/>
      <c r="Z488" s="41"/>
      <c r="AA488" s="41"/>
    </row>
    <row r="489" spans="1:27" ht="20.25" customHeight="1" x14ac:dyDescent="0.2">
      <c r="A489" s="113" t="s">
        <v>2288</v>
      </c>
      <c r="B489" s="114" t="s">
        <v>2281</v>
      </c>
      <c r="C489" s="4" t="s">
        <v>586</v>
      </c>
      <c r="D489" s="144">
        <v>5</v>
      </c>
      <c r="E489" s="130" t="s">
        <v>3561</v>
      </c>
      <c r="F489" s="47">
        <v>0</v>
      </c>
      <c r="G489" s="47">
        <v>0</v>
      </c>
      <c r="H489" s="47">
        <v>470</v>
      </c>
      <c r="I489" s="47">
        <v>15434</v>
      </c>
      <c r="J489" s="47">
        <v>9287</v>
      </c>
      <c r="K489" s="47">
        <v>53490</v>
      </c>
      <c r="L489" s="47">
        <v>19445</v>
      </c>
      <c r="M489" s="47">
        <v>1368277</v>
      </c>
      <c r="N489" s="153">
        <v>58135</v>
      </c>
      <c r="O489" s="147">
        <v>5168</v>
      </c>
      <c r="P489" s="147">
        <v>0</v>
      </c>
      <c r="Q489" s="47">
        <v>4250</v>
      </c>
      <c r="R489" s="47">
        <v>0</v>
      </c>
      <c r="S489" s="47">
        <v>0</v>
      </c>
      <c r="T489" s="47">
        <v>0</v>
      </c>
      <c r="U489" s="47">
        <v>1039953</v>
      </c>
      <c r="V489" s="47">
        <v>0</v>
      </c>
      <c r="W489" s="103">
        <f t="shared" si="7"/>
        <v>2573909</v>
      </c>
      <c r="X489" s="41">
        <f>個別包括!AZ488-公債費!W489</f>
        <v>0</v>
      </c>
      <c r="Y489" s="41"/>
      <c r="Z489" s="41"/>
      <c r="AA489" s="41"/>
    </row>
    <row r="490" spans="1:27" ht="20.25" customHeight="1" x14ac:dyDescent="0.2">
      <c r="A490" s="113" t="s">
        <v>2289</v>
      </c>
      <c r="B490" s="114" t="s">
        <v>2281</v>
      </c>
      <c r="C490" s="4" t="s">
        <v>587</v>
      </c>
      <c r="D490" s="144">
        <v>5</v>
      </c>
      <c r="E490" s="130" t="s">
        <v>3561</v>
      </c>
      <c r="F490" s="47">
        <v>22810</v>
      </c>
      <c r="G490" s="47">
        <v>0</v>
      </c>
      <c r="H490" s="47">
        <v>506</v>
      </c>
      <c r="I490" s="47">
        <v>36218</v>
      </c>
      <c r="J490" s="47">
        <v>3700</v>
      </c>
      <c r="K490" s="47">
        <v>70748</v>
      </c>
      <c r="L490" s="47">
        <v>15989</v>
      </c>
      <c r="M490" s="47">
        <v>979386</v>
      </c>
      <c r="N490" s="153">
        <v>55400</v>
      </c>
      <c r="O490" s="147">
        <v>3065</v>
      </c>
      <c r="P490" s="147">
        <v>0</v>
      </c>
      <c r="Q490" s="47">
        <v>118559</v>
      </c>
      <c r="R490" s="47">
        <v>0</v>
      </c>
      <c r="S490" s="47">
        <v>0</v>
      </c>
      <c r="T490" s="47">
        <v>0</v>
      </c>
      <c r="U490" s="47">
        <v>438366</v>
      </c>
      <c r="V490" s="47">
        <v>0</v>
      </c>
      <c r="W490" s="103">
        <f t="shared" si="7"/>
        <v>1744747</v>
      </c>
      <c r="X490" s="41">
        <f>個別包括!AZ489-公債費!W490</f>
        <v>0</v>
      </c>
      <c r="Y490" s="41"/>
      <c r="Z490" s="41"/>
      <c r="AA490" s="41"/>
    </row>
    <row r="491" spans="1:27" ht="20.25" customHeight="1" x14ac:dyDescent="0.2">
      <c r="A491" s="113" t="s">
        <v>2290</v>
      </c>
      <c r="B491" s="114" t="s">
        <v>2281</v>
      </c>
      <c r="C491" s="4" t="s">
        <v>588</v>
      </c>
      <c r="D491" s="144">
        <v>5</v>
      </c>
      <c r="E491" s="130" t="s">
        <v>3561</v>
      </c>
      <c r="F491" s="47">
        <v>17375</v>
      </c>
      <c r="G491" s="47">
        <v>0</v>
      </c>
      <c r="H491" s="47">
        <v>346</v>
      </c>
      <c r="I491" s="47">
        <v>173</v>
      </c>
      <c r="J491" s="47">
        <v>3400</v>
      </c>
      <c r="K491" s="47">
        <v>8865</v>
      </c>
      <c r="L491" s="47">
        <v>12090</v>
      </c>
      <c r="M491" s="47">
        <v>762552</v>
      </c>
      <c r="N491" s="153">
        <v>54154</v>
      </c>
      <c r="O491" s="147">
        <v>914</v>
      </c>
      <c r="P491" s="147">
        <v>0</v>
      </c>
      <c r="Q491" s="47">
        <v>0</v>
      </c>
      <c r="R491" s="47">
        <v>0</v>
      </c>
      <c r="S491" s="47">
        <v>0</v>
      </c>
      <c r="T491" s="47">
        <v>0</v>
      </c>
      <c r="U491" s="47">
        <v>527522</v>
      </c>
      <c r="V491" s="47">
        <v>0</v>
      </c>
      <c r="W491" s="103">
        <f t="shared" si="7"/>
        <v>1387391</v>
      </c>
      <c r="X491" s="41">
        <f>個別包括!AZ490-公債費!W491</f>
        <v>0</v>
      </c>
      <c r="Y491" s="41"/>
      <c r="Z491" s="41"/>
      <c r="AA491" s="41"/>
    </row>
    <row r="492" spans="1:27" ht="20.25" customHeight="1" x14ac:dyDescent="0.2">
      <c r="A492" s="113" t="s">
        <v>2291</v>
      </c>
      <c r="B492" s="114" t="s">
        <v>2281</v>
      </c>
      <c r="C492" s="4" t="s">
        <v>589</v>
      </c>
      <c r="D492" s="144">
        <v>5</v>
      </c>
      <c r="E492" s="130" t="s">
        <v>3561</v>
      </c>
      <c r="F492" s="47">
        <v>1265</v>
      </c>
      <c r="G492" s="47">
        <v>0</v>
      </c>
      <c r="H492" s="47">
        <v>4603</v>
      </c>
      <c r="I492" s="47">
        <v>1808</v>
      </c>
      <c r="J492" s="47">
        <v>4129</v>
      </c>
      <c r="K492" s="47">
        <v>29223</v>
      </c>
      <c r="L492" s="47">
        <v>20298</v>
      </c>
      <c r="M492" s="47">
        <v>1020668</v>
      </c>
      <c r="N492" s="153">
        <v>56001</v>
      </c>
      <c r="O492" s="147">
        <v>2743</v>
      </c>
      <c r="P492" s="147">
        <v>0</v>
      </c>
      <c r="Q492" s="47">
        <v>0</v>
      </c>
      <c r="R492" s="47">
        <v>0</v>
      </c>
      <c r="S492" s="47">
        <v>0</v>
      </c>
      <c r="T492" s="47">
        <v>0</v>
      </c>
      <c r="U492" s="47">
        <v>409367</v>
      </c>
      <c r="V492" s="47">
        <v>0</v>
      </c>
      <c r="W492" s="103">
        <f t="shared" si="7"/>
        <v>1550105</v>
      </c>
      <c r="X492" s="41">
        <f>個別包括!AZ491-公債費!W492</f>
        <v>0</v>
      </c>
      <c r="Y492" s="41"/>
      <c r="Z492" s="41"/>
      <c r="AA492" s="41"/>
    </row>
    <row r="493" spans="1:27" ht="20.25" customHeight="1" x14ac:dyDescent="0.2">
      <c r="A493" s="113" t="s">
        <v>2292</v>
      </c>
      <c r="B493" s="114" t="s">
        <v>2281</v>
      </c>
      <c r="C493" s="4" t="s">
        <v>590</v>
      </c>
      <c r="D493" s="144">
        <v>5</v>
      </c>
      <c r="E493" s="130" t="s">
        <v>3561</v>
      </c>
      <c r="F493" s="47">
        <v>1008</v>
      </c>
      <c r="G493" s="47">
        <v>0</v>
      </c>
      <c r="H493" s="47">
        <v>950</v>
      </c>
      <c r="I493" s="47">
        <v>18597</v>
      </c>
      <c r="J493" s="47">
        <v>2867</v>
      </c>
      <c r="K493" s="47">
        <v>1090</v>
      </c>
      <c r="L493" s="47">
        <v>11642</v>
      </c>
      <c r="M493" s="47">
        <v>774201</v>
      </c>
      <c r="N493" s="153">
        <v>53400</v>
      </c>
      <c r="O493" s="147">
        <v>1090</v>
      </c>
      <c r="P493" s="147">
        <v>0</v>
      </c>
      <c r="Q493" s="47">
        <v>91353</v>
      </c>
      <c r="R493" s="47">
        <v>0</v>
      </c>
      <c r="S493" s="47">
        <v>0</v>
      </c>
      <c r="T493" s="47">
        <v>0</v>
      </c>
      <c r="U493" s="47">
        <v>301575</v>
      </c>
      <c r="V493" s="47">
        <v>0</v>
      </c>
      <c r="W493" s="103">
        <f t="shared" si="7"/>
        <v>1257773</v>
      </c>
      <c r="X493" s="41">
        <f>個別包括!AZ492-公債費!W493</f>
        <v>0</v>
      </c>
      <c r="Y493" s="41"/>
      <c r="Z493" s="41"/>
      <c r="AA493" s="41"/>
    </row>
    <row r="494" spans="1:27" ht="20.25" customHeight="1" x14ac:dyDescent="0.2">
      <c r="A494" s="113" t="s">
        <v>2293</v>
      </c>
      <c r="B494" s="114" t="s">
        <v>2281</v>
      </c>
      <c r="C494" s="4" t="s">
        <v>591</v>
      </c>
      <c r="D494" s="144">
        <v>6</v>
      </c>
      <c r="E494" s="130" t="s">
        <v>3561</v>
      </c>
      <c r="F494" s="47">
        <v>395</v>
      </c>
      <c r="G494" s="47">
        <v>0</v>
      </c>
      <c r="H494" s="47">
        <v>83</v>
      </c>
      <c r="I494" s="47">
        <v>2467</v>
      </c>
      <c r="J494" s="47">
        <v>611</v>
      </c>
      <c r="K494" s="47">
        <v>572</v>
      </c>
      <c r="L494" s="47">
        <v>2524</v>
      </c>
      <c r="M494" s="47">
        <v>212295</v>
      </c>
      <c r="N494" s="153">
        <v>4444</v>
      </c>
      <c r="O494" s="147">
        <v>1519</v>
      </c>
      <c r="P494" s="147">
        <v>0</v>
      </c>
      <c r="Q494" s="47">
        <v>0</v>
      </c>
      <c r="R494" s="47">
        <v>0</v>
      </c>
      <c r="S494" s="47">
        <v>0</v>
      </c>
      <c r="T494" s="47">
        <v>0</v>
      </c>
      <c r="U494" s="47">
        <v>0</v>
      </c>
      <c r="V494" s="47">
        <v>0</v>
      </c>
      <c r="W494" s="103">
        <f t="shared" si="7"/>
        <v>224910</v>
      </c>
      <c r="X494" s="41">
        <f>個別包括!AZ493-公債費!W494</f>
        <v>0</v>
      </c>
      <c r="Y494" s="41"/>
      <c r="Z494" s="41"/>
      <c r="AA494" s="41"/>
    </row>
    <row r="495" spans="1:27" ht="20.25" customHeight="1" x14ac:dyDescent="0.2">
      <c r="A495" s="113" t="s">
        <v>2294</v>
      </c>
      <c r="B495" s="114" t="s">
        <v>2281</v>
      </c>
      <c r="C495" s="4" t="s">
        <v>592</v>
      </c>
      <c r="D495" s="144">
        <v>6</v>
      </c>
      <c r="E495" s="130" t="s">
        <v>3561</v>
      </c>
      <c r="F495" s="47">
        <v>0</v>
      </c>
      <c r="G495" s="47">
        <v>0</v>
      </c>
      <c r="H495" s="47">
        <v>107</v>
      </c>
      <c r="I495" s="47">
        <v>10280</v>
      </c>
      <c r="J495" s="47">
        <v>1551</v>
      </c>
      <c r="K495" s="47">
        <v>4485</v>
      </c>
      <c r="L495" s="47">
        <v>3970</v>
      </c>
      <c r="M495" s="47">
        <v>275690</v>
      </c>
      <c r="N495" s="153">
        <v>24730</v>
      </c>
      <c r="O495" s="147">
        <v>156</v>
      </c>
      <c r="P495" s="147">
        <v>0</v>
      </c>
      <c r="Q495" s="47">
        <v>0</v>
      </c>
      <c r="R495" s="47">
        <v>0</v>
      </c>
      <c r="S495" s="47">
        <v>0</v>
      </c>
      <c r="T495" s="47">
        <v>0</v>
      </c>
      <c r="U495" s="47">
        <v>0</v>
      </c>
      <c r="V495" s="47">
        <v>0</v>
      </c>
      <c r="W495" s="103">
        <f t="shared" si="7"/>
        <v>320969</v>
      </c>
      <c r="X495" s="41">
        <f>個別包括!AZ494-公債費!W495</f>
        <v>0</v>
      </c>
      <c r="Y495" s="41"/>
      <c r="Z495" s="41"/>
      <c r="AA495" s="41"/>
    </row>
    <row r="496" spans="1:27" ht="20.25" customHeight="1" x14ac:dyDescent="0.2">
      <c r="A496" s="113" t="s">
        <v>2295</v>
      </c>
      <c r="B496" s="114" t="s">
        <v>2281</v>
      </c>
      <c r="C496" s="4" t="s">
        <v>593</v>
      </c>
      <c r="D496" s="144">
        <v>6</v>
      </c>
      <c r="E496" s="130" t="s">
        <v>3561</v>
      </c>
      <c r="F496" s="47">
        <v>3628</v>
      </c>
      <c r="G496" s="47">
        <v>0</v>
      </c>
      <c r="H496" s="47">
        <v>0</v>
      </c>
      <c r="I496" s="47">
        <v>181</v>
      </c>
      <c r="J496" s="47">
        <v>105</v>
      </c>
      <c r="K496" s="47">
        <v>960</v>
      </c>
      <c r="L496" s="47">
        <v>329</v>
      </c>
      <c r="M496" s="47">
        <v>60830</v>
      </c>
      <c r="N496" s="153">
        <v>4035</v>
      </c>
      <c r="O496" s="147">
        <v>170</v>
      </c>
      <c r="P496" s="147">
        <v>0</v>
      </c>
      <c r="Q496" s="47">
        <v>191720</v>
      </c>
      <c r="R496" s="47">
        <v>0</v>
      </c>
      <c r="S496" s="47">
        <v>0</v>
      </c>
      <c r="T496" s="47">
        <v>0</v>
      </c>
      <c r="U496" s="47">
        <v>0</v>
      </c>
      <c r="V496" s="47">
        <v>0</v>
      </c>
      <c r="W496" s="103">
        <f t="shared" si="7"/>
        <v>261958</v>
      </c>
      <c r="X496" s="41">
        <f>個別包括!AZ495-公債費!W496</f>
        <v>0</v>
      </c>
      <c r="Y496" s="41"/>
      <c r="Z496" s="41"/>
      <c r="AA496" s="41"/>
    </row>
    <row r="497" spans="1:27" ht="20.25" customHeight="1" x14ac:dyDescent="0.2">
      <c r="A497" s="113" t="s">
        <v>2296</v>
      </c>
      <c r="B497" s="114" t="s">
        <v>2281</v>
      </c>
      <c r="C497" s="4" t="s">
        <v>594</v>
      </c>
      <c r="D497" s="144">
        <v>6</v>
      </c>
      <c r="E497" s="130" t="s">
        <v>3561</v>
      </c>
      <c r="F497" s="47">
        <v>4030</v>
      </c>
      <c r="G497" s="47">
        <v>0</v>
      </c>
      <c r="H497" s="47">
        <v>0</v>
      </c>
      <c r="I497" s="47">
        <v>9225</v>
      </c>
      <c r="J497" s="47">
        <v>94</v>
      </c>
      <c r="K497" s="47">
        <v>137</v>
      </c>
      <c r="L497" s="47">
        <v>384</v>
      </c>
      <c r="M497" s="47">
        <v>89289</v>
      </c>
      <c r="N497" s="153">
        <v>2828</v>
      </c>
      <c r="O497" s="147">
        <v>0</v>
      </c>
      <c r="P497" s="147">
        <v>0</v>
      </c>
      <c r="Q497" s="47">
        <v>110454</v>
      </c>
      <c r="R497" s="47">
        <v>0</v>
      </c>
      <c r="S497" s="47">
        <v>0</v>
      </c>
      <c r="T497" s="47">
        <v>0</v>
      </c>
      <c r="U497" s="47">
        <v>0</v>
      </c>
      <c r="V497" s="47">
        <v>0</v>
      </c>
      <c r="W497" s="103">
        <f t="shared" si="7"/>
        <v>216441</v>
      </c>
      <c r="X497" s="41">
        <f>個別包括!AZ496-公債費!W497</f>
        <v>0</v>
      </c>
      <c r="Y497" s="41"/>
      <c r="Z497" s="41"/>
      <c r="AA497" s="41"/>
    </row>
    <row r="498" spans="1:27" ht="20.25" customHeight="1" x14ac:dyDescent="0.2">
      <c r="A498" s="113" t="s">
        <v>2297</v>
      </c>
      <c r="B498" s="114" t="s">
        <v>2281</v>
      </c>
      <c r="C498" s="4" t="s">
        <v>595</v>
      </c>
      <c r="D498" s="144">
        <v>6</v>
      </c>
      <c r="E498" s="130" t="s">
        <v>3561</v>
      </c>
      <c r="F498" s="47">
        <v>19080</v>
      </c>
      <c r="G498" s="47">
        <v>0</v>
      </c>
      <c r="H498" s="47">
        <v>267</v>
      </c>
      <c r="I498" s="47">
        <v>4306</v>
      </c>
      <c r="J498" s="47">
        <v>503</v>
      </c>
      <c r="K498" s="47">
        <v>2288</v>
      </c>
      <c r="L498" s="47">
        <v>1764</v>
      </c>
      <c r="M498" s="47">
        <v>182738</v>
      </c>
      <c r="N498" s="153">
        <v>12411</v>
      </c>
      <c r="O498" s="147">
        <v>1743</v>
      </c>
      <c r="P498" s="147">
        <v>0</v>
      </c>
      <c r="Q498" s="47">
        <v>202508</v>
      </c>
      <c r="R498" s="47">
        <v>0</v>
      </c>
      <c r="S498" s="47">
        <v>0</v>
      </c>
      <c r="T498" s="47">
        <v>0</v>
      </c>
      <c r="U498" s="47">
        <v>0</v>
      </c>
      <c r="V498" s="47">
        <v>0</v>
      </c>
      <c r="W498" s="103">
        <f t="shared" si="7"/>
        <v>427608</v>
      </c>
      <c r="X498" s="41">
        <f>個別包括!AZ497-公債費!W498</f>
        <v>0</v>
      </c>
      <c r="Y498" s="41"/>
      <c r="Z498" s="41"/>
      <c r="AA498" s="41"/>
    </row>
    <row r="499" spans="1:27" ht="20.25" customHeight="1" x14ac:dyDescent="0.2">
      <c r="A499" s="113" t="s">
        <v>2298</v>
      </c>
      <c r="B499" s="114" t="s">
        <v>2281</v>
      </c>
      <c r="C499" s="4" t="s">
        <v>596</v>
      </c>
      <c r="D499" s="144">
        <v>6</v>
      </c>
      <c r="E499" s="130" t="s">
        <v>3561</v>
      </c>
      <c r="F499" s="47">
        <v>7942</v>
      </c>
      <c r="G499" s="47">
        <v>0</v>
      </c>
      <c r="H499" s="47">
        <v>0</v>
      </c>
      <c r="I499" s="47">
        <v>1794</v>
      </c>
      <c r="J499" s="47">
        <v>79</v>
      </c>
      <c r="K499" s="47">
        <v>59</v>
      </c>
      <c r="L499" s="47">
        <v>327</v>
      </c>
      <c r="M499" s="47">
        <v>77393</v>
      </c>
      <c r="N499" s="153">
        <v>2558</v>
      </c>
      <c r="O499" s="147">
        <v>495</v>
      </c>
      <c r="P499" s="147">
        <v>0</v>
      </c>
      <c r="Q499" s="47">
        <v>83557</v>
      </c>
      <c r="R499" s="47">
        <v>0</v>
      </c>
      <c r="S499" s="47">
        <v>0</v>
      </c>
      <c r="T499" s="47">
        <v>0</v>
      </c>
      <c r="U499" s="47">
        <v>0</v>
      </c>
      <c r="V499" s="47">
        <v>0</v>
      </c>
      <c r="W499" s="103">
        <f t="shared" si="7"/>
        <v>174204</v>
      </c>
      <c r="X499" s="41">
        <f>個別包括!AZ498-公債費!W499</f>
        <v>0</v>
      </c>
      <c r="Y499" s="41"/>
      <c r="Z499" s="41"/>
      <c r="AA499" s="41"/>
    </row>
    <row r="500" spans="1:27" ht="20.25" customHeight="1" x14ac:dyDescent="0.2">
      <c r="A500" s="113" t="s">
        <v>2299</v>
      </c>
      <c r="B500" s="114" t="s">
        <v>2281</v>
      </c>
      <c r="C500" s="4" t="s">
        <v>597</v>
      </c>
      <c r="D500" s="144">
        <v>6</v>
      </c>
      <c r="E500" s="130" t="s">
        <v>3561</v>
      </c>
      <c r="F500" s="47">
        <v>7101</v>
      </c>
      <c r="G500" s="47">
        <v>0</v>
      </c>
      <c r="H500" s="47">
        <v>69</v>
      </c>
      <c r="I500" s="47">
        <v>9250</v>
      </c>
      <c r="J500" s="47">
        <v>823</v>
      </c>
      <c r="K500" s="47">
        <v>6008</v>
      </c>
      <c r="L500" s="47">
        <v>2428</v>
      </c>
      <c r="M500" s="47">
        <v>212933</v>
      </c>
      <c r="N500" s="153">
        <v>17541</v>
      </c>
      <c r="O500" s="147">
        <v>0</v>
      </c>
      <c r="P500" s="147">
        <v>0</v>
      </c>
      <c r="Q500" s="47">
        <v>0</v>
      </c>
      <c r="R500" s="47">
        <v>0</v>
      </c>
      <c r="S500" s="47">
        <v>0</v>
      </c>
      <c r="T500" s="47">
        <v>0</v>
      </c>
      <c r="U500" s="47">
        <v>0</v>
      </c>
      <c r="V500" s="47">
        <v>0</v>
      </c>
      <c r="W500" s="103">
        <f t="shared" si="7"/>
        <v>256153</v>
      </c>
      <c r="X500" s="41">
        <f>個別包括!AZ499-公債費!W500</f>
        <v>0</v>
      </c>
      <c r="Y500" s="41"/>
      <c r="Z500" s="41"/>
      <c r="AA500" s="41"/>
    </row>
    <row r="501" spans="1:27" ht="20.25" customHeight="1" x14ac:dyDescent="0.2">
      <c r="A501" s="113" t="s">
        <v>2300</v>
      </c>
      <c r="B501" s="114" t="s">
        <v>2281</v>
      </c>
      <c r="C501" s="4" t="s">
        <v>598</v>
      </c>
      <c r="D501" s="144">
        <v>6</v>
      </c>
      <c r="E501" s="130" t="s">
        <v>3561</v>
      </c>
      <c r="F501" s="47">
        <v>2394</v>
      </c>
      <c r="G501" s="47">
        <v>0</v>
      </c>
      <c r="H501" s="47">
        <v>0</v>
      </c>
      <c r="I501" s="47">
        <v>9024</v>
      </c>
      <c r="J501" s="47">
        <v>993</v>
      </c>
      <c r="K501" s="47">
        <v>2592</v>
      </c>
      <c r="L501" s="47">
        <v>3389</v>
      </c>
      <c r="M501" s="47">
        <v>347978</v>
      </c>
      <c r="N501" s="153">
        <v>34226</v>
      </c>
      <c r="O501" s="147">
        <v>499</v>
      </c>
      <c r="P501" s="147">
        <v>0</v>
      </c>
      <c r="Q501" s="47">
        <v>355395</v>
      </c>
      <c r="R501" s="47">
        <v>0</v>
      </c>
      <c r="S501" s="47">
        <v>0</v>
      </c>
      <c r="T501" s="47">
        <v>0</v>
      </c>
      <c r="U501" s="47">
        <v>0</v>
      </c>
      <c r="V501" s="47">
        <v>0</v>
      </c>
      <c r="W501" s="103">
        <f t="shared" si="7"/>
        <v>756490</v>
      </c>
      <c r="X501" s="41">
        <f>個別包括!AZ500-公債費!W501</f>
        <v>0</v>
      </c>
      <c r="Y501" s="41"/>
      <c r="Z501" s="41"/>
      <c r="AA501" s="41"/>
    </row>
    <row r="502" spans="1:27" ht="20.25" customHeight="1" x14ac:dyDescent="0.2">
      <c r="A502" s="113" t="s">
        <v>2301</v>
      </c>
      <c r="B502" s="114" t="s">
        <v>2281</v>
      </c>
      <c r="C502" s="4" t="s">
        <v>599</v>
      </c>
      <c r="D502" s="144">
        <v>6</v>
      </c>
      <c r="E502" s="130" t="s">
        <v>3561</v>
      </c>
      <c r="F502" s="47">
        <v>9013</v>
      </c>
      <c r="G502" s="47">
        <v>0</v>
      </c>
      <c r="H502" s="47">
        <v>0</v>
      </c>
      <c r="I502" s="47">
        <v>5275</v>
      </c>
      <c r="J502" s="47">
        <v>653</v>
      </c>
      <c r="K502" s="47">
        <v>2237</v>
      </c>
      <c r="L502" s="47">
        <v>1731</v>
      </c>
      <c r="M502" s="47">
        <v>159665</v>
      </c>
      <c r="N502" s="153">
        <v>16204</v>
      </c>
      <c r="O502" s="147">
        <v>80</v>
      </c>
      <c r="P502" s="147">
        <v>0</v>
      </c>
      <c r="Q502" s="47">
        <v>9351</v>
      </c>
      <c r="R502" s="47">
        <v>0</v>
      </c>
      <c r="S502" s="47">
        <v>0</v>
      </c>
      <c r="T502" s="47">
        <v>0</v>
      </c>
      <c r="U502" s="47">
        <v>0</v>
      </c>
      <c r="V502" s="47">
        <v>0</v>
      </c>
      <c r="W502" s="103">
        <f t="shared" si="7"/>
        <v>204209</v>
      </c>
      <c r="X502" s="41">
        <f>個別包括!AZ501-公債費!W502</f>
        <v>0</v>
      </c>
      <c r="Y502" s="41"/>
      <c r="Z502" s="41"/>
      <c r="AA502" s="41"/>
    </row>
    <row r="503" spans="1:27" ht="20.25" customHeight="1" x14ac:dyDescent="0.2">
      <c r="A503" s="113" t="s">
        <v>2302</v>
      </c>
      <c r="B503" s="114" t="s">
        <v>2281</v>
      </c>
      <c r="C503" s="4" t="s">
        <v>600</v>
      </c>
      <c r="D503" s="144">
        <v>6</v>
      </c>
      <c r="E503" s="130" t="s">
        <v>3561</v>
      </c>
      <c r="F503" s="47">
        <v>51277</v>
      </c>
      <c r="G503" s="47">
        <v>38394</v>
      </c>
      <c r="H503" s="47">
        <v>0</v>
      </c>
      <c r="I503" s="47">
        <v>2254</v>
      </c>
      <c r="J503" s="47">
        <v>909</v>
      </c>
      <c r="K503" s="47">
        <v>2629</v>
      </c>
      <c r="L503" s="47">
        <v>1926</v>
      </c>
      <c r="M503" s="47">
        <v>243453</v>
      </c>
      <c r="N503" s="153">
        <v>22855</v>
      </c>
      <c r="O503" s="147">
        <v>1803</v>
      </c>
      <c r="P503" s="147">
        <v>0</v>
      </c>
      <c r="Q503" s="47">
        <v>165946</v>
      </c>
      <c r="R503" s="47">
        <v>0</v>
      </c>
      <c r="S503" s="47">
        <v>0</v>
      </c>
      <c r="T503" s="47">
        <v>0</v>
      </c>
      <c r="U503" s="47">
        <v>0</v>
      </c>
      <c r="V503" s="47">
        <v>0</v>
      </c>
      <c r="W503" s="103">
        <f t="shared" si="7"/>
        <v>531446</v>
      </c>
      <c r="X503" s="41">
        <f>個別包括!AZ502-公債費!W503</f>
        <v>0</v>
      </c>
      <c r="Y503" s="41"/>
      <c r="Z503" s="41"/>
      <c r="AA503" s="41"/>
    </row>
    <row r="504" spans="1:27" ht="20.25" customHeight="1" x14ac:dyDescent="0.2">
      <c r="A504" s="113" t="s">
        <v>2303</v>
      </c>
      <c r="B504" s="114" t="s">
        <v>2281</v>
      </c>
      <c r="C504" s="4" t="s">
        <v>601</v>
      </c>
      <c r="D504" s="144">
        <v>6</v>
      </c>
      <c r="E504" s="130" t="s">
        <v>3561</v>
      </c>
      <c r="F504" s="47">
        <v>0</v>
      </c>
      <c r="G504" s="47">
        <v>0</v>
      </c>
      <c r="H504" s="47">
        <v>0</v>
      </c>
      <c r="I504" s="47">
        <v>2593</v>
      </c>
      <c r="J504" s="47">
        <v>760</v>
      </c>
      <c r="K504" s="47">
        <v>10821</v>
      </c>
      <c r="L504" s="47">
        <v>1513</v>
      </c>
      <c r="M504" s="47">
        <v>195239</v>
      </c>
      <c r="N504" s="153">
        <v>14932</v>
      </c>
      <c r="O504" s="147">
        <v>0</v>
      </c>
      <c r="P504" s="147">
        <v>0</v>
      </c>
      <c r="Q504" s="47">
        <v>0</v>
      </c>
      <c r="R504" s="47">
        <v>0</v>
      </c>
      <c r="S504" s="47">
        <v>0</v>
      </c>
      <c r="T504" s="47">
        <v>0</v>
      </c>
      <c r="U504" s="47">
        <v>0</v>
      </c>
      <c r="V504" s="47">
        <v>0</v>
      </c>
      <c r="W504" s="103">
        <f t="shared" si="7"/>
        <v>225858</v>
      </c>
      <c r="X504" s="41">
        <f>個別包括!AZ503-公債費!W504</f>
        <v>0</v>
      </c>
      <c r="Y504" s="41"/>
      <c r="Z504" s="41"/>
      <c r="AA504" s="41"/>
    </row>
    <row r="505" spans="1:27" ht="20.25" customHeight="1" x14ac:dyDescent="0.2">
      <c r="A505" s="113" t="s">
        <v>2304</v>
      </c>
      <c r="B505" s="114" t="s">
        <v>2281</v>
      </c>
      <c r="C505" s="4" t="s">
        <v>602</v>
      </c>
      <c r="D505" s="144">
        <v>6</v>
      </c>
      <c r="E505" s="130" t="s">
        <v>3561</v>
      </c>
      <c r="F505" s="47">
        <v>1903</v>
      </c>
      <c r="G505" s="47">
        <v>0</v>
      </c>
      <c r="H505" s="47">
        <v>0</v>
      </c>
      <c r="I505" s="47">
        <v>755</v>
      </c>
      <c r="J505" s="47">
        <v>235</v>
      </c>
      <c r="K505" s="47">
        <v>3778</v>
      </c>
      <c r="L505" s="47">
        <v>495</v>
      </c>
      <c r="M505" s="47">
        <v>101147</v>
      </c>
      <c r="N505" s="153">
        <v>17830</v>
      </c>
      <c r="O505" s="147">
        <v>2207</v>
      </c>
      <c r="P505" s="147">
        <v>0</v>
      </c>
      <c r="Q505" s="47">
        <v>1042</v>
      </c>
      <c r="R505" s="47">
        <v>0</v>
      </c>
      <c r="S505" s="47">
        <v>0</v>
      </c>
      <c r="T505" s="47">
        <v>0</v>
      </c>
      <c r="U505" s="47">
        <v>0</v>
      </c>
      <c r="V505" s="47">
        <v>0</v>
      </c>
      <c r="W505" s="103">
        <f t="shared" si="7"/>
        <v>129392</v>
      </c>
      <c r="X505" s="41">
        <f>個別包括!AZ504-公債費!W505</f>
        <v>0</v>
      </c>
      <c r="Y505" s="41"/>
      <c r="Z505" s="41"/>
      <c r="AA505" s="41"/>
    </row>
    <row r="506" spans="1:27" ht="20.25" customHeight="1" x14ac:dyDescent="0.2">
      <c r="A506" s="113" t="s">
        <v>2305</v>
      </c>
      <c r="B506" s="114" t="s">
        <v>2281</v>
      </c>
      <c r="C506" s="4" t="s">
        <v>603</v>
      </c>
      <c r="D506" s="144">
        <v>6</v>
      </c>
      <c r="E506" s="130" t="s">
        <v>3561</v>
      </c>
      <c r="F506" s="47">
        <v>7676</v>
      </c>
      <c r="G506" s="47">
        <v>6685</v>
      </c>
      <c r="H506" s="47">
        <v>2609</v>
      </c>
      <c r="I506" s="47">
        <v>6321</v>
      </c>
      <c r="J506" s="47">
        <v>1185</v>
      </c>
      <c r="K506" s="47">
        <v>4386</v>
      </c>
      <c r="L506" s="47">
        <v>3266</v>
      </c>
      <c r="M506" s="47">
        <v>307015</v>
      </c>
      <c r="N506" s="153">
        <v>22648</v>
      </c>
      <c r="O506" s="147">
        <v>1104</v>
      </c>
      <c r="P506" s="147">
        <v>0</v>
      </c>
      <c r="Q506" s="47">
        <v>191288</v>
      </c>
      <c r="R506" s="47">
        <v>0</v>
      </c>
      <c r="S506" s="47">
        <v>0</v>
      </c>
      <c r="T506" s="47">
        <v>0</v>
      </c>
      <c r="U506" s="47">
        <v>204798</v>
      </c>
      <c r="V506" s="47">
        <v>0</v>
      </c>
      <c r="W506" s="103">
        <f t="shared" si="7"/>
        <v>758981</v>
      </c>
      <c r="X506" s="41">
        <f>個別包括!AZ505-公債費!W506</f>
        <v>0</v>
      </c>
      <c r="Y506" s="41"/>
      <c r="Z506" s="41"/>
      <c r="AA506" s="41"/>
    </row>
    <row r="507" spans="1:27" ht="20.25" customHeight="1" x14ac:dyDescent="0.2">
      <c r="A507" s="113" t="s">
        <v>2306</v>
      </c>
      <c r="B507" s="114" t="s">
        <v>2281</v>
      </c>
      <c r="C507" s="4" t="s">
        <v>604</v>
      </c>
      <c r="D507" s="144">
        <v>6</v>
      </c>
      <c r="E507" s="130" t="s">
        <v>3561</v>
      </c>
      <c r="F507" s="47">
        <v>652</v>
      </c>
      <c r="G507" s="47">
        <v>0</v>
      </c>
      <c r="H507" s="47">
        <v>0</v>
      </c>
      <c r="I507" s="47">
        <v>3681</v>
      </c>
      <c r="J507" s="47">
        <v>244</v>
      </c>
      <c r="K507" s="47">
        <v>478</v>
      </c>
      <c r="L507" s="47">
        <v>721</v>
      </c>
      <c r="M507" s="47">
        <v>146216</v>
      </c>
      <c r="N507" s="153">
        <v>11136</v>
      </c>
      <c r="O507" s="147">
        <v>0</v>
      </c>
      <c r="P507" s="147">
        <v>0</v>
      </c>
      <c r="Q507" s="47">
        <v>257903</v>
      </c>
      <c r="R507" s="47">
        <v>0</v>
      </c>
      <c r="S507" s="47">
        <v>0</v>
      </c>
      <c r="T507" s="47">
        <v>0</v>
      </c>
      <c r="U507" s="47">
        <v>0</v>
      </c>
      <c r="V507" s="47">
        <v>0</v>
      </c>
      <c r="W507" s="103">
        <f t="shared" si="7"/>
        <v>421031</v>
      </c>
      <c r="X507" s="41">
        <f>個別包括!AZ506-公債費!W507</f>
        <v>0</v>
      </c>
      <c r="Y507" s="41"/>
      <c r="Z507" s="41"/>
      <c r="AA507" s="41"/>
    </row>
    <row r="508" spans="1:27" ht="20.25" customHeight="1" x14ac:dyDescent="0.2">
      <c r="A508" s="113" t="s">
        <v>2307</v>
      </c>
      <c r="B508" s="114" t="s">
        <v>2281</v>
      </c>
      <c r="C508" s="4" t="s">
        <v>605</v>
      </c>
      <c r="D508" s="144">
        <v>6</v>
      </c>
      <c r="E508" s="130" t="s">
        <v>3561</v>
      </c>
      <c r="F508" s="47">
        <v>0</v>
      </c>
      <c r="G508" s="47">
        <v>0</v>
      </c>
      <c r="H508" s="47">
        <v>25</v>
      </c>
      <c r="I508" s="47">
        <v>2364</v>
      </c>
      <c r="J508" s="47">
        <v>259</v>
      </c>
      <c r="K508" s="47">
        <v>8242</v>
      </c>
      <c r="L508" s="47">
        <v>479</v>
      </c>
      <c r="M508" s="47">
        <v>97004</v>
      </c>
      <c r="N508" s="153">
        <v>12194</v>
      </c>
      <c r="O508" s="147">
        <v>1744</v>
      </c>
      <c r="P508" s="147">
        <v>0</v>
      </c>
      <c r="Q508" s="47">
        <v>0</v>
      </c>
      <c r="R508" s="47">
        <v>0</v>
      </c>
      <c r="S508" s="47">
        <v>0</v>
      </c>
      <c r="T508" s="47">
        <v>0</v>
      </c>
      <c r="U508" s="47">
        <v>0</v>
      </c>
      <c r="V508" s="47">
        <v>0</v>
      </c>
      <c r="W508" s="103">
        <f t="shared" si="7"/>
        <v>122311</v>
      </c>
      <c r="X508" s="41">
        <f>個別包括!AZ507-公債費!W508</f>
        <v>0</v>
      </c>
      <c r="Y508" s="41"/>
      <c r="Z508" s="41"/>
      <c r="AA508" s="41"/>
    </row>
    <row r="509" spans="1:27" ht="20.25" customHeight="1" x14ac:dyDescent="0.2">
      <c r="A509" s="113" t="s">
        <v>2308</v>
      </c>
      <c r="B509" s="114" t="s">
        <v>2281</v>
      </c>
      <c r="C509" s="4" t="s">
        <v>483</v>
      </c>
      <c r="D509" s="144">
        <v>6</v>
      </c>
      <c r="E509" s="130" t="s">
        <v>3561</v>
      </c>
      <c r="F509" s="47">
        <v>0</v>
      </c>
      <c r="G509" s="47">
        <v>0</v>
      </c>
      <c r="H509" s="47">
        <v>0</v>
      </c>
      <c r="I509" s="47">
        <v>7363</v>
      </c>
      <c r="J509" s="47">
        <v>350</v>
      </c>
      <c r="K509" s="47">
        <v>2079</v>
      </c>
      <c r="L509" s="47">
        <v>1427</v>
      </c>
      <c r="M509" s="47">
        <v>166932</v>
      </c>
      <c r="N509" s="153">
        <v>17215</v>
      </c>
      <c r="O509" s="147">
        <v>1864</v>
      </c>
      <c r="P509" s="147">
        <v>0</v>
      </c>
      <c r="Q509" s="47">
        <v>0</v>
      </c>
      <c r="R509" s="47">
        <v>0</v>
      </c>
      <c r="S509" s="47">
        <v>0</v>
      </c>
      <c r="T509" s="47">
        <v>0</v>
      </c>
      <c r="U509" s="47">
        <v>0</v>
      </c>
      <c r="V509" s="47">
        <v>0</v>
      </c>
      <c r="W509" s="103">
        <f t="shared" si="7"/>
        <v>197230</v>
      </c>
      <c r="X509" s="41">
        <f>個別包括!AZ508-公債費!W509</f>
        <v>0</v>
      </c>
      <c r="Y509" s="41"/>
      <c r="Z509" s="41"/>
      <c r="AA509" s="41"/>
    </row>
    <row r="510" spans="1:27" ht="20.25" customHeight="1" x14ac:dyDescent="0.2">
      <c r="A510" s="113" t="s">
        <v>2309</v>
      </c>
      <c r="B510" s="114" t="s">
        <v>2281</v>
      </c>
      <c r="C510" s="4" t="s">
        <v>606</v>
      </c>
      <c r="D510" s="144">
        <v>6</v>
      </c>
      <c r="E510" s="130" t="s">
        <v>3561</v>
      </c>
      <c r="F510" s="47">
        <v>4951</v>
      </c>
      <c r="G510" s="47">
        <v>0</v>
      </c>
      <c r="H510" s="47">
        <v>135</v>
      </c>
      <c r="I510" s="47">
        <v>3889</v>
      </c>
      <c r="J510" s="47">
        <v>1112</v>
      </c>
      <c r="K510" s="47">
        <v>2868</v>
      </c>
      <c r="L510" s="47">
        <v>3600</v>
      </c>
      <c r="M510" s="47">
        <v>564506</v>
      </c>
      <c r="N510" s="153">
        <v>19572</v>
      </c>
      <c r="O510" s="147">
        <v>264</v>
      </c>
      <c r="P510" s="147">
        <v>0</v>
      </c>
      <c r="Q510" s="47">
        <v>509559</v>
      </c>
      <c r="R510" s="47">
        <v>0</v>
      </c>
      <c r="S510" s="47">
        <v>0</v>
      </c>
      <c r="T510" s="47">
        <v>0</v>
      </c>
      <c r="U510" s="47">
        <v>212307</v>
      </c>
      <c r="V510" s="47">
        <v>0</v>
      </c>
      <c r="W510" s="103">
        <f t="shared" si="7"/>
        <v>1322763</v>
      </c>
      <c r="X510" s="41">
        <f>個別包括!AZ509-公債費!W510</f>
        <v>0</v>
      </c>
      <c r="Y510" s="41"/>
      <c r="Z510" s="41"/>
      <c r="AA510" s="41"/>
    </row>
    <row r="511" spans="1:27" ht="20.25" customHeight="1" x14ac:dyDescent="0.2">
      <c r="A511" s="113" t="s">
        <v>2310</v>
      </c>
      <c r="B511" s="114" t="s">
        <v>2281</v>
      </c>
      <c r="C511" s="4" t="s">
        <v>607</v>
      </c>
      <c r="D511" s="144">
        <v>6</v>
      </c>
      <c r="E511" s="130" t="s">
        <v>3561</v>
      </c>
      <c r="F511" s="47">
        <v>333</v>
      </c>
      <c r="G511" s="47">
        <v>0</v>
      </c>
      <c r="H511" s="47">
        <v>334</v>
      </c>
      <c r="I511" s="47">
        <v>6656</v>
      </c>
      <c r="J511" s="47">
        <v>1714</v>
      </c>
      <c r="K511" s="47">
        <v>14656</v>
      </c>
      <c r="L511" s="47">
        <v>8851</v>
      </c>
      <c r="M511" s="47">
        <v>510709</v>
      </c>
      <c r="N511" s="153">
        <v>5476</v>
      </c>
      <c r="O511" s="147">
        <v>1181</v>
      </c>
      <c r="P511" s="147">
        <v>0</v>
      </c>
      <c r="Q511" s="47">
        <v>0</v>
      </c>
      <c r="R511" s="47">
        <v>0</v>
      </c>
      <c r="S511" s="47">
        <v>0</v>
      </c>
      <c r="T511" s="47">
        <v>0</v>
      </c>
      <c r="U511" s="47">
        <v>0</v>
      </c>
      <c r="V511" s="47">
        <v>0</v>
      </c>
      <c r="W511" s="103">
        <f t="shared" si="7"/>
        <v>549910</v>
      </c>
      <c r="X511" s="41">
        <f>個別包括!AZ510-公債費!W511</f>
        <v>0</v>
      </c>
      <c r="Y511" s="41"/>
      <c r="Z511" s="41"/>
      <c r="AA511" s="41"/>
    </row>
    <row r="512" spans="1:27" ht="20.25" customHeight="1" x14ac:dyDescent="0.2">
      <c r="A512" s="113" t="s">
        <v>2311</v>
      </c>
      <c r="B512" s="114" t="s">
        <v>2281</v>
      </c>
      <c r="C512" s="4" t="s">
        <v>608</v>
      </c>
      <c r="D512" s="144">
        <v>6</v>
      </c>
      <c r="E512" s="130" t="s">
        <v>3561</v>
      </c>
      <c r="F512" s="47">
        <v>0</v>
      </c>
      <c r="G512" s="47">
        <v>0</v>
      </c>
      <c r="H512" s="47">
        <v>0</v>
      </c>
      <c r="I512" s="47">
        <v>7612</v>
      </c>
      <c r="J512" s="47">
        <v>809</v>
      </c>
      <c r="K512" s="47">
        <v>15336</v>
      </c>
      <c r="L512" s="47">
        <v>3492</v>
      </c>
      <c r="M512" s="47">
        <v>241695</v>
      </c>
      <c r="N512" s="153">
        <v>24148</v>
      </c>
      <c r="O512" s="147">
        <v>719</v>
      </c>
      <c r="P512" s="147">
        <v>0</v>
      </c>
      <c r="Q512" s="47">
        <v>0</v>
      </c>
      <c r="R512" s="47">
        <v>0</v>
      </c>
      <c r="S512" s="47">
        <v>0</v>
      </c>
      <c r="T512" s="47">
        <v>0</v>
      </c>
      <c r="U512" s="47">
        <v>0</v>
      </c>
      <c r="V512" s="47">
        <v>0</v>
      </c>
      <c r="W512" s="103">
        <f t="shared" si="7"/>
        <v>293811</v>
      </c>
      <c r="X512" s="41">
        <f>個別包括!AZ511-公債費!W512</f>
        <v>0</v>
      </c>
      <c r="Y512" s="41"/>
      <c r="Z512" s="41"/>
      <c r="AA512" s="41"/>
    </row>
    <row r="513" spans="1:27" ht="20.25" customHeight="1" x14ac:dyDescent="0.2">
      <c r="A513" s="113" t="s">
        <v>2312</v>
      </c>
      <c r="B513" s="114" t="s">
        <v>2281</v>
      </c>
      <c r="C513" s="4" t="s">
        <v>609</v>
      </c>
      <c r="D513" s="144">
        <v>6</v>
      </c>
      <c r="E513" s="130" t="s">
        <v>3562</v>
      </c>
      <c r="F513" s="47">
        <v>0</v>
      </c>
      <c r="G513" s="47">
        <v>0</v>
      </c>
      <c r="H513" s="47">
        <v>0</v>
      </c>
      <c r="I513" s="47">
        <v>1902</v>
      </c>
      <c r="J513" s="47">
        <v>19854</v>
      </c>
      <c r="K513" s="47">
        <v>20675</v>
      </c>
      <c r="L513" s="47">
        <v>3426</v>
      </c>
      <c r="M513" s="47">
        <v>254373</v>
      </c>
      <c r="N513" s="153">
        <v>13540</v>
      </c>
      <c r="O513" s="147">
        <v>341</v>
      </c>
      <c r="P513" s="147">
        <v>0</v>
      </c>
      <c r="Q513" s="47">
        <v>0</v>
      </c>
      <c r="R513" s="47">
        <v>0</v>
      </c>
      <c r="S513" s="47">
        <v>0</v>
      </c>
      <c r="T513" s="47">
        <v>0</v>
      </c>
      <c r="U513" s="47">
        <v>0</v>
      </c>
      <c r="V513" s="47">
        <v>0</v>
      </c>
      <c r="W513" s="103">
        <f t="shared" si="7"/>
        <v>314111</v>
      </c>
      <c r="X513" s="41">
        <f>個別包括!AZ512-公債費!W513</f>
        <v>0</v>
      </c>
      <c r="Y513" s="41"/>
      <c r="Z513" s="41"/>
      <c r="AA513" s="41"/>
    </row>
    <row r="514" spans="1:27" ht="20.25" customHeight="1" x14ac:dyDescent="0.2">
      <c r="A514" s="113" t="s">
        <v>2313</v>
      </c>
      <c r="B514" s="114" t="s">
        <v>2281</v>
      </c>
      <c r="C514" s="4" t="s">
        <v>610</v>
      </c>
      <c r="D514" s="144">
        <v>6</v>
      </c>
      <c r="E514" s="130" t="s">
        <v>3561</v>
      </c>
      <c r="F514" s="47">
        <v>0</v>
      </c>
      <c r="G514" s="47">
        <v>0</v>
      </c>
      <c r="H514" s="47">
        <v>157</v>
      </c>
      <c r="I514" s="47">
        <v>27059</v>
      </c>
      <c r="J514" s="47">
        <v>661</v>
      </c>
      <c r="K514" s="47">
        <v>3368</v>
      </c>
      <c r="L514" s="47">
        <v>2825</v>
      </c>
      <c r="M514" s="47">
        <v>222236</v>
      </c>
      <c r="N514" s="153">
        <v>12077</v>
      </c>
      <c r="O514" s="147">
        <v>3307</v>
      </c>
      <c r="P514" s="147">
        <v>0</v>
      </c>
      <c r="Q514" s="47">
        <v>0</v>
      </c>
      <c r="R514" s="47">
        <v>0</v>
      </c>
      <c r="S514" s="47">
        <v>0</v>
      </c>
      <c r="T514" s="47">
        <v>0</v>
      </c>
      <c r="U514" s="47">
        <v>0</v>
      </c>
      <c r="V514" s="47">
        <v>0</v>
      </c>
      <c r="W514" s="103">
        <f t="shared" si="7"/>
        <v>271690</v>
      </c>
      <c r="X514" s="41">
        <f>個別包括!AZ513-公債費!W514</f>
        <v>0</v>
      </c>
      <c r="Y514" s="41"/>
      <c r="Z514" s="41"/>
      <c r="AA514" s="41"/>
    </row>
    <row r="515" spans="1:27" ht="20.25" customHeight="1" x14ac:dyDescent="0.2">
      <c r="A515" s="113" t="s">
        <v>2314</v>
      </c>
      <c r="B515" s="114" t="s">
        <v>2281</v>
      </c>
      <c r="C515" s="4" t="s">
        <v>611</v>
      </c>
      <c r="D515" s="144">
        <v>6</v>
      </c>
      <c r="E515" s="130" t="s">
        <v>3561</v>
      </c>
      <c r="F515" s="47">
        <v>1805</v>
      </c>
      <c r="G515" s="47">
        <v>0</v>
      </c>
      <c r="H515" s="47">
        <v>1359</v>
      </c>
      <c r="I515" s="47">
        <v>49075</v>
      </c>
      <c r="J515" s="47">
        <v>17774</v>
      </c>
      <c r="K515" s="47">
        <v>13667</v>
      </c>
      <c r="L515" s="47">
        <v>11957</v>
      </c>
      <c r="M515" s="47">
        <v>247384</v>
      </c>
      <c r="N515" s="153">
        <v>32250</v>
      </c>
      <c r="O515" s="147">
        <v>9088</v>
      </c>
      <c r="P515" s="147">
        <v>0</v>
      </c>
      <c r="Q515" s="47">
        <v>0</v>
      </c>
      <c r="R515" s="47">
        <v>0</v>
      </c>
      <c r="S515" s="47">
        <v>0</v>
      </c>
      <c r="T515" s="47">
        <v>0</v>
      </c>
      <c r="U515" s="47">
        <v>0</v>
      </c>
      <c r="V515" s="47">
        <v>0</v>
      </c>
      <c r="W515" s="103">
        <f t="shared" si="7"/>
        <v>384359</v>
      </c>
      <c r="X515" s="41">
        <f>個別包括!AZ514-公債費!W515</f>
        <v>0</v>
      </c>
      <c r="Y515" s="41"/>
      <c r="Z515" s="41"/>
      <c r="AA515" s="41"/>
    </row>
    <row r="516" spans="1:27" ht="20.25" customHeight="1" x14ac:dyDescent="0.2">
      <c r="A516" s="113" t="s">
        <v>2315</v>
      </c>
      <c r="B516" s="114" t="s">
        <v>2281</v>
      </c>
      <c r="C516" s="4" t="s">
        <v>612</v>
      </c>
      <c r="D516" s="144">
        <v>6</v>
      </c>
      <c r="E516" s="130" t="s">
        <v>3561</v>
      </c>
      <c r="F516" s="47">
        <v>0</v>
      </c>
      <c r="G516" s="47">
        <v>0</v>
      </c>
      <c r="H516" s="47">
        <v>618</v>
      </c>
      <c r="I516" s="47">
        <v>39183</v>
      </c>
      <c r="J516" s="47">
        <v>1122</v>
      </c>
      <c r="K516" s="47">
        <v>22496</v>
      </c>
      <c r="L516" s="47">
        <v>7360</v>
      </c>
      <c r="M516" s="47">
        <v>401001</v>
      </c>
      <c r="N516" s="153">
        <v>13021</v>
      </c>
      <c r="O516" s="147">
        <v>6362</v>
      </c>
      <c r="P516" s="147">
        <v>0</v>
      </c>
      <c r="Q516" s="47">
        <v>0</v>
      </c>
      <c r="R516" s="47">
        <v>0</v>
      </c>
      <c r="S516" s="47">
        <v>0</v>
      </c>
      <c r="T516" s="47">
        <v>0</v>
      </c>
      <c r="U516" s="47">
        <v>0</v>
      </c>
      <c r="V516" s="47">
        <v>0</v>
      </c>
      <c r="W516" s="103">
        <f t="shared" si="7"/>
        <v>491163</v>
      </c>
      <c r="X516" s="41">
        <f>個別包括!AZ515-公債費!W516</f>
        <v>0</v>
      </c>
      <c r="Y516" s="41"/>
      <c r="Z516" s="41"/>
      <c r="AA516" s="41"/>
    </row>
    <row r="517" spans="1:27" ht="20.25" customHeight="1" x14ac:dyDescent="0.2">
      <c r="A517" s="113" t="s">
        <v>2316</v>
      </c>
      <c r="B517" s="114" t="s">
        <v>2317</v>
      </c>
      <c r="C517" s="4" t="s">
        <v>613</v>
      </c>
      <c r="D517" s="144">
        <v>2</v>
      </c>
      <c r="E517" s="130" t="s">
        <v>3561</v>
      </c>
      <c r="F517" s="47">
        <v>18861</v>
      </c>
      <c r="G517" s="47">
        <v>0</v>
      </c>
      <c r="H517" s="47">
        <v>9340</v>
      </c>
      <c r="I517" s="47">
        <v>377406</v>
      </c>
      <c r="J517" s="47">
        <v>120091</v>
      </c>
      <c r="K517" s="47">
        <v>1191093</v>
      </c>
      <c r="L517" s="47">
        <v>365641</v>
      </c>
      <c r="M517" s="47">
        <v>11328794</v>
      </c>
      <c r="N517" s="153">
        <v>511145</v>
      </c>
      <c r="O517" s="147">
        <v>75597</v>
      </c>
      <c r="P517" s="147">
        <v>0</v>
      </c>
      <c r="Q517" s="47">
        <v>0</v>
      </c>
      <c r="R517" s="47">
        <v>5572927</v>
      </c>
      <c r="S517" s="47">
        <v>0</v>
      </c>
      <c r="T517" s="47">
        <v>0</v>
      </c>
      <c r="U517" s="47">
        <v>1187978</v>
      </c>
      <c r="V517" s="47">
        <v>0</v>
      </c>
      <c r="W517" s="103">
        <f t="shared" si="7"/>
        <v>20758873</v>
      </c>
      <c r="X517" s="41">
        <f>個別包括!AZ516-公債費!W517</f>
        <v>0</v>
      </c>
      <c r="Y517" s="41"/>
      <c r="Z517" s="41"/>
      <c r="AA517" s="41"/>
    </row>
    <row r="518" spans="1:27" ht="20.25" customHeight="1" x14ac:dyDescent="0.2">
      <c r="A518" s="113" t="s">
        <v>2318</v>
      </c>
      <c r="B518" s="114" t="s">
        <v>2317</v>
      </c>
      <c r="C518" s="4" t="s">
        <v>614</v>
      </c>
      <c r="D518" s="144">
        <v>3</v>
      </c>
      <c r="E518" s="130" t="s">
        <v>3561</v>
      </c>
      <c r="F518" s="47">
        <v>66717</v>
      </c>
      <c r="G518" s="47">
        <v>0</v>
      </c>
      <c r="H518" s="47">
        <v>1486</v>
      </c>
      <c r="I518" s="47">
        <v>164524</v>
      </c>
      <c r="J518" s="47">
        <v>112663</v>
      </c>
      <c r="K518" s="47">
        <v>229022</v>
      </c>
      <c r="L518" s="47">
        <v>111696</v>
      </c>
      <c r="M518" s="47">
        <v>2951098</v>
      </c>
      <c r="N518" s="153">
        <v>67326</v>
      </c>
      <c r="O518" s="147">
        <v>14759</v>
      </c>
      <c r="P518" s="147">
        <v>0</v>
      </c>
      <c r="Q518" s="47">
        <v>0</v>
      </c>
      <c r="R518" s="47">
        <v>618087</v>
      </c>
      <c r="S518" s="47">
        <v>0</v>
      </c>
      <c r="T518" s="47">
        <v>0</v>
      </c>
      <c r="U518" s="47">
        <v>0</v>
      </c>
      <c r="V518" s="47">
        <v>0</v>
      </c>
      <c r="W518" s="103">
        <f t="shared" si="7"/>
        <v>4337378</v>
      </c>
      <c r="X518" s="41">
        <f>個別包括!AZ517-公債費!W518</f>
        <v>0</v>
      </c>
      <c r="Y518" s="41"/>
      <c r="Z518" s="41"/>
      <c r="AA518" s="41"/>
    </row>
    <row r="519" spans="1:27" ht="20.25" customHeight="1" x14ac:dyDescent="0.2">
      <c r="A519" s="113" t="s">
        <v>2319</v>
      </c>
      <c r="B519" s="114" t="s">
        <v>2317</v>
      </c>
      <c r="C519" s="4" t="s">
        <v>615</v>
      </c>
      <c r="D519" s="144">
        <v>4</v>
      </c>
      <c r="E519" s="130" t="s">
        <v>3561</v>
      </c>
      <c r="F519" s="47">
        <v>0</v>
      </c>
      <c r="G519" s="47">
        <v>0</v>
      </c>
      <c r="H519" s="47">
        <v>368</v>
      </c>
      <c r="I519" s="47">
        <v>40529</v>
      </c>
      <c r="J519" s="47">
        <v>10375</v>
      </c>
      <c r="K519" s="47">
        <v>25566</v>
      </c>
      <c r="L519" s="47">
        <v>63915</v>
      </c>
      <c r="M519" s="47">
        <v>2517016</v>
      </c>
      <c r="N519" s="153">
        <v>106083</v>
      </c>
      <c r="O519" s="147">
        <v>1559</v>
      </c>
      <c r="P519" s="147">
        <v>0</v>
      </c>
      <c r="Q519" s="47">
        <v>0</v>
      </c>
      <c r="R519" s="47">
        <v>516974</v>
      </c>
      <c r="S519" s="47">
        <v>0</v>
      </c>
      <c r="T519" s="47">
        <v>0</v>
      </c>
      <c r="U519" s="47">
        <v>1145453</v>
      </c>
      <c r="V519" s="47">
        <v>0</v>
      </c>
      <c r="W519" s="103">
        <f t="shared" si="7"/>
        <v>4427838</v>
      </c>
      <c r="X519" s="41">
        <f>個別包括!AZ518-公債費!W519</f>
        <v>0</v>
      </c>
      <c r="Y519" s="41"/>
      <c r="Z519" s="41"/>
      <c r="AA519" s="41"/>
    </row>
    <row r="520" spans="1:27" ht="20.25" customHeight="1" x14ac:dyDescent="0.2">
      <c r="A520" s="113" t="s">
        <v>2320</v>
      </c>
      <c r="B520" s="114" t="s">
        <v>2317</v>
      </c>
      <c r="C520" s="4" t="s">
        <v>616</v>
      </c>
      <c r="D520" s="144">
        <v>3</v>
      </c>
      <c r="E520" s="130" t="s">
        <v>3561</v>
      </c>
      <c r="F520" s="47">
        <v>5155</v>
      </c>
      <c r="G520" s="47">
        <v>0</v>
      </c>
      <c r="H520" s="47">
        <v>4066</v>
      </c>
      <c r="I520" s="47">
        <v>119733</v>
      </c>
      <c r="J520" s="47">
        <v>24855</v>
      </c>
      <c r="K520" s="47">
        <v>452451</v>
      </c>
      <c r="L520" s="47">
        <v>169470</v>
      </c>
      <c r="M520" s="47">
        <v>5024999</v>
      </c>
      <c r="N520" s="153">
        <v>170295</v>
      </c>
      <c r="O520" s="147">
        <v>23774</v>
      </c>
      <c r="P520" s="147">
        <v>0</v>
      </c>
      <c r="Q520" s="47">
        <v>0</v>
      </c>
      <c r="R520" s="47">
        <v>1734132</v>
      </c>
      <c r="S520" s="47">
        <v>0</v>
      </c>
      <c r="T520" s="47">
        <v>0</v>
      </c>
      <c r="U520" s="47">
        <v>0</v>
      </c>
      <c r="V520" s="47">
        <v>0</v>
      </c>
      <c r="W520" s="103">
        <f t="shared" ref="W520:W583" si="8">SUM(F520:V520)</f>
        <v>7728930</v>
      </c>
      <c r="X520" s="41">
        <f>個別包括!AZ519-公債費!W520</f>
        <v>0</v>
      </c>
      <c r="Y520" s="41"/>
      <c r="Z520" s="41"/>
      <c r="AA520" s="41"/>
    </row>
    <row r="521" spans="1:27" ht="20.25" customHeight="1" x14ac:dyDescent="0.2">
      <c r="A521" s="113" t="s">
        <v>2321</v>
      </c>
      <c r="B521" s="114" t="s">
        <v>2317</v>
      </c>
      <c r="C521" s="4" t="s">
        <v>617</v>
      </c>
      <c r="D521" s="144">
        <v>5</v>
      </c>
      <c r="E521" s="130" t="s">
        <v>3561</v>
      </c>
      <c r="F521" s="47">
        <v>0</v>
      </c>
      <c r="G521" s="47">
        <v>0</v>
      </c>
      <c r="H521" s="47">
        <v>180</v>
      </c>
      <c r="I521" s="47">
        <v>4254</v>
      </c>
      <c r="J521" s="47">
        <v>25357</v>
      </c>
      <c r="K521" s="47">
        <v>2880</v>
      </c>
      <c r="L521" s="47">
        <v>23379</v>
      </c>
      <c r="M521" s="47">
        <v>1177413</v>
      </c>
      <c r="N521" s="153">
        <v>8547</v>
      </c>
      <c r="O521" s="147">
        <v>2986</v>
      </c>
      <c r="P521" s="147">
        <v>0</v>
      </c>
      <c r="Q521" s="47">
        <v>0</v>
      </c>
      <c r="R521" s="47">
        <v>236208</v>
      </c>
      <c r="S521" s="47">
        <v>0</v>
      </c>
      <c r="T521" s="47">
        <v>0</v>
      </c>
      <c r="U521" s="47">
        <v>592159</v>
      </c>
      <c r="V521" s="47">
        <v>0</v>
      </c>
      <c r="W521" s="103">
        <f t="shared" si="8"/>
        <v>2073363</v>
      </c>
      <c r="X521" s="41">
        <f>個別包括!AZ520-公債費!W521</f>
        <v>0</v>
      </c>
      <c r="Y521" s="41"/>
      <c r="Z521" s="41"/>
      <c r="AA521" s="41"/>
    </row>
    <row r="522" spans="1:27" ht="20.25" customHeight="1" x14ac:dyDescent="0.2">
      <c r="A522" s="113" t="s">
        <v>2322</v>
      </c>
      <c r="B522" s="114" t="s">
        <v>2317</v>
      </c>
      <c r="C522" s="4" t="s">
        <v>618</v>
      </c>
      <c r="D522" s="144">
        <v>5</v>
      </c>
      <c r="E522" s="130" t="s">
        <v>3561</v>
      </c>
      <c r="F522" s="47">
        <v>4727</v>
      </c>
      <c r="G522" s="47">
        <v>31899</v>
      </c>
      <c r="H522" s="47">
        <v>11</v>
      </c>
      <c r="I522" s="47">
        <v>12558</v>
      </c>
      <c r="J522" s="47">
        <v>3988</v>
      </c>
      <c r="K522" s="47">
        <v>6638</v>
      </c>
      <c r="L522" s="47">
        <v>15656</v>
      </c>
      <c r="M522" s="47">
        <v>1086806</v>
      </c>
      <c r="N522" s="153">
        <v>57936</v>
      </c>
      <c r="O522" s="147">
        <v>506</v>
      </c>
      <c r="P522" s="147">
        <v>0</v>
      </c>
      <c r="Q522" s="47">
        <v>129435</v>
      </c>
      <c r="R522" s="47">
        <v>0</v>
      </c>
      <c r="S522" s="47">
        <v>0</v>
      </c>
      <c r="T522" s="47">
        <v>0</v>
      </c>
      <c r="U522" s="47">
        <v>450906</v>
      </c>
      <c r="V522" s="47">
        <v>0</v>
      </c>
      <c r="W522" s="103">
        <f t="shared" si="8"/>
        <v>1801066</v>
      </c>
      <c r="X522" s="41">
        <f>個別包括!AZ521-公債費!W522</f>
        <v>0</v>
      </c>
      <c r="Y522" s="41"/>
      <c r="Z522" s="41"/>
      <c r="AA522" s="41"/>
    </row>
    <row r="523" spans="1:27" ht="20.25" customHeight="1" x14ac:dyDescent="0.2">
      <c r="A523" s="113" t="s">
        <v>2323</v>
      </c>
      <c r="B523" s="114" t="s">
        <v>2317</v>
      </c>
      <c r="C523" s="4" t="s">
        <v>619</v>
      </c>
      <c r="D523" s="144">
        <v>4</v>
      </c>
      <c r="E523" s="130" t="s">
        <v>3561</v>
      </c>
      <c r="F523" s="47">
        <v>20629</v>
      </c>
      <c r="G523" s="47">
        <v>0</v>
      </c>
      <c r="H523" s="47">
        <v>1662</v>
      </c>
      <c r="I523" s="47">
        <v>84416</v>
      </c>
      <c r="J523" s="47">
        <v>19133</v>
      </c>
      <c r="K523" s="47">
        <v>70343</v>
      </c>
      <c r="L523" s="47">
        <v>120420</v>
      </c>
      <c r="M523" s="47">
        <v>2946814</v>
      </c>
      <c r="N523" s="153">
        <v>67742</v>
      </c>
      <c r="O523" s="147">
        <v>16763</v>
      </c>
      <c r="P523" s="147">
        <v>0</v>
      </c>
      <c r="Q523" s="47">
        <v>0</v>
      </c>
      <c r="R523" s="47">
        <v>620422</v>
      </c>
      <c r="S523" s="47">
        <v>0</v>
      </c>
      <c r="T523" s="47">
        <v>0</v>
      </c>
      <c r="U523" s="47">
        <v>0</v>
      </c>
      <c r="V523" s="47">
        <v>0</v>
      </c>
      <c r="W523" s="103">
        <f t="shared" si="8"/>
        <v>3968344</v>
      </c>
      <c r="X523" s="41">
        <f>個別包括!AZ522-公債費!W523</f>
        <v>0</v>
      </c>
      <c r="Y523" s="41"/>
      <c r="Z523" s="41"/>
      <c r="AA523" s="41"/>
    </row>
    <row r="524" spans="1:27" ht="20.25" customHeight="1" x14ac:dyDescent="0.2">
      <c r="A524" s="113" t="s">
        <v>2324</v>
      </c>
      <c r="B524" s="114" t="s">
        <v>2317</v>
      </c>
      <c r="C524" s="4" t="s">
        <v>620</v>
      </c>
      <c r="D524" s="144">
        <v>5</v>
      </c>
      <c r="E524" s="130" t="s">
        <v>3561</v>
      </c>
      <c r="F524" s="47">
        <v>22895</v>
      </c>
      <c r="G524" s="47">
        <v>0</v>
      </c>
      <c r="H524" s="47">
        <v>0</v>
      </c>
      <c r="I524" s="47">
        <v>26388</v>
      </c>
      <c r="J524" s="47">
        <v>6815</v>
      </c>
      <c r="K524" s="47">
        <v>88463</v>
      </c>
      <c r="L524" s="47">
        <v>22983</v>
      </c>
      <c r="M524" s="47">
        <v>1206758</v>
      </c>
      <c r="N524" s="153">
        <v>116189</v>
      </c>
      <c r="O524" s="147">
        <v>2742</v>
      </c>
      <c r="P524" s="147">
        <v>0</v>
      </c>
      <c r="Q524" s="47">
        <v>0</v>
      </c>
      <c r="R524" s="47">
        <v>228505</v>
      </c>
      <c r="S524" s="47">
        <v>0</v>
      </c>
      <c r="T524" s="47">
        <v>0</v>
      </c>
      <c r="U524" s="47">
        <v>472125</v>
      </c>
      <c r="V524" s="47">
        <v>0</v>
      </c>
      <c r="W524" s="103">
        <f t="shared" si="8"/>
        <v>2193863</v>
      </c>
      <c r="X524" s="41">
        <f>個別包括!AZ523-公債費!W524</f>
        <v>0</v>
      </c>
      <c r="Y524" s="41"/>
      <c r="Z524" s="41"/>
      <c r="AA524" s="41"/>
    </row>
    <row r="525" spans="1:27" ht="20.25" customHeight="1" x14ac:dyDescent="0.2">
      <c r="A525" s="113" t="s">
        <v>2325</v>
      </c>
      <c r="B525" s="114" t="s">
        <v>2317</v>
      </c>
      <c r="C525" s="4" t="s">
        <v>621</v>
      </c>
      <c r="D525" s="144">
        <v>5</v>
      </c>
      <c r="E525" s="130" t="s">
        <v>3561</v>
      </c>
      <c r="F525" s="47">
        <v>762</v>
      </c>
      <c r="G525" s="47">
        <v>0</v>
      </c>
      <c r="H525" s="47">
        <v>42</v>
      </c>
      <c r="I525" s="47">
        <v>86071</v>
      </c>
      <c r="J525" s="47">
        <v>5514</v>
      </c>
      <c r="K525" s="47">
        <v>14108</v>
      </c>
      <c r="L525" s="47">
        <v>31191</v>
      </c>
      <c r="M525" s="47">
        <v>1661646</v>
      </c>
      <c r="N525" s="153">
        <v>46479</v>
      </c>
      <c r="O525" s="147">
        <v>4890</v>
      </c>
      <c r="P525" s="147">
        <v>0</v>
      </c>
      <c r="Q525" s="47">
        <v>0</v>
      </c>
      <c r="R525" s="47">
        <v>259845</v>
      </c>
      <c r="S525" s="47">
        <v>0</v>
      </c>
      <c r="T525" s="47">
        <v>0</v>
      </c>
      <c r="U525" s="47">
        <v>0</v>
      </c>
      <c r="V525" s="47">
        <v>0</v>
      </c>
      <c r="W525" s="103">
        <f t="shared" si="8"/>
        <v>2110548</v>
      </c>
      <c r="X525" s="41">
        <f>個別包括!AZ524-公債費!W525</f>
        <v>0</v>
      </c>
      <c r="Y525" s="41"/>
      <c r="Z525" s="41"/>
      <c r="AA525" s="41"/>
    </row>
    <row r="526" spans="1:27" ht="20.25" customHeight="1" x14ac:dyDescent="0.2">
      <c r="A526" s="113" t="s">
        <v>2326</v>
      </c>
      <c r="B526" s="114" t="s">
        <v>2317</v>
      </c>
      <c r="C526" s="4" t="s">
        <v>622</v>
      </c>
      <c r="D526" s="144">
        <v>5</v>
      </c>
      <c r="E526" s="130" t="s">
        <v>3561</v>
      </c>
      <c r="F526" s="47">
        <v>9965</v>
      </c>
      <c r="G526" s="47">
        <v>4067</v>
      </c>
      <c r="H526" s="47">
        <v>0</v>
      </c>
      <c r="I526" s="47">
        <v>30570</v>
      </c>
      <c r="J526" s="47">
        <v>7882</v>
      </c>
      <c r="K526" s="47">
        <v>22232</v>
      </c>
      <c r="L526" s="47">
        <v>20996</v>
      </c>
      <c r="M526" s="47">
        <v>1133269</v>
      </c>
      <c r="N526" s="153">
        <v>51854</v>
      </c>
      <c r="O526" s="147">
        <v>7729</v>
      </c>
      <c r="P526" s="147">
        <v>0</v>
      </c>
      <c r="Q526" s="47">
        <v>0</v>
      </c>
      <c r="R526" s="47">
        <v>0</v>
      </c>
      <c r="S526" s="47">
        <v>0</v>
      </c>
      <c r="T526" s="47">
        <v>0</v>
      </c>
      <c r="U526" s="47">
        <v>809030</v>
      </c>
      <c r="V526" s="47">
        <v>0</v>
      </c>
      <c r="W526" s="103">
        <f t="shared" si="8"/>
        <v>2097594</v>
      </c>
      <c r="X526" s="41">
        <f>個別包括!AZ525-公債費!W526</f>
        <v>0</v>
      </c>
      <c r="Y526" s="41"/>
      <c r="Z526" s="41"/>
      <c r="AA526" s="41"/>
    </row>
    <row r="527" spans="1:27" ht="20.25" customHeight="1" x14ac:dyDescent="0.2">
      <c r="A527" s="113" t="s">
        <v>2327</v>
      </c>
      <c r="B527" s="114" t="s">
        <v>2317</v>
      </c>
      <c r="C527" s="4" t="s">
        <v>623</v>
      </c>
      <c r="D527" s="144">
        <v>5</v>
      </c>
      <c r="E527" s="130" t="s">
        <v>3561</v>
      </c>
      <c r="F527" s="47">
        <v>5739</v>
      </c>
      <c r="G527" s="47">
        <v>0</v>
      </c>
      <c r="H527" s="47">
        <v>0</v>
      </c>
      <c r="I527" s="47">
        <v>82235</v>
      </c>
      <c r="J527" s="47">
        <v>5929</v>
      </c>
      <c r="K527" s="47">
        <v>58603</v>
      </c>
      <c r="L527" s="47">
        <v>26843</v>
      </c>
      <c r="M527" s="47">
        <v>1153318</v>
      </c>
      <c r="N527" s="153">
        <v>30067</v>
      </c>
      <c r="O527" s="147">
        <v>5385</v>
      </c>
      <c r="P527" s="147">
        <v>0</v>
      </c>
      <c r="Q527" s="47">
        <v>0</v>
      </c>
      <c r="R527" s="47">
        <v>120731</v>
      </c>
      <c r="S527" s="47">
        <v>0</v>
      </c>
      <c r="T527" s="47">
        <v>0</v>
      </c>
      <c r="U527" s="47">
        <v>0</v>
      </c>
      <c r="V527" s="47">
        <v>0</v>
      </c>
      <c r="W527" s="103">
        <f t="shared" si="8"/>
        <v>1488850</v>
      </c>
      <c r="X527" s="41">
        <f>個別包括!AZ526-公債費!W527</f>
        <v>0</v>
      </c>
      <c r="Y527" s="41"/>
      <c r="Z527" s="41"/>
      <c r="AA527" s="41"/>
    </row>
    <row r="528" spans="1:27" ht="20.25" customHeight="1" x14ac:dyDescent="0.2">
      <c r="A528" s="113" t="s">
        <v>2328</v>
      </c>
      <c r="B528" s="114" t="s">
        <v>2317</v>
      </c>
      <c r="C528" s="4" t="s">
        <v>624</v>
      </c>
      <c r="D528" s="144">
        <v>4</v>
      </c>
      <c r="E528" s="130" t="s">
        <v>3561</v>
      </c>
      <c r="F528" s="47">
        <v>0</v>
      </c>
      <c r="G528" s="47">
        <v>0</v>
      </c>
      <c r="H528" s="47">
        <v>2521</v>
      </c>
      <c r="I528" s="47">
        <v>63731</v>
      </c>
      <c r="J528" s="47">
        <v>26919</v>
      </c>
      <c r="K528" s="47">
        <v>57449</v>
      </c>
      <c r="L528" s="47">
        <v>64225</v>
      </c>
      <c r="M528" s="47">
        <v>3045760</v>
      </c>
      <c r="N528" s="153">
        <v>134193</v>
      </c>
      <c r="O528" s="147">
        <v>23647</v>
      </c>
      <c r="P528" s="147">
        <v>0</v>
      </c>
      <c r="Q528" s="47">
        <v>0</v>
      </c>
      <c r="R528" s="47">
        <v>857428</v>
      </c>
      <c r="S528" s="47">
        <v>0</v>
      </c>
      <c r="T528" s="47">
        <v>0</v>
      </c>
      <c r="U528" s="47">
        <v>1455801</v>
      </c>
      <c r="V528" s="47">
        <v>0</v>
      </c>
      <c r="W528" s="103">
        <f t="shared" si="8"/>
        <v>5731674</v>
      </c>
      <c r="X528" s="41">
        <f>個別包括!AZ527-公債費!W528</f>
        <v>0</v>
      </c>
      <c r="Y528" s="41"/>
      <c r="Z528" s="41"/>
      <c r="AA528" s="41"/>
    </row>
    <row r="529" spans="1:27" ht="20.25" customHeight="1" x14ac:dyDescent="0.2">
      <c r="A529" s="113" t="s">
        <v>2329</v>
      </c>
      <c r="B529" s="114" t="s">
        <v>2317</v>
      </c>
      <c r="C529" s="4" t="s">
        <v>625</v>
      </c>
      <c r="D529" s="144">
        <v>5</v>
      </c>
      <c r="E529" s="130" t="s">
        <v>3561</v>
      </c>
      <c r="F529" s="47">
        <v>0</v>
      </c>
      <c r="G529" s="47">
        <v>0</v>
      </c>
      <c r="H529" s="47">
        <v>1224</v>
      </c>
      <c r="I529" s="47">
        <v>19957</v>
      </c>
      <c r="J529" s="47">
        <v>100668</v>
      </c>
      <c r="K529" s="47">
        <v>56103</v>
      </c>
      <c r="L529" s="47">
        <v>72763</v>
      </c>
      <c r="M529" s="47">
        <v>1890812</v>
      </c>
      <c r="N529" s="153">
        <v>32688</v>
      </c>
      <c r="O529" s="147">
        <v>3914</v>
      </c>
      <c r="P529" s="147">
        <v>0</v>
      </c>
      <c r="Q529" s="47">
        <v>0</v>
      </c>
      <c r="R529" s="47">
        <v>415461</v>
      </c>
      <c r="S529" s="47">
        <v>0</v>
      </c>
      <c r="T529" s="47">
        <v>0</v>
      </c>
      <c r="U529" s="47">
        <v>0</v>
      </c>
      <c r="V529" s="47">
        <v>0</v>
      </c>
      <c r="W529" s="103">
        <f t="shared" si="8"/>
        <v>2593590</v>
      </c>
      <c r="X529" s="41">
        <f>個別包括!AZ528-公債費!W529</f>
        <v>0</v>
      </c>
      <c r="Y529" s="41"/>
      <c r="Z529" s="41"/>
      <c r="AA529" s="41"/>
    </row>
    <row r="530" spans="1:27" ht="20.25" customHeight="1" x14ac:dyDescent="0.2">
      <c r="A530" s="113" t="s">
        <v>2330</v>
      </c>
      <c r="B530" s="114" t="s">
        <v>2317</v>
      </c>
      <c r="C530" s="4" t="s">
        <v>626</v>
      </c>
      <c r="D530" s="144">
        <v>5</v>
      </c>
      <c r="E530" s="130" t="s">
        <v>3561</v>
      </c>
      <c r="F530" s="47">
        <v>0</v>
      </c>
      <c r="G530" s="47">
        <v>0</v>
      </c>
      <c r="H530" s="47">
        <v>0</v>
      </c>
      <c r="I530" s="47">
        <v>36944</v>
      </c>
      <c r="J530" s="47">
        <v>3986</v>
      </c>
      <c r="K530" s="47">
        <v>14175</v>
      </c>
      <c r="L530" s="47">
        <v>13804</v>
      </c>
      <c r="M530" s="47">
        <v>743322</v>
      </c>
      <c r="N530" s="153">
        <v>25987</v>
      </c>
      <c r="O530" s="147">
        <v>1415</v>
      </c>
      <c r="P530" s="147">
        <v>0</v>
      </c>
      <c r="Q530" s="47">
        <v>0</v>
      </c>
      <c r="R530" s="47">
        <v>104096</v>
      </c>
      <c r="S530" s="47">
        <v>0</v>
      </c>
      <c r="T530" s="47">
        <v>0</v>
      </c>
      <c r="U530" s="47">
        <v>0</v>
      </c>
      <c r="V530" s="47">
        <v>0</v>
      </c>
      <c r="W530" s="103">
        <f t="shared" si="8"/>
        <v>943729</v>
      </c>
      <c r="X530" s="41">
        <f>個別包括!AZ529-公債費!W530</f>
        <v>0</v>
      </c>
      <c r="Y530" s="41"/>
      <c r="Z530" s="41"/>
      <c r="AA530" s="41"/>
    </row>
    <row r="531" spans="1:27" ht="20.25" customHeight="1" x14ac:dyDescent="0.2">
      <c r="A531" s="113" t="s">
        <v>2331</v>
      </c>
      <c r="B531" s="114" t="s">
        <v>2317</v>
      </c>
      <c r="C531" s="4" t="s">
        <v>627</v>
      </c>
      <c r="D531" s="144">
        <v>5</v>
      </c>
      <c r="E531" s="130" t="s">
        <v>3561</v>
      </c>
      <c r="F531" s="47">
        <v>4290</v>
      </c>
      <c r="G531" s="47">
        <v>0</v>
      </c>
      <c r="H531" s="47">
        <v>474</v>
      </c>
      <c r="I531" s="47">
        <v>28681</v>
      </c>
      <c r="J531" s="47">
        <v>5026</v>
      </c>
      <c r="K531" s="47">
        <v>26285</v>
      </c>
      <c r="L531" s="47">
        <v>32921</v>
      </c>
      <c r="M531" s="47">
        <v>1672012</v>
      </c>
      <c r="N531" s="153">
        <v>68250</v>
      </c>
      <c r="O531" s="147">
        <v>1341</v>
      </c>
      <c r="P531" s="147">
        <v>0</v>
      </c>
      <c r="Q531" s="47">
        <v>0</v>
      </c>
      <c r="R531" s="47">
        <v>392256</v>
      </c>
      <c r="S531" s="47">
        <v>0</v>
      </c>
      <c r="T531" s="47">
        <v>0</v>
      </c>
      <c r="U531" s="47">
        <v>1387513</v>
      </c>
      <c r="V531" s="47">
        <v>0</v>
      </c>
      <c r="W531" s="103">
        <f t="shared" si="8"/>
        <v>3619049</v>
      </c>
      <c r="X531" s="41">
        <f>個別包括!AZ530-公債費!W531</f>
        <v>0</v>
      </c>
      <c r="Y531" s="41"/>
      <c r="Z531" s="41"/>
      <c r="AA531" s="41"/>
    </row>
    <row r="532" spans="1:27" ht="20.25" customHeight="1" x14ac:dyDescent="0.2">
      <c r="A532" s="113" t="s">
        <v>2332</v>
      </c>
      <c r="B532" s="114" t="s">
        <v>2317</v>
      </c>
      <c r="C532" s="4" t="s">
        <v>628</v>
      </c>
      <c r="D532" s="144">
        <v>5</v>
      </c>
      <c r="E532" s="130" t="s">
        <v>3561</v>
      </c>
      <c r="F532" s="47">
        <v>5609</v>
      </c>
      <c r="G532" s="47">
        <v>0</v>
      </c>
      <c r="H532" s="47">
        <v>34</v>
      </c>
      <c r="I532" s="47">
        <v>21496</v>
      </c>
      <c r="J532" s="47">
        <v>8485</v>
      </c>
      <c r="K532" s="47">
        <v>10201</v>
      </c>
      <c r="L532" s="47">
        <v>37889</v>
      </c>
      <c r="M532" s="47">
        <v>2037178</v>
      </c>
      <c r="N532" s="153">
        <v>69557</v>
      </c>
      <c r="O532" s="147">
        <v>3128</v>
      </c>
      <c r="P532" s="147">
        <v>0</v>
      </c>
      <c r="Q532" s="47">
        <v>0</v>
      </c>
      <c r="R532" s="47">
        <v>0</v>
      </c>
      <c r="S532" s="47">
        <v>0</v>
      </c>
      <c r="T532" s="47">
        <v>0</v>
      </c>
      <c r="U532" s="47">
        <v>1101837</v>
      </c>
      <c r="V532" s="47">
        <v>0</v>
      </c>
      <c r="W532" s="103">
        <f t="shared" si="8"/>
        <v>3295414</v>
      </c>
      <c r="X532" s="41">
        <f>個別包括!AZ531-公債費!W532</f>
        <v>0</v>
      </c>
      <c r="Y532" s="41"/>
      <c r="Z532" s="41"/>
      <c r="AA532" s="41"/>
    </row>
    <row r="533" spans="1:27" ht="20.25" customHeight="1" x14ac:dyDescent="0.2">
      <c r="A533" s="113" t="s">
        <v>2333</v>
      </c>
      <c r="B533" s="114" t="s">
        <v>2317</v>
      </c>
      <c r="C533" s="4" t="s">
        <v>629</v>
      </c>
      <c r="D533" s="144">
        <v>5</v>
      </c>
      <c r="E533" s="130" t="s">
        <v>3561</v>
      </c>
      <c r="F533" s="47">
        <v>428</v>
      </c>
      <c r="G533" s="47">
        <v>0</v>
      </c>
      <c r="H533" s="47">
        <v>2063</v>
      </c>
      <c r="I533" s="47">
        <v>104752</v>
      </c>
      <c r="J533" s="47">
        <v>46715</v>
      </c>
      <c r="K533" s="47">
        <v>40990</v>
      </c>
      <c r="L533" s="47">
        <v>69991</v>
      </c>
      <c r="M533" s="47">
        <v>2398004</v>
      </c>
      <c r="N533" s="153">
        <v>55806</v>
      </c>
      <c r="O533" s="147">
        <v>1211</v>
      </c>
      <c r="P533" s="147">
        <v>0</v>
      </c>
      <c r="Q533" s="47">
        <v>0</v>
      </c>
      <c r="R533" s="47">
        <v>522177</v>
      </c>
      <c r="S533" s="47">
        <v>0</v>
      </c>
      <c r="T533" s="47">
        <v>0</v>
      </c>
      <c r="U533" s="47">
        <v>0</v>
      </c>
      <c r="V533" s="47">
        <v>0</v>
      </c>
      <c r="W533" s="103">
        <f t="shared" si="8"/>
        <v>3242137</v>
      </c>
      <c r="X533" s="41">
        <f>個別包括!AZ532-公債費!W533</f>
        <v>0</v>
      </c>
      <c r="Y533" s="41"/>
      <c r="Z533" s="41"/>
      <c r="AA533" s="41"/>
    </row>
    <row r="534" spans="1:27" ht="20.25" customHeight="1" x14ac:dyDescent="0.2">
      <c r="A534" s="113" t="s">
        <v>2334</v>
      </c>
      <c r="B534" s="114" t="s">
        <v>2317</v>
      </c>
      <c r="C534" s="4" t="s">
        <v>630</v>
      </c>
      <c r="D534" s="144">
        <v>4</v>
      </c>
      <c r="E534" s="130" t="s">
        <v>3561</v>
      </c>
      <c r="F534" s="47">
        <v>0</v>
      </c>
      <c r="G534" s="47">
        <v>0</v>
      </c>
      <c r="H534" s="47">
        <v>2574</v>
      </c>
      <c r="I534" s="47">
        <v>75165</v>
      </c>
      <c r="J534" s="47">
        <v>31688</v>
      </c>
      <c r="K534" s="47">
        <v>115599</v>
      </c>
      <c r="L534" s="47">
        <v>74786</v>
      </c>
      <c r="M534" s="47">
        <v>2754384</v>
      </c>
      <c r="N534" s="153">
        <v>84420</v>
      </c>
      <c r="O534" s="147">
        <v>28344</v>
      </c>
      <c r="P534" s="147">
        <v>0</v>
      </c>
      <c r="Q534" s="47">
        <v>0</v>
      </c>
      <c r="R534" s="47">
        <v>906517</v>
      </c>
      <c r="S534" s="47">
        <v>0</v>
      </c>
      <c r="T534" s="47">
        <v>0</v>
      </c>
      <c r="U534" s="47">
        <v>0</v>
      </c>
      <c r="V534" s="47">
        <v>0</v>
      </c>
      <c r="W534" s="103">
        <f t="shared" si="8"/>
        <v>4073477</v>
      </c>
      <c r="X534" s="41">
        <f>個別包括!AZ533-公債費!W534</f>
        <v>0</v>
      </c>
      <c r="Y534" s="41"/>
      <c r="Z534" s="41"/>
      <c r="AA534" s="41"/>
    </row>
    <row r="535" spans="1:27" ht="20.25" customHeight="1" x14ac:dyDescent="0.2">
      <c r="A535" s="113" t="s">
        <v>2335</v>
      </c>
      <c r="B535" s="114" t="s">
        <v>2317</v>
      </c>
      <c r="C535" s="4" t="s">
        <v>631</v>
      </c>
      <c r="D535" s="144">
        <v>3</v>
      </c>
      <c r="E535" s="130" t="s">
        <v>3561</v>
      </c>
      <c r="F535" s="47">
        <v>0</v>
      </c>
      <c r="G535" s="47">
        <v>0</v>
      </c>
      <c r="H535" s="47">
        <v>2997</v>
      </c>
      <c r="I535" s="47">
        <v>161102</v>
      </c>
      <c r="J535" s="47">
        <v>21793</v>
      </c>
      <c r="K535" s="47">
        <v>205709</v>
      </c>
      <c r="L535" s="47">
        <v>96897</v>
      </c>
      <c r="M535" s="47">
        <v>3537051</v>
      </c>
      <c r="N535" s="153">
        <v>71910</v>
      </c>
      <c r="O535" s="147">
        <v>23131</v>
      </c>
      <c r="P535" s="147">
        <v>0</v>
      </c>
      <c r="Q535" s="47">
        <v>0</v>
      </c>
      <c r="R535" s="47">
        <v>833795</v>
      </c>
      <c r="S535" s="47">
        <v>0</v>
      </c>
      <c r="T535" s="47">
        <v>0</v>
      </c>
      <c r="U535" s="47">
        <v>0</v>
      </c>
      <c r="V535" s="47">
        <v>0</v>
      </c>
      <c r="W535" s="103">
        <f t="shared" si="8"/>
        <v>4954385</v>
      </c>
      <c r="X535" s="41">
        <f>個別包括!AZ534-公債費!W535</f>
        <v>0</v>
      </c>
      <c r="Y535" s="41"/>
      <c r="Z535" s="41"/>
      <c r="AA535" s="41"/>
    </row>
    <row r="536" spans="1:27" ht="20.25" customHeight="1" x14ac:dyDescent="0.2">
      <c r="A536" s="113" t="s">
        <v>2336</v>
      </c>
      <c r="B536" s="114" t="s">
        <v>2317</v>
      </c>
      <c r="C536" s="4" t="s">
        <v>632</v>
      </c>
      <c r="D536" s="144">
        <v>5</v>
      </c>
      <c r="E536" s="130" t="s">
        <v>3561</v>
      </c>
      <c r="F536" s="47">
        <v>0</v>
      </c>
      <c r="G536" s="47">
        <v>0</v>
      </c>
      <c r="H536" s="47">
        <v>374</v>
      </c>
      <c r="I536" s="47">
        <v>12142</v>
      </c>
      <c r="J536" s="47">
        <v>2515</v>
      </c>
      <c r="K536" s="47">
        <v>21234</v>
      </c>
      <c r="L536" s="47">
        <v>24332</v>
      </c>
      <c r="M536" s="47">
        <v>961520</v>
      </c>
      <c r="N536" s="153">
        <v>20481</v>
      </c>
      <c r="O536" s="147">
        <v>1295</v>
      </c>
      <c r="P536" s="147">
        <v>0</v>
      </c>
      <c r="Q536" s="47">
        <v>0</v>
      </c>
      <c r="R536" s="47">
        <v>116890</v>
      </c>
      <c r="S536" s="47">
        <v>0</v>
      </c>
      <c r="T536" s="47">
        <v>0</v>
      </c>
      <c r="U536" s="47">
        <v>0</v>
      </c>
      <c r="V536" s="47">
        <v>0</v>
      </c>
      <c r="W536" s="103">
        <f t="shared" si="8"/>
        <v>1160783</v>
      </c>
      <c r="X536" s="41">
        <f>個別包括!AZ535-公債費!W536</f>
        <v>0</v>
      </c>
      <c r="Y536" s="41"/>
      <c r="Z536" s="41"/>
      <c r="AA536" s="41"/>
    </row>
    <row r="537" spans="1:27" ht="20.25" customHeight="1" x14ac:dyDescent="0.2">
      <c r="A537" s="113" t="s">
        <v>2337</v>
      </c>
      <c r="B537" s="114" t="s">
        <v>2317</v>
      </c>
      <c r="C537" s="4" t="s">
        <v>633</v>
      </c>
      <c r="D537" s="144">
        <v>5</v>
      </c>
      <c r="E537" s="130" t="s">
        <v>3562</v>
      </c>
      <c r="F537" s="47">
        <v>0</v>
      </c>
      <c r="G537" s="47">
        <v>0</v>
      </c>
      <c r="H537" s="47">
        <v>682</v>
      </c>
      <c r="I537" s="47">
        <v>12287</v>
      </c>
      <c r="J537" s="47">
        <v>0</v>
      </c>
      <c r="K537" s="47">
        <v>43896</v>
      </c>
      <c r="L537" s="47">
        <v>48442</v>
      </c>
      <c r="M537" s="47">
        <v>521699</v>
      </c>
      <c r="N537" s="153">
        <v>69016</v>
      </c>
      <c r="O537" s="147">
        <v>15443</v>
      </c>
      <c r="P537" s="147">
        <v>0</v>
      </c>
      <c r="Q537" s="47">
        <v>0</v>
      </c>
      <c r="R537" s="47">
        <v>130522</v>
      </c>
      <c r="S537" s="47">
        <v>0</v>
      </c>
      <c r="T537" s="47">
        <v>0</v>
      </c>
      <c r="U537" s="47">
        <v>0</v>
      </c>
      <c r="V537" s="47">
        <v>0</v>
      </c>
      <c r="W537" s="103">
        <f t="shared" si="8"/>
        <v>841987</v>
      </c>
      <c r="X537" s="41">
        <f>個別包括!AZ536-公債費!W537</f>
        <v>0</v>
      </c>
      <c r="Y537" s="41"/>
      <c r="Z537" s="41"/>
      <c r="AA537" s="41"/>
    </row>
    <row r="538" spans="1:27" ht="20.25" customHeight="1" x14ac:dyDescent="0.2">
      <c r="A538" s="113" t="s">
        <v>2338</v>
      </c>
      <c r="B538" s="114" t="s">
        <v>2317</v>
      </c>
      <c r="C538" s="4" t="s">
        <v>634</v>
      </c>
      <c r="D538" s="144">
        <v>5</v>
      </c>
      <c r="E538" s="130" t="s">
        <v>3561</v>
      </c>
      <c r="F538" s="47">
        <v>0</v>
      </c>
      <c r="G538" s="47">
        <v>0</v>
      </c>
      <c r="H538" s="47">
        <v>947</v>
      </c>
      <c r="I538" s="47">
        <v>14468</v>
      </c>
      <c r="J538" s="47">
        <v>28309</v>
      </c>
      <c r="K538" s="47">
        <v>20103</v>
      </c>
      <c r="L538" s="47">
        <v>44290</v>
      </c>
      <c r="M538" s="47">
        <v>1580904</v>
      </c>
      <c r="N538" s="153">
        <v>58077</v>
      </c>
      <c r="O538" s="147">
        <v>4846</v>
      </c>
      <c r="P538" s="147">
        <v>0</v>
      </c>
      <c r="Q538" s="47">
        <v>0</v>
      </c>
      <c r="R538" s="47">
        <v>258284</v>
      </c>
      <c r="S538" s="47">
        <v>0</v>
      </c>
      <c r="T538" s="47">
        <v>0</v>
      </c>
      <c r="U538" s="47">
        <v>0</v>
      </c>
      <c r="V538" s="47">
        <v>0</v>
      </c>
      <c r="W538" s="103">
        <f t="shared" si="8"/>
        <v>2010228</v>
      </c>
      <c r="X538" s="41">
        <f>個別包括!AZ537-公債費!W538</f>
        <v>0</v>
      </c>
      <c r="Y538" s="41"/>
      <c r="Z538" s="41"/>
      <c r="AA538" s="41"/>
    </row>
    <row r="539" spans="1:27" ht="20.25" customHeight="1" x14ac:dyDescent="0.2">
      <c r="A539" s="113" t="s">
        <v>2339</v>
      </c>
      <c r="B539" s="114" t="s">
        <v>2317</v>
      </c>
      <c r="C539" s="4" t="s">
        <v>635</v>
      </c>
      <c r="D539" s="144">
        <v>5</v>
      </c>
      <c r="E539" s="130" t="s">
        <v>3561</v>
      </c>
      <c r="F539" s="47">
        <v>0</v>
      </c>
      <c r="G539" s="47">
        <v>0</v>
      </c>
      <c r="H539" s="47">
        <v>522</v>
      </c>
      <c r="I539" s="47">
        <v>21698</v>
      </c>
      <c r="J539" s="47">
        <v>13150</v>
      </c>
      <c r="K539" s="47">
        <v>35005</v>
      </c>
      <c r="L539" s="47">
        <v>47258</v>
      </c>
      <c r="M539" s="47">
        <v>899842</v>
      </c>
      <c r="N539" s="153">
        <v>174526</v>
      </c>
      <c r="O539" s="147">
        <v>6556</v>
      </c>
      <c r="P539" s="147">
        <v>0</v>
      </c>
      <c r="Q539" s="47">
        <v>0</v>
      </c>
      <c r="R539" s="47">
        <v>45724</v>
      </c>
      <c r="S539" s="47">
        <v>0</v>
      </c>
      <c r="T539" s="47">
        <v>0</v>
      </c>
      <c r="U539" s="47">
        <v>0</v>
      </c>
      <c r="V539" s="47">
        <v>0</v>
      </c>
      <c r="W539" s="103">
        <f t="shared" si="8"/>
        <v>1244281</v>
      </c>
      <c r="X539" s="41">
        <f>個別包括!AZ538-公債費!W539</f>
        <v>0</v>
      </c>
      <c r="Y539" s="41"/>
      <c r="Z539" s="41"/>
      <c r="AA539" s="41"/>
    </row>
    <row r="540" spans="1:27" ht="20.25" customHeight="1" x14ac:dyDescent="0.2">
      <c r="A540" s="113" t="s">
        <v>2340</v>
      </c>
      <c r="B540" s="114" t="s">
        <v>2317</v>
      </c>
      <c r="C540" s="4" t="s">
        <v>636</v>
      </c>
      <c r="D540" s="144">
        <v>5</v>
      </c>
      <c r="E540" s="130" t="s">
        <v>3561</v>
      </c>
      <c r="F540" s="47">
        <v>6635</v>
      </c>
      <c r="G540" s="47">
        <v>0</v>
      </c>
      <c r="H540" s="47">
        <v>337</v>
      </c>
      <c r="I540" s="47">
        <v>50459</v>
      </c>
      <c r="J540" s="47">
        <v>2076</v>
      </c>
      <c r="K540" s="47">
        <v>15879</v>
      </c>
      <c r="L540" s="47">
        <v>24881</v>
      </c>
      <c r="M540" s="47">
        <v>941657</v>
      </c>
      <c r="N540" s="153">
        <v>49345</v>
      </c>
      <c r="O540" s="147">
        <v>12974</v>
      </c>
      <c r="P540" s="147">
        <v>0</v>
      </c>
      <c r="Q540" s="47">
        <v>0</v>
      </c>
      <c r="R540" s="47">
        <v>142823</v>
      </c>
      <c r="S540" s="47">
        <v>0</v>
      </c>
      <c r="T540" s="47">
        <v>0</v>
      </c>
      <c r="U540" s="47">
        <v>0</v>
      </c>
      <c r="V540" s="47">
        <v>0</v>
      </c>
      <c r="W540" s="103">
        <f t="shared" si="8"/>
        <v>1247066</v>
      </c>
      <c r="X540" s="41">
        <f>個別包括!AZ539-公債費!W540</f>
        <v>0</v>
      </c>
      <c r="Y540" s="41"/>
      <c r="Z540" s="41"/>
      <c r="AA540" s="41"/>
    </row>
    <row r="541" spans="1:27" ht="20.25" customHeight="1" x14ac:dyDescent="0.2">
      <c r="A541" s="113" t="s">
        <v>2341</v>
      </c>
      <c r="B541" s="114" t="s">
        <v>2317</v>
      </c>
      <c r="C541" s="4" t="s">
        <v>637</v>
      </c>
      <c r="D541" s="144">
        <v>5</v>
      </c>
      <c r="E541" s="130" t="s">
        <v>3562</v>
      </c>
      <c r="F541" s="47">
        <v>0</v>
      </c>
      <c r="G541" s="47">
        <v>0</v>
      </c>
      <c r="H541" s="47">
        <v>110</v>
      </c>
      <c r="I541" s="47">
        <v>12447</v>
      </c>
      <c r="J541" s="47">
        <v>24901</v>
      </c>
      <c r="K541" s="47">
        <v>38522</v>
      </c>
      <c r="L541" s="47">
        <v>32304</v>
      </c>
      <c r="M541" s="47">
        <v>412752</v>
      </c>
      <c r="N541" s="153">
        <v>4852</v>
      </c>
      <c r="O541" s="147">
        <v>1247</v>
      </c>
      <c r="P541" s="147">
        <v>0</v>
      </c>
      <c r="Q541" s="47">
        <v>0</v>
      </c>
      <c r="R541" s="47">
        <v>100531</v>
      </c>
      <c r="S541" s="47">
        <v>0</v>
      </c>
      <c r="T541" s="47">
        <v>0</v>
      </c>
      <c r="U541" s="47">
        <v>0</v>
      </c>
      <c r="V541" s="47">
        <v>0</v>
      </c>
      <c r="W541" s="103">
        <f t="shared" si="8"/>
        <v>627666</v>
      </c>
      <c r="X541" s="41">
        <f>個別包括!AZ540-公債費!W541</f>
        <v>0</v>
      </c>
      <c r="Y541" s="41"/>
      <c r="Z541" s="41"/>
      <c r="AA541" s="41"/>
    </row>
    <row r="542" spans="1:27" ht="20.25" customHeight="1" x14ac:dyDescent="0.2">
      <c r="A542" s="113" t="s">
        <v>2342</v>
      </c>
      <c r="B542" s="114" t="s">
        <v>2317</v>
      </c>
      <c r="C542" s="4" t="s">
        <v>638</v>
      </c>
      <c r="D542" s="144">
        <v>5</v>
      </c>
      <c r="E542" s="130" t="s">
        <v>3561</v>
      </c>
      <c r="F542" s="47">
        <v>1437</v>
      </c>
      <c r="G542" s="47">
        <v>0</v>
      </c>
      <c r="H542" s="47">
        <v>746</v>
      </c>
      <c r="I542" s="47">
        <v>110372</v>
      </c>
      <c r="J542" s="47">
        <v>14978</v>
      </c>
      <c r="K542" s="47">
        <v>48440</v>
      </c>
      <c r="L542" s="47">
        <v>49642</v>
      </c>
      <c r="M542" s="47">
        <v>1811370</v>
      </c>
      <c r="N542" s="153">
        <v>20271</v>
      </c>
      <c r="O542" s="147">
        <v>887</v>
      </c>
      <c r="P542" s="147">
        <v>0</v>
      </c>
      <c r="Q542" s="47">
        <v>0</v>
      </c>
      <c r="R542" s="47">
        <v>284635</v>
      </c>
      <c r="S542" s="47">
        <v>0</v>
      </c>
      <c r="T542" s="47">
        <v>0</v>
      </c>
      <c r="U542" s="47">
        <v>0</v>
      </c>
      <c r="V542" s="47">
        <v>0</v>
      </c>
      <c r="W542" s="103">
        <f t="shared" si="8"/>
        <v>2342778</v>
      </c>
      <c r="X542" s="41">
        <f>個別包括!AZ541-公債費!W542</f>
        <v>0</v>
      </c>
      <c r="Y542" s="41"/>
      <c r="Z542" s="41"/>
      <c r="AA542" s="41"/>
    </row>
    <row r="543" spans="1:27" ht="20.25" customHeight="1" x14ac:dyDescent="0.2">
      <c r="A543" s="113" t="s">
        <v>2343</v>
      </c>
      <c r="B543" s="114" t="s">
        <v>2317</v>
      </c>
      <c r="C543" s="4" t="s">
        <v>639</v>
      </c>
      <c r="D543" s="144">
        <v>5</v>
      </c>
      <c r="E543" s="130" t="s">
        <v>3561</v>
      </c>
      <c r="F543" s="47">
        <v>0</v>
      </c>
      <c r="G543" s="47">
        <v>0</v>
      </c>
      <c r="H543" s="47">
        <v>203</v>
      </c>
      <c r="I543" s="47">
        <v>43997</v>
      </c>
      <c r="J543" s="47">
        <v>3666</v>
      </c>
      <c r="K543" s="47">
        <v>50232</v>
      </c>
      <c r="L543" s="47">
        <v>20965</v>
      </c>
      <c r="M543" s="47">
        <v>995015</v>
      </c>
      <c r="N543" s="153">
        <v>58693</v>
      </c>
      <c r="O543" s="147">
        <v>6015</v>
      </c>
      <c r="P543" s="147">
        <v>0</v>
      </c>
      <c r="Q543" s="47">
        <v>0</v>
      </c>
      <c r="R543" s="47">
        <v>162462</v>
      </c>
      <c r="S543" s="47">
        <v>0</v>
      </c>
      <c r="T543" s="47">
        <v>0</v>
      </c>
      <c r="U543" s="47">
        <v>0</v>
      </c>
      <c r="V543" s="47">
        <v>0</v>
      </c>
      <c r="W543" s="103">
        <f t="shared" si="8"/>
        <v>1341248</v>
      </c>
      <c r="X543" s="41">
        <f>個別包括!AZ542-公債費!W543</f>
        <v>0</v>
      </c>
      <c r="Y543" s="41"/>
      <c r="Z543" s="41"/>
      <c r="AA543" s="41"/>
    </row>
    <row r="544" spans="1:27" ht="20.25" customHeight="1" x14ac:dyDescent="0.2">
      <c r="A544" s="113" t="s">
        <v>2344</v>
      </c>
      <c r="B544" s="114" t="s">
        <v>2317</v>
      </c>
      <c r="C544" s="4" t="s">
        <v>640</v>
      </c>
      <c r="D544" s="144">
        <v>5</v>
      </c>
      <c r="E544" s="130" t="s">
        <v>3561</v>
      </c>
      <c r="F544" s="47">
        <v>0</v>
      </c>
      <c r="G544" s="47">
        <v>0</v>
      </c>
      <c r="H544" s="47">
        <v>784</v>
      </c>
      <c r="I544" s="47">
        <v>21548</v>
      </c>
      <c r="J544" s="47">
        <v>9429</v>
      </c>
      <c r="K544" s="47">
        <v>17609</v>
      </c>
      <c r="L544" s="47">
        <v>44999</v>
      </c>
      <c r="M544" s="47">
        <v>2008217</v>
      </c>
      <c r="N544" s="153">
        <v>179395</v>
      </c>
      <c r="O544" s="147">
        <v>4123</v>
      </c>
      <c r="P544" s="147">
        <v>0</v>
      </c>
      <c r="Q544" s="47">
        <v>0</v>
      </c>
      <c r="R544" s="47">
        <v>395108</v>
      </c>
      <c r="S544" s="47">
        <v>0</v>
      </c>
      <c r="T544" s="47">
        <v>0</v>
      </c>
      <c r="U544" s="47">
        <v>0</v>
      </c>
      <c r="V544" s="47">
        <v>0</v>
      </c>
      <c r="W544" s="103">
        <f t="shared" si="8"/>
        <v>2681212</v>
      </c>
      <c r="X544" s="41">
        <f>個別包括!AZ543-公債費!W544</f>
        <v>0</v>
      </c>
      <c r="Y544" s="41"/>
      <c r="Z544" s="41"/>
      <c r="AA544" s="41"/>
    </row>
    <row r="545" spans="1:27" ht="20.25" customHeight="1" x14ac:dyDescent="0.2">
      <c r="A545" s="113" t="s">
        <v>2345</v>
      </c>
      <c r="B545" s="114" t="s">
        <v>2317</v>
      </c>
      <c r="C545" s="4" t="s">
        <v>641</v>
      </c>
      <c r="D545" s="144">
        <v>5</v>
      </c>
      <c r="E545" s="130" t="s">
        <v>3561</v>
      </c>
      <c r="F545" s="47">
        <v>0</v>
      </c>
      <c r="G545" s="47">
        <v>0</v>
      </c>
      <c r="H545" s="47">
        <v>196</v>
      </c>
      <c r="I545" s="47">
        <v>51883</v>
      </c>
      <c r="J545" s="47">
        <v>8377</v>
      </c>
      <c r="K545" s="47">
        <v>17193</v>
      </c>
      <c r="L545" s="47">
        <v>19803</v>
      </c>
      <c r="M545" s="47">
        <v>912051</v>
      </c>
      <c r="N545" s="153">
        <v>26942</v>
      </c>
      <c r="O545" s="147">
        <v>0</v>
      </c>
      <c r="P545" s="147">
        <v>0</v>
      </c>
      <c r="Q545" s="47">
        <v>0</v>
      </c>
      <c r="R545" s="47">
        <v>27071</v>
      </c>
      <c r="S545" s="47">
        <v>0</v>
      </c>
      <c r="T545" s="47">
        <v>0</v>
      </c>
      <c r="U545" s="47">
        <v>0</v>
      </c>
      <c r="V545" s="47">
        <v>0</v>
      </c>
      <c r="W545" s="103">
        <f t="shared" si="8"/>
        <v>1063516</v>
      </c>
      <c r="X545" s="41">
        <f>個別包括!AZ544-公債費!W545</f>
        <v>0</v>
      </c>
      <c r="Y545" s="41"/>
      <c r="Z545" s="41"/>
      <c r="AA545" s="41"/>
    </row>
    <row r="546" spans="1:27" ht="20.25" customHeight="1" x14ac:dyDescent="0.2">
      <c r="A546" s="113" t="s">
        <v>2346</v>
      </c>
      <c r="B546" s="114" t="s">
        <v>2317</v>
      </c>
      <c r="C546" s="4" t="s">
        <v>642</v>
      </c>
      <c r="D546" s="144">
        <v>5</v>
      </c>
      <c r="E546" s="130" t="s">
        <v>3562</v>
      </c>
      <c r="F546" s="47">
        <v>0</v>
      </c>
      <c r="G546" s="47">
        <v>0</v>
      </c>
      <c r="H546" s="47">
        <v>1750</v>
      </c>
      <c r="I546" s="47">
        <v>40208</v>
      </c>
      <c r="J546" s="47">
        <v>16603</v>
      </c>
      <c r="K546" s="47">
        <v>85588</v>
      </c>
      <c r="L546" s="47">
        <v>23433</v>
      </c>
      <c r="M546" s="47">
        <v>510859</v>
      </c>
      <c r="N546" s="153">
        <v>101183</v>
      </c>
      <c r="O546" s="147">
        <v>3801</v>
      </c>
      <c r="P546" s="147">
        <v>0</v>
      </c>
      <c r="Q546" s="47">
        <v>0</v>
      </c>
      <c r="R546" s="47">
        <v>468092</v>
      </c>
      <c r="S546" s="47">
        <v>0</v>
      </c>
      <c r="T546" s="47">
        <v>0</v>
      </c>
      <c r="U546" s="47">
        <v>0</v>
      </c>
      <c r="V546" s="47">
        <v>0</v>
      </c>
      <c r="W546" s="103">
        <f t="shared" si="8"/>
        <v>1251517</v>
      </c>
      <c r="X546" s="41">
        <f>個別包括!AZ545-公債費!W546</f>
        <v>0</v>
      </c>
      <c r="Y546" s="41"/>
      <c r="Z546" s="41"/>
      <c r="AA546" s="41"/>
    </row>
    <row r="547" spans="1:27" ht="20.25" customHeight="1" x14ac:dyDescent="0.2">
      <c r="A547" s="113" t="s">
        <v>2347</v>
      </c>
      <c r="B547" s="114" t="s">
        <v>2317</v>
      </c>
      <c r="C547" s="4" t="s">
        <v>643</v>
      </c>
      <c r="D547" s="144">
        <v>5</v>
      </c>
      <c r="E547" s="130" t="s">
        <v>3561</v>
      </c>
      <c r="F547" s="47">
        <v>38814</v>
      </c>
      <c r="G547" s="47">
        <v>0</v>
      </c>
      <c r="H547" s="47">
        <v>556</v>
      </c>
      <c r="I547" s="47">
        <v>67773</v>
      </c>
      <c r="J547" s="47">
        <v>6634</v>
      </c>
      <c r="K547" s="47">
        <v>42897</v>
      </c>
      <c r="L547" s="47">
        <v>32049</v>
      </c>
      <c r="M547" s="47">
        <v>1335718</v>
      </c>
      <c r="N547" s="153">
        <v>19172</v>
      </c>
      <c r="O547" s="147">
        <v>4584</v>
      </c>
      <c r="P547" s="147">
        <v>0</v>
      </c>
      <c r="Q547" s="47">
        <v>0</v>
      </c>
      <c r="R547" s="47">
        <v>157261</v>
      </c>
      <c r="S547" s="47">
        <v>0</v>
      </c>
      <c r="T547" s="47">
        <v>0</v>
      </c>
      <c r="U547" s="47">
        <v>0</v>
      </c>
      <c r="V547" s="47">
        <v>0</v>
      </c>
      <c r="W547" s="103">
        <f t="shared" si="8"/>
        <v>1705458</v>
      </c>
      <c r="X547" s="41">
        <f>個別包括!AZ546-公債費!W547</f>
        <v>0</v>
      </c>
      <c r="Y547" s="41"/>
      <c r="Z547" s="41"/>
      <c r="AA547" s="41"/>
    </row>
    <row r="548" spans="1:27" ht="20.25" customHeight="1" x14ac:dyDescent="0.2">
      <c r="A548" s="113" t="s">
        <v>2348</v>
      </c>
      <c r="B548" s="114" t="s">
        <v>2317</v>
      </c>
      <c r="C548" s="4" t="s">
        <v>644</v>
      </c>
      <c r="D548" s="144">
        <v>5</v>
      </c>
      <c r="E548" s="130" t="s">
        <v>3561</v>
      </c>
      <c r="F548" s="47">
        <v>968</v>
      </c>
      <c r="G548" s="47">
        <v>0</v>
      </c>
      <c r="H548" s="47">
        <v>1710</v>
      </c>
      <c r="I548" s="47">
        <v>58154</v>
      </c>
      <c r="J548" s="47">
        <v>11879</v>
      </c>
      <c r="K548" s="47">
        <v>68941</v>
      </c>
      <c r="L548" s="47">
        <v>35486</v>
      </c>
      <c r="M548" s="47">
        <v>1360460</v>
      </c>
      <c r="N548" s="153">
        <v>67341</v>
      </c>
      <c r="O548" s="147">
        <v>16538</v>
      </c>
      <c r="P548" s="147">
        <v>0</v>
      </c>
      <c r="Q548" s="47">
        <v>0</v>
      </c>
      <c r="R548" s="47">
        <v>571315</v>
      </c>
      <c r="S548" s="47">
        <v>0</v>
      </c>
      <c r="T548" s="47">
        <v>0</v>
      </c>
      <c r="U548" s="47">
        <v>0</v>
      </c>
      <c r="V548" s="47">
        <v>0</v>
      </c>
      <c r="W548" s="103">
        <f t="shared" si="8"/>
        <v>2192792</v>
      </c>
      <c r="X548" s="41">
        <f>個別包括!AZ547-公債費!W548</f>
        <v>0</v>
      </c>
      <c r="Y548" s="41"/>
      <c r="Z548" s="41"/>
      <c r="AA548" s="41"/>
    </row>
    <row r="549" spans="1:27" ht="20.25" customHeight="1" x14ac:dyDescent="0.2">
      <c r="A549" s="113" t="s">
        <v>2349</v>
      </c>
      <c r="B549" s="114" t="s">
        <v>2317</v>
      </c>
      <c r="C549" s="4" t="s">
        <v>645</v>
      </c>
      <c r="D549" s="144">
        <v>5</v>
      </c>
      <c r="E549" s="130" t="s">
        <v>3561</v>
      </c>
      <c r="F549" s="47">
        <v>0</v>
      </c>
      <c r="G549" s="47">
        <v>0</v>
      </c>
      <c r="H549" s="47">
        <v>673</v>
      </c>
      <c r="I549" s="47">
        <v>10435</v>
      </c>
      <c r="J549" s="47">
        <v>2544</v>
      </c>
      <c r="K549" s="47">
        <v>20504</v>
      </c>
      <c r="L549" s="47">
        <v>19796</v>
      </c>
      <c r="M549" s="47">
        <v>861917</v>
      </c>
      <c r="N549" s="153">
        <v>37190</v>
      </c>
      <c r="O549" s="147">
        <v>6505</v>
      </c>
      <c r="P549" s="147">
        <v>0</v>
      </c>
      <c r="Q549" s="47">
        <v>0</v>
      </c>
      <c r="R549" s="47">
        <v>170189</v>
      </c>
      <c r="S549" s="47">
        <v>0</v>
      </c>
      <c r="T549" s="47">
        <v>0</v>
      </c>
      <c r="U549" s="47">
        <v>0</v>
      </c>
      <c r="V549" s="47">
        <v>0</v>
      </c>
      <c r="W549" s="103">
        <f t="shared" si="8"/>
        <v>1129753</v>
      </c>
      <c r="X549" s="41">
        <f>個別包括!AZ548-公債費!W549</f>
        <v>0</v>
      </c>
      <c r="Y549" s="41"/>
      <c r="Z549" s="41"/>
      <c r="AA549" s="41"/>
    </row>
    <row r="550" spans="1:27" ht="20.25" customHeight="1" x14ac:dyDescent="0.2">
      <c r="A550" s="113" t="s">
        <v>2350</v>
      </c>
      <c r="B550" s="114" t="s">
        <v>2317</v>
      </c>
      <c r="C550" s="4" t="s">
        <v>646</v>
      </c>
      <c r="D550" s="144">
        <v>5</v>
      </c>
      <c r="E550" s="130" t="s">
        <v>3561</v>
      </c>
      <c r="F550" s="47">
        <v>3977</v>
      </c>
      <c r="G550" s="47">
        <v>0</v>
      </c>
      <c r="H550" s="47">
        <v>0</v>
      </c>
      <c r="I550" s="47">
        <v>58845</v>
      </c>
      <c r="J550" s="47">
        <v>5386</v>
      </c>
      <c r="K550" s="47">
        <v>79125</v>
      </c>
      <c r="L550" s="47">
        <v>27667</v>
      </c>
      <c r="M550" s="47">
        <v>1300300</v>
      </c>
      <c r="N550" s="153">
        <v>46042</v>
      </c>
      <c r="O550" s="147">
        <v>6669</v>
      </c>
      <c r="P550" s="147">
        <v>0</v>
      </c>
      <c r="Q550" s="47">
        <v>0</v>
      </c>
      <c r="R550" s="47">
        <v>213348</v>
      </c>
      <c r="S550" s="47">
        <v>0</v>
      </c>
      <c r="T550" s="47">
        <v>0</v>
      </c>
      <c r="U550" s="47">
        <v>0</v>
      </c>
      <c r="V550" s="47">
        <v>0</v>
      </c>
      <c r="W550" s="103">
        <f t="shared" si="8"/>
        <v>1741359</v>
      </c>
      <c r="X550" s="41">
        <f>個別包括!AZ549-公債費!W550</f>
        <v>0</v>
      </c>
      <c r="Y550" s="41"/>
      <c r="Z550" s="41"/>
      <c r="AA550" s="41"/>
    </row>
    <row r="551" spans="1:27" ht="20.25" customHeight="1" x14ac:dyDescent="0.2">
      <c r="A551" s="113" t="s">
        <v>2351</v>
      </c>
      <c r="B551" s="114" t="s">
        <v>2317</v>
      </c>
      <c r="C551" s="4" t="s">
        <v>647</v>
      </c>
      <c r="D551" s="144">
        <v>5</v>
      </c>
      <c r="E551" s="130" t="s">
        <v>3561</v>
      </c>
      <c r="F551" s="47">
        <v>0</v>
      </c>
      <c r="G551" s="47">
        <v>0</v>
      </c>
      <c r="H551" s="47">
        <v>522</v>
      </c>
      <c r="I551" s="47">
        <v>41441</v>
      </c>
      <c r="J551" s="47">
        <v>3021</v>
      </c>
      <c r="K551" s="47">
        <v>36878</v>
      </c>
      <c r="L551" s="47">
        <v>14318</v>
      </c>
      <c r="M551" s="47">
        <v>726117</v>
      </c>
      <c r="N551" s="153">
        <v>8574</v>
      </c>
      <c r="O551" s="147">
        <v>6621</v>
      </c>
      <c r="P551" s="147">
        <v>0</v>
      </c>
      <c r="Q551" s="47">
        <v>0</v>
      </c>
      <c r="R551" s="47">
        <v>95936</v>
      </c>
      <c r="S551" s="47">
        <v>0</v>
      </c>
      <c r="T551" s="47">
        <v>0</v>
      </c>
      <c r="U551" s="47">
        <v>0</v>
      </c>
      <c r="V551" s="47">
        <v>0</v>
      </c>
      <c r="W551" s="103">
        <f t="shared" si="8"/>
        <v>933428</v>
      </c>
      <c r="X551" s="41">
        <f>個別包括!AZ550-公債費!W551</f>
        <v>0</v>
      </c>
      <c r="Y551" s="41"/>
      <c r="Z551" s="41"/>
      <c r="AA551" s="41"/>
    </row>
    <row r="552" spans="1:27" ht="20.25" customHeight="1" x14ac:dyDescent="0.2">
      <c r="A552" s="113" t="s">
        <v>2352</v>
      </c>
      <c r="B552" s="114" t="s">
        <v>2317</v>
      </c>
      <c r="C552" s="4" t="s">
        <v>648</v>
      </c>
      <c r="D552" s="144">
        <v>5</v>
      </c>
      <c r="E552" s="130" t="s">
        <v>3561</v>
      </c>
      <c r="F552" s="47">
        <v>693</v>
      </c>
      <c r="G552" s="47">
        <v>0</v>
      </c>
      <c r="H552" s="47">
        <v>0</v>
      </c>
      <c r="I552" s="47">
        <v>33585</v>
      </c>
      <c r="J552" s="47">
        <v>3134</v>
      </c>
      <c r="K552" s="47">
        <v>20957</v>
      </c>
      <c r="L552" s="47">
        <v>20973</v>
      </c>
      <c r="M552" s="47">
        <v>889615</v>
      </c>
      <c r="N552" s="153">
        <v>28007</v>
      </c>
      <c r="O552" s="147">
        <v>11533</v>
      </c>
      <c r="P552" s="147">
        <v>0</v>
      </c>
      <c r="Q552" s="47">
        <v>0</v>
      </c>
      <c r="R552" s="47">
        <v>147486</v>
      </c>
      <c r="S552" s="47">
        <v>0</v>
      </c>
      <c r="T552" s="47">
        <v>0</v>
      </c>
      <c r="U552" s="47">
        <v>0</v>
      </c>
      <c r="V552" s="47">
        <v>0</v>
      </c>
      <c r="W552" s="103">
        <f t="shared" si="8"/>
        <v>1155983</v>
      </c>
      <c r="X552" s="41">
        <f>個別包括!AZ551-公債費!W552</f>
        <v>0</v>
      </c>
      <c r="Y552" s="41"/>
      <c r="Z552" s="41"/>
      <c r="AA552" s="41"/>
    </row>
    <row r="553" spans="1:27" ht="20.25" customHeight="1" x14ac:dyDescent="0.2">
      <c r="A553" s="113" t="s">
        <v>2353</v>
      </c>
      <c r="B553" s="114" t="s">
        <v>2317</v>
      </c>
      <c r="C553" s="4" t="s">
        <v>649</v>
      </c>
      <c r="D553" s="144">
        <v>5</v>
      </c>
      <c r="E553" s="130" t="s">
        <v>3561</v>
      </c>
      <c r="F553" s="47">
        <v>17445</v>
      </c>
      <c r="G553" s="47">
        <v>0</v>
      </c>
      <c r="H553" s="47">
        <v>0</v>
      </c>
      <c r="I553" s="47">
        <v>18713</v>
      </c>
      <c r="J553" s="47">
        <v>3809</v>
      </c>
      <c r="K553" s="47">
        <v>10961</v>
      </c>
      <c r="L553" s="47">
        <v>15919</v>
      </c>
      <c r="M553" s="47">
        <v>740967</v>
      </c>
      <c r="N553" s="153">
        <v>68617</v>
      </c>
      <c r="O553" s="147">
        <v>5354</v>
      </c>
      <c r="P553" s="147">
        <v>0</v>
      </c>
      <c r="Q553" s="47">
        <v>0</v>
      </c>
      <c r="R553" s="47">
        <v>0</v>
      </c>
      <c r="S553" s="47">
        <v>0</v>
      </c>
      <c r="T553" s="47">
        <v>0</v>
      </c>
      <c r="U553" s="47">
        <v>0</v>
      </c>
      <c r="V553" s="47">
        <v>0</v>
      </c>
      <c r="W553" s="103">
        <f t="shared" si="8"/>
        <v>881785</v>
      </c>
      <c r="X553" s="41">
        <f>個別包括!AZ552-公債費!W553</f>
        <v>0</v>
      </c>
      <c r="Y553" s="41"/>
      <c r="Z553" s="41"/>
      <c r="AA553" s="41"/>
    </row>
    <row r="554" spans="1:27" ht="20.25" customHeight="1" x14ac:dyDescent="0.2">
      <c r="A554" s="113" t="s">
        <v>2354</v>
      </c>
      <c r="B554" s="114" t="s">
        <v>2317</v>
      </c>
      <c r="C554" s="4" t="s">
        <v>650</v>
      </c>
      <c r="D554" s="144">
        <v>5</v>
      </c>
      <c r="E554" s="130" t="s">
        <v>3561</v>
      </c>
      <c r="F554" s="47">
        <v>0</v>
      </c>
      <c r="G554" s="47">
        <v>0</v>
      </c>
      <c r="H554" s="47">
        <v>640</v>
      </c>
      <c r="I554" s="47">
        <v>77289</v>
      </c>
      <c r="J554" s="47">
        <v>3088</v>
      </c>
      <c r="K554" s="47">
        <v>47117</v>
      </c>
      <c r="L554" s="47">
        <v>16543</v>
      </c>
      <c r="M554" s="47">
        <v>827306</v>
      </c>
      <c r="N554" s="153">
        <v>32832</v>
      </c>
      <c r="O554" s="147">
        <v>19289</v>
      </c>
      <c r="P554" s="147">
        <v>0</v>
      </c>
      <c r="Q554" s="47">
        <v>0</v>
      </c>
      <c r="R554" s="47">
        <v>90552</v>
      </c>
      <c r="S554" s="47">
        <v>0</v>
      </c>
      <c r="T554" s="47">
        <v>0</v>
      </c>
      <c r="U554" s="47">
        <v>0</v>
      </c>
      <c r="V554" s="47">
        <v>0</v>
      </c>
      <c r="W554" s="103">
        <f t="shared" si="8"/>
        <v>1114656</v>
      </c>
      <c r="X554" s="41">
        <f>個別包括!AZ553-公債費!W554</f>
        <v>0</v>
      </c>
      <c r="Y554" s="41"/>
      <c r="Z554" s="41"/>
      <c r="AA554" s="41"/>
    </row>
    <row r="555" spans="1:27" ht="20.25" customHeight="1" x14ac:dyDescent="0.2">
      <c r="A555" s="113" t="s">
        <v>2355</v>
      </c>
      <c r="B555" s="114" t="s">
        <v>2317</v>
      </c>
      <c r="C555" s="4" t="s">
        <v>651</v>
      </c>
      <c r="D555" s="144">
        <v>5</v>
      </c>
      <c r="E555" s="130" t="s">
        <v>3561</v>
      </c>
      <c r="F555" s="47">
        <v>3978</v>
      </c>
      <c r="G555" s="47">
        <v>0</v>
      </c>
      <c r="H555" s="47">
        <v>516</v>
      </c>
      <c r="I555" s="47">
        <v>99397</v>
      </c>
      <c r="J555" s="47">
        <v>3554</v>
      </c>
      <c r="K555" s="47">
        <v>8181</v>
      </c>
      <c r="L555" s="47">
        <v>31202</v>
      </c>
      <c r="M555" s="47">
        <v>1484998</v>
      </c>
      <c r="N555" s="153">
        <v>65746</v>
      </c>
      <c r="O555" s="147">
        <v>5382</v>
      </c>
      <c r="P555" s="147">
        <v>0</v>
      </c>
      <c r="Q555" s="47">
        <v>0</v>
      </c>
      <c r="R555" s="47">
        <v>53962</v>
      </c>
      <c r="S555" s="47">
        <v>0</v>
      </c>
      <c r="T555" s="47">
        <v>0</v>
      </c>
      <c r="U555" s="47">
        <v>1211203</v>
      </c>
      <c r="V555" s="47">
        <v>0</v>
      </c>
      <c r="W555" s="103">
        <f t="shared" si="8"/>
        <v>2968119</v>
      </c>
      <c r="X555" s="41">
        <f>個別包括!AZ554-公債費!W555</f>
        <v>0</v>
      </c>
      <c r="Y555" s="41"/>
      <c r="Z555" s="41"/>
      <c r="AA555" s="41"/>
    </row>
    <row r="556" spans="1:27" ht="20.25" customHeight="1" x14ac:dyDescent="0.2">
      <c r="A556" s="113" t="s">
        <v>2356</v>
      </c>
      <c r="B556" s="114" t="s">
        <v>2317</v>
      </c>
      <c r="C556" s="4" t="s">
        <v>652</v>
      </c>
      <c r="D556" s="144">
        <v>5</v>
      </c>
      <c r="E556" s="130" t="s">
        <v>3561</v>
      </c>
      <c r="F556" s="47">
        <v>0</v>
      </c>
      <c r="G556" s="47">
        <v>0</v>
      </c>
      <c r="H556" s="47">
        <v>622</v>
      </c>
      <c r="I556" s="47">
        <v>14258</v>
      </c>
      <c r="J556" s="47">
        <v>1706</v>
      </c>
      <c r="K556" s="47">
        <v>14104</v>
      </c>
      <c r="L556" s="47">
        <v>14256</v>
      </c>
      <c r="M556" s="47">
        <v>661051</v>
      </c>
      <c r="N556" s="153">
        <v>18276</v>
      </c>
      <c r="O556" s="147">
        <v>2088</v>
      </c>
      <c r="P556" s="147">
        <v>0</v>
      </c>
      <c r="Q556" s="47">
        <v>0</v>
      </c>
      <c r="R556" s="47">
        <v>115155</v>
      </c>
      <c r="S556" s="47">
        <v>0</v>
      </c>
      <c r="T556" s="47">
        <v>0</v>
      </c>
      <c r="U556" s="47">
        <v>0</v>
      </c>
      <c r="V556" s="47">
        <v>0</v>
      </c>
      <c r="W556" s="103">
        <f t="shared" si="8"/>
        <v>841516</v>
      </c>
      <c r="X556" s="41">
        <f>個別包括!AZ555-公債費!W556</f>
        <v>0</v>
      </c>
      <c r="Y556" s="41"/>
      <c r="Z556" s="41"/>
      <c r="AA556" s="41"/>
    </row>
    <row r="557" spans="1:27" ht="20.25" customHeight="1" x14ac:dyDescent="0.2">
      <c r="A557" s="113" t="s">
        <v>2357</v>
      </c>
      <c r="B557" s="114" t="s">
        <v>2317</v>
      </c>
      <c r="C557" s="4" t="s">
        <v>653</v>
      </c>
      <c r="D557" s="144">
        <v>6</v>
      </c>
      <c r="E557" s="130" t="s">
        <v>3561</v>
      </c>
      <c r="F557" s="47">
        <v>0</v>
      </c>
      <c r="G557" s="47">
        <v>0</v>
      </c>
      <c r="H557" s="47">
        <v>434</v>
      </c>
      <c r="I557" s="47">
        <v>9658</v>
      </c>
      <c r="J557" s="47">
        <v>1849</v>
      </c>
      <c r="K557" s="47">
        <v>10554</v>
      </c>
      <c r="L557" s="47">
        <v>10111</v>
      </c>
      <c r="M557" s="47">
        <v>520916</v>
      </c>
      <c r="N557" s="153">
        <v>18663</v>
      </c>
      <c r="O557" s="147">
        <v>3719</v>
      </c>
      <c r="P557" s="147">
        <v>0</v>
      </c>
      <c r="Q557" s="47">
        <v>0</v>
      </c>
      <c r="R557" s="47">
        <v>138557</v>
      </c>
      <c r="S557" s="47">
        <v>0</v>
      </c>
      <c r="T557" s="47">
        <v>0</v>
      </c>
      <c r="U557" s="47">
        <v>0</v>
      </c>
      <c r="V557" s="47">
        <v>0</v>
      </c>
      <c r="W557" s="103">
        <f t="shared" si="8"/>
        <v>714461</v>
      </c>
      <c r="X557" s="41">
        <f>個別包括!AZ556-公債費!W557</f>
        <v>0</v>
      </c>
      <c r="Y557" s="41"/>
      <c r="Z557" s="41"/>
      <c r="AA557" s="41"/>
    </row>
    <row r="558" spans="1:27" ht="20.25" customHeight="1" x14ac:dyDescent="0.2">
      <c r="A558" s="113" t="s">
        <v>2358</v>
      </c>
      <c r="B558" s="114" t="s">
        <v>2317</v>
      </c>
      <c r="C558" s="4" t="s">
        <v>654</v>
      </c>
      <c r="D558" s="144">
        <v>6</v>
      </c>
      <c r="E558" s="130" t="s">
        <v>3562</v>
      </c>
      <c r="F558" s="47">
        <v>0</v>
      </c>
      <c r="G558" s="47">
        <v>0</v>
      </c>
      <c r="H558" s="47">
        <v>373</v>
      </c>
      <c r="I558" s="47">
        <v>43973</v>
      </c>
      <c r="J558" s="47">
        <v>8834</v>
      </c>
      <c r="K558" s="47">
        <v>16254</v>
      </c>
      <c r="L558" s="47">
        <v>14926</v>
      </c>
      <c r="M558" s="47">
        <v>189670</v>
      </c>
      <c r="N558" s="153">
        <v>2495</v>
      </c>
      <c r="O558" s="147">
        <v>7094</v>
      </c>
      <c r="P558" s="147">
        <v>0</v>
      </c>
      <c r="Q558" s="47">
        <v>0</v>
      </c>
      <c r="R558" s="47">
        <v>54771</v>
      </c>
      <c r="S558" s="47">
        <v>0</v>
      </c>
      <c r="T558" s="47">
        <v>0</v>
      </c>
      <c r="U558" s="47">
        <v>0</v>
      </c>
      <c r="V558" s="47">
        <v>0</v>
      </c>
      <c r="W558" s="103">
        <f t="shared" si="8"/>
        <v>338390</v>
      </c>
      <c r="X558" s="41">
        <f>個別包括!AZ557-公債費!W558</f>
        <v>0</v>
      </c>
      <c r="Y558" s="41"/>
      <c r="Z558" s="41"/>
      <c r="AA558" s="41"/>
    </row>
    <row r="559" spans="1:27" ht="20.25" customHeight="1" x14ac:dyDescent="0.2">
      <c r="A559" s="113" t="s">
        <v>2359</v>
      </c>
      <c r="B559" s="114" t="s">
        <v>2317</v>
      </c>
      <c r="C559" s="4" t="s">
        <v>655</v>
      </c>
      <c r="D559" s="144">
        <v>6</v>
      </c>
      <c r="E559" s="130" t="s">
        <v>3561</v>
      </c>
      <c r="F559" s="47">
        <v>11</v>
      </c>
      <c r="G559" s="47">
        <v>0</v>
      </c>
      <c r="H559" s="47">
        <v>0</v>
      </c>
      <c r="I559" s="47">
        <v>32222</v>
      </c>
      <c r="J559" s="47">
        <v>1712</v>
      </c>
      <c r="K559" s="47">
        <v>18680</v>
      </c>
      <c r="L559" s="47">
        <v>8156</v>
      </c>
      <c r="M559" s="47">
        <v>481956</v>
      </c>
      <c r="N559" s="153">
        <v>38087</v>
      </c>
      <c r="O559" s="147">
        <v>6157</v>
      </c>
      <c r="P559" s="147">
        <v>0</v>
      </c>
      <c r="Q559" s="47">
        <v>0</v>
      </c>
      <c r="R559" s="47">
        <v>0</v>
      </c>
      <c r="S559" s="47">
        <v>0</v>
      </c>
      <c r="T559" s="47">
        <v>0</v>
      </c>
      <c r="U559" s="47">
        <v>0</v>
      </c>
      <c r="V559" s="47">
        <v>0</v>
      </c>
      <c r="W559" s="103">
        <f t="shared" si="8"/>
        <v>586981</v>
      </c>
      <c r="X559" s="41">
        <f>個別包括!AZ558-公債費!W559</f>
        <v>0</v>
      </c>
      <c r="Y559" s="41"/>
      <c r="Z559" s="41"/>
      <c r="AA559" s="41"/>
    </row>
    <row r="560" spans="1:27" ht="20.25" customHeight="1" x14ac:dyDescent="0.2">
      <c r="A560" s="113" t="s">
        <v>2360</v>
      </c>
      <c r="B560" s="114" t="s">
        <v>2317</v>
      </c>
      <c r="C560" s="4" t="s">
        <v>656</v>
      </c>
      <c r="D560" s="144">
        <v>6</v>
      </c>
      <c r="E560" s="130" t="s">
        <v>3561</v>
      </c>
      <c r="F560" s="47">
        <v>1451</v>
      </c>
      <c r="G560" s="47">
        <v>0</v>
      </c>
      <c r="H560" s="47">
        <v>0</v>
      </c>
      <c r="I560" s="47">
        <v>5748</v>
      </c>
      <c r="J560" s="47">
        <v>756</v>
      </c>
      <c r="K560" s="47">
        <v>4386</v>
      </c>
      <c r="L560" s="47">
        <v>2591</v>
      </c>
      <c r="M560" s="47">
        <v>206958</v>
      </c>
      <c r="N560" s="153">
        <v>21432</v>
      </c>
      <c r="O560" s="147">
        <v>4411</v>
      </c>
      <c r="P560" s="147">
        <v>0</v>
      </c>
      <c r="Q560" s="47">
        <v>0</v>
      </c>
      <c r="R560" s="47">
        <v>0</v>
      </c>
      <c r="S560" s="47">
        <v>0</v>
      </c>
      <c r="T560" s="47">
        <v>0</v>
      </c>
      <c r="U560" s="47">
        <v>0</v>
      </c>
      <c r="V560" s="47">
        <v>0</v>
      </c>
      <c r="W560" s="103">
        <f t="shared" si="8"/>
        <v>247733</v>
      </c>
      <c r="X560" s="41">
        <f>個別包括!AZ559-公債費!W560</f>
        <v>0</v>
      </c>
      <c r="Y560" s="41"/>
      <c r="Z560" s="41"/>
      <c r="AA560" s="41"/>
    </row>
    <row r="561" spans="1:27" ht="20.25" customHeight="1" x14ac:dyDescent="0.2">
      <c r="A561" s="113" t="s">
        <v>2361</v>
      </c>
      <c r="B561" s="114" t="s">
        <v>2317</v>
      </c>
      <c r="C561" s="4" t="s">
        <v>657</v>
      </c>
      <c r="D561" s="144">
        <v>6</v>
      </c>
      <c r="E561" s="130" t="s">
        <v>3561</v>
      </c>
      <c r="F561" s="47">
        <v>0</v>
      </c>
      <c r="G561" s="47">
        <v>0</v>
      </c>
      <c r="H561" s="47">
        <v>25</v>
      </c>
      <c r="I561" s="47">
        <v>5423</v>
      </c>
      <c r="J561" s="47">
        <v>5905</v>
      </c>
      <c r="K561" s="47">
        <v>7548</v>
      </c>
      <c r="L561" s="47">
        <v>4755</v>
      </c>
      <c r="M561" s="47">
        <v>261477</v>
      </c>
      <c r="N561" s="153">
        <v>14018</v>
      </c>
      <c r="O561" s="147">
        <v>2131</v>
      </c>
      <c r="P561" s="147">
        <v>0</v>
      </c>
      <c r="Q561" s="47">
        <v>0</v>
      </c>
      <c r="R561" s="47">
        <v>0</v>
      </c>
      <c r="S561" s="47">
        <v>0</v>
      </c>
      <c r="T561" s="47">
        <v>0</v>
      </c>
      <c r="U561" s="47">
        <v>0</v>
      </c>
      <c r="V561" s="47">
        <v>0</v>
      </c>
      <c r="W561" s="103">
        <f t="shared" si="8"/>
        <v>301282</v>
      </c>
      <c r="X561" s="41">
        <f>個別包括!AZ560-公債費!W561</f>
        <v>0</v>
      </c>
      <c r="Y561" s="41"/>
      <c r="Z561" s="41"/>
      <c r="AA561" s="41"/>
    </row>
    <row r="562" spans="1:27" ht="20.25" customHeight="1" x14ac:dyDescent="0.2">
      <c r="A562" s="113" t="s">
        <v>2362</v>
      </c>
      <c r="B562" s="114" t="s">
        <v>2317</v>
      </c>
      <c r="C562" s="4" t="s">
        <v>658</v>
      </c>
      <c r="D562" s="144">
        <v>6</v>
      </c>
      <c r="E562" s="130" t="s">
        <v>3561</v>
      </c>
      <c r="F562" s="47">
        <v>3560</v>
      </c>
      <c r="G562" s="47">
        <v>0</v>
      </c>
      <c r="H562" s="47">
        <v>67</v>
      </c>
      <c r="I562" s="47">
        <v>16262</v>
      </c>
      <c r="J562" s="47">
        <v>5388</v>
      </c>
      <c r="K562" s="47">
        <v>15907</v>
      </c>
      <c r="L562" s="47">
        <v>5899</v>
      </c>
      <c r="M562" s="47">
        <v>305402</v>
      </c>
      <c r="N562" s="153">
        <v>14118</v>
      </c>
      <c r="O562" s="147">
        <v>793</v>
      </c>
      <c r="P562" s="147">
        <v>0</v>
      </c>
      <c r="Q562" s="47">
        <v>0</v>
      </c>
      <c r="R562" s="47">
        <v>0</v>
      </c>
      <c r="S562" s="47">
        <v>0</v>
      </c>
      <c r="T562" s="47">
        <v>0</v>
      </c>
      <c r="U562" s="47">
        <v>0</v>
      </c>
      <c r="V562" s="47">
        <v>0</v>
      </c>
      <c r="W562" s="103">
        <f t="shared" si="8"/>
        <v>367396</v>
      </c>
      <c r="X562" s="41">
        <f>個別包括!AZ561-公債費!W562</f>
        <v>0</v>
      </c>
      <c r="Y562" s="41"/>
      <c r="Z562" s="41"/>
      <c r="AA562" s="41"/>
    </row>
    <row r="563" spans="1:27" ht="20.25" customHeight="1" x14ac:dyDescent="0.2">
      <c r="A563" s="113" t="s">
        <v>2363</v>
      </c>
      <c r="B563" s="114" t="s">
        <v>2317</v>
      </c>
      <c r="C563" s="4" t="s">
        <v>659</v>
      </c>
      <c r="D563" s="144">
        <v>6</v>
      </c>
      <c r="E563" s="130" t="s">
        <v>3561</v>
      </c>
      <c r="F563" s="47">
        <v>5998</v>
      </c>
      <c r="G563" s="47">
        <v>0</v>
      </c>
      <c r="H563" s="47">
        <v>231</v>
      </c>
      <c r="I563" s="47">
        <v>38652</v>
      </c>
      <c r="J563" s="47">
        <v>1654</v>
      </c>
      <c r="K563" s="47">
        <v>12548</v>
      </c>
      <c r="L563" s="47">
        <v>8293</v>
      </c>
      <c r="M563" s="47">
        <v>452548</v>
      </c>
      <c r="N563" s="153">
        <v>18703</v>
      </c>
      <c r="O563" s="147">
        <v>3536</v>
      </c>
      <c r="P563" s="147">
        <v>0</v>
      </c>
      <c r="Q563" s="47">
        <v>0</v>
      </c>
      <c r="R563" s="47">
        <v>0</v>
      </c>
      <c r="S563" s="47">
        <v>0</v>
      </c>
      <c r="T563" s="47">
        <v>0</v>
      </c>
      <c r="U563" s="47">
        <v>0</v>
      </c>
      <c r="V563" s="47">
        <v>0</v>
      </c>
      <c r="W563" s="103">
        <f t="shared" si="8"/>
        <v>542163</v>
      </c>
      <c r="X563" s="41">
        <f>個別包括!AZ562-公債費!W563</f>
        <v>0</v>
      </c>
      <c r="Y563" s="41"/>
      <c r="Z563" s="41"/>
      <c r="AA563" s="41"/>
    </row>
    <row r="564" spans="1:27" ht="20.25" customHeight="1" x14ac:dyDescent="0.2">
      <c r="A564" s="113" t="s">
        <v>2364</v>
      </c>
      <c r="B564" s="114" t="s">
        <v>2317</v>
      </c>
      <c r="C564" s="4" t="s">
        <v>660</v>
      </c>
      <c r="D564" s="144">
        <v>6</v>
      </c>
      <c r="E564" s="130" t="s">
        <v>3561</v>
      </c>
      <c r="F564" s="47">
        <v>2575</v>
      </c>
      <c r="G564" s="47">
        <v>0</v>
      </c>
      <c r="H564" s="47">
        <v>131</v>
      </c>
      <c r="I564" s="47">
        <v>4983</v>
      </c>
      <c r="J564" s="47">
        <v>1521</v>
      </c>
      <c r="K564" s="47">
        <v>1301</v>
      </c>
      <c r="L564" s="47">
        <v>5983</v>
      </c>
      <c r="M564" s="47">
        <v>348893</v>
      </c>
      <c r="N564" s="153">
        <v>13245</v>
      </c>
      <c r="O564" s="147">
        <v>0</v>
      </c>
      <c r="P564" s="147">
        <v>0</v>
      </c>
      <c r="Q564" s="47">
        <v>0</v>
      </c>
      <c r="R564" s="47">
        <v>54967</v>
      </c>
      <c r="S564" s="47">
        <v>0</v>
      </c>
      <c r="T564" s="47">
        <v>0</v>
      </c>
      <c r="U564" s="47">
        <v>0</v>
      </c>
      <c r="V564" s="47">
        <v>0</v>
      </c>
      <c r="W564" s="103">
        <f t="shared" si="8"/>
        <v>433599</v>
      </c>
      <c r="X564" s="41">
        <f>個別包括!AZ563-公債費!W564</f>
        <v>0</v>
      </c>
      <c r="Y564" s="41"/>
      <c r="Z564" s="41"/>
      <c r="AA564" s="41"/>
    </row>
    <row r="565" spans="1:27" ht="20.25" customHeight="1" x14ac:dyDescent="0.2">
      <c r="A565" s="113" t="s">
        <v>2365</v>
      </c>
      <c r="B565" s="114" t="s">
        <v>2317</v>
      </c>
      <c r="C565" s="4" t="s">
        <v>661</v>
      </c>
      <c r="D565" s="144">
        <v>6</v>
      </c>
      <c r="E565" s="130" t="s">
        <v>3561</v>
      </c>
      <c r="F565" s="47">
        <v>417</v>
      </c>
      <c r="G565" s="47">
        <v>0</v>
      </c>
      <c r="H565" s="47">
        <v>86</v>
      </c>
      <c r="I565" s="47">
        <v>11471</v>
      </c>
      <c r="J565" s="47">
        <v>830</v>
      </c>
      <c r="K565" s="47">
        <v>2609</v>
      </c>
      <c r="L565" s="47">
        <v>5730</v>
      </c>
      <c r="M565" s="47">
        <v>314049</v>
      </c>
      <c r="N565" s="153">
        <v>13641</v>
      </c>
      <c r="O565" s="147">
        <v>4538</v>
      </c>
      <c r="P565" s="147">
        <v>0</v>
      </c>
      <c r="Q565" s="47">
        <v>0</v>
      </c>
      <c r="R565" s="47">
        <v>0</v>
      </c>
      <c r="S565" s="47">
        <v>0</v>
      </c>
      <c r="T565" s="47">
        <v>0</v>
      </c>
      <c r="U565" s="47">
        <v>0</v>
      </c>
      <c r="V565" s="47">
        <v>0</v>
      </c>
      <c r="W565" s="103">
        <f t="shared" si="8"/>
        <v>353371</v>
      </c>
      <c r="X565" s="41">
        <f>個別包括!AZ564-公債費!W565</f>
        <v>0</v>
      </c>
      <c r="Y565" s="41"/>
      <c r="Z565" s="41"/>
      <c r="AA565" s="41"/>
    </row>
    <row r="566" spans="1:27" ht="20.25" customHeight="1" x14ac:dyDescent="0.2">
      <c r="A566" s="113" t="s">
        <v>2366</v>
      </c>
      <c r="B566" s="114" t="s">
        <v>2317</v>
      </c>
      <c r="C566" s="4" t="s">
        <v>662</v>
      </c>
      <c r="D566" s="144">
        <v>6</v>
      </c>
      <c r="E566" s="130" t="s">
        <v>3561</v>
      </c>
      <c r="F566" s="47">
        <v>3801</v>
      </c>
      <c r="G566" s="47">
        <v>0</v>
      </c>
      <c r="H566" s="47">
        <v>0</v>
      </c>
      <c r="I566" s="47">
        <v>24489</v>
      </c>
      <c r="J566" s="47">
        <v>559</v>
      </c>
      <c r="K566" s="47">
        <v>13580</v>
      </c>
      <c r="L566" s="47">
        <v>4708</v>
      </c>
      <c r="M566" s="47">
        <v>252185</v>
      </c>
      <c r="N566" s="153">
        <v>7328</v>
      </c>
      <c r="O566" s="147">
        <v>3008</v>
      </c>
      <c r="P566" s="147">
        <v>0</v>
      </c>
      <c r="Q566" s="47">
        <v>0</v>
      </c>
      <c r="R566" s="47">
        <v>0</v>
      </c>
      <c r="S566" s="47">
        <v>0</v>
      </c>
      <c r="T566" s="47">
        <v>0</v>
      </c>
      <c r="U566" s="47">
        <v>0</v>
      </c>
      <c r="V566" s="47">
        <v>0</v>
      </c>
      <c r="W566" s="103">
        <f t="shared" si="8"/>
        <v>309658</v>
      </c>
      <c r="X566" s="41">
        <f>個別包括!AZ565-公債費!W566</f>
        <v>0</v>
      </c>
      <c r="Y566" s="41"/>
      <c r="Z566" s="41"/>
      <c r="AA566" s="41"/>
    </row>
    <row r="567" spans="1:27" ht="20.25" customHeight="1" x14ac:dyDescent="0.2">
      <c r="A567" s="113" t="s">
        <v>2367</v>
      </c>
      <c r="B567" s="114" t="s">
        <v>2317</v>
      </c>
      <c r="C567" s="4" t="s">
        <v>663</v>
      </c>
      <c r="D567" s="144">
        <v>6</v>
      </c>
      <c r="E567" s="130" t="s">
        <v>3561</v>
      </c>
      <c r="F567" s="47">
        <v>8002</v>
      </c>
      <c r="G567" s="47">
        <v>0</v>
      </c>
      <c r="H567" s="47">
        <v>0</v>
      </c>
      <c r="I567" s="47">
        <v>2401</v>
      </c>
      <c r="J567" s="47">
        <v>672</v>
      </c>
      <c r="K567" s="47">
        <v>481</v>
      </c>
      <c r="L567" s="47">
        <v>2653</v>
      </c>
      <c r="M567" s="47">
        <v>257629</v>
      </c>
      <c r="N567" s="153">
        <v>11262</v>
      </c>
      <c r="O567" s="147">
        <v>163</v>
      </c>
      <c r="P567" s="147">
        <v>0</v>
      </c>
      <c r="Q567" s="47">
        <v>2058</v>
      </c>
      <c r="R567" s="47">
        <v>0</v>
      </c>
      <c r="S567" s="47">
        <v>0</v>
      </c>
      <c r="T567" s="47">
        <v>0</v>
      </c>
      <c r="U567" s="47">
        <v>224126</v>
      </c>
      <c r="V567" s="47">
        <v>0</v>
      </c>
      <c r="W567" s="103">
        <f t="shared" si="8"/>
        <v>509447</v>
      </c>
      <c r="X567" s="41">
        <f>個別包括!AZ566-公債費!W567</f>
        <v>0</v>
      </c>
      <c r="Y567" s="41"/>
      <c r="Z567" s="41"/>
      <c r="AA567" s="41"/>
    </row>
    <row r="568" spans="1:27" ht="20.25" customHeight="1" x14ac:dyDescent="0.2">
      <c r="A568" s="113" t="s">
        <v>2368</v>
      </c>
      <c r="B568" s="114" t="s">
        <v>2317</v>
      </c>
      <c r="C568" s="4" t="s">
        <v>664</v>
      </c>
      <c r="D568" s="144">
        <v>6</v>
      </c>
      <c r="E568" s="130" t="s">
        <v>3561</v>
      </c>
      <c r="F568" s="47">
        <v>1640</v>
      </c>
      <c r="G568" s="47">
        <v>0</v>
      </c>
      <c r="H568" s="47">
        <v>0</v>
      </c>
      <c r="I568" s="47">
        <v>4202</v>
      </c>
      <c r="J568" s="47">
        <v>626</v>
      </c>
      <c r="K568" s="47">
        <v>11374</v>
      </c>
      <c r="L568" s="47">
        <v>2057</v>
      </c>
      <c r="M568" s="47">
        <v>170315</v>
      </c>
      <c r="N568" s="153">
        <v>15272</v>
      </c>
      <c r="O568" s="147">
        <v>1114</v>
      </c>
      <c r="P568" s="147">
        <v>0</v>
      </c>
      <c r="Q568" s="47">
        <v>0</v>
      </c>
      <c r="R568" s="47">
        <v>0</v>
      </c>
      <c r="S568" s="47">
        <v>0</v>
      </c>
      <c r="T568" s="47">
        <v>0</v>
      </c>
      <c r="U568" s="47">
        <v>0</v>
      </c>
      <c r="V568" s="47">
        <v>0</v>
      </c>
      <c r="W568" s="103">
        <f t="shared" si="8"/>
        <v>206600</v>
      </c>
      <c r="X568" s="41">
        <f>個別包括!AZ567-公債費!W568</f>
        <v>0</v>
      </c>
      <c r="Y568" s="41"/>
      <c r="Z568" s="41"/>
      <c r="AA568" s="41"/>
    </row>
    <row r="569" spans="1:27" ht="20.25" customHeight="1" x14ac:dyDescent="0.2">
      <c r="A569" s="113" t="s">
        <v>2369</v>
      </c>
      <c r="B569" s="114" t="s">
        <v>2317</v>
      </c>
      <c r="C569" s="4" t="s">
        <v>665</v>
      </c>
      <c r="D569" s="144">
        <v>6</v>
      </c>
      <c r="E569" s="130" t="s">
        <v>3561</v>
      </c>
      <c r="F569" s="47">
        <v>0</v>
      </c>
      <c r="G569" s="47">
        <v>0</v>
      </c>
      <c r="H569" s="47">
        <v>0</v>
      </c>
      <c r="I569" s="47">
        <v>2192</v>
      </c>
      <c r="J569" s="47">
        <v>448</v>
      </c>
      <c r="K569" s="47">
        <v>3359</v>
      </c>
      <c r="L569" s="47">
        <v>2085</v>
      </c>
      <c r="M569" s="47">
        <v>181323</v>
      </c>
      <c r="N569" s="153">
        <v>12163</v>
      </c>
      <c r="O569" s="147">
        <v>0</v>
      </c>
      <c r="P569" s="147">
        <v>0</v>
      </c>
      <c r="Q569" s="47">
        <v>9527</v>
      </c>
      <c r="R569" s="47">
        <v>0</v>
      </c>
      <c r="S569" s="47">
        <v>0</v>
      </c>
      <c r="T569" s="47">
        <v>0</v>
      </c>
      <c r="U569" s="47">
        <v>0</v>
      </c>
      <c r="V569" s="47">
        <v>0</v>
      </c>
      <c r="W569" s="103">
        <f t="shared" si="8"/>
        <v>211097</v>
      </c>
      <c r="X569" s="41">
        <f>個別包括!AZ568-公債費!W569</f>
        <v>0</v>
      </c>
      <c r="Y569" s="41"/>
      <c r="Z569" s="41"/>
      <c r="AA569" s="41"/>
    </row>
    <row r="570" spans="1:27" ht="20.25" customHeight="1" x14ac:dyDescent="0.2">
      <c r="A570" s="113" t="s">
        <v>2370</v>
      </c>
      <c r="B570" s="114" t="s">
        <v>2317</v>
      </c>
      <c r="C570" s="4" t="s">
        <v>666</v>
      </c>
      <c r="D570" s="144">
        <v>6</v>
      </c>
      <c r="E570" s="130" t="s">
        <v>3561</v>
      </c>
      <c r="F570" s="47">
        <v>887</v>
      </c>
      <c r="G570" s="47">
        <v>0</v>
      </c>
      <c r="H570" s="47">
        <v>0</v>
      </c>
      <c r="I570" s="47">
        <v>5626</v>
      </c>
      <c r="J570" s="47">
        <v>466</v>
      </c>
      <c r="K570" s="47">
        <v>4550</v>
      </c>
      <c r="L570" s="47">
        <v>1732</v>
      </c>
      <c r="M570" s="47">
        <v>148234</v>
      </c>
      <c r="N570" s="153">
        <v>2814</v>
      </c>
      <c r="O570" s="147">
        <v>792</v>
      </c>
      <c r="P570" s="147">
        <v>0</v>
      </c>
      <c r="Q570" s="47">
        <v>14713</v>
      </c>
      <c r="R570" s="47">
        <v>0</v>
      </c>
      <c r="S570" s="47">
        <v>0</v>
      </c>
      <c r="T570" s="47">
        <v>0</v>
      </c>
      <c r="U570" s="47">
        <v>0</v>
      </c>
      <c r="V570" s="47">
        <v>0</v>
      </c>
      <c r="W570" s="103">
        <f t="shared" si="8"/>
        <v>179814</v>
      </c>
      <c r="X570" s="41">
        <f>個別包括!AZ569-公債費!W570</f>
        <v>0</v>
      </c>
      <c r="Y570" s="41"/>
      <c r="Z570" s="41"/>
      <c r="AA570" s="41"/>
    </row>
    <row r="571" spans="1:27" ht="20.25" customHeight="1" x14ac:dyDescent="0.2">
      <c r="A571" s="113" t="s">
        <v>2371</v>
      </c>
      <c r="B571" s="114" t="s">
        <v>2317</v>
      </c>
      <c r="C571" s="4" t="s">
        <v>667</v>
      </c>
      <c r="D571" s="144">
        <v>6</v>
      </c>
      <c r="E571" s="130" t="s">
        <v>3561</v>
      </c>
      <c r="F571" s="47">
        <v>12407</v>
      </c>
      <c r="G571" s="47">
        <v>2673</v>
      </c>
      <c r="H571" s="47">
        <v>0</v>
      </c>
      <c r="I571" s="47">
        <v>848</v>
      </c>
      <c r="J571" s="47">
        <v>716</v>
      </c>
      <c r="K571" s="47">
        <v>697</v>
      </c>
      <c r="L571" s="47">
        <v>2187</v>
      </c>
      <c r="M571" s="47">
        <v>253410</v>
      </c>
      <c r="N571" s="153">
        <v>17488</v>
      </c>
      <c r="O571" s="147">
        <v>726</v>
      </c>
      <c r="P571" s="147">
        <v>0</v>
      </c>
      <c r="Q571" s="47">
        <v>53838</v>
      </c>
      <c r="R571" s="47">
        <v>0</v>
      </c>
      <c r="S571" s="47">
        <v>0</v>
      </c>
      <c r="T571" s="47">
        <v>0</v>
      </c>
      <c r="U571" s="47">
        <v>279334</v>
      </c>
      <c r="V571" s="47">
        <v>0</v>
      </c>
      <c r="W571" s="103">
        <f t="shared" si="8"/>
        <v>624324</v>
      </c>
      <c r="X571" s="41">
        <f>個別包括!AZ570-公債費!W571</f>
        <v>0</v>
      </c>
      <c r="Y571" s="41"/>
      <c r="Z571" s="41"/>
      <c r="AA571" s="41"/>
    </row>
    <row r="572" spans="1:27" ht="20.25" customHeight="1" x14ac:dyDescent="0.2">
      <c r="A572" s="113" t="s">
        <v>2372</v>
      </c>
      <c r="B572" s="114" t="s">
        <v>2317</v>
      </c>
      <c r="C572" s="4" t="s">
        <v>668</v>
      </c>
      <c r="D572" s="144">
        <v>6</v>
      </c>
      <c r="E572" s="130" t="s">
        <v>3561</v>
      </c>
      <c r="F572" s="47">
        <v>892</v>
      </c>
      <c r="G572" s="47">
        <v>0</v>
      </c>
      <c r="H572" s="47">
        <v>0</v>
      </c>
      <c r="I572" s="47">
        <v>2979</v>
      </c>
      <c r="J572" s="47">
        <v>118</v>
      </c>
      <c r="K572" s="47">
        <v>0</v>
      </c>
      <c r="L572" s="47">
        <v>556</v>
      </c>
      <c r="M572" s="47">
        <v>80402</v>
      </c>
      <c r="N572" s="153">
        <v>1493</v>
      </c>
      <c r="O572" s="147">
        <v>0</v>
      </c>
      <c r="P572" s="147">
        <v>0</v>
      </c>
      <c r="Q572" s="47">
        <v>44668</v>
      </c>
      <c r="R572" s="47">
        <v>0</v>
      </c>
      <c r="S572" s="47">
        <v>0</v>
      </c>
      <c r="T572" s="47">
        <v>0</v>
      </c>
      <c r="U572" s="47">
        <v>0</v>
      </c>
      <c r="V572" s="47">
        <v>0</v>
      </c>
      <c r="W572" s="103">
        <f t="shared" si="8"/>
        <v>131108</v>
      </c>
      <c r="X572" s="41">
        <f>個別包括!AZ571-公債費!W572</f>
        <v>0</v>
      </c>
      <c r="Y572" s="41"/>
      <c r="Z572" s="41"/>
      <c r="AA572" s="41"/>
    </row>
    <row r="573" spans="1:27" ht="20.25" customHeight="1" x14ac:dyDescent="0.2">
      <c r="A573" s="113" t="s">
        <v>2373</v>
      </c>
      <c r="B573" s="114" t="s">
        <v>2317</v>
      </c>
      <c r="C573" s="4" t="s">
        <v>390</v>
      </c>
      <c r="D573" s="144">
        <v>6</v>
      </c>
      <c r="E573" s="130" t="s">
        <v>3561</v>
      </c>
      <c r="F573" s="47">
        <v>1456</v>
      </c>
      <c r="G573" s="47">
        <v>1205</v>
      </c>
      <c r="H573" s="47">
        <v>0</v>
      </c>
      <c r="I573" s="47">
        <v>4731</v>
      </c>
      <c r="J573" s="47">
        <v>685</v>
      </c>
      <c r="K573" s="47">
        <v>3658</v>
      </c>
      <c r="L573" s="47">
        <v>5503</v>
      </c>
      <c r="M573" s="47">
        <v>249671</v>
      </c>
      <c r="N573" s="153">
        <v>33477</v>
      </c>
      <c r="O573" s="147">
        <v>2423</v>
      </c>
      <c r="P573" s="147">
        <v>0</v>
      </c>
      <c r="Q573" s="47">
        <v>0</v>
      </c>
      <c r="R573" s="47">
        <v>0</v>
      </c>
      <c r="S573" s="47">
        <v>0</v>
      </c>
      <c r="T573" s="47">
        <v>0</v>
      </c>
      <c r="U573" s="47">
        <v>0</v>
      </c>
      <c r="V573" s="47">
        <v>0</v>
      </c>
      <c r="W573" s="103">
        <f t="shared" si="8"/>
        <v>302809</v>
      </c>
      <c r="X573" s="41">
        <f>個別包括!AZ572-公債費!W573</f>
        <v>0</v>
      </c>
      <c r="Y573" s="41"/>
      <c r="Z573" s="41"/>
      <c r="AA573" s="41"/>
    </row>
    <row r="574" spans="1:27" ht="20.25" customHeight="1" x14ac:dyDescent="0.2">
      <c r="A574" s="113" t="s">
        <v>2374</v>
      </c>
      <c r="B574" s="114" t="s">
        <v>2317</v>
      </c>
      <c r="C574" s="4" t="s">
        <v>669</v>
      </c>
      <c r="D574" s="144">
        <v>6</v>
      </c>
      <c r="E574" s="130" t="s">
        <v>3561</v>
      </c>
      <c r="F574" s="47">
        <v>2838</v>
      </c>
      <c r="G574" s="47">
        <v>0</v>
      </c>
      <c r="H574" s="47">
        <v>0</v>
      </c>
      <c r="I574" s="47">
        <v>5962</v>
      </c>
      <c r="J574" s="47">
        <v>763</v>
      </c>
      <c r="K574" s="47">
        <v>3436</v>
      </c>
      <c r="L574" s="47">
        <v>4463</v>
      </c>
      <c r="M574" s="47">
        <v>266569</v>
      </c>
      <c r="N574" s="153">
        <v>29272</v>
      </c>
      <c r="O574" s="147">
        <v>5956</v>
      </c>
      <c r="P574" s="147">
        <v>0</v>
      </c>
      <c r="Q574" s="47">
        <v>46475</v>
      </c>
      <c r="R574" s="47">
        <v>0</v>
      </c>
      <c r="S574" s="47">
        <v>0</v>
      </c>
      <c r="T574" s="47">
        <v>0</v>
      </c>
      <c r="U574" s="47">
        <v>192251</v>
      </c>
      <c r="V574" s="47">
        <v>0</v>
      </c>
      <c r="W574" s="103">
        <f t="shared" si="8"/>
        <v>557985</v>
      </c>
      <c r="X574" s="41">
        <f>個別包括!AZ573-公債費!W574</f>
        <v>0</v>
      </c>
      <c r="Y574" s="41"/>
      <c r="Z574" s="41"/>
      <c r="AA574" s="41"/>
    </row>
    <row r="575" spans="1:27" ht="20.25" customHeight="1" x14ac:dyDescent="0.2">
      <c r="A575" s="113" t="s">
        <v>2375</v>
      </c>
      <c r="B575" s="114" t="s">
        <v>2317</v>
      </c>
      <c r="C575" s="4" t="s">
        <v>670</v>
      </c>
      <c r="D575" s="144">
        <v>6</v>
      </c>
      <c r="E575" s="130" t="s">
        <v>3561</v>
      </c>
      <c r="F575" s="47">
        <v>0</v>
      </c>
      <c r="G575" s="47">
        <v>0</v>
      </c>
      <c r="H575" s="47">
        <v>0</v>
      </c>
      <c r="I575" s="47">
        <v>17908</v>
      </c>
      <c r="J575" s="47">
        <v>1689</v>
      </c>
      <c r="K575" s="47">
        <v>15229</v>
      </c>
      <c r="L575" s="47">
        <v>6795</v>
      </c>
      <c r="M575" s="47">
        <v>431375</v>
      </c>
      <c r="N575" s="153">
        <v>26058</v>
      </c>
      <c r="O575" s="147">
        <v>4500</v>
      </c>
      <c r="P575" s="147">
        <v>0</v>
      </c>
      <c r="Q575" s="47">
        <v>0</v>
      </c>
      <c r="R575" s="47">
        <v>0</v>
      </c>
      <c r="S575" s="47">
        <v>0</v>
      </c>
      <c r="T575" s="47">
        <v>0</v>
      </c>
      <c r="U575" s="47">
        <v>0</v>
      </c>
      <c r="V575" s="47">
        <v>0</v>
      </c>
      <c r="W575" s="103">
        <f t="shared" si="8"/>
        <v>503554</v>
      </c>
      <c r="X575" s="41">
        <f>個別包括!AZ574-公債費!W575</f>
        <v>0</v>
      </c>
      <c r="Y575" s="41"/>
      <c r="Z575" s="41"/>
      <c r="AA575" s="41"/>
    </row>
    <row r="576" spans="1:27" ht="20.25" customHeight="1" x14ac:dyDescent="0.2">
      <c r="A576" s="113" t="s">
        <v>2376</v>
      </c>
      <c r="B576" s="114" t="s">
        <v>2317</v>
      </c>
      <c r="C576" s="4" t="s">
        <v>671</v>
      </c>
      <c r="D576" s="144">
        <v>6</v>
      </c>
      <c r="E576" s="130" t="s">
        <v>3561</v>
      </c>
      <c r="F576" s="47">
        <v>1664</v>
      </c>
      <c r="G576" s="47">
        <v>0</v>
      </c>
      <c r="H576" s="47">
        <v>46</v>
      </c>
      <c r="I576" s="47">
        <v>18342</v>
      </c>
      <c r="J576" s="47">
        <v>1701</v>
      </c>
      <c r="K576" s="47">
        <v>28309</v>
      </c>
      <c r="L576" s="47">
        <v>7619</v>
      </c>
      <c r="M576" s="47">
        <v>480093</v>
      </c>
      <c r="N576" s="153">
        <v>24618</v>
      </c>
      <c r="O576" s="147">
        <v>0</v>
      </c>
      <c r="P576" s="147">
        <v>0</v>
      </c>
      <c r="Q576" s="47">
        <v>0</v>
      </c>
      <c r="R576" s="47">
        <v>0</v>
      </c>
      <c r="S576" s="47">
        <v>0</v>
      </c>
      <c r="T576" s="47">
        <v>0</v>
      </c>
      <c r="U576" s="47">
        <v>0</v>
      </c>
      <c r="V576" s="47">
        <v>0</v>
      </c>
      <c r="W576" s="103">
        <f t="shared" si="8"/>
        <v>562392</v>
      </c>
      <c r="X576" s="41">
        <f>個別包括!AZ575-公債費!W576</f>
        <v>0</v>
      </c>
      <c r="Y576" s="41"/>
      <c r="Z576" s="41"/>
      <c r="AA576" s="41"/>
    </row>
    <row r="577" spans="1:27" ht="20.25" customHeight="1" x14ac:dyDescent="0.2">
      <c r="A577" s="113" t="s">
        <v>2377</v>
      </c>
      <c r="B577" s="114" t="s">
        <v>2317</v>
      </c>
      <c r="C577" s="4" t="s">
        <v>672</v>
      </c>
      <c r="D577" s="144">
        <v>6</v>
      </c>
      <c r="E577" s="130" t="s">
        <v>3561</v>
      </c>
      <c r="F577" s="47">
        <v>0</v>
      </c>
      <c r="G577" s="47">
        <v>0</v>
      </c>
      <c r="H577" s="47">
        <v>334</v>
      </c>
      <c r="I577" s="47">
        <v>8115</v>
      </c>
      <c r="J577" s="47">
        <v>1582</v>
      </c>
      <c r="K577" s="47">
        <v>15616</v>
      </c>
      <c r="L577" s="47">
        <v>8089</v>
      </c>
      <c r="M577" s="47">
        <v>448758</v>
      </c>
      <c r="N577" s="153">
        <v>22429</v>
      </c>
      <c r="O577" s="147">
        <v>776</v>
      </c>
      <c r="P577" s="147">
        <v>0</v>
      </c>
      <c r="Q577" s="47">
        <v>0</v>
      </c>
      <c r="R577" s="47">
        <v>76236</v>
      </c>
      <c r="S577" s="47">
        <v>0</v>
      </c>
      <c r="T577" s="47">
        <v>0</v>
      </c>
      <c r="U577" s="47">
        <v>0</v>
      </c>
      <c r="V577" s="47">
        <v>0</v>
      </c>
      <c r="W577" s="103">
        <f t="shared" si="8"/>
        <v>581935</v>
      </c>
      <c r="X577" s="41">
        <f>個別包括!AZ576-公債費!W577</f>
        <v>0</v>
      </c>
      <c r="Y577" s="41"/>
      <c r="Z577" s="41"/>
      <c r="AA577" s="41"/>
    </row>
    <row r="578" spans="1:27" ht="20.25" customHeight="1" x14ac:dyDescent="0.2">
      <c r="A578" s="113" t="s">
        <v>2378</v>
      </c>
      <c r="B578" s="114" t="s">
        <v>2317</v>
      </c>
      <c r="C578" s="4" t="s">
        <v>673</v>
      </c>
      <c r="D578" s="144">
        <v>6</v>
      </c>
      <c r="E578" s="130" t="s">
        <v>3561</v>
      </c>
      <c r="F578" s="47">
        <v>0</v>
      </c>
      <c r="G578" s="47">
        <v>0</v>
      </c>
      <c r="H578" s="47">
        <v>476</v>
      </c>
      <c r="I578" s="47">
        <v>27115</v>
      </c>
      <c r="J578" s="47">
        <v>2410</v>
      </c>
      <c r="K578" s="47">
        <v>6657</v>
      </c>
      <c r="L578" s="47">
        <v>12514</v>
      </c>
      <c r="M578" s="47">
        <v>614796</v>
      </c>
      <c r="N578" s="153">
        <v>23674</v>
      </c>
      <c r="O578" s="147">
        <v>3015</v>
      </c>
      <c r="P578" s="147">
        <v>0</v>
      </c>
      <c r="Q578" s="47">
        <v>0</v>
      </c>
      <c r="R578" s="47">
        <v>66429</v>
      </c>
      <c r="S578" s="47">
        <v>0</v>
      </c>
      <c r="T578" s="47">
        <v>0</v>
      </c>
      <c r="U578" s="47">
        <v>0</v>
      </c>
      <c r="V578" s="47">
        <v>0</v>
      </c>
      <c r="W578" s="103">
        <f t="shared" si="8"/>
        <v>757086</v>
      </c>
      <c r="X578" s="41">
        <f>個別包括!AZ577-公債費!W578</f>
        <v>0</v>
      </c>
      <c r="Y578" s="41"/>
      <c r="Z578" s="41"/>
      <c r="AA578" s="41"/>
    </row>
    <row r="579" spans="1:27" ht="20.25" customHeight="1" x14ac:dyDescent="0.2">
      <c r="A579" s="113" t="s">
        <v>2379</v>
      </c>
      <c r="B579" s="114" t="s">
        <v>2317</v>
      </c>
      <c r="C579" s="4" t="s">
        <v>674</v>
      </c>
      <c r="D579" s="144">
        <v>6</v>
      </c>
      <c r="E579" s="130" t="s">
        <v>3561</v>
      </c>
      <c r="F579" s="47">
        <v>0</v>
      </c>
      <c r="G579" s="47">
        <v>0</v>
      </c>
      <c r="H579" s="47">
        <v>301</v>
      </c>
      <c r="I579" s="47">
        <v>37629</v>
      </c>
      <c r="J579" s="47">
        <v>914</v>
      </c>
      <c r="K579" s="47">
        <v>8811</v>
      </c>
      <c r="L579" s="47">
        <v>6918</v>
      </c>
      <c r="M579" s="47">
        <v>402988</v>
      </c>
      <c r="N579" s="153">
        <v>16888</v>
      </c>
      <c r="O579" s="147">
        <v>849</v>
      </c>
      <c r="P579" s="147">
        <v>0</v>
      </c>
      <c r="Q579" s="47">
        <v>0</v>
      </c>
      <c r="R579" s="47">
        <v>98838</v>
      </c>
      <c r="S579" s="47">
        <v>0</v>
      </c>
      <c r="T579" s="47">
        <v>0</v>
      </c>
      <c r="U579" s="47">
        <v>0</v>
      </c>
      <c r="V579" s="47">
        <v>0</v>
      </c>
      <c r="W579" s="103">
        <f t="shared" si="8"/>
        <v>574136</v>
      </c>
      <c r="X579" s="41">
        <f>個別包括!AZ578-公債費!W579</f>
        <v>0</v>
      </c>
      <c r="Y579" s="41"/>
      <c r="Z579" s="41"/>
      <c r="AA579" s="41"/>
    </row>
    <row r="580" spans="1:27" ht="20.25" customHeight="1" x14ac:dyDescent="0.2">
      <c r="A580" s="113" t="s">
        <v>2380</v>
      </c>
      <c r="B580" s="114" t="s">
        <v>2381</v>
      </c>
      <c r="C580" s="4" t="s">
        <v>675</v>
      </c>
      <c r="D580" s="144">
        <v>2</v>
      </c>
      <c r="E580" s="130" t="s">
        <v>3561</v>
      </c>
      <c r="F580" s="47">
        <v>181478</v>
      </c>
      <c r="G580" s="47">
        <v>0</v>
      </c>
      <c r="H580" s="47">
        <v>1490</v>
      </c>
      <c r="I580" s="47">
        <v>466883</v>
      </c>
      <c r="J580" s="47">
        <v>410460</v>
      </c>
      <c r="K580" s="47">
        <v>918146</v>
      </c>
      <c r="L580" s="47">
        <v>2537009</v>
      </c>
      <c r="M580" s="47">
        <v>12570390</v>
      </c>
      <c r="N580" s="153">
        <v>746916</v>
      </c>
      <c r="O580" s="147">
        <v>87973</v>
      </c>
      <c r="P580" s="147">
        <v>0</v>
      </c>
      <c r="Q580" s="47">
        <v>0</v>
      </c>
      <c r="R580" s="47">
        <v>2604592</v>
      </c>
      <c r="S580" s="47">
        <v>0</v>
      </c>
      <c r="T580" s="47">
        <v>0</v>
      </c>
      <c r="U580" s="47">
        <v>0</v>
      </c>
      <c r="V580" s="47">
        <v>0</v>
      </c>
      <c r="W580" s="103">
        <f t="shared" si="8"/>
        <v>20525337</v>
      </c>
      <c r="X580" s="41">
        <f>個別包括!AZ579-公債費!W580</f>
        <v>0</v>
      </c>
      <c r="Y580" s="41"/>
      <c r="Z580" s="41"/>
      <c r="AA580" s="41"/>
    </row>
    <row r="581" spans="1:27" ht="20.25" customHeight="1" x14ac:dyDescent="0.2">
      <c r="A581" s="113" t="s">
        <v>2382</v>
      </c>
      <c r="B581" s="114" t="s">
        <v>2381</v>
      </c>
      <c r="C581" s="4" t="s">
        <v>676</v>
      </c>
      <c r="D581" s="144">
        <v>5</v>
      </c>
      <c r="E581" s="130" t="s">
        <v>3561</v>
      </c>
      <c r="F581" s="47">
        <v>0</v>
      </c>
      <c r="G581" s="47">
        <v>0</v>
      </c>
      <c r="H581" s="47">
        <v>0</v>
      </c>
      <c r="I581" s="47">
        <v>35711</v>
      </c>
      <c r="J581" s="47">
        <v>25881</v>
      </c>
      <c r="K581" s="47">
        <v>50126</v>
      </c>
      <c r="L581" s="47">
        <v>16803</v>
      </c>
      <c r="M581" s="47">
        <v>919133</v>
      </c>
      <c r="N581" s="153">
        <v>101012</v>
      </c>
      <c r="O581" s="147">
        <v>10323</v>
      </c>
      <c r="P581" s="147">
        <v>0</v>
      </c>
      <c r="Q581" s="47">
        <v>0</v>
      </c>
      <c r="R581" s="47">
        <v>0</v>
      </c>
      <c r="S581" s="47">
        <v>0</v>
      </c>
      <c r="T581" s="47">
        <v>0</v>
      </c>
      <c r="U581" s="47">
        <v>0</v>
      </c>
      <c r="V581" s="47">
        <v>0</v>
      </c>
      <c r="W581" s="103">
        <f t="shared" si="8"/>
        <v>1158989</v>
      </c>
      <c r="X581" s="41">
        <f>個別包括!AZ580-公債費!W581</f>
        <v>0</v>
      </c>
      <c r="Y581" s="41"/>
      <c r="Z581" s="41"/>
      <c r="AA581" s="41"/>
    </row>
    <row r="582" spans="1:27" ht="20.25" customHeight="1" x14ac:dyDescent="0.2">
      <c r="A582" s="113" t="s">
        <v>2383</v>
      </c>
      <c r="B582" s="114" t="s">
        <v>2381</v>
      </c>
      <c r="C582" s="4" t="s">
        <v>677</v>
      </c>
      <c r="D582" s="144">
        <v>5</v>
      </c>
      <c r="E582" s="130" t="s">
        <v>3562</v>
      </c>
      <c r="F582" s="47">
        <v>0</v>
      </c>
      <c r="G582" s="47">
        <v>0</v>
      </c>
      <c r="H582" s="47">
        <v>626</v>
      </c>
      <c r="I582" s="47">
        <v>84326</v>
      </c>
      <c r="J582" s="47">
        <v>35568</v>
      </c>
      <c r="K582" s="47">
        <v>191166</v>
      </c>
      <c r="L582" s="47">
        <v>188358</v>
      </c>
      <c r="M582" s="47">
        <v>1775077</v>
      </c>
      <c r="N582" s="153">
        <v>36693</v>
      </c>
      <c r="O582" s="147">
        <v>11742</v>
      </c>
      <c r="P582" s="147">
        <v>0</v>
      </c>
      <c r="Q582" s="47">
        <v>0</v>
      </c>
      <c r="R582" s="47">
        <v>1135225</v>
      </c>
      <c r="S582" s="47">
        <v>0</v>
      </c>
      <c r="T582" s="47">
        <v>0</v>
      </c>
      <c r="U582" s="47">
        <v>0</v>
      </c>
      <c r="V582" s="47">
        <v>0</v>
      </c>
      <c r="W582" s="103">
        <f t="shared" si="8"/>
        <v>3458781</v>
      </c>
      <c r="X582" s="41">
        <f>個別包括!AZ581-公債費!W582</f>
        <v>0</v>
      </c>
      <c r="Y582" s="41"/>
      <c r="Z582" s="41"/>
      <c r="AA582" s="41"/>
    </row>
    <row r="583" spans="1:27" ht="20.25" customHeight="1" x14ac:dyDescent="0.2">
      <c r="A583" s="113" t="s">
        <v>2384</v>
      </c>
      <c r="B583" s="114" t="s">
        <v>2381</v>
      </c>
      <c r="C583" s="4" t="s">
        <v>678</v>
      </c>
      <c r="D583" s="144">
        <v>3</v>
      </c>
      <c r="E583" s="130" t="s">
        <v>3561</v>
      </c>
      <c r="F583" s="47">
        <v>1467</v>
      </c>
      <c r="G583" s="47">
        <v>0</v>
      </c>
      <c r="H583" s="47">
        <v>663</v>
      </c>
      <c r="I583" s="47">
        <v>341658</v>
      </c>
      <c r="J583" s="47">
        <v>128868</v>
      </c>
      <c r="K583" s="47">
        <v>316621</v>
      </c>
      <c r="L583" s="47">
        <v>202039</v>
      </c>
      <c r="M583" s="47">
        <v>5664235</v>
      </c>
      <c r="N583" s="153">
        <v>346517</v>
      </c>
      <c r="O583" s="147">
        <v>260587</v>
      </c>
      <c r="P583" s="147">
        <v>0</v>
      </c>
      <c r="Q583" s="47">
        <v>0</v>
      </c>
      <c r="R583" s="47">
        <v>3868880</v>
      </c>
      <c r="S583" s="47">
        <v>0</v>
      </c>
      <c r="T583" s="47">
        <v>0</v>
      </c>
      <c r="U583" s="47">
        <v>0</v>
      </c>
      <c r="V583" s="47">
        <v>0</v>
      </c>
      <c r="W583" s="103">
        <f t="shared" si="8"/>
        <v>11131535</v>
      </c>
      <c r="X583" s="41">
        <f>個別包括!AZ582-公債費!W583</f>
        <v>0</v>
      </c>
      <c r="Y583" s="41"/>
      <c r="Z583" s="41"/>
      <c r="AA583" s="41"/>
    </row>
    <row r="584" spans="1:27" ht="20.25" customHeight="1" x14ac:dyDescent="0.2">
      <c r="A584" s="113" t="s">
        <v>2385</v>
      </c>
      <c r="B584" s="114" t="s">
        <v>2381</v>
      </c>
      <c r="C584" s="4" t="s">
        <v>679</v>
      </c>
      <c r="D584" s="144">
        <v>5</v>
      </c>
      <c r="E584" s="130" t="s">
        <v>3561</v>
      </c>
      <c r="F584" s="47">
        <v>38526</v>
      </c>
      <c r="G584" s="47">
        <v>22638</v>
      </c>
      <c r="H584" s="47">
        <v>0</v>
      </c>
      <c r="I584" s="47">
        <v>27262</v>
      </c>
      <c r="J584" s="47">
        <v>5411</v>
      </c>
      <c r="K584" s="47">
        <v>31757</v>
      </c>
      <c r="L584" s="47">
        <v>11742</v>
      </c>
      <c r="M584" s="47">
        <v>678203</v>
      </c>
      <c r="N584" s="153">
        <v>63017</v>
      </c>
      <c r="O584" s="147">
        <v>11579</v>
      </c>
      <c r="P584" s="147">
        <v>0</v>
      </c>
      <c r="Q584" s="47">
        <v>0</v>
      </c>
      <c r="R584" s="47">
        <v>0</v>
      </c>
      <c r="S584" s="47">
        <v>0</v>
      </c>
      <c r="T584" s="47">
        <v>0</v>
      </c>
      <c r="U584" s="47">
        <v>0</v>
      </c>
      <c r="V584" s="47">
        <v>0</v>
      </c>
      <c r="W584" s="103">
        <f t="shared" ref="W584:W647" si="9">SUM(F584:V584)</f>
        <v>890135</v>
      </c>
      <c r="X584" s="41">
        <f>個別包括!AZ583-公債費!W584</f>
        <v>0</v>
      </c>
      <c r="Y584" s="41"/>
      <c r="Z584" s="41"/>
      <c r="AA584" s="41"/>
    </row>
    <row r="585" spans="1:27" ht="20.25" customHeight="1" x14ac:dyDescent="0.2">
      <c r="A585" s="113" t="s">
        <v>2386</v>
      </c>
      <c r="B585" s="114" t="s">
        <v>2381</v>
      </c>
      <c r="C585" s="4" t="s">
        <v>680</v>
      </c>
      <c r="D585" s="144">
        <v>5</v>
      </c>
      <c r="E585" s="130" t="s">
        <v>3561</v>
      </c>
      <c r="F585" s="47">
        <v>45948</v>
      </c>
      <c r="G585" s="47">
        <v>0</v>
      </c>
      <c r="H585" s="47">
        <v>0</v>
      </c>
      <c r="I585" s="47">
        <v>69624</v>
      </c>
      <c r="J585" s="47">
        <v>22509</v>
      </c>
      <c r="K585" s="47">
        <v>47318</v>
      </c>
      <c r="L585" s="47">
        <v>33959</v>
      </c>
      <c r="M585" s="47">
        <v>1599589</v>
      </c>
      <c r="N585" s="153">
        <v>127504</v>
      </c>
      <c r="O585" s="147">
        <v>1118</v>
      </c>
      <c r="P585" s="147">
        <v>0</v>
      </c>
      <c r="Q585" s="47">
        <v>0</v>
      </c>
      <c r="R585" s="47">
        <v>401802</v>
      </c>
      <c r="S585" s="47">
        <v>0</v>
      </c>
      <c r="T585" s="47">
        <v>0</v>
      </c>
      <c r="U585" s="47">
        <v>0</v>
      </c>
      <c r="V585" s="47">
        <v>0</v>
      </c>
      <c r="W585" s="103">
        <f t="shared" si="9"/>
        <v>2349371</v>
      </c>
      <c r="X585" s="41">
        <f>個別包括!AZ584-公債費!W585</f>
        <v>0</v>
      </c>
      <c r="Y585" s="41"/>
      <c r="Z585" s="41"/>
      <c r="AA585" s="41"/>
    </row>
    <row r="586" spans="1:27" ht="20.25" customHeight="1" x14ac:dyDescent="0.2">
      <c r="A586" s="113" t="s">
        <v>2387</v>
      </c>
      <c r="B586" s="114" t="s">
        <v>2381</v>
      </c>
      <c r="C586" s="4" t="s">
        <v>681</v>
      </c>
      <c r="D586" s="144">
        <v>5</v>
      </c>
      <c r="E586" s="130" t="s">
        <v>3561</v>
      </c>
      <c r="F586" s="47">
        <v>0</v>
      </c>
      <c r="G586" s="47">
        <v>0</v>
      </c>
      <c r="H586" s="47">
        <v>11081</v>
      </c>
      <c r="I586" s="47">
        <v>143270</v>
      </c>
      <c r="J586" s="47">
        <v>28561</v>
      </c>
      <c r="K586" s="47">
        <v>155380</v>
      </c>
      <c r="L586" s="47">
        <v>168977</v>
      </c>
      <c r="M586" s="47">
        <v>5273331</v>
      </c>
      <c r="N586" s="153">
        <v>159227</v>
      </c>
      <c r="O586" s="147">
        <v>12408</v>
      </c>
      <c r="P586" s="147">
        <v>0</v>
      </c>
      <c r="Q586" s="47">
        <v>0</v>
      </c>
      <c r="R586" s="47">
        <v>1880459</v>
      </c>
      <c r="S586" s="47">
        <v>0</v>
      </c>
      <c r="T586" s="47">
        <v>0</v>
      </c>
      <c r="U586" s="47">
        <v>0</v>
      </c>
      <c r="V586" s="47">
        <v>0</v>
      </c>
      <c r="W586" s="103">
        <f t="shared" si="9"/>
        <v>7832694</v>
      </c>
      <c r="X586" s="41">
        <f>個別包括!AZ585-公債費!W586</f>
        <v>0</v>
      </c>
      <c r="Y586" s="41"/>
      <c r="Z586" s="41"/>
      <c r="AA586" s="41"/>
    </row>
    <row r="587" spans="1:27" ht="20.25" customHeight="1" x14ac:dyDescent="0.2">
      <c r="A587" s="113" t="s">
        <v>2388</v>
      </c>
      <c r="B587" s="114" t="s">
        <v>2381</v>
      </c>
      <c r="C587" s="4" t="s">
        <v>682</v>
      </c>
      <c r="D587" s="144">
        <v>5</v>
      </c>
      <c r="E587" s="130" t="s">
        <v>3561</v>
      </c>
      <c r="F587" s="47">
        <v>0</v>
      </c>
      <c r="G587" s="47">
        <v>0</v>
      </c>
      <c r="H587" s="47">
        <v>189</v>
      </c>
      <c r="I587" s="47">
        <v>72558</v>
      </c>
      <c r="J587" s="47">
        <v>0</v>
      </c>
      <c r="K587" s="47">
        <v>47865</v>
      </c>
      <c r="L587" s="47">
        <v>43995</v>
      </c>
      <c r="M587" s="47">
        <v>1832759</v>
      </c>
      <c r="N587" s="153">
        <v>124672</v>
      </c>
      <c r="O587" s="147">
        <v>26193</v>
      </c>
      <c r="P587" s="147">
        <v>0</v>
      </c>
      <c r="Q587" s="47">
        <v>0</v>
      </c>
      <c r="R587" s="47">
        <v>531883</v>
      </c>
      <c r="S587" s="47">
        <v>0</v>
      </c>
      <c r="T587" s="47">
        <v>0</v>
      </c>
      <c r="U587" s="47">
        <v>593180</v>
      </c>
      <c r="V587" s="47">
        <v>0</v>
      </c>
      <c r="W587" s="103">
        <f t="shared" si="9"/>
        <v>3273294</v>
      </c>
      <c r="X587" s="41">
        <f>個別包括!AZ586-公債費!W587</f>
        <v>0</v>
      </c>
      <c r="Y587" s="41"/>
      <c r="Z587" s="41"/>
      <c r="AA587" s="41"/>
    </row>
    <row r="588" spans="1:27" ht="20.25" customHeight="1" x14ac:dyDescent="0.2">
      <c r="A588" s="113" t="s">
        <v>2389</v>
      </c>
      <c r="B588" s="114" t="s">
        <v>2381</v>
      </c>
      <c r="C588" s="4" t="s">
        <v>683</v>
      </c>
      <c r="D588" s="144">
        <v>5</v>
      </c>
      <c r="E588" s="130" t="s">
        <v>3561</v>
      </c>
      <c r="F588" s="47">
        <v>11773</v>
      </c>
      <c r="G588" s="47">
        <v>0</v>
      </c>
      <c r="H588" s="47">
        <v>0</v>
      </c>
      <c r="I588" s="47">
        <v>66698</v>
      </c>
      <c r="J588" s="47">
        <v>27611</v>
      </c>
      <c r="K588" s="47">
        <v>63395</v>
      </c>
      <c r="L588" s="47">
        <v>26378</v>
      </c>
      <c r="M588" s="47">
        <v>1283515</v>
      </c>
      <c r="N588" s="153">
        <v>177365</v>
      </c>
      <c r="O588" s="147">
        <v>13679</v>
      </c>
      <c r="P588" s="147">
        <v>0</v>
      </c>
      <c r="Q588" s="47">
        <v>0</v>
      </c>
      <c r="R588" s="47">
        <v>0</v>
      </c>
      <c r="S588" s="47">
        <v>0</v>
      </c>
      <c r="T588" s="47">
        <v>0</v>
      </c>
      <c r="U588" s="47">
        <v>0</v>
      </c>
      <c r="V588" s="47">
        <v>0</v>
      </c>
      <c r="W588" s="103">
        <f t="shared" si="9"/>
        <v>1670414</v>
      </c>
      <c r="X588" s="41">
        <f>個別包括!AZ587-公債費!W588</f>
        <v>0</v>
      </c>
      <c r="Y588" s="41"/>
      <c r="Z588" s="41"/>
      <c r="AA588" s="41"/>
    </row>
    <row r="589" spans="1:27" ht="20.25" customHeight="1" x14ac:dyDescent="0.2">
      <c r="A589" s="113" t="s">
        <v>2390</v>
      </c>
      <c r="B589" s="114" t="s">
        <v>2381</v>
      </c>
      <c r="C589" s="4" t="s">
        <v>684</v>
      </c>
      <c r="D589" s="144">
        <v>5</v>
      </c>
      <c r="E589" s="130" t="s">
        <v>3562</v>
      </c>
      <c r="F589" s="47">
        <v>0</v>
      </c>
      <c r="G589" s="47">
        <v>0</v>
      </c>
      <c r="H589" s="47">
        <v>384</v>
      </c>
      <c r="I589" s="47">
        <v>68860</v>
      </c>
      <c r="J589" s="47">
        <v>65474</v>
      </c>
      <c r="K589" s="47">
        <v>108364</v>
      </c>
      <c r="L589" s="47">
        <v>48857</v>
      </c>
      <c r="M589" s="47">
        <v>862171</v>
      </c>
      <c r="N589" s="153">
        <v>27339</v>
      </c>
      <c r="O589" s="147">
        <v>4569</v>
      </c>
      <c r="P589" s="147">
        <v>0</v>
      </c>
      <c r="Q589" s="47">
        <v>0</v>
      </c>
      <c r="R589" s="47">
        <v>172736</v>
      </c>
      <c r="S589" s="47">
        <v>0</v>
      </c>
      <c r="T589" s="47">
        <v>0</v>
      </c>
      <c r="U589" s="47">
        <v>155847</v>
      </c>
      <c r="V589" s="47">
        <v>0</v>
      </c>
      <c r="W589" s="103">
        <f t="shared" si="9"/>
        <v>1514601</v>
      </c>
      <c r="X589" s="41">
        <f>個別包括!AZ588-公債費!W589</f>
        <v>0</v>
      </c>
      <c r="Y589" s="41"/>
      <c r="Z589" s="41"/>
      <c r="AA589" s="41"/>
    </row>
    <row r="590" spans="1:27" ht="20.25" customHeight="1" x14ac:dyDescent="0.2">
      <c r="A590" s="113" t="s">
        <v>2391</v>
      </c>
      <c r="B590" s="114" t="s">
        <v>2381</v>
      </c>
      <c r="C590" s="4" t="s">
        <v>685</v>
      </c>
      <c r="D590" s="144">
        <v>5</v>
      </c>
      <c r="E590" s="130" t="s">
        <v>3561</v>
      </c>
      <c r="F590" s="47">
        <v>9945</v>
      </c>
      <c r="G590" s="47">
        <v>0</v>
      </c>
      <c r="H590" s="47">
        <v>649</v>
      </c>
      <c r="I590" s="47">
        <v>57257</v>
      </c>
      <c r="J590" s="47">
        <v>3652</v>
      </c>
      <c r="K590" s="47">
        <v>51018</v>
      </c>
      <c r="L590" s="47">
        <v>62464</v>
      </c>
      <c r="M590" s="47">
        <v>1848818</v>
      </c>
      <c r="N590" s="153">
        <v>82027</v>
      </c>
      <c r="O590" s="147">
        <v>101</v>
      </c>
      <c r="P590" s="147">
        <v>0</v>
      </c>
      <c r="Q590" s="47">
        <v>0</v>
      </c>
      <c r="R590" s="47">
        <v>99340</v>
      </c>
      <c r="S590" s="47">
        <v>0</v>
      </c>
      <c r="T590" s="47">
        <v>0</v>
      </c>
      <c r="U590" s="47">
        <v>0</v>
      </c>
      <c r="V590" s="47">
        <v>0</v>
      </c>
      <c r="W590" s="103">
        <f t="shared" si="9"/>
        <v>2215271</v>
      </c>
      <c r="X590" s="41">
        <f>個別包括!AZ589-公債費!W590</f>
        <v>0</v>
      </c>
      <c r="Y590" s="41"/>
      <c r="Z590" s="41"/>
      <c r="AA590" s="41"/>
    </row>
    <row r="591" spans="1:27" ht="20.25" customHeight="1" x14ac:dyDescent="0.2">
      <c r="A591" s="113" t="s">
        <v>2392</v>
      </c>
      <c r="B591" s="114" t="s">
        <v>2381</v>
      </c>
      <c r="C591" s="4" t="s">
        <v>686</v>
      </c>
      <c r="D591" s="144">
        <v>5</v>
      </c>
      <c r="E591" s="130" t="s">
        <v>3561</v>
      </c>
      <c r="F591" s="47">
        <v>7588</v>
      </c>
      <c r="G591" s="47">
        <v>0</v>
      </c>
      <c r="H591" s="47">
        <v>0</v>
      </c>
      <c r="I591" s="47">
        <v>20315</v>
      </c>
      <c r="J591" s="47">
        <v>2494</v>
      </c>
      <c r="K591" s="47">
        <v>26637</v>
      </c>
      <c r="L591" s="47">
        <v>15746</v>
      </c>
      <c r="M591" s="47">
        <v>813864</v>
      </c>
      <c r="N591" s="153">
        <v>113019</v>
      </c>
      <c r="O591" s="147">
        <v>60</v>
      </c>
      <c r="P591" s="147">
        <v>0</v>
      </c>
      <c r="Q591" s="47">
        <v>0</v>
      </c>
      <c r="R591" s="47">
        <v>0</v>
      </c>
      <c r="S591" s="47">
        <v>0</v>
      </c>
      <c r="T591" s="47">
        <v>0</v>
      </c>
      <c r="U591" s="47">
        <v>0</v>
      </c>
      <c r="V591" s="47">
        <v>0</v>
      </c>
      <c r="W591" s="103">
        <f t="shared" si="9"/>
        <v>999723</v>
      </c>
      <c r="X591" s="41">
        <f>個別包括!AZ590-公債費!W591</f>
        <v>0</v>
      </c>
      <c r="Y591" s="41"/>
      <c r="Z591" s="41"/>
      <c r="AA591" s="41"/>
    </row>
    <row r="592" spans="1:27" ht="20.25" customHeight="1" x14ac:dyDescent="0.2">
      <c r="A592" s="113" t="s">
        <v>2393</v>
      </c>
      <c r="B592" s="114" t="s">
        <v>2381</v>
      </c>
      <c r="C592" s="4" t="s">
        <v>687</v>
      </c>
      <c r="D592" s="144">
        <v>5</v>
      </c>
      <c r="E592" s="130" t="s">
        <v>3561</v>
      </c>
      <c r="F592" s="47">
        <v>1184</v>
      </c>
      <c r="G592" s="47">
        <v>0</v>
      </c>
      <c r="H592" s="47">
        <v>11914</v>
      </c>
      <c r="I592" s="47">
        <v>38003</v>
      </c>
      <c r="J592" s="47">
        <v>4158</v>
      </c>
      <c r="K592" s="47">
        <v>28885</v>
      </c>
      <c r="L592" s="47">
        <v>14173</v>
      </c>
      <c r="M592" s="47">
        <v>1031763</v>
      </c>
      <c r="N592" s="153">
        <v>51397</v>
      </c>
      <c r="O592" s="147">
        <v>3710</v>
      </c>
      <c r="P592" s="147">
        <v>0</v>
      </c>
      <c r="Q592" s="47">
        <v>25446</v>
      </c>
      <c r="R592" s="47">
        <v>0</v>
      </c>
      <c r="S592" s="47">
        <v>0</v>
      </c>
      <c r="T592" s="47">
        <v>0</v>
      </c>
      <c r="U592" s="47">
        <v>1035991</v>
      </c>
      <c r="V592" s="47">
        <v>0</v>
      </c>
      <c r="W592" s="103">
        <f t="shared" si="9"/>
        <v>2246624</v>
      </c>
      <c r="X592" s="41">
        <f>個別包括!AZ591-公債費!W592</f>
        <v>0</v>
      </c>
      <c r="Y592" s="41"/>
      <c r="Z592" s="41"/>
      <c r="AA592" s="41"/>
    </row>
    <row r="593" spans="1:27" ht="20.25" customHeight="1" x14ac:dyDescent="0.2">
      <c r="A593" s="113" t="s">
        <v>2394</v>
      </c>
      <c r="B593" s="114" t="s">
        <v>2381</v>
      </c>
      <c r="C593" s="4" t="s">
        <v>688</v>
      </c>
      <c r="D593" s="144">
        <v>5</v>
      </c>
      <c r="E593" s="130" t="s">
        <v>3561</v>
      </c>
      <c r="F593" s="47">
        <v>71</v>
      </c>
      <c r="G593" s="47">
        <v>0</v>
      </c>
      <c r="H593" s="47">
        <v>246</v>
      </c>
      <c r="I593" s="47">
        <v>75150</v>
      </c>
      <c r="J593" s="47">
        <v>13124</v>
      </c>
      <c r="K593" s="47">
        <v>68301</v>
      </c>
      <c r="L593" s="47">
        <v>56932</v>
      </c>
      <c r="M593" s="47">
        <v>1768546</v>
      </c>
      <c r="N593" s="153">
        <v>98739</v>
      </c>
      <c r="O593" s="147">
        <v>2406</v>
      </c>
      <c r="P593" s="147">
        <v>0</v>
      </c>
      <c r="Q593" s="47">
        <v>0</v>
      </c>
      <c r="R593" s="47">
        <v>966381</v>
      </c>
      <c r="S593" s="47">
        <v>0</v>
      </c>
      <c r="T593" s="47">
        <v>0</v>
      </c>
      <c r="U593" s="47">
        <v>0</v>
      </c>
      <c r="V593" s="47">
        <v>0</v>
      </c>
      <c r="W593" s="103">
        <f t="shared" si="9"/>
        <v>3049896</v>
      </c>
      <c r="X593" s="41">
        <f>個別包括!AZ592-公債費!W593</f>
        <v>0</v>
      </c>
      <c r="Y593" s="41"/>
      <c r="Z593" s="41"/>
      <c r="AA593" s="41"/>
    </row>
    <row r="594" spans="1:27" ht="20.25" customHeight="1" x14ac:dyDescent="0.2">
      <c r="A594" s="113" t="s">
        <v>2395</v>
      </c>
      <c r="B594" s="114" t="s">
        <v>2381</v>
      </c>
      <c r="C594" s="4" t="s">
        <v>689</v>
      </c>
      <c r="D594" s="144">
        <v>3</v>
      </c>
      <c r="E594" s="130" t="s">
        <v>3561</v>
      </c>
      <c r="F594" s="47">
        <v>10150</v>
      </c>
      <c r="G594" s="47">
        <v>0</v>
      </c>
      <c r="H594" s="47">
        <v>4048</v>
      </c>
      <c r="I594" s="47">
        <v>125067</v>
      </c>
      <c r="J594" s="47">
        <v>21679</v>
      </c>
      <c r="K594" s="47">
        <v>192526</v>
      </c>
      <c r="L594" s="47">
        <v>141016</v>
      </c>
      <c r="M594" s="47">
        <v>4128045</v>
      </c>
      <c r="N594" s="153">
        <v>62209</v>
      </c>
      <c r="O594" s="147">
        <v>19338</v>
      </c>
      <c r="P594" s="147">
        <v>0</v>
      </c>
      <c r="Q594" s="47">
        <v>0</v>
      </c>
      <c r="R594" s="47">
        <v>1422427</v>
      </c>
      <c r="S594" s="47">
        <v>0</v>
      </c>
      <c r="T594" s="47">
        <v>0</v>
      </c>
      <c r="U594" s="47">
        <v>1053443</v>
      </c>
      <c r="V594" s="47">
        <v>0</v>
      </c>
      <c r="W594" s="103">
        <f t="shared" si="9"/>
        <v>7179948</v>
      </c>
      <c r="X594" s="41">
        <f>個別包括!AZ593-公債費!W594</f>
        <v>0</v>
      </c>
      <c r="Y594" s="41"/>
      <c r="Z594" s="41"/>
      <c r="AA594" s="41"/>
    </row>
    <row r="595" spans="1:27" ht="20.25" customHeight="1" x14ac:dyDescent="0.2">
      <c r="A595" s="113" t="s">
        <v>2396</v>
      </c>
      <c r="B595" s="114" t="s">
        <v>2381</v>
      </c>
      <c r="C595" s="4" t="s">
        <v>690</v>
      </c>
      <c r="D595" s="144">
        <v>5</v>
      </c>
      <c r="E595" s="130" t="s">
        <v>3561</v>
      </c>
      <c r="F595" s="47">
        <v>3857</v>
      </c>
      <c r="G595" s="47">
        <v>0</v>
      </c>
      <c r="H595" s="47">
        <v>0</v>
      </c>
      <c r="I595" s="47">
        <v>32623</v>
      </c>
      <c r="J595" s="47">
        <v>1241</v>
      </c>
      <c r="K595" s="47">
        <v>20222</v>
      </c>
      <c r="L595" s="47">
        <v>4102</v>
      </c>
      <c r="M595" s="47">
        <v>299725</v>
      </c>
      <c r="N595" s="153">
        <v>12035</v>
      </c>
      <c r="O595" s="147">
        <v>4523</v>
      </c>
      <c r="P595" s="147">
        <v>0</v>
      </c>
      <c r="Q595" s="47">
        <v>114015</v>
      </c>
      <c r="R595" s="47">
        <v>0</v>
      </c>
      <c r="S595" s="47">
        <v>0</v>
      </c>
      <c r="T595" s="47">
        <v>0</v>
      </c>
      <c r="U595" s="47">
        <v>0</v>
      </c>
      <c r="V595" s="47">
        <v>0</v>
      </c>
      <c r="W595" s="103">
        <f t="shared" si="9"/>
        <v>492343</v>
      </c>
      <c r="X595" s="41">
        <f>個別包括!AZ594-公債費!W595</f>
        <v>0</v>
      </c>
      <c r="Y595" s="41"/>
      <c r="Z595" s="41"/>
      <c r="AA595" s="41"/>
    </row>
    <row r="596" spans="1:27" ht="20.25" customHeight="1" x14ac:dyDescent="0.2">
      <c r="A596" s="113" t="s">
        <v>2397</v>
      </c>
      <c r="B596" s="114" t="s">
        <v>2381</v>
      </c>
      <c r="C596" s="4" t="s">
        <v>691</v>
      </c>
      <c r="D596" s="144">
        <v>5</v>
      </c>
      <c r="E596" s="130" t="s">
        <v>3562</v>
      </c>
      <c r="F596" s="47">
        <v>65238</v>
      </c>
      <c r="G596" s="47">
        <v>0</v>
      </c>
      <c r="H596" s="47">
        <v>0</v>
      </c>
      <c r="I596" s="47">
        <v>104171</v>
      </c>
      <c r="J596" s="47">
        <v>63200</v>
      </c>
      <c r="K596" s="47">
        <v>142123</v>
      </c>
      <c r="L596" s="47">
        <v>88690</v>
      </c>
      <c r="M596" s="47">
        <v>1185779</v>
      </c>
      <c r="N596" s="153">
        <v>283368</v>
      </c>
      <c r="O596" s="147">
        <v>4491</v>
      </c>
      <c r="P596" s="147">
        <v>0</v>
      </c>
      <c r="Q596" s="47">
        <v>0</v>
      </c>
      <c r="R596" s="47">
        <v>654339</v>
      </c>
      <c r="S596" s="47">
        <v>0</v>
      </c>
      <c r="T596" s="47">
        <v>0</v>
      </c>
      <c r="U596" s="47">
        <v>0</v>
      </c>
      <c r="V596" s="47">
        <v>0</v>
      </c>
      <c r="W596" s="103">
        <f t="shared" si="9"/>
        <v>2591399</v>
      </c>
      <c r="X596" s="41">
        <f>個別包括!AZ595-公債費!W596</f>
        <v>0</v>
      </c>
      <c r="Y596" s="41"/>
      <c r="Z596" s="41"/>
      <c r="AA596" s="41"/>
    </row>
    <row r="597" spans="1:27" ht="20.25" customHeight="1" x14ac:dyDescent="0.2">
      <c r="A597" s="113" t="s">
        <v>2398</v>
      </c>
      <c r="B597" s="114" t="s">
        <v>2381</v>
      </c>
      <c r="C597" s="4" t="s">
        <v>692</v>
      </c>
      <c r="D597" s="144">
        <v>5</v>
      </c>
      <c r="E597" s="130" t="s">
        <v>3561</v>
      </c>
      <c r="F597" s="47">
        <v>0</v>
      </c>
      <c r="G597" s="47">
        <v>0</v>
      </c>
      <c r="H597" s="47">
        <v>541</v>
      </c>
      <c r="I597" s="47">
        <v>98430</v>
      </c>
      <c r="J597" s="47">
        <v>256</v>
      </c>
      <c r="K597" s="47">
        <v>180890</v>
      </c>
      <c r="L597" s="47">
        <v>50895</v>
      </c>
      <c r="M597" s="47">
        <v>1640207</v>
      </c>
      <c r="N597" s="153">
        <v>24171</v>
      </c>
      <c r="O597" s="147">
        <v>2318</v>
      </c>
      <c r="P597" s="147">
        <v>0</v>
      </c>
      <c r="Q597" s="47">
        <v>0</v>
      </c>
      <c r="R597" s="47">
        <v>553479</v>
      </c>
      <c r="S597" s="47">
        <v>0</v>
      </c>
      <c r="T597" s="47">
        <v>0</v>
      </c>
      <c r="U597" s="47">
        <v>0</v>
      </c>
      <c r="V597" s="47">
        <v>0</v>
      </c>
      <c r="W597" s="103">
        <f t="shared" si="9"/>
        <v>2551187</v>
      </c>
      <c r="X597" s="41">
        <f>個別包括!AZ596-公債費!W597</f>
        <v>0</v>
      </c>
      <c r="Y597" s="41"/>
      <c r="Z597" s="41"/>
      <c r="AA597" s="41"/>
    </row>
    <row r="598" spans="1:27" ht="20.25" customHeight="1" x14ac:dyDescent="0.2">
      <c r="A598" s="113" t="s">
        <v>2399</v>
      </c>
      <c r="B598" s="114" t="s">
        <v>2381</v>
      </c>
      <c r="C598" s="4" t="s">
        <v>693</v>
      </c>
      <c r="D598" s="144">
        <v>5</v>
      </c>
      <c r="E598" s="130" t="s">
        <v>3561</v>
      </c>
      <c r="F598" s="47">
        <v>0</v>
      </c>
      <c r="G598" s="47">
        <v>0</v>
      </c>
      <c r="H598" s="47">
        <v>324</v>
      </c>
      <c r="I598" s="47">
        <v>108710</v>
      </c>
      <c r="J598" s="47">
        <v>10581</v>
      </c>
      <c r="K598" s="47">
        <v>120245</v>
      </c>
      <c r="L598" s="47">
        <v>57883</v>
      </c>
      <c r="M598" s="47">
        <v>1791535</v>
      </c>
      <c r="N598" s="153">
        <v>133523</v>
      </c>
      <c r="O598" s="147">
        <v>6406</v>
      </c>
      <c r="P598" s="147">
        <v>0</v>
      </c>
      <c r="Q598" s="47">
        <v>0</v>
      </c>
      <c r="R598" s="47">
        <v>267613</v>
      </c>
      <c r="S598" s="47">
        <v>0</v>
      </c>
      <c r="T598" s="47">
        <v>0</v>
      </c>
      <c r="U598" s="47">
        <v>0</v>
      </c>
      <c r="V598" s="47">
        <v>0</v>
      </c>
      <c r="W598" s="103">
        <f t="shared" si="9"/>
        <v>2496820</v>
      </c>
      <c r="X598" s="41">
        <f>個別包括!AZ597-公債費!W598</f>
        <v>0</v>
      </c>
      <c r="Y598" s="41"/>
      <c r="Z598" s="41"/>
      <c r="AA598" s="41"/>
    </row>
    <row r="599" spans="1:27" ht="20.25" customHeight="1" x14ac:dyDescent="0.2">
      <c r="A599" s="113" t="s">
        <v>2400</v>
      </c>
      <c r="B599" s="114" t="s">
        <v>2381</v>
      </c>
      <c r="C599" s="4" t="s">
        <v>694</v>
      </c>
      <c r="D599" s="144">
        <v>5</v>
      </c>
      <c r="E599" s="130" t="s">
        <v>3561</v>
      </c>
      <c r="F599" s="47">
        <v>3203</v>
      </c>
      <c r="G599" s="47">
        <v>0</v>
      </c>
      <c r="H599" s="47">
        <v>1570</v>
      </c>
      <c r="I599" s="47">
        <v>11076</v>
      </c>
      <c r="J599" s="47">
        <v>4057</v>
      </c>
      <c r="K599" s="47">
        <v>26724</v>
      </c>
      <c r="L599" s="47">
        <v>45144</v>
      </c>
      <c r="M599" s="47">
        <v>1716250</v>
      </c>
      <c r="N599" s="153">
        <v>21276</v>
      </c>
      <c r="O599" s="147">
        <v>4654</v>
      </c>
      <c r="P599" s="147">
        <v>0</v>
      </c>
      <c r="Q599" s="47">
        <v>0</v>
      </c>
      <c r="R599" s="47">
        <v>213754</v>
      </c>
      <c r="S599" s="47">
        <v>0</v>
      </c>
      <c r="T599" s="47">
        <v>0</v>
      </c>
      <c r="U599" s="47">
        <v>0</v>
      </c>
      <c r="V599" s="47">
        <v>0</v>
      </c>
      <c r="W599" s="103">
        <f t="shared" si="9"/>
        <v>2047708</v>
      </c>
      <c r="X599" s="41">
        <f>個別包括!AZ598-公債費!W599</f>
        <v>0</v>
      </c>
      <c r="Y599" s="41"/>
      <c r="Z599" s="41"/>
      <c r="AA599" s="41"/>
    </row>
    <row r="600" spans="1:27" ht="20.25" customHeight="1" x14ac:dyDescent="0.2">
      <c r="A600" s="113" t="s">
        <v>2401</v>
      </c>
      <c r="B600" s="114" t="s">
        <v>2381</v>
      </c>
      <c r="C600" s="4" t="s">
        <v>695</v>
      </c>
      <c r="D600" s="144">
        <v>5</v>
      </c>
      <c r="E600" s="130" t="s">
        <v>3561</v>
      </c>
      <c r="F600" s="47">
        <v>15865</v>
      </c>
      <c r="G600" s="47">
        <v>0</v>
      </c>
      <c r="H600" s="47">
        <v>0</v>
      </c>
      <c r="I600" s="47">
        <v>14907</v>
      </c>
      <c r="J600" s="47">
        <v>1129</v>
      </c>
      <c r="K600" s="47">
        <v>13700</v>
      </c>
      <c r="L600" s="47">
        <v>8075</v>
      </c>
      <c r="M600" s="47">
        <v>563562</v>
      </c>
      <c r="N600" s="153">
        <v>106891</v>
      </c>
      <c r="O600" s="147">
        <v>536</v>
      </c>
      <c r="P600" s="147">
        <v>0</v>
      </c>
      <c r="Q600" s="47">
        <v>85119</v>
      </c>
      <c r="R600" s="47">
        <v>0</v>
      </c>
      <c r="S600" s="47">
        <v>0</v>
      </c>
      <c r="T600" s="47">
        <v>0</v>
      </c>
      <c r="U600" s="47">
        <v>192606</v>
      </c>
      <c r="V600" s="47">
        <v>0</v>
      </c>
      <c r="W600" s="103">
        <f t="shared" si="9"/>
        <v>1002390</v>
      </c>
      <c r="X600" s="41">
        <f>個別包括!AZ599-公債費!W600</f>
        <v>0</v>
      </c>
      <c r="Y600" s="41"/>
      <c r="Z600" s="41"/>
      <c r="AA600" s="41"/>
    </row>
    <row r="601" spans="1:27" ht="20.25" customHeight="1" x14ac:dyDescent="0.2">
      <c r="A601" s="113" t="s">
        <v>2402</v>
      </c>
      <c r="B601" s="114" t="s">
        <v>2381</v>
      </c>
      <c r="C601" s="4" t="s">
        <v>696</v>
      </c>
      <c r="D601" s="144">
        <v>5</v>
      </c>
      <c r="E601" s="130" t="s">
        <v>3561</v>
      </c>
      <c r="F601" s="47">
        <v>0</v>
      </c>
      <c r="G601" s="47">
        <v>0</v>
      </c>
      <c r="H601" s="47">
        <v>543</v>
      </c>
      <c r="I601" s="47">
        <v>101393</v>
      </c>
      <c r="J601" s="47">
        <v>3858</v>
      </c>
      <c r="K601" s="47">
        <v>104900</v>
      </c>
      <c r="L601" s="47">
        <v>28041</v>
      </c>
      <c r="M601" s="47">
        <v>1357977</v>
      </c>
      <c r="N601" s="153">
        <v>190404</v>
      </c>
      <c r="O601" s="147">
        <v>19958</v>
      </c>
      <c r="P601" s="147">
        <v>0</v>
      </c>
      <c r="Q601" s="47">
        <v>0</v>
      </c>
      <c r="R601" s="47">
        <v>113903</v>
      </c>
      <c r="S601" s="47">
        <v>0</v>
      </c>
      <c r="T601" s="47">
        <v>0</v>
      </c>
      <c r="U601" s="47">
        <v>0</v>
      </c>
      <c r="V601" s="47">
        <v>0</v>
      </c>
      <c r="W601" s="103">
        <f t="shared" si="9"/>
        <v>1920977</v>
      </c>
      <c r="X601" s="41">
        <f>個別包括!AZ600-公債費!W601</f>
        <v>0</v>
      </c>
      <c r="Y601" s="41"/>
      <c r="Z601" s="41"/>
      <c r="AA601" s="41"/>
    </row>
    <row r="602" spans="1:27" ht="20.25" customHeight="1" x14ac:dyDescent="0.2">
      <c r="A602" s="113" t="s">
        <v>2403</v>
      </c>
      <c r="B602" s="114" t="s">
        <v>2381</v>
      </c>
      <c r="C602" s="4" t="s">
        <v>697</v>
      </c>
      <c r="D602" s="144">
        <v>5</v>
      </c>
      <c r="E602" s="130" t="s">
        <v>3562</v>
      </c>
      <c r="F602" s="47">
        <v>29807</v>
      </c>
      <c r="G602" s="47">
        <v>0</v>
      </c>
      <c r="H602" s="47">
        <v>0</v>
      </c>
      <c r="I602" s="47">
        <v>65521</v>
      </c>
      <c r="J602" s="47">
        <v>76838</v>
      </c>
      <c r="K602" s="47">
        <v>36147</v>
      </c>
      <c r="L602" s="47">
        <v>29728</v>
      </c>
      <c r="M602" s="47">
        <v>465636</v>
      </c>
      <c r="N602" s="153">
        <v>62897</v>
      </c>
      <c r="O602" s="147">
        <v>3010</v>
      </c>
      <c r="P602" s="147">
        <v>0</v>
      </c>
      <c r="Q602" s="47">
        <v>0</v>
      </c>
      <c r="R602" s="47">
        <v>210208</v>
      </c>
      <c r="S602" s="47">
        <v>0</v>
      </c>
      <c r="T602" s="47">
        <v>0</v>
      </c>
      <c r="U602" s="47">
        <v>0</v>
      </c>
      <c r="V602" s="47">
        <v>0</v>
      </c>
      <c r="W602" s="103">
        <f t="shared" si="9"/>
        <v>979792</v>
      </c>
      <c r="X602" s="41">
        <f>個別包括!AZ601-公債費!W602</f>
        <v>0</v>
      </c>
      <c r="Y602" s="41"/>
      <c r="Z602" s="41"/>
      <c r="AA602" s="41"/>
    </row>
    <row r="603" spans="1:27" ht="20.25" customHeight="1" x14ac:dyDescent="0.2">
      <c r="A603" s="113" t="s">
        <v>2404</v>
      </c>
      <c r="B603" s="114" t="s">
        <v>2381</v>
      </c>
      <c r="C603" s="4" t="s">
        <v>698</v>
      </c>
      <c r="D603" s="144">
        <v>5</v>
      </c>
      <c r="E603" s="130" t="s">
        <v>3561</v>
      </c>
      <c r="F603" s="47">
        <v>18631</v>
      </c>
      <c r="G603" s="47">
        <v>0</v>
      </c>
      <c r="H603" s="47">
        <v>0</v>
      </c>
      <c r="I603" s="47">
        <v>15003</v>
      </c>
      <c r="J603" s="47">
        <v>32080</v>
      </c>
      <c r="K603" s="47">
        <v>25095</v>
      </c>
      <c r="L603" s="47">
        <v>12031</v>
      </c>
      <c r="M603" s="47">
        <v>641626</v>
      </c>
      <c r="N603" s="153">
        <v>35249</v>
      </c>
      <c r="O603" s="147">
        <v>6842</v>
      </c>
      <c r="P603" s="147">
        <v>0</v>
      </c>
      <c r="Q603" s="47">
        <v>0</v>
      </c>
      <c r="R603" s="47">
        <v>61227</v>
      </c>
      <c r="S603" s="47">
        <v>0</v>
      </c>
      <c r="T603" s="47">
        <v>0</v>
      </c>
      <c r="U603" s="47">
        <v>0</v>
      </c>
      <c r="V603" s="47">
        <v>0</v>
      </c>
      <c r="W603" s="103">
        <f t="shared" si="9"/>
        <v>847784</v>
      </c>
      <c r="X603" s="41">
        <f>個別包括!AZ602-公債費!W603</f>
        <v>0</v>
      </c>
      <c r="Y603" s="41"/>
      <c r="Z603" s="41"/>
      <c r="AA603" s="41"/>
    </row>
    <row r="604" spans="1:27" ht="20.25" customHeight="1" x14ac:dyDescent="0.2">
      <c r="A604" s="113" t="s">
        <v>2405</v>
      </c>
      <c r="B604" s="114" t="s">
        <v>2381</v>
      </c>
      <c r="C604" s="4" t="s">
        <v>699</v>
      </c>
      <c r="D604" s="144">
        <v>5</v>
      </c>
      <c r="E604" s="130" t="s">
        <v>3562</v>
      </c>
      <c r="F604" s="47">
        <v>0</v>
      </c>
      <c r="G604" s="47">
        <v>0</v>
      </c>
      <c r="H604" s="47">
        <v>209</v>
      </c>
      <c r="I604" s="47">
        <v>29562</v>
      </c>
      <c r="J604" s="47">
        <v>88581</v>
      </c>
      <c r="K604" s="47">
        <v>34899</v>
      </c>
      <c r="L604" s="47">
        <v>95723</v>
      </c>
      <c r="M604" s="47">
        <v>660701</v>
      </c>
      <c r="N604" s="153">
        <v>0</v>
      </c>
      <c r="O604" s="147">
        <v>926</v>
      </c>
      <c r="P604" s="147">
        <v>0</v>
      </c>
      <c r="Q604" s="47">
        <v>0</v>
      </c>
      <c r="R604" s="47">
        <v>197774</v>
      </c>
      <c r="S604" s="47">
        <v>0</v>
      </c>
      <c r="T604" s="47">
        <v>0</v>
      </c>
      <c r="U604" s="47">
        <v>0</v>
      </c>
      <c r="V604" s="47">
        <v>0</v>
      </c>
      <c r="W604" s="103">
        <f t="shared" si="9"/>
        <v>1108375</v>
      </c>
      <c r="X604" s="41">
        <f>個別包括!AZ603-公債費!W604</f>
        <v>0</v>
      </c>
      <c r="Y604" s="41"/>
      <c r="Z604" s="41"/>
      <c r="AA604" s="41"/>
    </row>
    <row r="605" spans="1:27" ht="20.25" customHeight="1" x14ac:dyDescent="0.2">
      <c r="A605" s="113" t="s">
        <v>2406</v>
      </c>
      <c r="B605" s="114" t="s">
        <v>2381</v>
      </c>
      <c r="C605" s="4" t="s">
        <v>700</v>
      </c>
      <c r="D605" s="144">
        <v>5</v>
      </c>
      <c r="E605" s="130" t="s">
        <v>3561</v>
      </c>
      <c r="F605" s="47">
        <v>2397</v>
      </c>
      <c r="G605" s="47">
        <v>0</v>
      </c>
      <c r="H605" s="47">
        <v>509</v>
      </c>
      <c r="I605" s="47">
        <v>29180</v>
      </c>
      <c r="J605" s="47">
        <v>4087</v>
      </c>
      <c r="K605" s="47">
        <v>38930</v>
      </c>
      <c r="L605" s="47">
        <v>27444</v>
      </c>
      <c r="M605" s="47">
        <v>1125383</v>
      </c>
      <c r="N605" s="153">
        <v>27739</v>
      </c>
      <c r="O605" s="147">
        <v>3901</v>
      </c>
      <c r="P605" s="147">
        <v>0</v>
      </c>
      <c r="Q605" s="47">
        <v>0</v>
      </c>
      <c r="R605" s="47">
        <v>149855</v>
      </c>
      <c r="S605" s="47">
        <v>0</v>
      </c>
      <c r="T605" s="47">
        <v>0</v>
      </c>
      <c r="U605" s="47">
        <v>0</v>
      </c>
      <c r="V605" s="47">
        <v>0</v>
      </c>
      <c r="W605" s="103">
        <f t="shared" si="9"/>
        <v>1409425</v>
      </c>
      <c r="X605" s="41">
        <f>個別包括!AZ604-公債費!W605</f>
        <v>0</v>
      </c>
      <c r="Y605" s="41"/>
      <c r="Z605" s="41"/>
      <c r="AA605" s="41"/>
    </row>
    <row r="606" spans="1:27" ht="20.25" customHeight="1" x14ac:dyDescent="0.2">
      <c r="A606" s="113" t="s">
        <v>2407</v>
      </c>
      <c r="B606" s="114" t="s">
        <v>2381</v>
      </c>
      <c r="C606" s="4" t="s">
        <v>701</v>
      </c>
      <c r="D606" s="144">
        <v>5</v>
      </c>
      <c r="E606" s="130" t="s">
        <v>3562</v>
      </c>
      <c r="F606" s="47">
        <v>1949</v>
      </c>
      <c r="G606" s="47">
        <v>0</v>
      </c>
      <c r="H606" s="47">
        <v>0</v>
      </c>
      <c r="I606" s="47">
        <v>27634</v>
      </c>
      <c r="J606" s="47">
        <v>4109</v>
      </c>
      <c r="K606" s="47">
        <v>55699</v>
      </c>
      <c r="L606" s="47">
        <v>21584</v>
      </c>
      <c r="M606" s="47">
        <v>274556</v>
      </c>
      <c r="N606" s="153">
        <v>56607</v>
      </c>
      <c r="O606" s="147">
        <v>1301</v>
      </c>
      <c r="P606" s="147">
        <v>0</v>
      </c>
      <c r="Q606" s="47">
        <v>0</v>
      </c>
      <c r="R606" s="47">
        <v>131285</v>
      </c>
      <c r="S606" s="47">
        <v>0</v>
      </c>
      <c r="T606" s="47">
        <v>0</v>
      </c>
      <c r="U606" s="47">
        <v>0</v>
      </c>
      <c r="V606" s="47">
        <v>0</v>
      </c>
      <c r="W606" s="103">
        <f t="shared" si="9"/>
        <v>574724</v>
      </c>
      <c r="X606" s="41">
        <f>個別包括!AZ605-公債費!W606</f>
        <v>0</v>
      </c>
      <c r="Y606" s="41"/>
      <c r="Z606" s="41"/>
      <c r="AA606" s="41"/>
    </row>
    <row r="607" spans="1:27" ht="20.25" customHeight="1" x14ac:dyDescent="0.2">
      <c r="A607" s="113" t="s">
        <v>2408</v>
      </c>
      <c r="B607" s="114" t="s">
        <v>2381</v>
      </c>
      <c r="C607" s="4" t="s">
        <v>702</v>
      </c>
      <c r="D607" s="144">
        <v>5</v>
      </c>
      <c r="E607" s="130" t="s">
        <v>3561</v>
      </c>
      <c r="F607" s="47">
        <v>9096</v>
      </c>
      <c r="G607" s="47">
        <v>0</v>
      </c>
      <c r="H607" s="47">
        <v>91</v>
      </c>
      <c r="I607" s="47">
        <v>39686</v>
      </c>
      <c r="J607" s="47">
        <v>6284</v>
      </c>
      <c r="K607" s="47">
        <v>32000</v>
      </c>
      <c r="L607" s="47">
        <v>15253</v>
      </c>
      <c r="M607" s="47">
        <v>883275</v>
      </c>
      <c r="N607" s="153">
        <v>38661</v>
      </c>
      <c r="O607" s="147">
        <v>7456</v>
      </c>
      <c r="P607" s="147">
        <v>0</v>
      </c>
      <c r="Q607" s="47">
        <v>0</v>
      </c>
      <c r="R607" s="47">
        <v>0</v>
      </c>
      <c r="S607" s="47">
        <v>0</v>
      </c>
      <c r="T607" s="47">
        <v>0</v>
      </c>
      <c r="U607" s="47">
        <v>0</v>
      </c>
      <c r="V607" s="47">
        <v>0</v>
      </c>
      <c r="W607" s="103">
        <f t="shared" si="9"/>
        <v>1031802</v>
      </c>
      <c r="X607" s="41">
        <f>個別包括!AZ606-公債費!W607</f>
        <v>0</v>
      </c>
      <c r="Y607" s="41"/>
      <c r="Z607" s="41"/>
      <c r="AA607" s="41"/>
    </row>
    <row r="608" spans="1:27" ht="20.25" customHeight="1" x14ac:dyDescent="0.2">
      <c r="A608" s="113" t="s">
        <v>2409</v>
      </c>
      <c r="B608" s="114" t="s">
        <v>2381</v>
      </c>
      <c r="C608" s="4" t="s">
        <v>703</v>
      </c>
      <c r="D608" s="144">
        <v>5</v>
      </c>
      <c r="E608" s="130" t="s">
        <v>3562</v>
      </c>
      <c r="F608" s="47">
        <v>0</v>
      </c>
      <c r="G608" s="47">
        <v>0</v>
      </c>
      <c r="H608" s="47">
        <v>354</v>
      </c>
      <c r="I608" s="47">
        <v>11634</v>
      </c>
      <c r="J608" s="47">
        <v>0</v>
      </c>
      <c r="K608" s="47">
        <v>57539</v>
      </c>
      <c r="L608" s="47">
        <v>27012</v>
      </c>
      <c r="M608" s="47">
        <v>637065</v>
      </c>
      <c r="N608" s="153">
        <v>6116</v>
      </c>
      <c r="O608" s="147">
        <v>0</v>
      </c>
      <c r="P608" s="147">
        <v>0</v>
      </c>
      <c r="Q608" s="47">
        <v>0</v>
      </c>
      <c r="R608" s="47">
        <v>66403</v>
      </c>
      <c r="S608" s="47">
        <v>0</v>
      </c>
      <c r="T608" s="47">
        <v>0</v>
      </c>
      <c r="U608" s="47">
        <v>0</v>
      </c>
      <c r="V608" s="47">
        <v>0</v>
      </c>
      <c r="W608" s="103">
        <f t="shared" si="9"/>
        <v>806123</v>
      </c>
      <c r="X608" s="41">
        <f>個別包括!AZ607-公債費!W608</f>
        <v>0</v>
      </c>
      <c r="Y608" s="41"/>
      <c r="Z608" s="41"/>
      <c r="AA608" s="41"/>
    </row>
    <row r="609" spans="1:27" ht="20.25" customHeight="1" x14ac:dyDescent="0.2">
      <c r="A609" s="113" t="s">
        <v>2410</v>
      </c>
      <c r="B609" s="114" t="s">
        <v>2381</v>
      </c>
      <c r="C609" s="4" t="s">
        <v>704</v>
      </c>
      <c r="D609" s="144">
        <v>5</v>
      </c>
      <c r="E609" s="130" t="s">
        <v>3561</v>
      </c>
      <c r="F609" s="47">
        <v>361</v>
      </c>
      <c r="G609" s="47">
        <v>0</v>
      </c>
      <c r="H609" s="47">
        <v>146</v>
      </c>
      <c r="I609" s="47">
        <v>19549</v>
      </c>
      <c r="J609" s="47">
        <v>2217</v>
      </c>
      <c r="K609" s="47">
        <v>28248</v>
      </c>
      <c r="L609" s="47">
        <v>18569</v>
      </c>
      <c r="M609" s="47">
        <v>732523</v>
      </c>
      <c r="N609" s="153">
        <v>116309</v>
      </c>
      <c r="O609" s="147">
        <v>1977</v>
      </c>
      <c r="P609" s="147">
        <v>0</v>
      </c>
      <c r="Q609" s="47">
        <v>0</v>
      </c>
      <c r="R609" s="47">
        <v>66503</v>
      </c>
      <c r="S609" s="47">
        <v>0</v>
      </c>
      <c r="T609" s="47">
        <v>0</v>
      </c>
      <c r="U609" s="47">
        <v>0</v>
      </c>
      <c r="V609" s="47">
        <v>0</v>
      </c>
      <c r="W609" s="103">
        <f t="shared" si="9"/>
        <v>986402</v>
      </c>
      <c r="X609" s="41">
        <f>個別包括!AZ608-公債費!W609</f>
        <v>0</v>
      </c>
      <c r="Y609" s="41"/>
      <c r="Z609" s="41"/>
      <c r="AA609" s="41"/>
    </row>
    <row r="610" spans="1:27" ht="20.25" customHeight="1" x14ac:dyDescent="0.2">
      <c r="A610" s="113" t="s">
        <v>2411</v>
      </c>
      <c r="B610" s="114" t="s">
        <v>2381</v>
      </c>
      <c r="C610" s="4" t="s">
        <v>705</v>
      </c>
      <c r="D610" s="144">
        <v>5</v>
      </c>
      <c r="E610" s="130" t="s">
        <v>3561</v>
      </c>
      <c r="F610" s="47">
        <v>4949</v>
      </c>
      <c r="G610" s="47">
        <v>0</v>
      </c>
      <c r="H610" s="47">
        <v>158</v>
      </c>
      <c r="I610" s="47">
        <v>8080</v>
      </c>
      <c r="J610" s="47">
        <v>1127</v>
      </c>
      <c r="K610" s="47">
        <v>31191</v>
      </c>
      <c r="L610" s="47">
        <v>14640</v>
      </c>
      <c r="M610" s="47">
        <v>642605</v>
      </c>
      <c r="N610" s="153">
        <v>65863</v>
      </c>
      <c r="O610" s="147">
        <v>0</v>
      </c>
      <c r="P610" s="147">
        <v>0</v>
      </c>
      <c r="Q610" s="47">
        <v>0</v>
      </c>
      <c r="R610" s="47">
        <v>0</v>
      </c>
      <c r="S610" s="47">
        <v>0</v>
      </c>
      <c r="T610" s="47">
        <v>0</v>
      </c>
      <c r="U610" s="47">
        <v>0</v>
      </c>
      <c r="V610" s="47">
        <v>0</v>
      </c>
      <c r="W610" s="103">
        <f t="shared" si="9"/>
        <v>768613</v>
      </c>
      <c r="X610" s="41">
        <f>個別包括!AZ609-公債費!W610</f>
        <v>0</v>
      </c>
      <c r="Y610" s="41"/>
      <c r="Z610" s="41"/>
      <c r="AA610" s="41"/>
    </row>
    <row r="611" spans="1:27" ht="20.25" customHeight="1" x14ac:dyDescent="0.2">
      <c r="A611" s="113" t="s">
        <v>2412</v>
      </c>
      <c r="B611" s="114" t="s">
        <v>2381</v>
      </c>
      <c r="C611" s="4" t="s">
        <v>706</v>
      </c>
      <c r="D611" s="144">
        <v>5</v>
      </c>
      <c r="E611" s="130" t="s">
        <v>3561</v>
      </c>
      <c r="F611" s="47">
        <v>15688</v>
      </c>
      <c r="G611" s="47">
        <v>0</v>
      </c>
      <c r="H611" s="47">
        <v>0</v>
      </c>
      <c r="I611" s="47">
        <v>33749</v>
      </c>
      <c r="J611" s="47">
        <v>1790</v>
      </c>
      <c r="K611" s="47">
        <v>17732</v>
      </c>
      <c r="L611" s="47">
        <v>7106</v>
      </c>
      <c r="M611" s="47">
        <v>838132</v>
      </c>
      <c r="N611" s="153">
        <v>92383</v>
      </c>
      <c r="O611" s="147">
        <v>7345</v>
      </c>
      <c r="P611" s="147">
        <v>0</v>
      </c>
      <c r="Q611" s="47">
        <v>501381</v>
      </c>
      <c r="R611" s="47">
        <v>0</v>
      </c>
      <c r="S611" s="47">
        <v>0</v>
      </c>
      <c r="T611" s="47">
        <v>0</v>
      </c>
      <c r="U611" s="47">
        <v>1168879</v>
      </c>
      <c r="V611" s="47">
        <v>0</v>
      </c>
      <c r="W611" s="103">
        <f t="shared" si="9"/>
        <v>2684185</v>
      </c>
      <c r="X611" s="41">
        <f>個別包括!AZ610-公債費!W611</f>
        <v>0</v>
      </c>
      <c r="Y611" s="41"/>
      <c r="Z611" s="41"/>
      <c r="AA611" s="41"/>
    </row>
    <row r="612" spans="1:27" ht="20.25" customHeight="1" x14ac:dyDescent="0.2">
      <c r="A612" s="113" t="s">
        <v>2413</v>
      </c>
      <c r="B612" s="114" t="s">
        <v>2381</v>
      </c>
      <c r="C612" s="4" t="s">
        <v>707</v>
      </c>
      <c r="D612" s="144">
        <v>5</v>
      </c>
      <c r="E612" s="130" t="s">
        <v>3561</v>
      </c>
      <c r="F612" s="47">
        <v>501</v>
      </c>
      <c r="G612" s="47">
        <v>0</v>
      </c>
      <c r="H612" s="47">
        <v>11688</v>
      </c>
      <c r="I612" s="47">
        <v>24236</v>
      </c>
      <c r="J612" s="47">
        <v>2519</v>
      </c>
      <c r="K612" s="47">
        <v>29042</v>
      </c>
      <c r="L612" s="47">
        <v>8604</v>
      </c>
      <c r="M612" s="47">
        <v>568486</v>
      </c>
      <c r="N612" s="153">
        <v>22166</v>
      </c>
      <c r="O612" s="147">
        <v>445</v>
      </c>
      <c r="P612" s="147">
        <v>0</v>
      </c>
      <c r="Q612" s="47">
        <v>94</v>
      </c>
      <c r="R612" s="47">
        <v>0</v>
      </c>
      <c r="S612" s="47">
        <v>0</v>
      </c>
      <c r="T612" s="47">
        <v>0</v>
      </c>
      <c r="U612" s="47">
        <v>369786</v>
      </c>
      <c r="V612" s="47">
        <v>0</v>
      </c>
      <c r="W612" s="103">
        <f t="shared" si="9"/>
        <v>1037567</v>
      </c>
      <c r="X612" s="41">
        <f>個別包括!AZ611-公債費!W612</f>
        <v>0</v>
      </c>
      <c r="Y612" s="41"/>
      <c r="Z612" s="41"/>
      <c r="AA612" s="41"/>
    </row>
    <row r="613" spans="1:27" ht="20.25" customHeight="1" x14ac:dyDescent="0.2">
      <c r="A613" s="113" t="s">
        <v>2414</v>
      </c>
      <c r="B613" s="114" t="s">
        <v>2381</v>
      </c>
      <c r="C613" s="4" t="s">
        <v>708</v>
      </c>
      <c r="D613" s="144">
        <v>5</v>
      </c>
      <c r="E613" s="130" t="s">
        <v>3561</v>
      </c>
      <c r="F613" s="47">
        <v>24177</v>
      </c>
      <c r="G613" s="47">
        <v>0</v>
      </c>
      <c r="H613" s="47">
        <v>0</v>
      </c>
      <c r="I613" s="47">
        <v>12442</v>
      </c>
      <c r="J613" s="47">
        <v>5706</v>
      </c>
      <c r="K613" s="47">
        <v>34322</v>
      </c>
      <c r="L613" s="47">
        <v>18144</v>
      </c>
      <c r="M613" s="47">
        <v>1202369</v>
      </c>
      <c r="N613" s="153">
        <v>34379</v>
      </c>
      <c r="O613" s="147">
        <v>2550</v>
      </c>
      <c r="P613" s="147">
        <v>0</v>
      </c>
      <c r="Q613" s="47">
        <v>117444</v>
      </c>
      <c r="R613" s="47">
        <v>0</v>
      </c>
      <c r="S613" s="47">
        <v>0</v>
      </c>
      <c r="T613" s="47">
        <v>0</v>
      </c>
      <c r="U613" s="47">
        <v>1415958</v>
      </c>
      <c r="V613" s="47">
        <v>0</v>
      </c>
      <c r="W613" s="103">
        <f t="shared" si="9"/>
        <v>2867491</v>
      </c>
      <c r="X613" s="41">
        <f>個別包括!AZ612-公債費!W613</f>
        <v>0</v>
      </c>
      <c r="Y613" s="41"/>
      <c r="Z613" s="41"/>
      <c r="AA613" s="41"/>
    </row>
    <row r="614" spans="1:27" ht="20.25" customHeight="1" x14ac:dyDescent="0.2">
      <c r="A614" s="113" t="s">
        <v>2415</v>
      </c>
      <c r="B614" s="114" t="s">
        <v>2381</v>
      </c>
      <c r="C614" s="4" t="s">
        <v>709</v>
      </c>
      <c r="D614" s="144">
        <v>5</v>
      </c>
      <c r="E614" s="130" t="s">
        <v>3561</v>
      </c>
      <c r="F614" s="47">
        <v>8644</v>
      </c>
      <c r="G614" s="47">
        <v>0</v>
      </c>
      <c r="H614" s="47">
        <v>0</v>
      </c>
      <c r="I614" s="47">
        <v>16506</v>
      </c>
      <c r="J614" s="47">
        <v>3282</v>
      </c>
      <c r="K614" s="47">
        <v>21665</v>
      </c>
      <c r="L614" s="47">
        <v>12896</v>
      </c>
      <c r="M614" s="47">
        <v>867521</v>
      </c>
      <c r="N614" s="153">
        <v>62372</v>
      </c>
      <c r="O614" s="147">
        <v>366</v>
      </c>
      <c r="P614" s="147">
        <v>0</v>
      </c>
      <c r="Q614" s="47">
        <v>77196</v>
      </c>
      <c r="R614" s="47">
        <v>0</v>
      </c>
      <c r="S614" s="47">
        <v>0</v>
      </c>
      <c r="T614" s="47">
        <v>0</v>
      </c>
      <c r="U614" s="47">
        <v>808625</v>
      </c>
      <c r="V614" s="47">
        <v>0</v>
      </c>
      <c r="W614" s="103">
        <f t="shared" si="9"/>
        <v>1879073</v>
      </c>
      <c r="X614" s="41">
        <f>個別包括!AZ613-公債費!W614</f>
        <v>0</v>
      </c>
      <c r="Y614" s="41"/>
      <c r="Z614" s="41"/>
      <c r="AA614" s="41"/>
    </row>
    <row r="615" spans="1:27" ht="20.25" customHeight="1" x14ac:dyDescent="0.2">
      <c r="A615" s="113" t="s">
        <v>2416</v>
      </c>
      <c r="B615" s="114" t="s">
        <v>2381</v>
      </c>
      <c r="C615" s="4" t="s">
        <v>710</v>
      </c>
      <c r="D615" s="144">
        <v>5</v>
      </c>
      <c r="E615" s="130" t="s">
        <v>3561</v>
      </c>
      <c r="F615" s="47">
        <v>7145</v>
      </c>
      <c r="G615" s="47">
        <v>0</v>
      </c>
      <c r="H615" s="47">
        <v>0</v>
      </c>
      <c r="I615" s="47">
        <v>22018</v>
      </c>
      <c r="J615" s="47">
        <v>1708</v>
      </c>
      <c r="K615" s="47">
        <v>20407</v>
      </c>
      <c r="L615" s="47">
        <v>7833</v>
      </c>
      <c r="M615" s="47">
        <v>645982</v>
      </c>
      <c r="N615" s="153">
        <v>33141</v>
      </c>
      <c r="O615" s="147">
        <v>10</v>
      </c>
      <c r="P615" s="147">
        <v>0</v>
      </c>
      <c r="Q615" s="47">
        <v>222</v>
      </c>
      <c r="R615" s="47">
        <v>0</v>
      </c>
      <c r="S615" s="47">
        <v>0</v>
      </c>
      <c r="T615" s="47">
        <v>0</v>
      </c>
      <c r="U615" s="47">
        <v>492891</v>
      </c>
      <c r="V615" s="47">
        <v>0</v>
      </c>
      <c r="W615" s="103">
        <f t="shared" si="9"/>
        <v>1231357</v>
      </c>
      <c r="X615" s="41">
        <f>個別包括!AZ614-公債費!W615</f>
        <v>0</v>
      </c>
      <c r="Y615" s="41"/>
      <c r="Z615" s="41"/>
      <c r="AA615" s="41"/>
    </row>
    <row r="616" spans="1:27" ht="20.25" customHeight="1" x14ac:dyDescent="0.2">
      <c r="A616" s="113" t="s">
        <v>2417</v>
      </c>
      <c r="B616" s="114" t="s">
        <v>2381</v>
      </c>
      <c r="C616" s="4" t="s">
        <v>711</v>
      </c>
      <c r="D616" s="144">
        <v>5</v>
      </c>
      <c r="E616" s="130" t="s">
        <v>3561</v>
      </c>
      <c r="F616" s="47">
        <v>4847</v>
      </c>
      <c r="G616" s="47">
        <v>0</v>
      </c>
      <c r="H616" s="47">
        <v>0</v>
      </c>
      <c r="I616" s="47">
        <v>13324</v>
      </c>
      <c r="J616" s="47">
        <v>2133</v>
      </c>
      <c r="K616" s="47">
        <v>28864</v>
      </c>
      <c r="L616" s="47">
        <v>11448</v>
      </c>
      <c r="M616" s="47">
        <v>632239</v>
      </c>
      <c r="N616" s="153">
        <v>58745</v>
      </c>
      <c r="O616" s="147">
        <v>82</v>
      </c>
      <c r="P616" s="147">
        <v>0</v>
      </c>
      <c r="Q616" s="47">
        <v>0</v>
      </c>
      <c r="R616" s="47">
        <v>0</v>
      </c>
      <c r="S616" s="47">
        <v>0</v>
      </c>
      <c r="T616" s="47">
        <v>0</v>
      </c>
      <c r="U616" s="47">
        <v>0</v>
      </c>
      <c r="V616" s="47">
        <v>0</v>
      </c>
      <c r="W616" s="103">
        <f t="shared" si="9"/>
        <v>751682</v>
      </c>
      <c r="X616" s="41">
        <f>個別包括!AZ615-公債費!W616</f>
        <v>0</v>
      </c>
      <c r="Y616" s="41"/>
      <c r="Z616" s="41"/>
      <c r="AA616" s="41"/>
    </row>
    <row r="617" spans="1:27" ht="20.25" customHeight="1" x14ac:dyDescent="0.2">
      <c r="A617" s="113" t="s">
        <v>2418</v>
      </c>
      <c r="B617" s="114" t="s">
        <v>2381</v>
      </c>
      <c r="C617" s="4" t="s">
        <v>712</v>
      </c>
      <c r="D617" s="144">
        <v>6</v>
      </c>
      <c r="E617" s="130" t="s">
        <v>3561</v>
      </c>
      <c r="F617" s="47">
        <v>967</v>
      </c>
      <c r="G617" s="47">
        <v>0</v>
      </c>
      <c r="H617" s="47">
        <v>118</v>
      </c>
      <c r="I617" s="47">
        <v>9697</v>
      </c>
      <c r="J617" s="47">
        <v>1800</v>
      </c>
      <c r="K617" s="47">
        <v>15532</v>
      </c>
      <c r="L617" s="47">
        <v>5315</v>
      </c>
      <c r="M617" s="47">
        <v>299343</v>
      </c>
      <c r="N617" s="153">
        <v>12639</v>
      </c>
      <c r="O617" s="147">
        <v>1842</v>
      </c>
      <c r="P617" s="147">
        <v>0</v>
      </c>
      <c r="Q617" s="47">
        <v>0</v>
      </c>
      <c r="R617" s="47">
        <v>15189</v>
      </c>
      <c r="S617" s="47">
        <v>0</v>
      </c>
      <c r="T617" s="47">
        <v>0</v>
      </c>
      <c r="U617" s="47">
        <v>0</v>
      </c>
      <c r="V617" s="47">
        <v>0</v>
      </c>
      <c r="W617" s="103">
        <f t="shared" si="9"/>
        <v>362442</v>
      </c>
      <c r="X617" s="41">
        <f>個別包括!AZ616-公債費!W617</f>
        <v>0</v>
      </c>
      <c r="Y617" s="41"/>
      <c r="Z617" s="41"/>
      <c r="AA617" s="41"/>
    </row>
    <row r="618" spans="1:27" ht="20.25" customHeight="1" x14ac:dyDescent="0.2">
      <c r="A618" s="113" t="s">
        <v>2419</v>
      </c>
      <c r="B618" s="114" t="s">
        <v>2381</v>
      </c>
      <c r="C618" s="4" t="s">
        <v>713</v>
      </c>
      <c r="D618" s="144">
        <v>6</v>
      </c>
      <c r="E618" s="130" t="s">
        <v>3561</v>
      </c>
      <c r="F618" s="47">
        <v>4225</v>
      </c>
      <c r="G618" s="47">
        <v>0</v>
      </c>
      <c r="H618" s="47">
        <v>0</v>
      </c>
      <c r="I618" s="47">
        <v>22438</v>
      </c>
      <c r="J618" s="47">
        <v>877</v>
      </c>
      <c r="K618" s="47">
        <v>13399</v>
      </c>
      <c r="L618" s="47">
        <v>6864</v>
      </c>
      <c r="M618" s="47">
        <v>326917</v>
      </c>
      <c r="N618" s="153">
        <v>26696</v>
      </c>
      <c r="O618" s="147">
        <v>141</v>
      </c>
      <c r="P618" s="147">
        <v>0</v>
      </c>
      <c r="Q618" s="47">
        <v>0</v>
      </c>
      <c r="R618" s="47">
        <v>0</v>
      </c>
      <c r="S618" s="47">
        <v>0</v>
      </c>
      <c r="T618" s="47">
        <v>0</v>
      </c>
      <c r="U618" s="47">
        <v>0</v>
      </c>
      <c r="V618" s="47">
        <v>0</v>
      </c>
      <c r="W618" s="103">
        <f t="shared" si="9"/>
        <v>401557</v>
      </c>
      <c r="X618" s="41">
        <f>個別包括!AZ617-公債費!W618</f>
        <v>0</v>
      </c>
      <c r="Y618" s="41"/>
      <c r="Z618" s="41"/>
      <c r="AA618" s="41"/>
    </row>
    <row r="619" spans="1:27" ht="20.25" customHeight="1" x14ac:dyDescent="0.2">
      <c r="A619" s="113" t="s">
        <v>2420</v>
      </c>
      <c r="B619" s="114" t="s">
        <v>2381</v>
      </c>
      <c r="C619" s="4" t="s">
        <v>714</v>
      </c>
      <c r="D619" s="144">
        <v>6</v>
      </c>
      <c r="E619" s="130" t="s">
        <v>3561</v>
      </c>
      <c r="F619" s="47">
        <v>0</v>
      </c>
      <c r="G619" s="47">
        <v>0</v>
      </c>
      <c r="H619" s="47">
        <v>0</v>
      </c>
      <c r="I619" s="47">
        <v>6511</v>
      </c>
      <c r="J619" s="47">
        <v>172</v>
      </c>
      <c r="K619" s="47">
        <v>1507</v>
      </c>
      <c r="L619" s="47">
        <v>1744</v>
      </c>
      <c r="M619" s="47">
        <v>126791</v>
      </c>
      <c r="N619" s="153">
        <v>10120</v>
      </c>
      <c r="O619" s="147">
        <v>0</v>
      </c>
      <c r="P619" s="147">
        <v>0</v>
      </c>
      <c r="Q619" s="47">
        <v>0</v>
      </c>
      <c r="R619" s="47">
        <v>0</v>
      </c>
      <c r="S619" s="47">
        <v>0</v>
      </c>
      <c r="T619" s="47">
        <v>0</v>
      </c>
      <c r="U619" s="47">
        <v>0</v>
      </c>
      <c r="V619" s="47">
        <v>0</v>
      </c>
      <c r="W619" s="103">
        <f t="shared" si="9"/>
        <v>146845</v>
      </c>
      <c r="X619" s="41">
        <f>個別包括!AZ618-公債費!W619</f>
        <v>0</v>
      </c>
      <c r="Y619" s="41"/>
      <c r="Z619" s="41"/>
      <c r="AA619" s="41"/>
    </row>
    <row r="620" spans="1:27" ht="20.25" customHeight="1" x14ac:dyDescent="0.2">
      <c r="A620" s="113" t="s">
        <v>2421</v>
      </c>
      <c r="B620" s="114" t="s">
        <v>2381</v>
      </c>
      <c r="C620" s="4" t="s">
        <v>715</v>
      </c>
      <c r="D620" s="144">
        <v>6</v>
      </c>
      <c r="E620" s="130" t="s">
        <v>3561</v>
      </c>
      <c r="F620" s="47">
        <v>0</v>
      </c>
      <c r="G620" s="47">
        <v>0</v>
      </c>
      <c r="H620" s="47">
        <v>0</v>
      </c>
      <c r="I620" s="47">
        <v>7568</v>
      </c>
      <c r="J620" s="47">
        <v>3980</v>
      </c>
      <c r="K620" s="47">
        <v>8414</v>
      </c>
      <c r="L620" s="47">
        <v>4431</v>
      </c>
      <c r="M620" s="47">
        <v>265045</v>
      </c>
      <c r="N620" s="153">
        <v>8273</v>
      </c>
      <c r="O620" s="147">
        <v>0</v>
      </c>
      <c r="P620" s="147">
        <v>0</v>
      </c>
      <c r="Q620" s="47">
        <v>0</v>
      </c>
      <c r="R620" s="47">
        <v>0</v>
      </c>
      <c r="S620" s="47">
        <v>0</v>
      </c>
      <c r="T620" s="47">
        <v>0</v>
      </c>
      <c r="U620" s="47">
        <v>0</v>
      </c>
      <c r="V620" s="47">
        <v>0</v>
      </c>
      <c r="W620" s="103">
        <f t="shared" si="9"/>
        <v>297711</v>
      </c>
      <c r="X620" s="41">
        <f>個別包括!AZ619-公債費!W620</f>
        <v>0</v>
      </c>
      <c r="Y620" s="41"/>
      <c r="Z620" s="41"/>
      <c r="AA620" s="41"/>
    </row>
    <row r="621" spans="1:27" ht="20.25" customHeight="1" x14ac:dyDescent="0.2">
      <c r="A621" s="113" t="s">
        <v>2422</v>
      </c>
      <c r="B621" s="114" t="s">
        <v>2381</v>
      </c>
      <c r="C621" s="4" t="s">
        <v>716</v>
      </c>
      <c r="D621" s="144">
        <v>6</v>
      </c>
      <c r="E621" s="130" t="s">
        <v>3561</v>
      </c>
      <c r="F621" s="47">
        <v>0</v>
      </c>
      <c r="G621" s="47">
        <v>0</v>
      </c>
      <c r="H621" s="47">
        <v>0</v>
      </c>
      <c r="I621" s="47">
        <v>3286</v>
      </c>
      <c r="J621" s="47">
        <v>917</v>
      </c>
      <c r="K621" s="47">
        <v>8154</v>
      </c>
      <c r="L621" s="47">
        <v>2783</v>
      </c>
      <c r="M621" s="47">
        <v>222964</v>
      </c>
      <c r="N621" s="153">
        <v>8121</v>
      </c>
      <c r="O621" s="147">
        <v>0</v>
      </c>
      <c r="P621" s="147">
        <v>0</v>
      </c>
      <c r="Q621" s="47">
        <v>162105</v>
      </c>
      <c r="R621" s="47">
        <v>0</v>
      </c>
      <c r="S621" s="47">
        <v>0</v>
      </c>
      <c r="T621" s="47">
        <v>0</v>
      </c>
      <c r="U621" s="47">
        <v>0</v>
      </c>
      <c r="V621" s="47">
        <v>0</v>
      </c>
      <c r="W621" s="103">
        <f t="shared" si="9"/>
        <v>408330</v>
      </c>
      <c r="X621" s="41">
        <f>個別包括!AZ620-公債費!W621</f>
        <v>0</v>
      </c>
      <c r="Y621" s="41"/>
      <c r="Z621" s="41"/>
      <c r="AA621" s="41"/>
    </row>
    <row r="622" spans="1:27" ht="20.25" customHeight="1" x14ac:dyDescent="0.2">
      <c r="A622" s="113" t="s">
        <v>2423</v>
      </c>
      <c r="B622" s="114" t="s">
        <v>2381</v>
      </c>
      <c r="C622" s="4" t="s">
        <v>717</v>
      </c>
      <c r="D622" s="144">
        <v>6</v>
      </c>
      <c r="E622" s="130" t="s">
        <v>3561</v>
      </c>
      <c r="F622" s="47">
        <v>166</v>
      </c>
      <c r="G622" s="47">
        <v>0</v>
      </c>
      <c r="H622" s="47">
        <v>0</v>
      </c>
      <c r="I622" s="47">
        <v>3920</v>
      </c>
      <c r="J622" s="47">
        <v>1852</v>
      </c>
      <c r="K622" s="47">
        <v>8983</v>
      </c>
      <c r="L622" s="47">
        <v>3320</v>
      </c>
      <c r="M622" s="47">
        <v>241489</v>
      </c>
      <c r="N622" s="153">
        <v>39546</v>
      </c>
      <c r="O622" s="147">
        <v>0</v>
      </c>
      <c r="P622" s="147">
        <v>0</v>
      </c>
      <c r="Q622" s="47">
        <v>2087</v>
      </c>
      <c r="R622" s="47">
        <v>0</v>
      </c>
      <c r="S622" s="47">
        <v>0</v>
      </c>
      <c r="T622" s="47">
        <v>0</v>
      </c>
      <c r="U622" s="47">
        <v>0</v>
      </c>
      <c r="V622" s="47">
        <v>0</v>
      </c>
      <c r="W622" s="103">
        <f t="shared" si="9"/>
        <v>301363</v>
      </c>
      <c r="X622" s="41">
        <f>個別包括!AZ621-公債費!W622</f>
        <v>0</v>
      </c>
      <c r="Y622" s="41"/>
      <c r="Z622" s="41"/>
      <c r="AA622" s="41"/>
    </row>
    <row r="623" spans="1:27" ht="20.25" customHeight="1" x14ac:dyDescent="0.2">
      <c r="A623" s="113" t="s">
        <v>2424</v>
      </c>
      <c r="B623" s="114" t="s">
        <v>2381</v>
      </c>
      <c r="C623" s="4" t="s">
        <v>718</v>
      </c>
      <c r="D623" s="144">
        <v>6</v>
      </c>
      <c r="E623" s="130" t="s">
        <v>3562</v>
      </c>
      <c r="F623" s="47">
        <v>4053</v>
      </c>
      <c r="G623" s="47">
        <v>0</v>
      </c>
      <c r="H623" s="47">
        <v>0</v>
      </c>
      <c r="I623" s="47">
        <v>249</v>
      </c>
      <c r="J623" s="47">
        <v>1568</v>
      </c>
      <c r="K623" s="47">
        <v>1387</v>
      </c>
      <c r="L623" s="47">
        <v>3551</v>
      </c>
      <c r="M623" s="47">
        <v>125451</v>
      </c>
      <c r="N623" s="153">
        <v>4206</v>
      </c>
      <c r="O623" s="147">
        <v>0</v>
      </c>
      <c r="P623" s="147">
        <v>0</v>
      </c>
      <c r="Q623" s="47">
        <v>0</v>
      </c>
      <c r="R623" s="47">
        <v>0</v>
      </c>
      <c r="S623" s="47">
        <v>0</v>
      </c>
      <c r="T623" s="47">
        <v>0</v>
      </c>
      <c r="U623" s="47">
        <v>0</v>
      </c>
      <c r="V623" s="47">
        <v>0</v>
      </c>
      <c r="W623" s="103">
        <f t="shared" si="9"/>
        <v>140465</v>
      </c>
      <c r="X623" s="41">
        <f>個別包括!AZ622-公債費!W623</f>
        <v>0</v>
      </c>
      <c r="Y623" s="41"/>
      <c r="Z623" s="41"/>
      <c r="AA623" s="41"/>
    </row>
    <row r="624" spans="1:27" ht="20.25" customHeight="1" x14ac:dyDescent="0.2">
      <c r="A624" s="113" t="s">
        <v>2425</v>
      </c>
      <c r="B624" s="114" t="s">
        <v>2381</v>
      </c>
      <c r="C624" s="4" t="s">
        <v>719</v>
      </c>
      <c r="D624" s="144">
        <v>6</v>
      </c>
      <c r="E624" s="130" t="s">
        <v>3561</v>
      </c>
      <c r="F624" s="47">
        <v>0</v>
      </c>
      <c r="G624" s="47">
        <v>0</v>
      </c>
      <c r="H624" s="47">
        <v>0</v>
      </c>
      <c r="I624" s="47">
        <v>9309</v>
      </c>
      <c r="J624" s="47">
        <v>1326</v>
      </c>
      <c r="K624" s="47">
        <v>30422</v>
      </c>
      <c r="L624" s="47">
        <v>4800</v>
      </c>
      <c r="M624" s="47">
        <v>399707</v>
      </c>
      <c r="N624" s="153">
        <v>12513</v>
      </c>
      <c r="O624" s="147">
        <v>127</v>
      </c>
      <c r="P624" s="147">
        <v>0</v>
      </c>
      <c r="Q624" s="47">
        <v>0</v>
      </c>
      <c r="R624" s="47">
        <v>0</v>
      </c>
      <c r="S624" s="47">
        <v>0</v>
      </c>
      <c r="T624" s="47">
        <v>0</v>
      </c>
      <c r="U624" s="47">
        <v>292123</v>
      </c>
      <c r="V624" s="47">
        <v>0</v>
      </c>
      <c r="W624" s="103">
        <f t="shared" si="9"/>
        <v>750327</v>
      </c>
      <c r="X624" s="41">
        <f>個別包括!AZ623-公債費!W624</f>
        <v>0</v>
      </c>
      <c r="Y624" s="41"/>
      <c r="Z624" s="41"/>
      <c r="AA624" s="41"/>
    </row>
    <row r="625" spans="1:27" ht="20.25" customHeight="1" x14ac:dyDescent="0.2">
      <c r="A625" s="113" t="s">
        <v>2426</v>
      </c>
      <c r="B625" s="114" t="s">
        <v>2381</v>
      </c>
      <c r="C625" s="4" t="s">
        <v>720</v>
      </c>
      <c r="D625" s="144">
        <v>6</v>
      </c>
      <c r="E625" s="130" t="s">
        <v>3561</v>
      </c>
      <c r="F625" s="47">
        <v>0</v>
      </c>
      <c r="G625" s="47">
        <v>0</v>
      </c>
      <c r="H625" s="47">
        <v>0</v>
      </c>
      <c r="I625" s="47">
        <v>7517</v>
      </c>
      <c r="J625" s="47">
        <v>590</v>
      </c>
      <c r="K625" s="47">
        <v>5320</v>
      </c>
      <c r="L625" s="47">
        <v>2561</v>
      </c>
      <c r="M625" s="47">
        <v>194808</v>
      </c>
      <c r="N625" s="153">
        <v>13169</v>
      </c>
      <c r="O625" s="147">
        <v>97</v>
      </c>
      <c r="P625" s="147">
        <v>0</v>
      </c>
      <c r="Q625" s="47">
        <v>0</v>
      </c>
      <c r="R625" s="47">
        <v>0</v>
      </c>
      <c r="S625" s="47">
        <v>0</v>
      </c>
      <c r="T625" s="47">
        <v>0</v>
      </c>
      <c r="U625" s="47">
        <v>0</v>
      </c>
      <c r="V625" s="47">
        <v>0</v>
      </c>
      <c r="W625" s="103">
        <f t="shared" si="9"/>
        <v>224062</v>
      </c>
      <c r="X625" s="41">
        <f>個別包括!AZ624-公債費!W625</f>
        <v>0</v>
      </c>
      <c r="Y625" s="41"/>
      <c r="Z625" s="41"/>
      <c r="AA625" s="41"/>
    </row>
    <row r="626" spans="1:27" ht="20.25" customHeight="1" x14ac:dyDescent="0.2">
      <c r="A626" s="113" t="s">
        <v>2427</v>
      </c>
      <c r="B626" s="114" t="s">
        <v>2381</v>
      </c>
      <c r="C626" s="4" t="s">
        <v>721</v>
      </c>
      <c r="D626" s="144">
        <v>6</v>
      </c>
      <c r="E626" s="130" t="s">
        <v>3561</v>
      </c>
      <c r="F626" s="47">
        <v>457</v>
      </c>
      <c r="G626" s="47">
        <v>0</v>
      </c>
      <c r="H626" s="47">
        <v>0</v>
      </c>
      <c r="I626" s="47">
        <v>4787</v>
      </c>
      <c r="J626" s="47">
        <v>359</v>
      </c>
      <c r="K626" s="47">
        <v>12253</v>
      </c>
      <c r="L626" s="47">
        <v>1453</v>
      </c>
      <c r="M626" s="47">
        <v>144878</v>
      </c>
      <c r="N626" s="153">
        <v>6718</v>
      </c>
      <c r="O626" s="147">
        <v>383</v>
      </c>
      <c r="P626" s="147">
        <v>0</v>
      </c>
      <c r="Q626" s="47">
        <v>0</v>
      </c>
      <c r="R626" s="47">
        <v>0</v>
      </c>
      <c r="S626" s="47">
        <v>0</v>
      </c>
      <c r="T626" s="47">
        <v>0</v>
      </c>
      <c r="U626" s="47">
        <v>0</v>
      </c>
      <c r="V626" s="47">
        <v>0</v>
      </c>
      <c r="W626" s="103">
        <f t="shared" si="9"/>
        <v>171288</v>
      </c>
      <c r="X626" s="41">
        <f>個別包括!AZ625-公債費!W626</f>
        <v>0</v>
      </c>
      <c r="Y626" s="41"/>
      <c r="Z626" s="41"/>
      <c r="AA626" s="41"/>
    </row>
    <row r="627" spans="1:27" ht="20.25" customHeight="1" x14ac:dyDescent="0.2">
      <c r="A627" s="113" t="s">
        <v>2428</v>
      </c>
      <c r="B627" s="114" t="s">
        <v>2381</v>
      </c>
      <c r="C627" s="4" t="s">
        <v>722</v>
      </c>
      <c r="D627" s="144">
        <v>6</v>
      </c>
      <c r="E627" s="130" t="s">
        <v>3561</v>
      </c>
      <c r="F627" s="47">
        <v>1701</v>
      </c>
      <c r="G627" s="47">
        <v>0</v>
      </c>
      <c r="H627" s="47">
        <v>0</v>
      </c>
      <c r="I627" s="47">
        <v>7744</v>
      </c>
      <c r="J627" s="47">
        <v>248</v>
      </c>
      <c r="K627" s="47">
        <v>26229</v>
      </c>
      <c r="L627" s="47">
        <v>3149</v>
      </c>
      <c r="M627" s="47">
        <v>226117</v>
      </c>
      <c r="N627" s="153">
        <v>21047</v>
      </c>
      <c r="O627" s="147">
        <v>0</v>
      </c>
      <c r="P627" s="147">
        <v>0</v>
      </c>
      <c r="Q627" s="47">
        <v>0</v>
      </c>
      <c r="R627" s="47">
        <v>0</v>
      </c>
      <c r="S627" s="47">
        <v>0</v>
      </c>
      <c r="T627" s="47">
        <v>0</v>
      </c>
      <c r="U627" s="47">
        <v>0</v>
      </c>
      <c r="V627" s="47">
        <v>0</v>
      </c>
      <c r="W627" s="103">
        <f t="shared" si="9"/>
        <v>286235</v>
      </c>
      <c r="X627" s="41">
        <f>個別包括!AZ626-公債費!W627</f>
        <v>0</v>
      </c>
      <c r="Y627" s="41"/>
      <c r="Z627" s="41"/>
      <c r="AA627" s="41"/>
    </row>
    <row r="628" spans="1:27" ht="20.25" customHeight="1" x14ac:dyDescent="0.2">
      <c r="A628" s="113" t="s">
        <v>2429</v>
      </c>
      <c r="B628" s="114" t="s">
        <v>2381</v>
      </c>
      <c r="C628" s="4" t="s">
        <v>723</v>
      </c>
      <c r="D628" s="144">
        <v>6</v>
      </c>
      <c r="E628" s="130" t="s">
        <v>3561</v>
      </c>
      <c r="F628" s="47">
        <v>1105</v>
      </c>
      <c r="G628" s="47">
        <v>0</v>
      </c>
      <c r="H628" s="47">
        <v>0</v>
      </c>
      <c r="I628" s="47">
        <v>10129</v>
      </c>
      <c r="J628" s="47">
        <v>0</v>
      </c>
      <c r="K628" s="47">
        <v>13691</v>
      </c>
      <c r="L628" s="47">
        <v>2383</v>
      </c>
      <c r="M628" s="47">
        <v>199785</v>
      </c>
      <c r="N628" s="153">
        <v>21527</v>
      </c>
      <c r="O628" s="147">
        <v>2393</v>
      </c>
      <c r="P628" s="147">
        <v>0</v>
      </c>
      <c r="Q628" s="47">
        <v>0</v>
      </c>
      <c r="R628" s="47">
        <v>0</v>
      </c>
      <c r="S628" s="47">
        <v>0</v>
      </c>
      <c r="T628" s="47">
        <v>0</v>
      </c>
      <c r="U628" s="47">
        <v>0</v>
      </c>
      <c r="V628" s="47">
        <v>0</v>
      </c>
      <c r="W628" s="103">
        <f t="shared" si="9"/>
        <v>251013</v>
      </c>
      <c r="X628" s="41">
        <f>個別包括!AZ627-公債費!W628</f>
        <v>0</v>
      </c>
      <c r="Y628" s="41"/>
      <c r="Z628" s="41"/>
      <c r="AA628" s="41"/>
    </row>
    <row r="629" spans="1:27" ht="20.25" customHeight="1" x14ac:dyDescent="0.2">
      <c r="A629" s="113" t="s">
        <v>2430</v>
      </c>
      <c r="B629" s="114" t="s">
        <v>2381</v>
      </c>
      <c r="C629" s="4" t="s">
        <v>724</v>
      </c>
      <c r="D629" s="144">
        <v>6</v>
      </c>
      <c r="E629" s="130" t="s">
        <v>3561</v>
      </c>
      <c r="F629" s="47">
        <v>17412</v>
      </c>
      <c r="G629" s="47">
        <v>0</v>
      </c>
      <c r="H629" s="47">
        <v>5523</v>
      </c>
      <c r="I629" s="47">
        <v>2910</v>
      </c>
      <c r="J629" s="47">
        <v>869</v>
      </c>
      <c r="K629" s="47">
        <v>7680</v>
      </c>
      <c r="L629" s="47">
        <v>1809</v>
      </c>
      <c r="M629" s="47">
        <v>173493</v>
      </c>
      <c r="N629" s="153">
        <v>18098</v>
      </c>
      <c r="O629" s="147">
        <v>771</v>
      </c>
      <c r="P629" s="147">
        <v>0</v>
      </c>
      <c r="Q629" s="47">
        <v>0</v>
      </c>
      <c r="R629" s="47">
        <v>0</v>
      </c>
      <c r="S629" s="47">
        <v>0</v>
      </c>
      <c r="T629" s="47">
        <v>0</v>
      </c>
      <c r="U629" s="47">
        <v>0</v>
      </c>
      <c r="V629" s="47">
        <v>0</v>
      </c>
      <c r="W629" s="103">
        <f t="shared" si="9"/>
        <v>228565</v>
      </c>
      <c r="X629" s="41">
        <f>個別包括!AZ628-公債費!W629</f>
        <v>0</v>
      </c>
      <c r="Y629" s="41"/>
      <c r="Z629" s="41"/>
      <c r="AA629" s="41"/>
    </row>
    <row r="630" spans="1:27" ht="20.25" customHeight="1" x14ac:dyDescent="0.2">
      <c r="A630" s="113" t="s">
        <v>2431</v>
      </c>
      <c r="B630" s="114" t="s">
        <v>2381</v>
      </c>
      <c r="C630" s="4" t="s">
        <v>725</v>
      </c>
      <c r="D630" s="144">
        <v>6</v>
      </c>
      <c r="E630" s="130" t="s">
        <v>3561</v>
      </c>
      <c r="F630" s="47">
        <v>11460</v>
      </c>
      <c r="G630" s="47">
        <v>0</v>
      </c>
      <c r="H630" s="47">
        <v>0</v>
      </c>
      <c r="I630" s="47">
        <v>4128</v>
      </c>
      <c r="J630" s="47">
        <v>848</v>
      </c>
      <c r="K630" s="47">
        <v>5933</v>
      </c>
      <c r="L630" s="47">
        <v>2098</v>
      </c>
      <c r="M630" s="47">
        <v>192661</v>
      </c>
      <c r="N630" s="153">
        <v>13553</v>
      </c>
      <c r="O630" s="147">
        <v>0</v>
      </c>
      <c r="P630" s="147">
        <v>0</v>
      </c>
      <c r="Q630" s="47">
        <v>65745</v>
      </c>
      <c r="R630" s="47">
        <v>0</v>
      </c>
      <c r="S630" s="47">
        <v>0</v>
      </c>
      <c r="T630" s="47">
        <v>0</v>
      </c>
      <c r="U630" s="47">
        <v>0</v>
      </c>
      <c r="V630" s="47">
        <v>0</v>
      </c>
      <c r="W630" s="103">
        <f t="shared" si="9"/>
        <v>296426</v>
      </c>
      <c r="X630" s="41">
        <f>個別包括!AZ629-公債費!W630</f>
        <v>0</v>
      </c>
      <c r="Y630" s="41"/>
      <c r="Z630" s="41"/>
      <c r="AA630" s="41"/>
    </row>
    <row r="631" spans="1:27" ht="20.25" customHeight="1" x14ac:dyDescent="0.2">
      <c r="A631" s="113" t="s">
        <v>2432</v>
      </c>
      <c r="B631" s="114" t="s">
        <v>2381</v>
      </c>
      <c r="C631" s="4" t="s">
        <v>726</v>
      </c>
      <c r="D631" s="144">
        <v>6</v>
      </c>
      <c r="E631" s="130" t="s">
        <v>3561</v>
      </c>
      <c r="F631" s="47">
        <v>10156</v>
      </c>
      <c r="G631" s="47">
        <v>9617</v>
      </c>
      <c r="H631" s="47">
        <v>0</v>
      </c>
      <c r="I631" s="47">
        <v>7176</v>
      </c>
      <c r="J631" s="47">
        <v>640</v>
      </c>
      <c r="K631" s="47">
        <v>2974</v>
      </c>
      <c r="L631" s="47">
        <v>1993</v>
      </c>
      <c r="M631" s="47">
        <v>196094</v>
      </c>
      <c r="N631" s="153">
        <v>3102</v>
      </c>
      <c r="O631" s="147">
        <v>1862</v>
      </c>
      <c r="P631" s="147">
        <v>0</v>
      </c>
      <c r="Q631" s="47">
        <v>101461</v>
      </c>
      <c r="R631" s="47">
        <v>0</v>
      </c>
      <c r="S631" s="47">
        <v>0</v>
      </c>
      <c r="T631" s="47">
        <v>0</v>
      </c>
      <c r="U631" s="47">
        <v>0</v>
      </c>
      <c r="V631" s="47">
        <v>0</v>
      </c>
      <c r="W631" s="103">
        <f t="shared" si="9"/>
        <v>335075</v>
      </c>
      <c r="X631" s="41">
        <f>個別包括!AZ630-公債費!W631</f>
        <v>0</v>
      </c>
      <c r="Y631" s="41"/>
      <c r="Z631" s="41"/>
      <c r="AA631" s="41"/>
    </row>
    <row r="632" spans="1:27" ht="20.25" customHeight="1" x14ac:dyDescent="0.2">
      <c r="A632" s="113" t="s">
        <v>2433</v>
      </c>
      <c r="B632" s="114" t="s">
        <v>2381</v>
      </c>
      <c r="C632" s="4" t="s">
        <v>727</v>
      </c>
      <c r="D632" s="144">
        <v>6</v>
      </c>
      <c r="E632" s="130" t="s">
        <v>3561</v>
      </c>
      <c r="F632" s="47">
        <v>1419</v>
      </c>
      <c r="G632" s="47">
        <v>0</v>
      </c>
      <c r="H632" s="47">
        <v>0</v>
      </c>
      <c r="I632" s="47">
        <v>5261</v>
      </c>
      <c r="J632" s="47">
        <v>473</v>
      </c>
      <c r="K632" s="47">
        <v>4304</v>
      </c>
      <c r="L632" s="47">
        <v>1317</v>
      </c>
      <c r="M632" s="47">
        <v>153236</v>
      </c>
      <c r="N632" s="153">
        <v>35495</v>
      </c>
      <c r="O632" s="147">
        <v>105</v>
      </c>
      <c r="P632" s="147">
        <v>0</v>
      </c>
      <c r="Q632" s="47">
        <v>0</v>
      </c>
      <c r="R632" s="47">
        <v>0</v>
      </c>
      <c r="S632" s="47">
        <v>0</v>
      </c>
      <c r="T632" s="47">
        <v>0</v>
      </c>
      <c r="U632" s="47">
        <v>0</v>
      </c>
      <c r="V632" s="47">
        <v>0</v>
      </c>
      <c r="W632" s="103">
        <f t="shared" si="9"/>
        <v>201610</v>
      </c>
      <c r="X632" s="41">
        <f>個別包括!AZ631-公債費!W632</f>
        <v>0</v>
      </c>
      <c r="Y632" s="41"/>
      <c r="Z632" s="41"/>
      <c r="AA632" s="41"/>
    </row>
    <row r="633" spans="1:27" ht="20.25" customHeight="1" x14ac:dyDescent="0.2">
      <c r="A633" s="113" t="s">
        <v>2434</v>
      </c>
      <c r="B633" s="114" t="s">
        <v>2381</v>
      </c>
      <c r="C633" s="4" t="s">
        <v>728</v>
      </c>
      <c r="D633" s="144">
        <v>6</v>
      </c>
      <c r="E633" s="130" t="s">
        <v>3561</v>
      </c>
      <c r="F633" s="47">
        <v>23669</v>
      </c>
      <c r="G633" s="47">
        <v>0</v>
      </c>
      <c r="H633" s="47">
        <v>0</v>
      </c>
      <c r="I633" s="47">
        <v>3312</v>
      </c>
      <c r="J633" s="47">
        <v>300</v>
      </c>
      <c r="K633" s="47">
        <v>4012</v>
      </c>
      <c r="L633" s="47">
        <v>1500</v>
      </c>
      <c r="M633" s="47">
        <v>156548</v>
      </c>
      <c r="N633" s="153">
        <v>8200</v>
      </c>
      <c r="O633" s="147">
        <v>0</v>
      </c>
      <c r="P633" s="147">
        <v>0</v>
      </c>
      <c r="Q633" s="47">
        <v>148104</v>
      </c>
      <c r="R633" s="47">
        <v>0</v>
      </c>
      <c r="S633" s="47">
        <v>0</v>
      </c>
      <c r="T633" s="47">
        <v>0</v>
      </c>
      <c r="U633" s="47">
        <v>0</v>
      </c>
      <c r="V633" s="47">
        <v>0</v>
      </c>
      <c r="W633" s="103">
        <f t="shared" si="9"/>
        <v>345645</v>
      </c>
      <c r="X633" s="41">
        <f>個別包括!AZ632-公債費!W633</f>
        <v>0</v>
      </c>
      <c r="Y633" s="41"/>
      <c r="Z633" s="41"/>
      <c r="AA633" s="41"/>
    </row>
    <row r="634" spans="1:27" ht="20.25" customHeight="1" x14ac:dyDescent="0.2">
      <c r="A634" s="113" t="s">
        <v>2435</v>
      </c>
      <c r="B634" s="114" t="s">
        <v>2436</v>
      </c>
      <c r="C634" s="4" t="s">
        <v>729</v>
      </c>
      <c r="D634" s="144">
        <v>1</v>
      </c>
      <c r="E634" s="130" t="s">
        <v>3562</v>
      </c>
      <c r="F634" s="47">
        <v>0</v>
      </c>
      <c r="G634" s="47">
        <v>0</v>
      </c>
      <c r="H634" s="47">
        <v>0</v>
      </c>
      <c r="I634" s="47">
        <v>153654</v>
      </c>
      <c r="J634" s="47">
        <v>1595224</v>
      </c>
      <c r="K634" s="47">
        <v>1463370</v>
      </c>
      <c r="L634" s="47">
        <v>28929779</v>
      </c>
      <c r="M634" s="47">
        <v>60674649</v>
      </c>
      <c r="N634" s="153">
        <v>34708</v>
      </c>
      <c r="O634" s="147">
        <v>42815</v>
      </c>
      <c r="P634" s="147">
        <v>0</v>
      </c>
      <c r="Q634" s="47">
        <v>0</v>
      </c>
      <c r="R634" s="47">
        <v>37316883</v>
      </c>
      <c r="S634" s="47">
        <v>0</v>
      </c>
      <c r="T634" s="47">
        <v>0</v>
      </c>
      <c r="U634" s="47">
        <v>0</v>
      </c>
      <c r="V634" s="47">
        <v>0</v>
      </c>
      <c r="W634" s="103">
        <f t="shared" si="9"/>
        <v>130211082</v>
      </c>
      <c r="X634" s="41">
        <f>個別包括!AZ633-公債費!W634</f>
        <v>0</v>
      </c>
      <c r="Y634" s="41"/>
      <c r="Z634" s="41"/>
      <c r="AA634" s="41"/>
    </row>
    <row r="635" spans="1:27" ht="20.25" customHeight="1" x14ac:dyDescent="0.2">
      <c r="A635" s="113" t="s">
        <v>2437</v>
      </c>
      <c r="B635" s="114" t="s">
        <v>2436</v>
      </c>
      <c r="C635" s="4" t="s">
        <v>730</v>
      </c>
      <c r="D635" s="144">
        <v>3</v>
      </c>
      <c r="E635" s="130" t="s">
        <v>3561</v>
      </c>
      <c r="F635" s="47">
        <v>98035</v>
      </c>
      <c r="G635" s="47">
        <v>0</v>
      </c>
      <c r="H635" s="47">
        <v>802</v>
      </c>
      <c r="I635" s="47">
        <v>128960</v>
      </c>
      <c r="J635" s="47">
        <v>101580</v>
      </c>
      <c r="K635" s="47">
        <v>141135</v>
      </c>
      <c r="L635" s="47">
        <v>200927</v>
      </c>
      <c r="M635" s="47">
        <v>6109427</v>
      </c>
      <c r="N635" s="153">
        <v>86673</v>
      </c>
      <c r="O635" s="147">
        <v>24607</v>
      </c>
      <c r="P635" s="147">
        <v>0</v>
      </c>
      <c r="Q635" s="47">
        <v>0</v>
      </c>
      <c r="R635" s="47">
        <v>2619015</v>
      </c>
      <c r="S635" s="47">
        <v>0</v>
      </c>
      <c r="T635" s="47">
        <v>0</v>
      </c>
      <c r="U635" s="47">
        <v>0</v>
      </c>
      <c r="V635" s="47">
        <v>0</v>
      </c>
      <c r="W635" s="103">
        <f t="shared" si="9"/>
        <v>9511161</v>
      </c>
      <c r="X635" s="41">
        <f>個別包括!AZ634-公債費!W635</f>
        <v>0</v>
      </c>
      <c r="Y635" s="41"/>
      <c r="Z635" s="41"/>
      <c r="AA635" s="41"/>
    </row>
    <row r="636" spans="1:27" ht="20.25" customHeight="1" x14ac:dyDescent="0.2">
      <c r="A636" s="113" t="s">
        <v>2438</v>
      </c>
      <c r="B636" s="114" t="s">
        <v>2436</v>
      </c>
      <c r="C636" s="4" t="s">
        <v>731</v>
      </c>
      <c r="D636" s="144">
        <v>5</v>
      </c>
      <c r="E636" s="130" t="s">
        <v>3562</v>
      </c>
      <c r="F636" s="47">
        <v>297</v>
      </c>
      <c r="G636" s="47">
        <v>0</v>
      </c>
      <c r="H636" s="47">
        <v>1450</v>
      </c>
      <c r="I636" s="47">
        <v>3948</v>
      </c>
      <c r="J636" s="47">
        <v>22319</v>
      </c>
      <c r="K636" s="47">
        <v>20956</v>
      </c>
      <c r="L636" s="47">
        <v>75566</v>
      </c>
      <c r="M636" s="47">
        <v>736489</v>
      </c>
      <c r="N636" s="153">
        <v>1112</v>
      </c>
      <c r="O636" s="147">
        <v>16157</v>
      </c>
      <c r="P636" s="147">
        <v>0</v>
      </c>
      <c r="Q636" s="47">
        <v>0</v>
      </c>
      <c r="R636" s="47">
        <v>293694</v>
      </c>
      <c r="S636" s="47">
        <v>0</v>
      </c>
      <c r="T636" s="47">
        <v>0</v>
      </c>
      <c r="U636" s="47">
        <v>0</v>
      </c>
      <c r="V636" s="47">
        <v>0</v>
      </c>
      <c r="W636" s="103">
        <f t="shared" si="9"/>
        <v>1171988</v>
      </c>
      <c r="X636" s="41">
        <f>個別包括!AZ635-公債費!W636</f>
        <v>0</v>
      </c>
      <c r="Y636" s="41"/>
      <c r="Z636" s="41"/>
      <c r="AA636" s="41"/>
    </row>
    <row r="637" spans="1:27" ht="20.25" customHeight="1" x14ac:dyDescent="0.2">
      <c r="A637" s="113" t="s">
        <v>2439</v>
      </c>
      <c r="B637" s="114" t="s">
        <v>2436</v>
      </c>
      <c r="C637" s="4" t="s">
        <v>732</v>
      </c>
      <c r="D637" s="144">
        <v>5</v>
      </c>
      <c r="E637" s="130" t="s">
        <v>3562</v>
      </c>
      <c r="F637" s="47">
        <v>0</v>
      </c>
      <c r="G637" s="47">
        <v>0</v>
      </c>
      <c r="H637" s="47">
        <v>20</v>
      </c>
      <c r="I637" s="47">
        <v>0</v>
      </c>
      <c r="J637" s="47">
        <v>0</v>
      </c>
      <c r="K637" s="47">
        <v>102424</v>
      </c>
      <c r="L637" s="47">
        <v>102404</v>
      </c>
      <c r="M637" s="47">
        <v>626430</v>
      </c>
      <c r="N637" s="153">
        <v>5786</v>
      </c>
      <c r="O637" s="147">
        <v>0</v>
      </c>
      <c r="P637" s="147">
        <v>0</v>
      </c>
      <c r="Q637" s="47">
        <v>0</v>
      </c>
      <c r="R637" s="47">
        <v>30047</v>
      </c>
      <c r="S637" s="47">
        <v>0</v>
      </c>
      <c r="T637" s="47">
        <v>0</v>
      </c>
      <c r="U637" s="47">
        <v>0</v>
      </c>
      <c r="V637" s="47">
        <v>0</v>
      </c>
      <c r="W637" s="103">
        <f t="shared" si="9"/>
        <v>867111</v>
      </c>
      <c r="X637" s="41">
        <f>個別包括!AZ636-公債費!W637</f>
        <v>0</v>
      </c>
      <c r="Y637" s="41"/>
      <c r="Z637" s="41"/>
      <c r="AA637" s="41"/>
    </row>
    <row r="638" spans="1:27" ht="20.25" customHeight="1" x14ac:dyDescent="0.2">
      <c r="A638" s="113" t="s">
        <v>2440</v>
      </c>
      <c r="B638" s="114" t="s">
        <v>2436</v>
      </c>
      <c r="C638" s="4" t="s">
        <v>733</v>
      </c>
      <c r="D638" s="144">
        <v>5</v>
      </c>
      <c r="E638" s="130" t="s">
        <v>3562</v>
      </c>
      <c r="F638" s="47">
        <v>2592</v>
      </c>
      <c r="G638" s="47">
        <v>0</v>
      </c>
      <c r="H638" s="47">
        <v>0</v>
      </c>
      <c r="I638" s="47">
        <v>21921</v>
      </c>
      <c r="J638" s="47">
        <v>29062</v>
      </c>
      <c r="K638" s="47">
        <v>109362</v>
      </c>
      <c r="L638" s="47">
        <v>87819</v>
      </c>
      <c r="M638" s="47">
        <v>764873</v>
      </c>
      <c r="N638" s="153">
        <v>2091</v>
      </c>
      <c r="O638" s="147">
        <v>0</v>
      </c>
      <c r="P638" s="147">
        <v>0</v>
      </c>
      <c r="Q638" s="47">
        <v>0</v>
      </c>
      <c r="R638" s="47">
        <v>133218</v>
      </c>
      <c r="S638" s="47">
        <v>0</v>
      </c>
      <c r="T638" s="47">
        <v>0</v>
      </c>
      <c r="U638" s="47">
        <v>0</v>
      </c>
      <c r="V638" s="47">
        <v>0</v>
      </c>
      <c r="W638" s="103">
        <f t="shared" si="9"/>
        <v>1150938</v>
      </c>
      <c r="X638" s="41">
        <f>個別包括!AZ637-公債費!W638</f>
        <v>0</v>
      </c>
      <c r="Y638" s="41"/>
      <c r="Z638" s="41"/>
      <c r="AA638" s="41"/>
    </row>
    <row r="639" spans="1:27" ht="20.25" customHeight="1" x14ac:dyDescent="0.2">
      <c r="A639" s="113" t="s">
        <v>2441</v>
      </c>
      <c r="B639" s="114" t="s">
        <v>2436</v>
      </c>
      <c r="C639" s="4" t="s">
        <v>734</v>
      </c>
      <c r="D639" s="144">
        <v>5</v>
      </c>
      <c r="E639" s="130" t="s">
        <v>3561</v>
      </c>
      <c r="F639" s="47">
        <v>32350</v>
      </c>
      <c r="G639" s="47">
        <v>0</v>
      </c>
      <c r="H639" s="47">
        <v>4768</v>
      </c>
      <c r="I639" s="47">
        <v>20895</v>
      </c>
      <c r="J639" s="47">
        <v>89297</v>
      </c>
      <c r="K639" s="47">
        <v>21209</v>
      </c>
      <c r="L639" s="47">
        <v>43558</v>
      </c>
      <c r="M639" s="47">
        <v>1868718</v>
      </c>
      <c r="N639" s="153">
        <v>8914</v>
      </c>
      <c r="O639" s="147">
        <v>5525</v>
      </c>
      <c r="P639" s="147">
        <v>0</v>
      </c>
      <c r="Q639" s="47">
        <v>0</v>
      </c>
      <c r="R639" s="47">
        <v>76775</v>
      </c>
      <c r="S639" s="47">
        <v>0</v>
      </c>
      <c r="T639" s="47">
        <v>0</v>
      </c>
      <c r="U639" s="47">
        <v>0</v>
      </c>
      <c r="V639" s="47">
        <v>0</v>
      </c>
      <c r="W639" s="103">
        <f t="shared" si="9"/>
        <v>2172009</v>
      </c>
      <c r="X639" s="41">
        <f>個別包括!AZ638-公債費!W639</f>
        <v>0</v>
      </c>
      <c r="Y639" s="41"/>
      <c r="Z639" s="41"/>
      <c r="AA639" s="41"/>
    </row>
    <row r="640" spans="1:27" ht="20.25" customHeight="1" x14ac:dyDescent="0.2">
      <c r="A640" s="113" t="s">
        <v>2442</v>
      </c>
      <c r="B640" s="114" t="s">
        <v>2436</v>
      </c>
      <c r="C640" s="4" t="s">
        <v>735</v>
      </c>
      <c r="D640" s="144">
        <v>5</v>
      </c>
      <c r="E640" s="130" t="s">
        <v>3562</v>
      </c>
      <c r="F640" s="47">
        <v>0</v>
      </c>
      <c r="G640" s="47">
        <v>0</v>
      </c>
      <c r="H640" s="47">
        <v>0</v>
      </c>
      <c r="I640" s="47">
        <v>0</v>
      </c>
      <c r="J640" s="47">
        <v>0</v>
      </c>
      <c r="K640" s="47">
        <v>1659</v>
      </c>
      <c r="L640" s="47">
        <v>102576</v>
      </c>
      <c r="M640" s="47">
        <v>994410</v>
      </c>
      <c r="N640" s="153">
        <v>0</v>
      </c>
      <c r="O640" s="147">
        <v>0</v>
      </c>
      <c r="P640" s="147">
        <v>0</v>
      </c>
      <c r="Q640" s="47">
        <v>0</v>
      </c>
      <c r="R640" s="47">
        <v>79386</v>
      </c>
      <c r="S640" s="47">
        <v>0</v>
      </c>
      <c r="T640" s="47">
        <v>0</v>
      </c>
      <c r="U640" s="47">
        <v>0</v>
      </c>
      <c r="V640" s="47">
        <v>0</v>
      </c>
      <c r="W640" s="103">
        <f t="shared" si="9"/>
        <v>1178031</v>
      </c>
      <c r="X640" s="41">
        <f>個別包括!AZ639-公債費!W640</f>
        <v>0</v>
      </c>
      <c r="Y640" s="41"/>
      <c r="Z640" s="41"/>
      <c r="AA640" s="41"/>
    </row>
    <row r="641" spans="1:27" ht="20.25" customHeight="1" x14ac:dyDescent="0.2">
      <c r="A641" s="113" t="s">
        <v>2443</v>
      </c>
      <c r="B641" s="114" t="s">
        <v>2436</v>
      </c>
      <c r="C641" s="4" t="s">
        <v>736</v>
      </c>
      <c r="D641" s="144">
        <v>5</v>
      </c>
      <c r="E641" s="130" t="s">
        <v>3562</v>
      </c>
      <c r="F641" s="47">
        <v>4075</v>
      </c>
      <c r="G641" s="47">
        <v>0</v>
      </c>
      <c r="H641" s="47">
        <v>0</v>
      </c>
      <c r="I641" s="47">
        <v>5927</v>
      </c>
      <c r="J641" s="47">
        <v>38205</v>
      </c>
      <c r="K641" s="47">
        <v>14881</v>
      </c>
      <c r="L641" s="47">
        <v>36801</v>
      </c>
      <c r="M641" s="47">
        <v>972750</v>
      </c>
      <c r="N641" s="153">
        <v>6120</v>
      </c>
      <c r="O641" s="147">
        <v>2317</v>
      </c>
      <c r="P641" s="147">
        <v>0</v>
      </c>
      <c r="Q641" s="47">
        <v>0</v>
      </c>
      <c r="R641" s="47">
        <v>94067</v>
      </c>
      <c r="S641" s="47">
        <v>0</v>
      </c>
      <c r="T641" s="47">
        <v>0</v>
      </c>
      <c r="U641" s="47">
        <v>0</v>
      </c>
      <c r="V641" s="47">
        <v>0</v>
      </c>
      <c r="W641" s="103">
        <f t="shared" si="9"/>
        <v>1175143</v>
      </c>
      <c r="X641" s="41">
        <f>個別包括!AZ640-公債費!W641</f>
        <v>0</v>
      </c>
      <c r="Y641" s="41"/>
      <c r="Z641" s="41"/>
      <c r="AA641" s="41"/>
    </row>
    <row r="642" spans="1:27" ht="20.25" customHeight="1" x14ac:dyDescent="0.2">
      <c r="A642" s="113" t="s">
        <v>2444</v>
      </c>
      <c r="B642" s="114" t="s">
        <v>2436</v>
      </c>
      <c r="C642" s="4" t="s">
        <v>737</v>
      </c>
      <c r="D642" s="144">
        <v>5</v>
      </c>
      <c r="E642" s="130" t="s">
        <v>3562</v>
      </c>
      <c r="F642" s="47">
        <v>0</v>
      </c>
      <c r="G642" s="47">
        <v>0</v>
      </c>
      <c r="H642" s="47">
        <v>0</v>
      </c>
      <c r="I642" s="47">
        <v>5569</v>
      </c>
      <c r="J642" s="47">
        <v>22508</v>
      </c>
      <c r="K642" s="47">
        <v>18974</v>
      </c>
      <c r="L642" s="47">
        <v>107520</v>
      </c>
      <c r="M642" s="47">
        <v>899491</v>
      </c>
      <c r="N642" s="153">
        <v>4818</v>
      </c>
      <c r="O642" s="147">
        <v>0</v>
      </c>
      <c r="P642" s="147">
        <v>0</v>
      </c>
      <c r="Q642" s="47">
        <v>0</v>
      </c>
      <c r="R642" s="47">
        <v>25220</v>
      </c>
      <c r="S642" s="47">
        <v>0</v>
      </c>
      <c r="T642" s="47">
        <v>0</v>
      </c>
      <c r="U642" s="47">
        <v>0</v>
      </c>
      <c r="V642" s="47">
        <v>0</v>
      </c>
      <c r="W642" s="103">
        <f t="shared" si="9"/>
        <v>1084100</v>
      </c>
      <c r="X642" s="41">
        <f>個別包括!AZ641-公債費!W642</f>
        <v>0</v>
      </c>
      <c r="Y642" s="41"/>
      <c r="Z642" s="41"/>
      <c r="AA642" s="41"/>
    </row>
    <row r="643" spans="1:27" ht="20.25" customHeight="1" x14ac:dyDescent="0.2">
      <c r="A643" s="113" t="s">
        <v>2445</v>
      </c>
      <c r="B643" s="114" t="s">
        <v>2436</v>
      </c>
      <c r="C643" s="4" t="s">
        <v>738</v>
      </c>
      <c r="D643" s="144">
        <v>5</v>
      </c>
      <c r="E643" s="130" t="s">
        <v>3561</v>
      </c>
      <c r="F643" s="47">
        <v>4823</v>
      </c>
      <c r="G643" s="47">
        <v>0</v>
      </c>
      <c r="H643" s="47">
        <v>0</v>
      </c>
      <c r="I643" s="47">
        <v>140558</v>
      </c>
      <c r="J643" s="47">
        <v>17455</v>
      </c>
      <c r="K643" s="47">
        <v>143193</v>
      </c>
      <c r="L643" s="47">
        <v>164777</v>
      </c>
      <c r="M643" s="47">
        <v>3292784</v>
      </c>
      <c r="N643" s="153">
        <v>138082</v>
      </c>
      <c r="O643" s="147">
        <v>24052</v>
      </c>
      <c r="P643" s="147">
        <v>0</v>
      </c>
      <c r="Q643" s="47">
        <v>0</v>
      </c>
      <c r="R643" s="47">
        <v>1415257</v>
      </c>
      <c r="S643" s="47">
        <v>0</v>
      </c>
      <c r="T643" s="47">
        <v>0</v>
      </c>
      <c r="U643" s="47">
        <v>0</v>
      </c>
      <c r="V643" s="47">
        <v>0</v>
      </c>
      <c r="W643" s="103">
        <f t="shared" si="9"/>
        <v>5340981</v>
      </c>
      <c r="X643" s="41">
        <f>個別包括!AZ642-公債費!W643</f>
        <v>0</v>
      </c>
      <c r="Y643" s="41"/>
      <c r="Z643" s="41"/>
      <c r="AA643" s="41"/>
    </row>
    <row r="644" spans="1:27" ht="20.25" customHeight="1" x14ac:dyDescent="0.2">
      <c r="A644" s="113" t="s">
        <v>2446</v>
      </c>
      <c r="B644" s="114" t="s">
        <v>2436</v>
      </c>
      <c r="C644" s="4" t="s">
        <v>739</v>
      </c>
      <c r="D644" s="144">
        <v>5</v>
      </c>
      <c r="E644" s="130" t="s">
        <v>3562</v>
      </c>
      <c r="F644" s="47">
        <v>0</v>
      </c>
      <c r="G644" s="47">
        <v>0</v>
      </c>
      <c r="H644" s="47">
        <v>26</v>
      </c>
      <c r="I644" s="47">
        <v>1188</v>
      </c>
      <c r="J644" s="47">
        <v>0</v>
      </c>
      <c r="K644" s="47">
        <v>27157</v>
      </c>
      <c r="L644" s="47">
        <v>51660</v>
      </c>
      <c r="M644" s="47">
        <v>619547</v>
      </c>
      <c r="N644" s="153">
        <v>17886</v>
      </c>
      <c r="O644" s="147">
        <v>0</v>
      </c>
      <c r="P644" s="147">
        <v>0</v>
      </c>
      <c r="Q644" s="47">
        <v>0</v>
      </c>
      <c r="R644" s="47">
        <v>21256</v>
      </c>
      <c r="S644" s="47">
        <v>0</v>
      </c>
      <c r="T644" s="47">
        <v>0</v>
      </c>
      <c r="U644" s="47">
        <v>0</v>
      </c>
      <c r="V644" s="47">
        <v>0</v>
      </c>
      <c r="W644" s="103">
        <f t="shared" si="9"/>
        <v>738720</v>
      </c>
      <c r="X644" s="41">
        <f>個別包括!AZ643-公債費!W644</f>
        <v>0</v>
      </c>
      <c r="Y644" s="41"/>
      <c r="Z644" s="41"/>
      <c r="AA644" s="41"/>
    </row>
    <row r="645" spans="1:27" ht="20.25" customHeight="1" x14ac:dyDescent="0.2">
      <c r="A645" s="113" t="s">
        <v>2447</v>
      </c>
      <c r="B645" s="114" t="s">
        <v>2436</v>
      </c>
      <c r="C645" s="4" t="s">
        <v>740</v>
      </c>
      <c r="D645" s="144">
        <v>5</v>
      </c>
      <c r="E645" s="130" t="s">
        <v>3561</v>
      </c>
      <c r="F645" s="47">
        <v>0</v>
      </c>
      <c r="G645" s="47">
        <v>0</v>
      </c>
      <c r="H645" s="47">
        <v>774</v>
      </c>
      <c r="I645" s="47">
        <v>27680</v>
      </c>
      <c r="J645" s="47">
        <v>15467</v>
      </c>
      <c r="K645" s="47">
        <v>28156</v>
      </c>
      <c r="L645" s="47">
        <v>67685</v>
      </c>
      <c r="M645" s="47">
        <v>1623103</v>
      </c>
      <c r="N645" s="153">
        <v>45119</v>
      </c>
      <c r="O645" s="147">
        <v>20789</v>
      </c>
      <c r="P645" s="147">
        <v>0</v>
      </c>
      <c r="Q645" s="47">
        <v>0</v>
      </c>
      <c r="R645" s="47">
        <v>121109</v>
      </c>
      <c r="S645" s="47">
        <v>0</v>
      </c>
      <c r="T645" s="47">
        <v>0</v>
      </c>
      <c r="U645" s="47">
        <v>0</v>
      </c>
      <c r="V645" s="47">
        <v>0</v>
      </c>
      <c r="W645" s="103">
        <f t="shared" si="9"/>
        <v>1949882</v>
      </c>
      <c r="X645" s="41">
        <f>個別包括!AZ644-公債費!W645</f>
        <v>0</v>
      </c>
      <c r="Y645" s="41"/>
      <c r="Z645" s="41"/>
      <c r="AA645" s="41"/>
    </row>
    <row r="646" spans="1:27" ht="20.25" customHeight="1" x14ac:dyDescent="0.2">
      <c r="A646" s="113" t="s">
        <v>2448</v>
      </c>
      <c r="B646" s="114" t="s">
        <v>2436</v>
      </c>
      <c r="C646" s="4" t="s">
        <v>741</v>
      </c>
      <c r="D646" s="144">
        <v>5</v>
      </c>
      <c r="E646" s="130" t="s">
        <v>3561</v>
      </c>
      <c r="F646" s="47">
        <v>0</v>
      </c>
      <c r="G646" s="47">
        <v>0</v>
      </c>
      <c r="H646" s="47">
        <v>208</v>
      </c>
      <c r="I646" s="47">
        <v>16775</v>
      </c>
      <c r="J646" s="47">
        <v>4965</v>
      </c>
      <c r="K646" s="47">
        <v>28360</v>
      </c>
      <c r="L646" s="47">
        <v>69942</v>
      </c>
      <c r="M646" s="47">
        <v>1633859</v>
      </c>
      <c r="N646" s="153">
        <v>74456</v>
      </c>
      <c r="O646" s="147">
        <v>15185</v>
      </c>
      <c r="P646" s="147">
        <v>0</v>
      </c>
      <c r="Q646" s="47">
        <v>0</v>
      </c>
      <c r="R646" s="47">
        <v>547307</v>
      </c>
      <c r="S646" s="47">
        <v>0</v>
      </c>
      <c r="T646" s="47">
        <v>0</v>
      </c>
      <c r="U646" s="47">
        <v>0</v>
      </c>
      <c r="V646" s="47">
        <v>0</v>
      </c>
      <c r="W646" s="103">
        <f t="shared" si="9"/>
        <v>2391057</v>
      </c>
      <c r="X646" s="41">
        <f>個別包括!AZ645-公債費!W646</f>
        <v>0</v>
      </c>
      <c r="Y646" s="41"/>
      <c r="Z646" s="41"/>
      <c r="AA646" s="41"/>
    </row>
    <row r="647" spans="1:27" ht="20.25" customHeight="1" x14ac:dyDescent="0.2">
      <c r="A647" s="113" t="s">
        <v>2449</v>
      </c>
      <c r="B647" s="114" t="s">
        <v>2436</v>
      </c>
      <c r="C647" s="4" t="s">
        <v>742</v>
      </c>
      <c r="D647" s="144">
        <v>5</v>
      </c>
      <c r="E647" s="130" t="s">
        <v>3561</v>
      </c>
      <c r="F647" s="47">
        <v>0</v>
      </c>
      <c r="G647" s="47">
        <v>0</v>
      </c>
      <c r="H647" s="47">
        <v>626</v>
      </c>
      <c r="I647" s="47">
        <v>29837</v>
      </c>
      <c r="J647" s="47">
        <v>39248</v>
      </c>
      <c r="K647" s="47">
        <v>62420</v>
      </c>
      <c r="L647" s="47">
        <v>45021</v>
      </c>
      <c r="M647" s="47">
        <v>1983460</v>
      </c>
      <c r="N647" s="153">
        <v>31103</v>
      </c>
      <c r="O647" s="147">
        <v>4994</v>
      </c>
      <c r="P647" s="147">
        <v>0</v>
      </c>
      <c r="Q647" s="47">
        <v>0</v>
      </c>
      <c r="R647" s="47">
        <v>197809</v>
      </c>
      <c r="S647" s="47">
        <v>0</v>
      </c>
      <c r="T647" s="47">
        <v>0</v>
      </c>
      <c r="U647" s="47">
        <v>0</v>
      </c>
      <c r="V647" s="47">
        <v>0</v>
      </c>
      <c r="W647" s="103">
        <f t="shared" si="9"/>
        <v>2394518</v>
      </c>
      <c r="X647" s="41">
        <f>個別包括!AZ646-公債費!W647</f>
        <v>0</v>
      </c>
      <c r="Y647" s="41"/>
      <c r="Z647" s="41"/>
      <c r="AA647" s="41"/>
    </row>
    <row r="648" spans="1:27" ht="20.25" customHeight="1" x14ac:dyDescent="0.2">
      <c r="A648" s="113" t="s">
        <v>2450</v>
      </c>
      <c r="B648" s="114" t="s">
        <v>2436</v>
      </c>
      <c r="C648" s="4" t="s">
        <v>743</v>
      </c>
      <c r="D648" s="144">
        <v>5</v>
      </c>
      <c r="E648" s="130" t="s">
        <v>3562</v>
      </c>
      <c r="F648" s="47">
        <v>0</v>
      </c>
      <c r="G648" s="47">
        <v>0</v>
      </c>
      <c r="H648" s="47">
        <v>552</v>
      </c>
      <c r="I648" s="47">
        <v>9942</v>
      </c>
      <c r="J648" s="47">
        <v>0</v>
      </c>
      <c r="K648" s="47">
        <v>64748</v>
      </c>
      <c r="L648" s="47">
        <v>52968</v>
      </c>
      <c r="M648" s="47">
        <v>699707</v>
      </c>
      <c r="N648" s="153">
        <v>7850</v>
      </c>
      <c r="O648" s="147">
        <v>3380</v>
      </c>
      <c r="P648" s="147">
        <v>0</v>
      </c>
      <c r="Q648" s="47">
        <v>0</v>
      </c>
      <c r="R648" s="47">
        <v>80382</v>
      </c>
      <c r="S648" s="47">
        <v>0</v>
      </c>
      <c r="T648" s="47">
        <v>0</v>
      </c>
      <c r="U648" s="47">
        <v>0</v>
      </c>
      <c r="V648" s="47">
        <v>0</v>
      </c>
      <c r="W648" s="103">
        <f t="shared" ref="W648:W711" si="10">SUM(F648:V648)</f>
        <v>919529</v>
      </c>
      <c r="X648" s="41">
        <f>個別包括!AZ647-公債費!W648</f>
        <v>0</v>
      </c>
      <c r="Y648" s="41"/>
      <c r="Z648" s="41"/>
      <c r="AA648" s="41"/>
    </row>
    <row r="649" spans="1:27" ht="20.25" customHeight="1" x14ac:dyDescent="0.2">
      <c r="A649" s="113" t="s">
        <v>2451</v>
      </c>
      <c r="B649" s="114" t="s">
        <v>2436</v>
      </c>
      <c r="C649" s="4" t="s">
        <v>744</v>
      </c>
      <c r="D649" s="144">
        <v>5</v>
      </c>
      <c r="E649" s="130" t="s">
        <v>3562</v>
      </c>
      <c r="F649" s="47">
        <v>1699</v>
      </c>
      <c r="G649" s="47">
        <v>0</v>
      </c>
      <c r="H649" s="47">
        <v>362</v>
      </c>
      <c r="I649" s="47">
        <v>11946</v>
      </c>
      <c r="J649" s="47">
        <v>0</v>
      </c>
      <c r="K649" s="47">
        <v>8449</v>
      </c>
      <c r="L649" s="47">
        <v>35927</v>
      </c>
      <c r="M649" s="47">
        <v>478793</v>
      </c>
      <c r="N649" s="153">
        <v>34295</v>
      </c>
      <c r="O649" s="147">
        <v>794</v>
      </c>
      <c r="P649" s="147">
        <v>0</v>
      </c>
      <c r="Q649" s="47">
        <v>0</v>
      </c>
      <c r="R649" s="47">
        <v>119248</v>
      </c>
      <c r="S649" s="47">
        <v>0</v>
      </c>
      <c r="T649" s="47">
        <v>0</v>
      </c>
      <c r="U649" s="47">
        <v>0</v>
      </c>
      <c r="V649" s="47">
        <v>0</v>
      </c>
      <c r="W649" s="103">
        <f t="shared" si="10"/>
        <v>691513</v>
      </c>
      <c r="X649" s="41">
        <f>個別包括!AZ648-公債費!W649</f>
        <v>0</v>
      </c>
      <c r="Y649" s="41"/>
      <c r="Z649" s="41"/>
      <c r="AA649" s="41"/>
    </row>
    <row r="650" spans="1:27" ht="20.25" customHeight="1" x14ac:dyDescent="0.2">
      <c r="A650" s="113" t="s">
        <v>2452</v>
      </c>
      <c r="B650" s="114" t="s">
        <v>2436</v>
      </c>
      <c r="C650" s="4" t="s">
        <v>745</v>
      </c>
      <c r="D650" s="144">
        <v>5</v>
      </c>
      <c r="E650" s="130" t="s">
        <v>3561</v>
      </c>
      <c r="F650" s="47">
        <v>4698</v>
      </c>
      <c r="G650" s="47">
        <v>0</v>
      </c>
      <c r="H650" s="47">
        <v>518</v>
      </c>
      <c r="I650" s="47">
        <v>0</v>
      </c>
      <c r="J650" s="47">
        <v>1922</v>
      </c>
      <c r="K650" s="47">
        <v>3842</v>
      </c>
      <c r="L650" s="47">
        <v>18683</v>
      </c>
      <c r="M650" s="47">
        <v>823601</v>
      </c>
      <c r="N650" s="153">
        <v>4824</v>
      </c>
      <c r="O650" s="147">
        <v>1821</v>
      </c>
      <c r="P650" s="147">
        <v>0</v>
      </c>
      <c r="Q650" s="47">
        <v>0</v>
      </c>
      <c r="R650" s="47">
        <v>121774</v>
      </c>
      <c r="S650" s="47">
        <v>0</v>
      </c>
      <c r="T650" s="47">
        <v>0</v>
      </c>
      <c r="U650" s="47">
        <v>0</v>
      </c>
      <c r="V650" s="47">
        <v>0</v>
      </c>
      <c r="W650" s="103">
        <f t="shared" si="10"/>
        <v>981683</v>
      </c>
      <c r="X650" s="41">
        <f>個別包括!AZ649-公債費!W650</f>
        <v>0</v>
      </c>
      <c r="Y650" s="41"/>
      <c r="Z650" s="41"/>
      <c r="AA650" s="41"/>
    </row>
    <row r="651" spans="1:27" ht="20.25" customHeight="1" x14ac:dyDescent="0.2">
      <c r="A651" s="113" t="s">
        <v>2453</v>
      </c>
      <c r="B651" s="114" t="s">
        <v>2436</v>
      </c>
      <c r="C651" s="4" t="s">
        <v>746</v>
      </c>
      <c r="D651" s="144">
        <v>5</v>
      </c>
      <c r="E651" s="130" t="s">
        <v>3561</v>
      </c>
      <c r="F651" s="47">
        <v>5461</v>
      </c>
      <c r="G651" s="47">
        <v>0</v>
      </c>
      <c r="H651" s="47">
        <v>0</v>
      </c>
      <c r="I651" s="47">
        <v>8640</v>
      </c>
      <c r="J651" s="47">
        <v>1715</v>
      </c>
      <c r="K651" s="47">
        <v>8972</v>
      </c>
      <c r="L651" s="47">
        <v>30632</v>
      </c>
      <c r="M651" s="47">
        <v>1031768</v>
      </c>
      <c r="N651" s="153">
        <v>74771</v>
      </c>
      <c r="O651" s="147">
        <v>0</v>
      </c>
      <c r="P651" s="147">
        <v>0</v>
      </c>
      <c r="Q651" s="47">
        <v>0</v>
      </c>
      <c r="R651" s="47">
        <v>63528</v>
      </c>
      <c r="S651" s="47">
        <v>0</v>
      </c>
      <c r="T651" s="47">
        <v>0</v>
      </c>
      <c r="U651" s="47">
        <v>0</v>
      </c>
      <c r="V651" s="47">
        <v>0</v>
      </c>
      <c r="W651" s="103">
        <f t="shared" si="10"/>
        <v>1225487</v>
      </c>
      <c r="X651" s="41">
        <f>個別包括!AZ650-公債費!W651</f>
        <v>0</v>
      </c>
      <c r="Y651" s="41"/>
      <c r="Z651" s="41"/>
      <c r="AA651" s="41"/>
    </row>
    <row r="652" spans="1:27" ht="20.25" customHeight="1" x14ac:dyDescent="0.2">
      <c r="A652" s="113" t="s">
        <v>2454</v>
      </c>
      <c r="B652" s="114" t="s">
        <v>2436</v>
      </c>
      <c r="C652" s="4" t="s">
        <v>747</v>
      </c>
      <c r="D652" s="144">
        <v>5</v>
      </c>
      <c r="E652" s="130" t="s">
        <v>3561</v>
      </c>
      <c r="F652" s="47">
        <v>846</v>
      </c>
      <c r="G652" s="47">
        <v>0</v>
      </c>
      <c r="H652" s="47">
        <v>144</v>
      </c>
      <c r="I652" s="47">
        <v>23696</v>
      </c>
      <c r="J652" s="47">
        <v>15338</v>
      </c>
      <c r="K652" s="47">
        <v>9619</v>
      </c>
      <c r="L652" s="47">
        <v>26752</v>
      </c>
      <c r="M652" s="47">
        <v>1152364</v>
      </c>
      <c r="N652" s="153">
        <v>25752</v>
      </c>
      <c r="O652" s="147">
        <v>9831</v>
      </c>
      <c r="P652" s="147">
        <v>0</v>
      </c>
      <c r="Q652" s="47">
        <v>0</v>
      </c>
      <c r="R652" s="47">
        <v>74781</v>
      </c>
      <c r="S652" s="47">
        <v>0</v>
      </c>
      <c r="T652" s="47">
        <v>0</v>
      </c>
      <c r="U652" s="47">
        <v>0</v>
      </c>
      <c r="V652" s="47">
        <v>0</v>
      </c>
      <c r="W652" s="103">
        <f t="shared" si="10"/>
        <v>1339123</v>
      </c>
      <c r="X652" s="41">
        <f>個別包括!AZ651-公債費!W652</f>
        <v>0</v>
      </c>
      <c r="Y652" s="41"/>
      <c r="Z652" s="41"/>
      <c r="AA652" s="41"/>
    </row>
    <row r="653" spans="1:27" ht="20.25" customHeight="1" x14ac:dyDescent="0.2">
      <c r="A653" s="113" t="s">
        <v>2455</v>
      </c>
      <c r="B653" s="114" t="s">
        <v>2436</v>
      </c>
      <c r="C653" s="4" t="s">
        <v>748</v>
      </c>
      <c r="D653" s="144">
        <v>5</v>
      </c>
      <c r="E653" s="130" t="s">
        <v>3561</v>
      </c>
      <c r="F653" s="47">
        <v>0</v>
      </c>
      <c r="G653" s="47">
        <v>0</v>
      </c>
      <c r="H653" s="47">
        <v>123</v>
      </c>
      <c r="I653" s="47">
        <v>56031</v>
      </c>
      <c r="J653" s="47">
        <v>2247</v>
      </c>
      <c r="K653" s="47">
        <v>6982</v>
      </c>
      <c r="L653" s="47">
        <v>19973</v>
      </c>
      <c r="M653" s="47">
        <v>1007749</v>
      </c>
      <c r="N653" s="153">
        <v>27455</v>
      </c>
      <c r="O653" s="147">
        <v>0</v>
      </c>
      <c r="P653" s="147">
        <v>0</v>
      </c>
      <c r="Q653" s="47">
        <v>0</v>
      </c>
      <c r="R653" s="47">
        <v>20689</v>
      </c>
      <c r="S653" s="47">
        <v>0</v>
      </c>
      <c r="T653" s="47">
        <v>0</v>
      </c>
      <c r="U653" s="47">
        <v>0</v>
      </c>
      <c r="V653" s="47">
        <v>0</v>
      </c>
      <c r="W653" s="103">
        <f t="shared" si="10"/>
        <v>1141249</v>
      </c>
      <c r="X653" s="41">
        <f>個別包括!AZ652-公債費!W653</f>
        <v>0</v>
      </c>
      <c r="Y653" s="41"/>
      <c r="Z653" s="41"/>
      <c r="AA653" s="41"/>
    </row>
    <row r="654" spans="1:27" ht="20.25" customHeight="1" x14ac:dyDescent="0.2">
      <c r="A654" s="113" t="s">
        <v>2456</v>
      </c>
      <c r="B654" s="114" t="s">
        <v>2436</v>
      </c>
      <c r="C654" s="4" t="s">
        <v>749</v>
      </c>
      <c r="D654" s="144">
        <v>5</v>
      </c>
      <c r="E654" s="130" t="s">
        <v>3561</v>
      </c>
      <c r="F654" s="47">
        <v>0</v>
      </c>
      <c r="G654" s="47">
        <v>0</v>
      </c>
      <c r="H654" s="47">
        <v>363</v>
      </c>
      <c r="I654" s="47">
        <v>54786</v>
      </c>
      <c r="J654" s="47">
        <v>7592</v>
      </c>
      <c r="K654" s="47">
        <v>2941</v>
      </c>
      <c r="L654" s="47">
        <v>37478</v>
      </c>
      <c r="M654" s="47">
        <v>1542949</v>
      </c>
      <c r="N654" s="153">
        <v>8554</v>
      </c>
      <c r="O654" s="147">
        <v>833</v>
      </c>
      <c r="P654" s="147">
        <v>0</v>
      </c>
      <c r="Q654" s="47">
        <v>0</v>
      </c>
      <c r="R654" s="47">
        <v>156844</v>
      </c>
      <c r="S654" s="47">
        <v>0</v>
      </c>
      <c r="T654" s="47">
        <v>0</v>
      </c>
      <c r="U654" s="47">
        <v>0</v>
      </c>
      <c r="V654" s="47">
        <v>0</v>
      </c>
      <c r="W654" s="103">
        <f t="shared" si="10"/>
        <v>1812340</v>
      </c>
      <c r="X654" s="41">
        <f>個別包括!AZ653-公債費!W654</f>
        <v>0</v>
      </c>
      <c r="Y654" s="41"/>
      <c r="Z654" s="41"/>
      <c r="AA654" s="41"/>
    </row>
    <row r="655" spans="1:27" ht="20.25" customHeight="1" x14ac:dyDescent="0.2">
      <c r="A655" s="113" t="s">
        <v>2457</v>
      </c>
      <c r="B655" s="114" t="s">
        <v>2436</v>
      </c>
      <c r="C655" s="4" t="s">
        <v>750</v>
      </c>
      <c r="D655" s="144">
        <v>5</v>
      </c>
      <c r="E655" s="130" t="s">
        <v>3561</v>
      </c>
      <c r="F655" s="47">
        <v>0</v>
      </c>
      <c r="G655" s="47">
        <v>0</v>
      </c>
      <c r="H655" s="47">
        <v>143</v>
      </c>
      <c r="I655" s="47">
        <v>11777</v>
      </c>
      <c r="J655" s="47">
        <v>8692</v>
      </c>
      <c r="K655" s="47">
        <v>5078</v>
      </c>
      <c r="L655" s="47">
        <v>17463</v>
      </c>
      <c r="M655" s="47">
        <v>967625</v>
      </c>
      <c r="N655" s="153">
        <v>18512</v>
      </c>
      <c r="O655" s="147">
        <v>9988</v>
      </c>
      <c r="P655" s="147">
        <v>0</v>
      </c>
      <c r="Q655" s="47">
        <v>0</v>
      </c>
      <c r="R655" s="47">
        <v>23145</v>
      </c>
      <c r="S655" s="47">
        <v>0</v>
      </c>
      <c r="T655" s="47">
        <v>0</v>
      </c>
      <c r="U655" s="47">
        <v>0</v>
      </c>
      <c r="V655" s="47">
        <v>0</v>
      </c>
      <c r="W655" s="103">
        <f t="shared" si="10"/>
        <v>1062423</v>
      </c>
      <c r="X655" s="41">
        <f>個別包括!AZ654-公債費!W655</f>
        <v>0</v>
      </c>
      <c r="Y655" s="41"/>
      <c r="Z655" s="41"/>
      <c r="AA655" s="41"/>
    </row>
    <row r="656" spans="1:27" ht="20.25" customHeight="1" x14ac:dyDescent="0.2">
      <c r="A656" s="113" t="s">
        <v>2458</v>
      </c>
      <c r="B656" s="114" t="s">
        <v>2436</v>
      </c>
      <c r="C656" s="4" t="s">
        <v>751</v>
      </c>
      <c r="D656" s="144">
        <v>5</v>
      </c>
      <c r="E656" s="130" t="s">
        <v>3562</v>
      </c>
      <c r="F656" s="47">
        <v>0</v>
      </c>
      <c r="G656" s="47">
        <v>0</v>
      </c>
      <c r="H656" s="47">
        <v>15</v>
      </c>
      <c r="I656" s="47">
        <v>16938</v>
      </c>
      <c r="J656" s="47">
        <v>0</v>
      </c>
      <c r="K656" s="47">
        <v>8905</v>
      </c>
      <c r="L656" s="47">
        <v>64030</v>
      </c>
      <c r="M656" s="47">
        <v>654582</v>
      </c>
      <c r="N656" s="153">
        <v>36122</v>
      </c>
      <c r="O656" s="147">
        <v>0</v>
      </c>
      <c r="P656" s="147">
        <v>0</v>
      </c>
      <c r="Q656" s="47">
        <v>0</v>
      </c>
      <c r="R656" s="47">
        <v>29882</v>
      </c>
      <c r="S656" s="47">
        <v>0</v>
      </c>
      <c r="T656" s="47">
        <v>0</v>
      </c>
      <c r="U656" s="47">
        <v>0</v>
      </c>
      <c r="V656" s="47">
        <v>0</v>
      </c>
      <c r="W656" s="103">
        <f t="shared" si="10"/>
        <v>810474</v>
      </c>
      <c r="X656" s="41">
        <f>個別包括!AZ655-公債費!W656</f>
        <v>0</v>
      </c>
      <c r="Y656" s="41"/>
      <c r="Z656" s="41"/>
      <c r="AA656" s="41"/>
    </row>
    <row r="657" spans="1:27" ht="20.25" customHeight="1" x14ac:dyDescent="0.2">
      <c r="A657" s="113" t="s">
        <v>2459</v>
      </c>
      <c r="B657" s="114" t="s">
        <v>2436</v>
      </c>
      <c r="C657" s="4" t="s">
        <v>752</v>
      </c>
      <c r="D657" s="144">
        <v>5</v>
      </c>
      <c r="E657" s="130" t="s">
        <v>3561</v>
      </c>
      <c r="F657" s="47">
        <v>0</v>
      </c>
      <c r="G657" s="47">
        <v>0</v>
      </c>
      <c r="H657" s="47">
        <v>0</v>
      </c>
      <c r="I657" s="47">
        <v>10636</v>
      </c>
      <c r="J657" s="47">
        <v>2752</v>
      </c>
      <c r="K657" s="47">
        <v>21627</v>
      </c>
      <c r="L657" s="47">
        <v>26502</v>
      </c>
      <c r="M657" s="47">
        <v>899465</v>
      </c>
      <c r="N657" s="153">
        <v>35663</v>
      </c>
      <c r="O657" s="147">
        <v>751</v>
      </c>
      <c r="P657" s="147">
        <v>0</v>
      </c>
      <c r="Q657" s="47">
        <v>0</v>
      </c>
      <c r="R657" s="47">
        <v>123033</v>
      </c>
      <c r="S657" s="47">
        <v>0</v>
      </c>
      <c r="T657" s="47">
        <v>0</v>
      </c>
      <c r="U657" s="47">
        <v>0</v>
      </c>
      <c r="V657" s="47">
        <v>0</v>
      </c>
      <c r="W657" s="103">
        <f t="shared" si="10"/>
        <v>1120429</v>
      </c>
      <c r="X657" s="41">
        <f>個別包括!AZ656-公債費!W657</f>
        <v>0</v>
      </c>
      <c r="Y657" s="41"/>
      <c r="Z657" s="41"/>
      <c r="AA657" s="41"/>
    </row>
    <row r="658" spans="1:27" ht="20.25" customHeight="1" x14ac:dyDescent="0.2">
      <c r="A658" s="113" t="s">
        <v>2460</v>
      </c>
      <c r="B658" s="114" t="s">
        <v>2436</v>
      </c>
      <c r="C658" s="4" t="s">
        <v>753</v>
      </c>
      <c r="D658" s="144">
        <v>5</v>
      </c>
      <c r="E658" s="130" t="s">
        <v>3561</v>
      </c>
      <c r="F658" s="47">
        <v>2332</v>
      </c>
      <c r="G658" s="47">
        <v>0</v>
      </c>
      <c r="H658" s="47">
        <v>3379</v>
      </c>
      <c r="I658" s="47">
        <v>4601</v>
      </c>
      <c r="J658" s="47">
        <v>2690</v>
      </c>
      <c r="K658" s="47">
        <v>5958</v>
      </c>
      <c r="L658" s="47">
        <v>22390</v>
      </c>
      <c r="M658" s="47">
        <v>500239</v>
      </c>
      <c r="N658" s="153">
        <v>5008</v>
      </c>
      <c r="O658" s="147">
        <v>1755</v>
      </c>
      <c r="P658" s="147">
        <v>0</v>
      </c>
      <c r="Q658" s="47">
        <v>0</v>
      </c>
      <c r="R658" s="47">
        <v>129355</v>
      </c>
      <c r="S658" s="47">
        <v>0</v>
      </c>
      <c r="T658" s="47">
        <v>0</v>
      </c>
      <c r="U658" s="47">
        <v>0</v>
      </c>
      <c r="V658" s="47">
        <v>0</v>
      </c>
      <c r="W658" s="103">
        <f t="shared" si="10"/>
        <v>677707</v>
      </c>
      <c r="X658" s="41">
        <f>個別包括!AZ657-公債費!W658</f>
        <v>0</v>
      </c>
      <c r="Y658" s="41"/>
      <c r="Z658" s="41"/>
      <c r="AA658" s="41"/>
    </row>
    <row r="659" spans="1:27" ht="20.25" customHeight="1" x14ac:dyDescent="0.2">
      <c r="A659" s="113" t="s">
        <v>2461</v>
      </c>
      <c r="B659" s="114" t="s">
        <v>2436</v>
      </c>
      <c r="C659" s="4" t="s">
        <v>754</v>
      </c>
      <c r="D659" s="144">
        <v>5</v>
      </c>
      <c r="E659" s="130" t="s">
        <v>3561</v>
      </c>
      <c r="F659" s="47">
        <v>24958</v>
      </c>
      <c r="G659" s="47">
        <v>0</v>
      </c>
      <c r="H659" s="47">
        <v>206</v>
      </c>
      <c r="I659" s="47">
        <v>1744</v>
      </c>
      <c r="J659" s="47">
        <v>18597</v>
      </c>
      <c r="K659" s="47">
        <v>17782</v>
      </c>
      <c r="L659" s="47">
        <v>22142</v>
      </c>
      <c r="M659" s="47">
        <v>1152952</v>
      </c>
      <c r="N659" s="153">
        <v>71694</v>
      </c>
      <c r="O659" s="147">
        <v>0</v>
      </c>
      <c r="P659" s="147">
        <v>0</v>
      </c>
      <c r="Q659" s="47">
        <v>0</v>
      </c>
      <c r="R659" s="47">
        <v>113988</v>
      </c>
      <c r="S659" s="47">
        <v>0</v>
      </c>
      <c r="T659" s="47">
        <v>0</v>
      </c>
      <c r="U659" s="47">
        <v>0</v>
      </c>
      <c r="V659" s="47">
        <v>0</v>
      </c>
      <c r="W659" s="103">
        <f t="shared" si="10"/>
        <v>1424063</v>
      </c>
      <c r="X659" s="41">
        <f>個別包括!AZ658-公債費!W659</f>
        <v>0</v>
      </c>
      <c r="Y659" s="41"/>
      <c r="Z659" s="41"/>
      <c r="AA659" s="41"/>
    </row>
    <row r="660" spans="1:27" ht="20.25" customHeight="1" x14ac:dyDescent="0.2">
      <c r="A660" s="113" t="s">
        <v>2462</v>
      </c>
      <c r="B660" s="114" t="s">
        <v>2436</v>
      </c>
      <c r="C660" s="4" t="s">
        <v>755</v>
      </c>
      <c r="D660" s="144">
        <v>5</v>
      </c>
      <c r="E660" s="130" t="s">
        <v>3561</v>
      </c>
      <c r="F660" s="47">
        <v>0</v>
      </c>
      <c r="G660" s="47">
        <v>0</v>
      </c>
      <c r="H660" s="47">
        <v>227</v>
      </c>
      <c r="I660" s="47">
        <v>41817</v>
      </c>
      <c r="J660" s="47">
        <v>62864</v>
      </c>
      <c r="K660" s="47">
        <v>31921</v>
      </c>
      <c r="L660" s="47">
        <v>70215</v>
      </c>
      <c r="M660" s="47">
        <v>2553763</v>
      </c>
      <c r="N660" s="153">
        <v>11951</v>
      </c>
      <c r="O660" s="147">
        <v>1218</v>
      </c>
      <c r="P660" s="147">
        <v>0</v>
      </c>
      <c r="Q660" s="47">
        <v>0</v>
      </c>
      <c r="R660" s="47">
        <v>69081</v>
      </c>
      <c r="S660" s="47">
        <v>0</v>
      </c>
      <c r="T660" s="47">
        <v>0</v>
      </c>
      <c r="U660" s="47">
        <v>0</v>
      </c>
      <c r="V660" s="47">
        <v>0</v>
      </c>
      <c r="W660" s="103">
        <f t="shared" si="10"/>
        <v>2843057</v>
      </c>
      <c r="X660" s="41">
        <f>個別包括!AZ659-公債費!W660</f>
        <v>0</v>
      </c>
      <c r="Y660" s="41"/>
      <c r="Z660" s="41"/>
      <c r="AA660" s="41"/>
    </row>
    <row r="661" spans="1:27" ht="20.25" customHeight="1" x14ac:dyDescent="0.2">
      <c r="A661" s="113" t="s">
        <v>2463</v>
      </c>
      <c r="B661" s="114" t="s">
        <v>2436</v>
      </c>
      <c r="C661" s="4" t="s">
        <v>756</v>
      </c>
      <c r="D661" s="144">
        <v>6</v>
      </c>
      <c r="E661" s="130" t="s">
        <v>3561</v>
      </c>
      <c r="F661" s="47">
        <v>0</v>
      </c>
      <c r="G661" s="47">
        <v>0</v>
      </c>
      <c r="H661" s="47">
        <v>63</v>
      </c>
      <c r="I661" s="47">
        <v>0</v>
      </c>
      <c r="J661" s="47">
        <v>0</v>
      </c>
      <c r="K661" s="47">
        <v>748</v>
      </c>
      <c r="L661" s="47">
        <v>10883</v>
      </c>
      <c r="M661" s="47">
        <v>208204</v>
      </c>
      <c r="N661" s="153">
        <v>0</v>
      </c>
      <c r="O661" s="147">
        <v>1032</v>
      </c>
      <c r="P661" s="147">
        <v>0</v>
      </c>
      <c r="Q661" s="47">
        <v>0</v>
      </c>
      <c r="R661" s="47">
        <v>38818</v>
      </c>
      <c r="S661" s="47">
        <v>0</v>
      </c>
      <c r="T661" s="47">
        <v>0</v>
      </c>
      <c r="U661" s="47">
        <v>0</v>
      </c>
      <c r="V661" s="47">
        <v>0</v>
      </c>
      <c r="W661" s="103">
        <f t="shared" si="10"/>
        <v>259748</v>
      </c>
      <c r="X661" s="41">
        <f>個別包括!AZ660-公債費!W661</f>
        <v>0</v>
      </c>
      <c r="Y661" s="41"/>
      <c r="Z661" s="41"/>
      <c r="AA661" s="41"/>
    </row>
    <row r="662" spans="1:27" ht="20.25" customHeight="1" x14ac:dyDescent="0.2">
      <c r="A662" s="113" t="s">
        <v>2464</v>
      </c>
      <c r="B662" s="114" t="s">
        <v>2436</v>
      </c>
      <c r="C662" s="4" t="s">
        <v>757</v>
      </c>
      <c r="D662" s="144">
        <v>6</v>
      </c>
      <c r="E662" s="130" t="s">
        <v>3561</v>
      </c>
      <c r="F662" s="47">
        <v>3358</v>
      </c>
      <c r="G662" s="47">
        <v>0</v>
      </c>
      <c r="H662" s="47">
        <v>76</v>
      </c>
      <c r="I662" s="47">
        <v>77</v>
      </c>
      <c r="J662" s="47">
        <v>6540</v>
      </c>
      <c r="K662" s="47">
        <v>3032</v>
      </c>
      <c r="L662" s="47">
        <v>5150</v>
      </c>
      <c r="M662" s="47">
        <v>305651</v>
      </c>
      <c r="N662" s="153">
        <v>11889</v>
      </c>
      <c r="O662" s="147">
        <v>0</v>
      </c>
      <c r="P662" s="147">
        <v>0</v>
      </c>
      <c r="Q662" s="47">
        <v>0</v>
      </c>
      <c r="R662" s="47">
        <v>0</v>
      </c>
      <c r="S662" s="47">
        <v>0</v>
      </c>
      <c r="T662" s="47">
        <v>0</v>
      </c>
      <c r="U662" s="47">
        <v>0</v>
      </c>
      <c r="V662" s="47">
        <v>0</v>
      </c>
      <c r="W662" s="103">
        <f t="shared" si="10"/>
        <v>335773</v>
      </c>
      <c r="X662" s="41">
        <f>個別包括!AZ661-公債費!W662</f>
        <v>0</v>
      </c>
      <c r="Y662" s="41"/>
      <c r="Z662" s="41"/>
      <c r="AA662" s="41"/>
    </row>
    <row r="663" spans="1:27" ht="20.25" customHeight="1" x14ac:dyDescent="0.2">
      <c r="A663" s="113" t="s">
        <v>2465</v>
      </c>
      <c r="B663" s="114" t="s">
        <v>2436</v>
      </c>
      <c r="C663" s="4" t="s">
        <v>758</v>
      </c>
      <c r="D663" s="144">
        <v>6</v>
      </c>
      <c r="E663" s="130" t="s">
        <v>3561</v>
      </c>
      <c r="F663" s="47">
        <v>0</v>
      </c>
      <c r="G663" s="47">
        <v>26091</v>
      </c>
      <c r="H663" s="47">
        <v>0</v>
      </c>
      <c r="I663" s="47">
        <v>0</v>
      </c>
      <c r="J663" s="47">
        <v>116</v>
      </c>
      <c r="K663" s="47">
        <v>1006</v>
      </c>
      <c r="L663" s="47">
        <v>439</v>
      </c>
      <c r="M663" s="47">
        <v>76617</v>
      </c>
      <c r="N663" s="153">
        <v>0</v>
      </c>
      <c r="O663" s="147">
        <v>0</v>
      </c>
      <c r="P663" s="147">
        <v>0</v>
      </c>
      <c r="Q663" s="47">
        <v>21</v>
      </c>
      <c r="R663" s="47">
        <v>0</v>
      </c>
      <c r="S663" s="47">
        <v>0</v>
      </c>
      <c r="T663" s="47">
        <v>0</v>
      </c>
      <c r="U663" s="47">
        <v>0</v>
      </c>
      <c r="V663" s="47">
        <v>0</v>
      </c>
      <c r="W663" s="103">
        <f t="shared" si="10"/>
        <v>104290</v>
      </c>
      <c r="X663" s="41">
        <f>個別包括!AZ662-公債費!W663</f>
        <v>0</v>
      </c>
      <c r="Y663" s="41"/>
      <c r="Z663" s="41"/>
      <c r="AA663" s="41"/>
    </row>
    <row r="664" spans="1:27" ht="20.25" customHeight="1" x14ac:dyDescent="0.2">
      <c r="A664" s="113" t="s">
        <v>2466</v>
      </c>
      <c r="B664" s="114" t="s">
        <v>2436</v>
      </c>
      <c r="C664" s="4" t="s">
        <v>759</v>
      </c>
      <c r="D664" s="144">
        <v>6</v>
      </c>
      <c r="E664" s="130" t="s">
        <v>3561</v>
      </c>
      <c r="F664" s="47">
        <v>0</v>
      </c>
      <c r="G664" s="47">
        <v>0</v>
      </c>
      <c r="H664" s="47">
        <v>0</v>
      </c>
      <c r="I664" s="47">
        <v>0</v>
      </c>
      <c r="J664" s="47">
        <v>193</v>
      </c>
      <c r="K664" s="47">
        <v>1708</v>
      </c>
      <c r="L664" s="47">
        <v>1363</v>
      </c>
      <c r="M664" s="47">
        <v>153569</v>
      </c>
      <c r="N664" s="153">
        <v>0</v>
      </c>
      <c r="O664" s="147">
        <v>0</v>
      </c>
      <c r="P664" s="147">
        <v>0</v>
      </c>
      <c r="Q664" s="47">
        <v>73444</v>
      </c>
      <c r="R664" s="47">
        <v>0</v>
      </c>
      <c r="S664" s="47">
        <v>0</v>
      </c>
      <c r="T664" s="47">
        <v>0</v>
      </c>
      <c r="U664" s="47">
        <v>0</v>
      </c>
      <c r="V664" s="47">
        <v>0</v>
      </c>
      <c r="W664" s="103">
        <f t="shared" si="10"/>
        <v>230277</v>
      </c>
      <c r="X664" s="41">
        <f>個別包括!AZ663-公債費!W664</f>
        <v>0</v>
      </c>
      <c r="Y664" s="41"/>
      <c r="Z664" s="41"/>
      <c r="AA664" s="41"/>
    </row>
    <row r="665" spans="1:27" ht="20.25" customHeight="1" x14ac:dyDescent="0.2">
      <c r="A665" s="113" t="s">
        <v>2467</v>
      </c>
      <c r="B665" s="114" t="s">
        <v>2436</v>
      </c>
      <c r="C665" s="4" t="s">
        <v>760</v>
      </c>
      <c r="D665" s="144">
        <v>6</v>
      </c>
      <c r="E665" s="130" t="s">
        <v>3561</v>
      </c>
      <c r="F665" s="47">
        <v>0</v>
      </c>
      <c r="G665" s="47">
        <v>261866</v>
      </c>
      <c r="H665" s="47">
        <v>0</v>
      </c>
      <c r="I665" s="47">
        <v>345</v>
      </c>
      <c r="J665" s="47">
        <v>398</v>
      </c>
      <c r="K665" s="47">
        <v>13303</v>
      </c>
      <c r="L665" s="47">
        <v>2015</v>
      </c>
      <c r="M665" s="47">
        <v>174001</v>
      </c>
      <c r="N665" s="153">
        <v>28166</v>
      </c>
      <c r="O665" s="147">
        <v>0</v>
      </c>
      <c r="P665" s="147">
        <v>0</v>
      </c>
      <c r="Q665" s="47">
        <v>210995</v>
      </c>
      <c r="R665" s="47">
        <v>0</v>
      </c>
      <c r="S665" s="47">
        <v>0</v>
      </c>
      <c r="T665" s="47">
        <v>0</v>
      </c>
      <c r="U665" s="47">
        <v>0</v>
      </c>
      <c r="V665" s="47">
        <v>0</v>
      </c>
      <c r="W665" s="103">
        <f t="shared" si="10"/>
        <v>691089</v>
      </c>
      <c r="X665" s="41">
        <f>個別包括!AZ664-公債費!W665</f>
        <v>0</v>
      </c>
      <c r="Y665" s="41"/>
      <c r="Z665" s="41"/>
      <c r="AA665" s="41"/>
    </row>
    <row r="666" spans="1:27" ht="20.25" customHeight="1" x14ac:dyDescent="0.2">
      <c r="A666" s="113" t="s">
        <v>2468</v>
      </c>
      <c r="B666" s="114" t="s">
        <v>2436</v>
      </c>
      <c r="C666" s="4" t="s">
        <v>761</v>
      </c>
      <c r="D666" s="144">
        <v>6</v>
      </c>
      <c r="E666" s="130" t="s">
        <v>3561</v>
      </c>
      <c r="F666" s="47">
        <v>0</v>
      </c>
      <c r="G666" s="47">
        <v>15198</v>
      </c>
      <c r="H666" s="47">
        <v>0</v>
      </c>
      <c r="I666" s="47">
        <v>0</v>
      </c>
      <c r="J666" s="47">
        <v>25</v>
      </c>
      <c r="K666" s="47">
        <v>275</v>
      </c>
      <c r="L666" s="47">
        <v>83</v>
      </c>
      <c r="M666" s="47">
        <v>18287</v>
      </c>
      <c r="N666" s="153">
        <v>3423</v>
      </c>
      <c r="O666" s="147">
        <v>0</v>
      </c>
      <c r="P666" s="147">
        <v>0</v>
      </c>
      <c r="Q666" s="47">
        <v>0</v>
      </c>
      <c r="R666" s="47">
        <v>0</v>
      </c>
      <c r="S666" s="47">
        <v>0</v>
      </c>
      <c r="T666" s="47">
        <v>0</v>
      </c>
      <c r="U666" s="47">
        <v>0</v>
      </c>
      <c r="V666" s="47">
        <v>0</v>
      </c>
      <c r="W666" s="103">
        <f t="shared" si="10"/>
        <v>37291</v>
      </c>
      <c r="X666" s="41">
        <f>個別包括!AZ665-公債費!W666</f>
        <v>0</v>
      </c>
      <c r="Y666" s="41"/>
      <c r="Z666" s="41"/>
      <c r="AA666" s="41"/>
    </row>
    <row r="667" spans="1:27" ht="20.25" customHeight="1" x14ac:dyDescent="0.2">
      <c r="A667" s="113" t="s">
        <v>2469</v>
      </c>
      <c r="B667" s="114" t="s">
        <v>2436</v>
      </c>
      <c r="C667" s="4" t="s">
        <v>762</v>
      </c>
      <c r="D667" s="144">
        <v>6</v>
      </c>
      <c r="E667" s="130" t="s">
        <v>3561</v>
      </c>
      <c r="F667" s="47">
        <v>23082</v>
      </c>
      <c r="G667" s="47">
        <v>101083</v>
      </c>
      <c r="H667" s="47">
        <v>0</v>
      </c>
      <c r="I667" s="47">
        <v>0</v>
      </c>
      <c r="J667" s="47">
        <v>196</v>
      </c>
      <c r="K667" s="47">
        <v>863</v>
      </c>
      <c r="L667" s="47">
        <v>928</v>
      </c>
      <c r="M667" s="47">
        <v>81511</v>
      </c>
      <c r="N667" s="153">
        <v>0</v>
      </c>
      <c r="O667" s="147">
        <v>0</v>
      </c>
      <c r="P667" s="147">
        <v>0</v>
      </c>
      <c r="Q667" s="47">
        <v>81970</v>
      </c>
      <c r="R667" s="47">
        <v>0</v>
      </c>
      <c r="S667" s="47">
        <v>0</v>
      </c>
      <c r="T667" s="47">
        <v>0</v>
      </c>
      <c r="U667" s="47">
        <v>0</v>
      </c>
      <c r="V667" s="47">
        <v>0</v>
      </c>
      <c r="W667" s="103">
        <f t="shared" si="10"/>
        <v>289633</v>
      </c>
      <c r="X667" s="41">
        <f>個別包括!AZ666-公債費!W667</f>
        <v>0</v>
      </c>
      <c r="Y667" s="41"/>
      <c r="Z667" s="41"/>
      <c r="AA667" s="41"/>
    </row>
    <row r="668" spans="1:27" ht="20.25" customHeight="1" x14ac:dyDescent="0.2">
      <c r="A668" s="113" t="s">
        <v>2470</v>
      </c>
      <c r="B668" s="114" t="s">
        <v>2436</v>
      </c>
      <c r="C668" s="4" t="s">
        <v>763</v>
      </c>
      <c r="D668" s="144">
        <v>6</v>
      </c>
      <c r="E668" s="130" t="s">
        <v>3561</v>
      </c>
      <c r="F668" s="47">
        <v>1680</v>
      </c>
      <c r="G668" s="47">
        <v>48305</v>
      </c>
      <c r="H668" s="47">
        <v>0</v>
      </c>
      <c r="I668" s="47">
        <v>0</v>
      </c>
      <c r="J668" s="47">
        <v>53</v>
      </c>
      <c r="K668" s="47">
        <v>818</v>
      </c>
      <c r="L668" s="47">
        <v>513</v>
      </c>
      <c r="M668" s="47">
        <v>53906</v>
      </c>
      <c r="N668" s="153">
        <v>1437</v>
      </c>
      <c r="O668" s="147">
        <v>0</v>
      </c>
      <c r="P668" s="147">
        <v>0</v>
      </c>
      <c r="Q668" s="47">
        <v>0</v>
      </c>
      <c r="R668" s="47">
        <v>0</v>
      </c>
      <c r="S668" s="47">
        <v>0</v>
      </c>
      <c r="T668" s="47">
        <v>0</v>
      </c>
      <c r="U668" s="47">
        <v>0</v>
      </c>
      <c r="V668" s="47">
        <v>0</v>
      </c>
      <c r="W668" s="103">
        <f t="shared" si="10"/>
        <v>106712</v>
      </c>
      <c r="X668" s="41">
        <f>個別包括!AZ667-公債費!W668</f>
        <v>0</v>
      </c>
      <c r="Y668" s="41"/>
      <c r="Z668" s="41"/>
      <c r="AA668" s="41"/>
    </row>
    <row r="669" spans="1:27" ht="20.25" customHeight="1" x14ac:dyDescent="0.2">
      <c r="A669" s="113" t="s">
        <v>2471</v>
      </c>
      <c r="B669" s="114" t="s">
        <v>2436</v>
      </c>
      <c r="C669" s="4" t="s">
        <v>764</v>
      </c>
      <c r="D669" s="144">
        <v>6</v>
      </c>
      <c r="E669" s="130" t="s">
        <v>3561</v>
      </c>
      <c r="F669" s="47">
        <v>0</v>
      </c>
      <c r="G669" s="47">
        <v>26127</v>
      </c>
      <c r="H669" s="47">
        <v>0</v>
      </c>
      <c r="I669" s="47">
        <v>0</v>
      </c>
      <c r="J669" s="47">
        <v>198</v>
      </c>
      <c r="K669" s="47">
        <v>1839</v>
      </c>
      <c r="L669" s="47">
        <v>519</v>
      </c>
      <c r="M669" s="47">
        <v>79422</v>
      </c>
      <c r="N669" s="153">
        <v>29848</v>
      </c>
      <c r="O669" s="147">
        <v>0</v>
      </c>
      <c r="P669" s="147">
        <v>0</v>
      </c>
      <c r="Q669" s="47">
        <v>97624</v>
      </c>
      <c r="R669" s="47">
        <v>0</v>
      </c>
      <c r="S669" s="47">
        <v>0</v>
      </c>
      <c r="T669" s="47">
        <v>0</v>
      </c>
      <c r="U669" s="47">
        <v>0</v>
      </c>
      <c r="V669" s="47">
        <v>0</v>
      </c>
      <c r="W669" s="103">
        <f t="shared" si="10"/>
        <v>235577</v>
      </c>
      <c r="X669" s="41">
        <f>個別包括!AZ668-公債費!W669</f>
        <v>0</v>
      </c>
      <c r="Y669" s="41"/>
      <c r="Z669" s="41"/>
      <c r="AA669" s="41"/>
    </row>
    <row r="670" spans="1:27" ht="20.25" customHeight="1" x14ac:dyDescent="0.2">
      <c r="A670" s="113" t="s">
        <v>2472</v>
      </c>
      <c r="B670" s="114" t="s">
        <v>2436</v>
      </c>
      <c r="C670" s="4" t="s">
        <v>765</v>
      </c>
      <c r="D670" s="144">
        <v>6</v>
      </c>
      <c r="E670" s="130" t="s">
        <v>3561</v>
      </c>
      <c r="F670" s="47">
        <v>0</v>
      </c>
      <c r="G670" s="47">
        <v>0</v>
      </c>
      <c r="H670" s="47">
        <v>0</v>
      </c>
      <c r="I670" s="47">
        <v>0</v>
      </c>
      <c r="J670" s="47">
        <v>53</v>
      </c>
      <c r="K670" s="47">
        <v>275</v>
      </c>
      <c r="L670" s="47">
        <v>86</v>
      </c>
      <c r="M670" s="47">
        <v>22517</v>
      </c>
      <c r="N670" s="153">
        <v>13380</v>
      </c>
      <c r="O670" s="147">
        <v>0</v>
      </c>
      <c r="P670" s="147">
        <v>0</v>
      </c>
      <c r="Q670" s="47">
        <v>0</v>
      </c>
      <c r="R670" s="47">
        <v>0</v>
      </c>
      <c r="S670" s="47">
        <v>0</v>
      </c>
      <c r="T670" s="47">
        <v>0</v>
      </c>
      <c r="U670" s="47">
        <v>0</v>
      </c>
      <c r="V670" s="47">
        <v>0</v>
      </c>
      <c r="W670" s="103">
        <f t="shared" si="10"/>
        <v>36311</v>
      </c>
      <c r="X670" s="41">
        <f>個別包括!AZ669-公債費!W670</f>
        <v>0</v>
      </c>
      <c r="Y670" s="41"/>
      <c r="Z670" s="41"/>
      <c r="AA670" s="41"/>
    </row>
    <row r="671" spans="1:27" ht="20.25" customHeight="1" x14ac:dyDescent="0.2">
      <c r="A671" s="113" t="s">
        <v>2473</v>
      </c>
      <c r="B671" s="114" t="s">
        <v>2436</v>
      </c>
      <c r="C671" s="4" t="s">
        <v>766</v>
      </c>
      <c r="D671" s="144">
        <v>6</v>
      </c>
      <c r="E671" s="130" t="s">
        <v>3561</v>
      </c>
      <c r="F671" s="47">
        <v>0</v>
      </c>
      <c r="G671" s="47">
        <v>144581</v>
      </c>
      <c r="H671" s="47">
        <v>0</v>
      </c>
      <c r="I671" s="47">
        <v>0</v>
      </c>
      <c r="J671" s="47">
        <v>967</v>
      </c>
      <c r="K671" s="47">
        <v>7106</v>
      </c>
      <c r="L671" s="47">
        <v>1879</v>
      </c>
      <c r="M671" s="47">
        <v>175397</v>
      </c>
      <c r="N671" s="153">
        <v>24996</v>
      </c>
      <c r="O671" s="147">
        <v>0</v>
      </c>
      <c r="P671" s="147">
        <v>0</v>
      </c>
      <c r="Q671" s="47">
        <v>3679</v>
      </c>
      <c r="R671" s="47">
        <v>0</v>
      </c>
      <c r="S671" s="47">
        <v>0</v>
      </c>
      <c r="T671" s="47">
        <v>0</v>
      </c>
      <c r="U671" s="47">
        <v>0</v>
      </c>
      <c r="V671" s="47">
        <v>0</v>
      </c>
      <c r="W671" s="103">
        <f t="shared" si="10"/>
        <v>358605</v>
      </c>
      <c r="X671" s="41">
        <f>個別包括!AZ670-公債費!W671</f>
        <v>0</v>
      </c>
      <c r="Y671" s="41"/>
      <c r="Z671" s="41"/>
      <c r="AA671" s="41"/>
    </row>
    <row r="672" spans="1:27" ht="20.25" customHeight="1" x14ac:dyDescent="0.2">
      <c r="A672" s="113" t="s">
        <v>2474</v>
      </c>
      <c r="B672" s="114" t="s">
        <v>2436</v>
      </c>
      <c r="C672" s="4" t="s">
        <v>767</v>
      </c>
      <c r="D672" s="144">
        <v>6</v>
      </c>
      <c r="E672" s="130" t="s">
        <v>3561</v>
      </c>
      <c r="F672" s="47">
        <v>0</v>
      </c>
      <c r="G672" s="47">
        <v>0</v>
      </c>
      <c r="H672" s="47">
        <v>0</v>
      </c>
      <c r="I672" s="47">
        <v>0</v>
      </c>
      <c r="J672" s="47">
        <v>11</v>
      </c>
      <c r="K672" s="47">
        <v>411</v>
      </c>
      <c r="L672" s="47">
        <v>82</v>
      </c>
      <c r="M672" s="47">
        <v>16800</v>
      </c>
      <c r="N672" s="153">
        <v>0</v>
      </c>
      <c r="O672" s="147">
        <v>0</v>
      </c>
      <c r="P672" s="147">
        <v>0</v>
      </c>
      <c r="Q672" s="47">
        <v>0</v>
      </c>
      <c r="R672" s="47">
        <v>0</v>
      </c>
      <c r="S672" s="47">
        <v>0</v>
      </c>
      <c r="T672" s="47">
        <v>0</v>
      </c>
      <c r="U672" s="47">
        <v>0</v>
      </c>
      <c r="V672" s="47">
        <v>0</v>
      </c>
      <c r="W672" s="103">
        <f t="shared" si="10"/>
        <v>17304</v>
      </c>
      <c r="X672" s="41">
        <f>個別包括!AZ671-公債費!W672</f>
        <v>0</v>
      </c>
      <c r="Y672" s="41"/>
      <c r="Z672" s="41"/>
      <c r="AA672" s="41"/>
    </row>
    <row r="673" spans="1:27" ht="20.25" customHeight="1" x14ac:dyDescent="0.2">
      <c r="A673" s="113" t="s">
        <v>2475</v>
      </c>
      <c r="B673" s="114" t="s">
        <v>2436</v>
      </c>
      <c r="C673" s="4" t="s">
        <v>768</v>
      </c>
      <c r="D673" s="144">
        <v>6</v>
      </c>
      <c r="E673" s="130" t="s">
        <v>3561</v>
      </c>
      <c r="F673" s="47">
        <v>6701</v>
      </c>
      <c r="G673" s="47">
        <v>76571</v>
      </c>
      <c r="H673" s="47">
        <v>0</v>
      </c>
      <c r="I673" s="47">
        <v>36741</v>
      </c>
      <c r="J673" s="47">
        <v>210</v>
      </c>
      <c r="K673" s="47">
        <v>31227</v>
      </c>
      <c r="L673" s="47">
        <v>1058</v>
      </c>
      <c r="M673" s="47">
        <v>89655</v>
      </c>
      <c r="N673" s="153">
        <v>0</v>
      </c>
      <c r="O673" s="147">
        <v>0</v>
      </c>
      <c r="P673" s="147">
        <v>0</v>
      </c>
      <c r="Q673" s="47">
        <v>0</v>
      </c>
      <c r="R673" s="47">
        <v>0</v>
      </c>
      <c r="S673" s="47">
        <v>0</v>
      </c>
      <c r="T673" s="47">
        <v>0</v>
      </c>
      <c r="U673" s="47">
        <v>0</v>
      </c>
      <c r="V673" s="47">
        <v>0</v>
      </c>
      <c r="W673" s="103">
        <f t="shared" si="10"/>
        <v>242163</v>
      </c>
      <c r="X673" s="41">
        <f>個別包括!AZ672-公債費!W673</f>
        <v>0</v>
      </c>
      <c r="Y673" s="41"/>
      <c r="Z673" s="41"/>
      <c r="AA673" s="41"/>
    </row>
    <row r="674" spans="1:27" ht="20.25" customHeight="1" x14ac:dyDescent="0.2">
      <c r="A674" s="113" t="s">
        <v>2476</v>
      </c>
      <c r="B674" s="114" t="s">
        <v>2477</v>
      </c>
      <c r="C674" s="4" t="s">
        <v>769</v>
      </c>
      <c r="D674" s="144">
        <v>2</v>
      </c>
      <c r="E674" s="130" t="s">
        <v>3561</v>
      </c>
      <c r="F674" s="47">
        <v>443377</v>
      </c>
      <c r="G674" s="47">
        <v>0</v>
      </c>
      <c r="H674" s="47">
        <v>1042503</v>
      </c>
      <c r="I674" s="47">
        <v>1806151</v>
      </c>
      <c r="J674" s="47">
        <v>632234</v>
      </c>
      <c r="K674" s="47">
        <v>6131822</v>
      </c>
      <c r="L674" s="47">
        <v>10740761</v>
      </c>
      <c r="M674" s="47">
        <v>40557658</v>
      </c>
      <c r="N674" s="153">
        <v>937760</v>
      </c>
      <c r="O674" s="147">
        <v>84367</v>
      </c>
      <c r="P674" s="147">
        <v>0</v>
      </c>
      <c r="Q674" s="47">
        <v>0</v>
      </c>
      <c r="R674" s="47">
        <v>14157456</v>
      </c>
      <c r="S674" s="47">
        <v>0</v>
      </c>
      <c r="T674" s="47">
        <v>0</v>
      </c>
      <c r="U674" s="47">
        <v>0</v>
      </c>
      <c r="V674" s="47">
        <v>0</v>
      </c>
      <c r="W674" s="103">
        <f t="shared" si="10"/>
        <v>76534089</v>
      </c>
      <c r="X674" s="41">
        <f>個別包括!AZ673-公債費!W674</f>
        <v>0</v>
      </c>
      <c r="Y674" s="41"/>
      <c r="Z674" s="41"/>
      <c r="AA674" s="41"/>
    </row>
    <row r="675" spans="1:27" ht="20.25" customHeight="1" x14ac:dyDescent="0.2">
      <c r="A675" s="113" t="s">
        <v>2478</v>
      </c>
      <c r="B675" s="114" t="s">
        <v>2477</v>
      </c>
      <c r="C675" s="4" t="s">
        <v>770</v>
      </c>
      <c r="D675" s="144">
        <v>2</v>
      </c>
      <c r="E675" s="130" t="s">
        <v>3562</v>
      </c>
      <c r="F675" s="47">
        <v>168131</v>
      </c>
      <c r="G675" s="47">
        <v>0</v>
      </c>
      <c r="H675" s="47">
        <v>274021</v>
      </c>
      <c r="I675" s="47">
        <v>828596</v>
      </c>
      <c r="J675" s="47">
        <v>408323</v>
      </c>
      <c r="K675" s="47">
        <v>2316815</v>
      </c>
      <c r="L675" s="47">
        <v>3843267</v>
      </c>
      <c r="M675" s="47">
        <v>7678255</v>
      </c>
      <c r="N675" s="153">
        <v>539730</v>
      </c>
      <c r="O675" s="147">
        <v>242725</v>
      </c>
      <c r="P675" s="147">
        <v>0</v>
      </c>
      <c r="Q675" s="47">
        <v>0</v>
      </c>
      <c r="R675" s="47">
        <v>6066963</v>
      </c>
      <c r="S675" s="47">
        <v>0</v>
      </c>
      <c r="T675" s="47">
        <v>0</v>
      </c>
      <c r="U675" s="47">
        <v>0</v>
      </c>
      <c r="V675" s="47">
        <v>0</v>
      </c>
      <c r="W675" s="103">
        <f t="shared" si="10"/>
        <v>22366826</v>
      </c>
      <c r="X675" s="41">
        <f>個別包括!AZ674-公債費!W675</f>
        <v>0</v>
      </c>
      <c r="Y675" s="41"/>
      <c r="Z675" s="41"/>
      <c r="AA675" s="41"/>
    </row>
    <row r="676" spans="1:27" ht="20.25" customHeight="1" x14ac:dyDescent="0.2">
      <c r="A676" s="113" t="s">
        <v>2479</v>
      </c>
      <c r="B676" s="114" t="s">
        <v>2477</v>
      </c>
      <c r="C676" s="4" t="s">
        <v>771</v>
      </c>
      <c r="D676" s="144">
        <v>2</v>
      </c>
      <c r="E676" s="130" t="s">
        <v>3561</v>
      </c>
      <c r="F676" s="47">
        <v>276408</v>
      </c>
      <c r="G676" s="47">
        <v>0</v>
      </c>
      <c r="H676" s="47">
        <v>4894</v>
      </c>
      <c r="I676" s="47">
        <v>595951</v>
      </c>
      <c r="J676" s="47">
        <v>73108</v>
      </c>
      <c r="K676" s="47">
        <v>618255</v>
      </c>
      <c r="L676" s="47">
        <v>230623</v>
      </c>
      <c r="M676" s="47">
        <v>9135442</v>
      </c>
      <c r="N676" s="153">
        <v>384146</v>
      </c>
      <c r="O676" s="147">
        <v>25396</v>
      </c>
      <c r="P676" s="147">
        <v>0</v>
      </c>
      <c r="Q676" s="47">
        <v>0</v>
      </c>
      <c r="R676" s="47">
        <v>1866646</v>
      </c>
      <c r="S676" s="47">
        <v>0</v>
      </c>
      <c r="T676" s="47">
        <v>0</v>
      </c>
      <c r="U676" s="47">
        <v>1193830</v>
      </c>
      <c r="V676" s="47">
        <v>0</v>
      </c>
      <c r="W676" s="103">
        <f t="shared" si="10"/>
        <v>14404699</v>
      </c>
      <c r="X676" s="41">
        <f>個別包括!AZ675-公債費!W676</f>
        <v>0</v>
      </c>
      <c r="Y676" s="41"/>
      <c r="Z676" s="41"/>
      <c r="AA676" s="41"/>
    </row>
    <row r="677" spans="1:27" ht="20.25" customHeight="1" x14ac:dyDescent="0.2">
      <c r="A677" s="113" t="s">
        <v>2480</v>
      </c>
      <c r="B677" s="114" t="s">
        <v>2477</v>
      </c>
      <c r="C677" s="4" t="s">
        <v>772</v>
      </c>
      <c r="D677" s="144">
        <v>3</v>
      </c>
      <c r="E677" s="130" t="s">
        <v>3561</v>
      </c>
      <c r="F677" s="47">
        <v>75302</v>
      </c>
      <c r="G677" s="47">
        <v>0</v>
      </c>
      <c r="H677" s="47">
        <v>0</v>
      </c>
      <c r="I677" s="47">
        <v>109459</v>
      </c>
      <c r="J677" s="47">
        <v>163253</v>
      </c>
      <c r="K677" s="47">
        <v>323932</v>
      </c>
      <c r="L677" s="47">
        <v>143259</v>
      </c>
      <c r="M677" s="47">
        <v>5954809</v>
      </c>
      <c r="N677" s="153">
        <v>104003</v>
      </c>
      <c r="O677" s="147">
        <v>123142</v>
      </c>
      <c r="P677" s="147">
        <v>0</v>
      </c>
      <c r="Q677" s="47">
        <v>0</v>
      </c>
      <c r="R677" s="47">
        <v>1943180</v>
      </c>
      <c r="S677" s="47">
        <v>0</v>
      </c>
      <c r="T677" s="47">
        <v>0</v>
      </c>
      <c r="U677" s="47">
        <v>0</v>
      </c>
      <c r="V677" s="47">
        <v>0</v>
      </c>
      <c r="W677" s="103">
        <f t="shared" si="10"/>
        <v>8940339</v>
      </c>
      <c r="X677" s="41">
        <f>個別包括!AZ676-公債費!W677</f>
        <v>0</v>
      </c>
      <c r="Y677" s="41"/>
      <c r="Z677" s="41"/>
      <c r="AA677" s="41"/>
    </row>
    <row r="678" spans="1:27" ht="20.25" customHeight="1" x14ac:dyDescent="0.2">
      <c r="A678" s="113" t="s">
        <v>2481</v>
      </c>
      <c r="B678" s="114" t="s">
        <v>2477</v>
      </c>
      <c r="C678" s="4" t="s">
        <v>773</v>
      </c>
      <c r="D678" s="144">
        <v>4</v>
      </c>
      <c r="E678" s="130" t="s">
        <v>3561</v>
      </c>
      <c r="F678" s="47">
        <v>17395</v>
      </c>
      <c r="G678" s="47">
        <v>0</v>
      </c>
      <c r="H678" s="47">
        <v>3670</v>
      </c>
      <c r="I678" s="47">
        <v>48522</v>
      </c>
      <c r="J678" s="47">
        <v>13848</v>
      </c>
      <c r="K678" s="47">
        <v>116762</v>
      </c>
      <c r="L678" s="47">
        <v>94844</v>
      </c>
      <c r="M678" s="47">
        <v>2340323</v>
      </c>
      <c r="N678" s="153">
        <v>105100</v>
      </c>
      <c r="O678" s="147">
        <v>0</v>
      </c>
      <c r="P678" s="147">
        <v>0</v>
      </c>
      <c r="Q678" s="47">
        <v>0</v>
      </c>
      <c r="R678" s="47">
        <v>839697</v>
      </c>
      <c r="S678" s="47">
        <v>0</v>
      </c>
      <c r="T678" s="47">
        <v>5384</v>
      </c>
      <c r="U678" s="47">
        <v>0</v>
      </c>
      <c r="V678" s="47">
        <v>0</v>
      </c>
      <c r="W678" s="103">
        <f t="shared" si="10"/>
        <v>3585545</v>
      </c>
      <c r="X678" s="41">
        <f>個別包括!AZ677-公債費!W678</f>
        <v>0</v>
      </c>
      <c r="Y678" s="41"/>
      <c r="Z678" s="41"/>
      <c r="AA678" s="41"/>
    </row>
    <row r="679" spans="1:27" ht="20.25" customHeight="1" x14ac:dyDescent="0.2">
      <c r="A679" s="113" t="s">
        <v>2482</v>
      </c>
      <c r="B679" s="114" t="s">
        <v>2477</v>
      </c>
      <c r="C679" s="4" t="s">
        <v>774</v>
      </c>
      <c r="D679" s="144">
        <v>5</v>
      </c>
      <c r="E679" s="130" t="s">
        <v>3562</v>
      </c>
      <c r="F679" s="47">
        <v>8535</v>
      </c>
      <c r="G679" s="47">
        <v>0</v>
      </c>
      <c r="H679" s="47">
        <v>0</v>
      </c>
      <c r="I679" s="47">
        <v>28957</v>
      </c>
      <c r="J679" s="47">
        <v>0</v>
      </c>
      <c r="K679" s="47">
        <v>192552</v>
      </c>
      <c r="L679" s="47">
        <v>93630</v>
      </c>
      <c r="M679" s="47">
        <v>732392</v>
      </c>
      <c r="N679" s="153">
        <v>156529</v>
      </c>
      <c r="O679" s="147">
        <v>248</v>
      </c>
      <c r="P679" s="147">
        <v>0</v>
      </c>
      <c r="Q679" s="47">
        <v>0</v>
      </c>
      <c r="R679" s="47">
        <v>0</v>
      </c>
      <c r="S679" s="47">
        <v>0</v>
      </c>
      <c r="T679" s="47">
        <v>0</v>
      </c>
      <c r="U679" s="47">
        <v>0</v>
      </c>
      <c r="V679" s="47">
        <v>0</v>
      </c>
      <c r="W679" s="103">
        <f t="shared" si="10"/>
        <v>1212843</v>
      </c>
      <c r="X679" s="41">
        <f>個別包括!AZ678-公債費!W679</f>
        <v>0</v>
      </c>
      <c r="Y679" s="41"/>
      <c r="Z679" s="41"/>
      <c r="AA679" s="41"/>
    </row>
    <row r="680" spans="1:27" ht="20.25" customHeight="1" x14ac:dyDescent="0.2">
      <c r="A680" s="113" t="s">
        <v>2483</v>
      </c>
      <c r="B680" s="114" t="s">
        <v>2477</v>
      </c>
      <c r="C680" s="4" t="s">
        <v>775</v>
      </c>
      <c r="D680" s="144">
        <v>5</v>
      </c>
      <c r="E680" s="130" t="s">
        <v>3562</v>
      </c>
      <c r="F680" s="47">
        <v>8161</v>
      </c>
      <c r="G680" s="47">
        <v>0</v>
      </c>
      <c r="H680" s="47">
        <v>208</v>
      </c>
      <c r="I680" s="47">
        <v>105458</v>
      </c>
      <c r="J680" s="47">
        <v>55917</v>
      </c>
      <c r="K680" s="47">
        <v>209030</v>
      </c>
      <c r="L680" s="47">
        <v>164413</v>
      </c>
      <c r="M680" s="47">
        <v>1629615</v>
      </c>
      <c r="N680" s="153">
        <v>158640</v>
      </c>
      <c r="O680" s="147">
        <v>29231</v>
      </c>
      <c r="P680" s="147">
        <v>0</v>
      </c>
      <c r="Q680" s="47">
        <v>0</v>
      </c>
      <c r="R680" s="47">
        <v>1085382</v>
      </c>
      <c r="S680" s="47">
        <v>0</v>
      </c>
      <c r="T680" s="47">
        <v>0</v>
      </c>
      <c r="U680" s="47">
        <v>0</v>
      </c>
      <c r="V680" s="47">
        <v>0</v>
      </c>
      <c r="W680" s="103">
        <f t="shared" si="10"/>
        <v>3446055</v>
      </c>
      <c r="X680" s="41">
        <f>個別包括!AZ679-公債費!W680</f>
        <v>0</v>
      </c>
      <c r="Y680" s="41"/>
      <c r="Z680" s="41"/>
      <c r="AA680" s="41"/>
    </row>
    <row r="681" spans="1:27" ht="20.25" customHeight="1" x14ac:dyDescent="0.2">
      <c r="A681" s="113" t="s">
        <v>2484</v>
      </c>
      <c r="B681" s="114" t="s">
        <v>2477</v>
      </c>
      <c r="C681" s="4" t="s">
        <v>776</v>
      </c>
      <c r="D681" s="144">
        <v>4</v>
      </c>
      <c r="E681" s="130" t="s">
        <v>3561</v>
      </c>
      <c r="F681" s="47">
        <v>36017</v>
      </c>
      <c r="G681" s="47">
        <v>0</v>
      </c>
      <c r="H681" s="47">
        <v>680</v>
      </c>
      <c r="I681" s="47">
        <v>133874</v>
      </c>
      <c r="J681" s="47">
        <v>45719</v>
      </c>
      <c r="K681" s="47">
        <v>169024</v>
      </c>
      <c r="L681" s="47">
        <v>66344</v>
      </c>
      <c r="M681" s="47">
        <v>1906617</v>
      </c>
      <c r="N681" s="153">
        <v>85709</v>
      </c>
      <c r="O681" s="147">
        <v>4922</v>
      </c>
      <c r="P681" s="147">
        <v>0</v>
      </c>
      <c r="Q681" s="47">
        <v>0</v>
      </c>
      <c r="R681" s="47">
        <v>0</v>
      </c>
      <c r="S681" s="47">
        <v>0</v>
      </c>
      <c r="T681" s="47">
        <v>469</v>
      </c>
      <c r="U681" s="47">
        <v>0</v>
      </c>
      <c r="V681" s="47">
        <v>0</v>
      </c>
      <c r="W681" s="103">
        <f t="shared" si="10"/>
        <v>2449375</v>
      </c>
      <c r="X681" s="41">
        <f>個別包括!AZ680-公債費!W681</f>
        <v>0</v>
      </c>
      <c r="Y681" s="41"/>
      <c r="Z681" s="41"/>
      <c r="AA681" s="41"/>
    </row>
    <row r="682" spans="1:27" ht="20.25" customHeight="1" x14ac:dyDescent="0.2">
      <c r="A682" s="113" t="s">
        <v>2485</v>
      </c>
      <c r="B682" s="114" t="s">
        <v>2477</v>
      </c>
      <c r="C682" s="4" t="s">
        <v>777</v>
      </c>
      <c r="D682" s="144">
        <v>4</v>
      </c>
      <c r="E682" s="130" t="s">
        <v>3561</v>
      </c>
      <c r="F682" s="47">
        <v>1980</v>
      </c>
      <c r="G682" s="47">
        <v>0</v>
      </c>
      <c r="H682" s="47">
        <v>854</v>
      </c>
      <c r="I682" s="47">
        <v>83951</v>
      </c>
      <c r="J682" s="47">
        <v>7689</v>
      </c>
      <c r="K682" s="47">
        <v>78633</v>
      </c>
      <c r="L682" s="47">
        <v>81524</v>
      </c>
      <c r="M682" s="47">
        <v>2336493</v>
      </c>
      <c r="N682" s="153">
        <v>63243</v>
      </c>
      <c r="O682" s="147">
        <v>20638</v>
      </c>
      <c r="P682" s="147">
        <v>0</v>
      </c>
      <c r="Q682" s="47">
        <v>0</v>
      </c>
      <c r="R682" s="47">
        <v>585958</v>
      </c>
      <c r="S682" s="47">
        <v>0</v>
      </c>
      <c r="T682" s="47">
        <v>14821</v>
      </c>
      <c r="U682" s="47">
        <v>0</v>
      </c>
      <c r="V682" s="47">
        <v>0</v>
      </c>
      <c r="W682" s="103">
        <f t="shared" si="10"/>
        <v>3275784</v>
      </c>
      <c r="X682" s="41">
        <f>個別包括!AZ681-公債費!W682</f>
        <v>0</v>
      </c>
      <c r="Y682" s="41"/>
      <c r="Z682" s="41"/>
      <c r="AA682" s="41"/>
    </row>
    <row r="683" spans="1:27" ht="20.25" customHeight="1" x14ac:dyDescent="0.2">
      <c r="A683" s="113" t="s">
        <v>2486</v>
      </c>
      <c r="B683" s="114" t="s">
        <v>2477</v>
      </c>
      <c r="C683" s="4" t="s">
        <v>778</v>
      </c>
      <c r="D683" s="144">
        <v>5</v>
      </c>
      <c r="E683" s="130" t="s">
        <v>3561</v>
      </c>
      <c r="F683" s="47">
        <v>6970</v>
      </c>
      <c r="G683" s="47">
        <v>0</v>
      </c>
      <c r="H683" s="47">
        <v>0</v>
      </c>
      <c r="I683" s="47">
        <v>15352</v>
      </c>
      <c r="J683" s="47">
        <v>1853</v>
      </c>
      <c r="K683" s="47">
        <v>28075</v>
      </c>
      <c r="L683" s="47">
        <v>27912</v>
      </c>
      <c r="M683" s="47">
        <v>820280</v>
      </c>
      <c r="N683" s="153">
        <v>19059</v>
      </c>
      <c r="O683" s="147">
        <v>8249</v>
      </c>
      <c r="P683" s="147">
        <v>0</v>
      </c>
      <c r="Q683" s="47">
        <v>0</v>
      </c>
      <c r="R683" s="47">
        <v>0</v>
      </c>
      <c r="S683" s="47">
        <v>0</v>
      </c>
      <c r="T683" s="47">
        <v>0</v>
      </c>
      <c r="U683" s="47">
        <v>0</v>
      </c>
      <c r="V683" s="47">
        <v>0</v>
      </c>
      <c r="W683" s="103">
        <f t="shared" si="10"/>
        <v>927750</v>
      </c>
      <c r="X683" s="41">
        <f>個別包括!AZ682-公債費!W683</f>
        <v>0</v>
      </c>
      <c r="Y683" s="41"/>
      <c r="Z683" s="41"/>
      <c r="AA683" s="41"/>
    </row>
    <row r="684" spans="1:27" ht="20.25" customHeight="1" x14ac:dyDescent="0.2">
      <c r="A684" s="113" t="s">
        <v>2487</v>
      </c>
      <c r="B684" s="114" t="s">
        <v>2477</v>
      </c>
      <c r="C684" s="4" t="s">
        <v>779</v>
      </c>
      <c r="D684" s="144">
        <v>5</v>
      </c>
      <c r="E684" s="130" t="s">
        <v>3561</v>
      </c>
      <c r="F684" s="47">
        <v>5859</v>
      </c>
      <c r="G684" s="47">
        <v>0</v>
      </c>
      <c r="H684" s="47">
        <v>0</v>
      </c>
      <c r="I684" s="47">
        <v>10248</v>
      </c>
      <c r="J684" s="47">
        <v>4693</v>
      </c>
      <c r="K684" s="47">
        <v>48117</v>
      </c>
      <c r="L684" s="47">
        <v>12449</v>
      </c>
      <c r="M684" s="47">
        <v>700551</v>
      </c>
      <c r="N684" s="153">
        <v>79528</v>
      </c>
      <c r="O684" s="147">
        <v>2429</v>
      </c>
      <c r="P684" s="147">
        <v>0</v>
      </c>
      <c r="Q684" s="47">
        <v>0</v>
      </c>
      <c r="R684" s="47">
        <v>122942</v>
      </c>
      <c r="S684" s="47">
        <v>0</v>
      </c>
      <c r="T684" s="47">
        <v>0</v>
      </c>
      <c r="U684" s="47">
        <v>0</v>
      </c>
      <c r="V684" s="47">
        <v>0</v>
      </c>
      <c r="W684" s="103">
        <f t="shared" si="10"/>
        <v>986816</v>
      </c>
      <c r="X684" s="41">
        <f>個別包括!AZ683-公債費!W684</f>
        <v>0</v>
      </c>
      <c r="Y684" s="41"/>
      <c r="Z684" s="41"/>
      <c r="AA684" s="41"/>
    </row>
    <row r="685" spans="1:27" ht="20.25" customHeight="1" x14ac:dyDescent="0.2">
      <c r="A685" s="113" t="s">
        <v>2488</v>
      </c>
      <c r="B685" s="114" t="s">
        <v>2477</v>
      </c>
      <c r="C685" s="4" t="s">
        <v>780</v>
      </c>
      <c r="D685" s="144">
        <v>5</v>
      </c>
      <c r="E685" s="130" t="s">
        <v>3561</v>
      </c>
      <c r="F685" s="47">
        <v>4049</v>
      </c>
      <c r="G685" s="47">
        <v>0</v>
      </c>
      <c r="H685" s="47">
        <v>35</v>
      </c>
      <c r="I685" s="47">
        <v>63567</v>
      </c>
      <c r="J685" s="47">
        <v>17722</v>
      </c>
      <c r="K685" s="47">
        <v>68309</v>
      </c>
      <c r="L685" s="47">
        <v>52167</v>
      </c>
      <c r="M685" s="47">
        <v>1997626</v>
      </c>
      <c r="N685" s="153">
        <v>54719</v>
      </c>
      <c r="O685" s="147">
        <v>13090</v>
      </c>
      <c r="P685" s="147">
        <v>0</v>
      </c>
      <c r="Q685" s="47">
        <v>0</v>
      </c>
      <c r="R685" s="47">
        <v>742527</v>
      </c>
      <c r="S685" s="47">
        <v>0</v>
      </c>
      <c r="T685" s="47">
        <v>2659</v>
      </c>
      <c r="U685" s="47">
        <v>0</v>
      </c>
      <c r="V685" s="47">
        <v>0</v>
      </c>
      <c r="W685" s="103">
        <f t="shared" si="10"/>
        <v>3016470</v>
      </c>
      <c r="X685" s="41">
        <f>個別包括!AZ684-公債費!W685</f>
        <v>0</v>
      </c>
      <c r="Y685" s="41"/>
      <c r="Z685" s="41"/>
      <c r="AA685" s="41"/>
    </row>
    <row r="686" spans="1:27" ht="20.25" customHeight="1" x14ac:dyDescent="0.2">
      <c r="A686" s="113" t="s">
        <v>2489</v>
      </c>
      <c r="B686" s="114" t="s">
        <v>2477</v>
      </c>
      <c r="C686" s="4" t="s">
        <v>781</v>
      </c>
      <c r="D686" s="144">
        <v>4</v>
      </c>
      <c r="E686" s="130" t="s">
        <v>3562</v>
      </c>
      <c r="F686" s="47">
        <v>0</v>
      </c>
      <c r="G686" s="47">
        <v>0</v>
      </c>
      <c r="H686" s="47">
        <v>40</v>
      </c>
      <c r="I686" s="47">
        <v>87784</v>
      </c>
      <c r="J686" s="47">
        <v>88920</v>
      </c>
      <c r="K686" s="47">
        <v>70595</v>
      </c>
      <c r="L686" s="47">
        <v>109332</v>
      </c>
      <c r="M686" s="47">
        <v>926430</v>
      </c>
      <c r="N686" s="153">
        <v>17818</v>
      </c>
      <c r="O686" s="147">
        <v>5998</v>
      </c>
      <c r="P686" s="147">
        <v>0</v>
      </c>
      <c r="Q686" s="47">
        <v>0</v>
      </c>
      <c r="R686" s="47">
        <v>496491</v>
      </c>
      <c r="S686" s="47">
        <v>0</v>
      </c>
      <c r="T686" s="47">
        <v>10453</v>
      </c>
      <c r="U686" s="47">
        <v>0</v>
      </c>
      <c r="V686" s="47">
        <v>0</v>
      </c>
      <c r="W686" s="103">
        <f t="shared" si="10"/>
        <v>1813861</v>
      </c>
      <c r="X686" s="41">
        <f>個別包括!AZ685-公債費!W686</f>
        <v>0</v>
      </c>
      <c r="Y686" s="41"/>
      <c r="Z686" s="41"/>
      <c r="AA686" s="41"/>
    </row>
    <row r="687" spans="1:27" ht="20.25" customHeight="1" x14ac:dyDescent="0.2">
      <c r="A687" s="113" t="s">
        <v>2490</v>
      </c>
      <c r="B687" s="114" t="s">
        <v>2477</v>
      </c>
      <c r="C687" s="4" t="s">
        <v>782</v>
      </c>
      <c r="D687" s="144">
        <v>4</v>
      </c>
      <c r="E687" s="130" t="s">
        <v>3561</v>
      </c>
      <c r="F687" s="47">
        <v>0</v>
      </c>
      <c r="G687" s="47">
        <v>0</v>
      </c>
      <c r="H687" s="47">
        <v>0</v>
      </c>
      <c r="I687" s="47">
        <v>79727</v>
      </c>
      <c r="J687" s="47">
        <v>14112</v>
      </c>
      <c r="K687" s="47">
        <v>155154</v>
      </c>
      <c r="L687" s="47">
        <v>82044</v>
      </c>
      <c r="M687" s="47">
        <v>2021771</v>
      </c>
      <c r="N687" s="153">
        <v>69857</v>
      </c>
      <c r="O687" s="147">
        <v>9456</v>
      </c>
      <c r="P687" s="147">
        <v>0</v>
      </c>
      <c r="Q687" s="47">
        <v>0</v>
      </c>
      <c r="R687" s="47">
        <v>582923</v>
      </c>
      <c r="S687" s="47">
        <v>0</v>
      </c>
      <c r="T687" s="47">
        <v>0</v>
      </c>
      <c r="U687" s="47">
        <v>0</v>
      </c>
      <c r="V687" s="47">
        <v>0</v>
      </c>
      <c r="W687" s="103">
        <f t="shared" si="10"/>
        <v>3015044</v>
      </c>
      <c r="X687" s="41">
        <f>個別包括!AZ686-公債費!W687</f>
        <v>0</v>
      </c>
      <c r="Y687" s="41"/>
      <c r="Z687" s="41"/>
      <c r="AA687" s="41"/>
    </row>
    <row r="688" spans="1:27" ht="20.25" customHeight="1" x14ac:dyDescent="0.2">
      <c r="A688" s="113" t="s">
        <v>2491</v>
      </c>
      <c r="B688" s="114" t="s">
        <v>2477</v>
      </c>
      <c r="C688" s="4" t="s">
        <v>783</v>
      </c>
      <c r="D688" s="144">
        <v>5</v>
      </c>
      <c r="E688" s="130" t="s">
        <v>3561</v>
      </c>
      <c r="F688" s="47">
        <v>477</v>
      </c>
      <c r="G688" s="47">
        <v>0</v>
      </c>
      <c r="H688" s="47">
        <v>187</v>
      </c>
      <c r="I688" s="47">
        <v>52449</v>
      </c>
      <c r="J688" s="47">
        <v>39359</v>
      </c>
      <c r="K688" s="47">
        <v>70010</v>
      </c>
      <c r="L688" s="47">
        <v>34355</v>
      </c>
      <c r="M688" s="47">
        <v>923893</v>
      </c>
      <c r="N688" s="153">
        <v>32258</v>
      </c>
      <c r="O688" s="147">
        <v>1527</v>
      </c>
      <c r="P688" s="147">
        <v>0</v>
      </c>
      <c r="Q688" s="47">
        <v>0</v>
      </c>
      <c r="R688" s="47">
        <v>356822</v>
      </c>
      <c r="S688" s="47">
        <v>0</v>
      </c>
      <c r="T688" s="47">
        <v>9382</v>
      </c>
      <c r="U688" s="47">
        <v>0</v>
      </c>
      <c r="V688" s="47">
        <v>0</v>
      </c>
      <c r="W688" s="103">
        <f t="shared" si="10"/>
        <v>1520719</v>
      </c>
      <c r="X688" s="41">
        <f>個別包括!AZ687-公債費!W688</f>
        <v>0</v>
      </c>
      <c r="Y688" s="41"/>
      <c r="Z688" s="41"/>
      <c r="AA688" s="41"/>
    </row>
    <row r="689" spans="1:27" ht="20.25" customHeight="1" x14ac:dyDescent="0.2">
      <c r="A689" s="113" t="s">
        <v>2492</v>
      </c>
      <c r="B689" s="114" t="s">
        <v>2477</v>
      </c>
      <c r="C689" s="4" t="s">
        <v>784</v>
      </c>
      <c r="D689" s="144">
        <v>5</v>
      </c>
      <c r="E689" s="130" t="s">
        <v>3562</v>
      </c>
      <c r="F689" s="47">
        <v>0</v>
      </c>
      <c r="G689" s="47">
        <v>0</v>
      </c>
      <c r="H689" s="47">
        <v>1039</v>
      </c>
      <c r="I689" s="47">
        <v>30295</v>
      </c>
      <c r="J689" s="47">
        <v>11463</v>
      </c>
      <c r="K689" s="47">
        <v>151340</v>
      </c>
      <c r="L689" s="47">
        <v>44604</v>
      </c>
      <c r="M689" s="47">
        <v>679642</v>
      </c>
      <c r="N689" s="153">
        <v>23624</v>
      </c>
      <c r="O689" s="147">
        <v>18457</v>
      </c>
      <c r="P689" s="147">
        <v>0</v>
      </c>
      <c r="Q689" s="47">
        <v>0</v>
      </c>
      <c r="R689" s="47">
        <v>243198</v>
      </c>
      <c r="S689" s="47">
        <v>0</v>
      </c>
      <c r="T689" s="47">
        <v>5085</v>
      </c>
      <c r="U689" s="47">
        <v>0</v>
      </c>
      <c r="V689" s="47">
        <v>0</v>
      </c>
      <c r="W689" s="103">
        <f t="shared" si="10"/>
        <v>1208747</v>
      </c>
      <c r="X689" s="41">
        <f>個別包括!AZ688-公債費!W689</f>
        <v>0</v>
      </c>
      <c r="Y689" s="41"/>
      <c r="Z689" s="41"/>
      <c r="AA689" s="41"/>
    </row>
    <row r="690" spans="1:27" ht="20.25" customHeight="1" x14ac:dyDescent="0.2">
      <c r="A690" s="113" t="s">
        <v>2493</v>
      </c>
      <c r="B690" s="114" t="s">
        <v>2477</v>
      </c>
      <c r="C690" s="4" t="s">
        <v>785</v>
      </c>
      <c r="D690" s="144">
        <v>5</v>
      </c>
      <c r="E690" s="130" t="s">
        <v>3561</v>
      </c>
      <c r="F690" s="47">
        <v>1209</v>
      </c>
      <c r="G690" s="47">
        <v>0</v>
      </c>
      <c r="H690" s="47">
        <v>655</v>
      </c>
      <c r="I690" s="47">
        <v>22435</v>
      </c>
      <c r="J690" s="47">
        <v>28294</v>
      </c>
      <c r="K690" s="47">
        <v>45559</v>
      </c>
      <c r="L690" s="47">
        <v>40366</v>
      </c>
      <c r="M690" s="47">
        <v>1550214</v>
      </c>
      <c r="N690" s="153">
        <v>35492</v>
      </c>
      <c r="O690" s="147">
        <v>1390</v>
      </c>
      <c r="P690" s="147">
        <v>0</v>
      </c>
      <c r="Q690" s="47">
        <v>0</v>
      </c>
      <c r="R690" s="47">
        <v>388441</v>
      </c>
      <c r="S690" s="47">
        <v>0</v>
      </c>
      <c r="T690" s="47">
        <v>0</v>
      </c>
      <c r="U690" s="47">
        <v>0</v>
      </c>
      <c r="V690" s="47">
        <v>0</v>
      </c>
      <c r="W690" s="103">
        <f t="shared" si="10"/>
        <v>2114055</v>
      </c>
      <c r="X690" s="41">
        <f>個別包括!AZ689-公債費!W690</f>
        <v>0</v>
      </c>
      <c r="Y690" s="41"/>
      <c r="Z690" s="41"/>
      <c r="AA690" s="41"/>
    </row>
    <row r="691" spans="1:27" ht="20.25" customHeight="1" x14ac:dyDescent="0.2">
      <c r="A691" s="113" t="s">
        <v>2494</v>
      </c>
      <c r="B691" s="114" t="s">
        <v>2477</v>
      </c>
      <c r="C691" s="4" t="s">
        <v>786</v>
      </c>
      <c r="D691" s="144">
        <v>5</v>
      </c>
      <c r="E691" s="130" t="s">
        <v>3561</v>
      </c>
      <c r="F691" s="47">
        <v>0</v>
      </c>
      <c r="G691" s="47">
        <v>0</v>
      </c>
      <c r="H691" s="47">
        <v>671</v>
      </c>
      <c r="I691" s="47">
        <v>12605</v>
      </c>
      <c r="J691" s="47">
        <v>32102</v>
      </c>
      <c r="K691" s="47">
        <v>11451</v>
      </c>
      <c r="L691" s="47">
        <v>16957</v>
      </c>
      <c r="M691" s="47">
        <v>581502</v>
      </c>
      <c r="N691" s="153">
        <v>8048</v>
      </c>
      <c r="O691" s="147">
        <v>1117</v>
      </c>
      <c r="P691" s="147">
        <v>0</v>
      </c>
      <c r="Q691" s="47">
        <v>0</v>
      </c>
      <c r="R691" s="47">
        <v>0</v>
      </c>
      <c r="S691" s="47">
        <v>0</v>
      </c>
      <c r="T691" s="47">
        <v>4621</v>
      </c>
      <c r="U691" s="47">
        <v>0</v>
      </c>
      <c r="V691" s="47">
        <v>0</v>
      </c>
      <c r="W691" s="103">
        <f t="shared" si="10"/>
        <v>669074</v>
      </c>
      <c r="X691" s="41">
        <f>個別包括!AZ690-公債費!W691</f>
        <v>0</v>
      </c>
      <c r="Y691" s="41"/>
      <c r="Z691" s="41"/>
      <c r="AA691" s="41"/>
    </row>
    <row r="692" spans="1:27" ht="20.25" customHeight="1" x14ac:dyDescent="0.2">
      <c r="A692" s="113" t="s">
        <v>2495</v>
      </c>
      <c r="B692" s="114" t="s">
        <v>2477</v>
      </c>
      <c r="C692" s="4" t="s">
        <v>787</v>
      </c>
      <c r="D692" s="144">
        <v>5</v>
      </c>
      <c r="E692" s="130" t="s">
        <v>3561</v>
      </c>
      <c r="F692" s="47">
        <v>734</v>
      </c>
      <c r="G692" s="47">
        <v>0</v>
      </c>
      <c r="H692" s="47">
        <v>250</v>
      </c>
      <c r="I692" s="47">
        <v>38545</v>
      </c>
      <c r="J692" s="47">
        <v>4245</v>
      </c>
      <c r="K692" s="47">
        <v>61717</v>
      </c>
      <c r="L692" s="47">
        <v>27652</v>
      </c>
      <c r="M692" s="47">
        <v>1009934</v>
      </c>
      <c r="N692" s="153">
        <v>30635</v>
      </c>
      <c r="O692" s="147">
        <v>964</v>
      </c>
      <c r="P692" s="147">
        <v>0</v>
      </c>
      <c r="Q692" s="47">
        <v>0</v>
      </c>
      <c r="R692" s="47">
        <v>364013</v>
      </c>
      <c r="S692" s="47">
        <v>0</v>
      </c>
      <c r="T692" s="47">
        <v>0</v>
      </c>
      <c r="U692" s="47">
        <v>0</v>
      </c>
      <c r="V692" s="47">
        <v>0</v>
      </c>
      <c r="W692" s="103">
        <f t="shared" si="10"/>
        <v>1538689</v>
      </c>
      <c r="X692" s="41">
        <f>個別包括!AZ691-公債費!W692</f>
        <v>0</v>
      </c>
      <c r="Y692" s="41"/>
      <c r="Z692" s="41"/>
      <c r="AA692" s="41"/>
    </row>
    <row r="693" spans="1:27" ht="20.25" customHeight="1" x14ac:dyDescent="0.2">
      <c r="A693" s="113" t="s">
        <v>2496</v>
      </c>
      <c r="B693" s="114" t="s">
        <v>2477</v>
      </c>
      <c r="C693" s="4" t="s">
        <v>788</v>
      </c>
      <c r="D693" s="144">
        <v>6</v>
      </c>
      <c r="E693" s="130" t="s">
        <v>3561</v>
      </c>
      <c r="F693" s="47">
        <v>0</v>
      </c>
      <c r="G693" s="47">
        <v>0</v>
      </c>
      <c r="H693" s="47">
        <v>0</v>
      </c>
      <c r="I693" s="47">
        <v>2955</v>
      </c>
      <c r="J693" s="47">
        <v>892</v>
      </c>
      <c r="K693" s="47">
        <v>1356</v>
      </c>
      <c r="L693" s="47">
        <v>15680</v>
      </c>
      <c r="M693" s="47">
        <v>455424</v>
      </c>
      <c r="N693" s="153">
        <v>19319</v>
      </c>
      <c r="O693" s="147">
        <v>0</v>
      </c>
      <c r="P693" s="147">
        <v>0</v>
      </c>
      <c r="Q693" s="47">
        <v>0</v>
      </c>
      <c r="R693" s="47">
        <v>0</v>
      </c>
      <c r="S693" s="47">
        <v>0</v>
      </c>
      <c r="T693" s="47">
        <v>0</v>
      </c>
      <c r="U693" s="47">
        <v>0</v>
      </c>
      <c r="V693" s="47">
        <v>0</v>
      </c>
      <c r="W693" s="103">
        <f t="shared" si="10"/>
        <v>495626</v>
      </c>
      <c r="X693" s="41">
        <f>個別包括!AZ692-公債費!W693</f>
        <v>0</v>
      </c>
      <c r="Y693" s="41"/>
      <c r="Z693" s="41"/>
      <c r="AA693" s="41"/>
    </row>
    <row r="694" spans="1:27" ht="20.25" customHeight="1" x14ac:dyDescent="0.2">
      <c r="A694" s="113" t="s">
        <v>2497</v>
      </c>
      <c r="B694" s="114" t="s">
        <v>2477</v>
      </c>
      <c r="C694" s="4" t="s">
        <v>789</v>
      </c>
      <c r="D694" s="144">
        <v>6</v>
      </c>
      <c r="E694" s="130" t="s">
        <v>3562</v>
      </c>
      <c r="F694" s="47">
        <v>0</v>
      </c>
      <c r="G694" s="47">
        <v>0</v>
      </c>
      <c r="H694" s="47">
        <v>4438</v>
      </c>
      <c r="I694" s="47">
        <v>14935</v>
      </c>
      <c r="J694" s="47">
        <v>0</v>
      </c>
      <c r="K694" s="47">
        <v>9859</v>
      </c>
      <c r="L694" s="47">
        <v>17537</v>
      </c>
      <c r="M694" s="47">
        <v>247759</v>
      </c>
      <c r="N694" s="153">
        <v>16314</v>
      </c>
      <c r="O694" s="147">
        <v>1018</v>
      </c>
      <c r="P694" s="147">
        <v>0</v>
      </c>
      <c r="Q694" s="47">
        <v>0</v>
      </c>
      <c r="R694" s="47">
        <v>146631</v>
      </c>
      <c r="S694" s="47">
        <v>0</v>
      </c>
      <c r="T694" s="47">
        <v>2197</v>
      </c>
      <c r="U694" s="47">
        <v>0</v>
      </c>
      <c r="V694" s="47">
        <v>0</v>
      </c>
      <c r="W694" s="103">
        <f t="shared" si="10"/>
        <v>460688</v>
      </c>
      <c r="X694" s="41">
        <f>個別包括!AZ693-公債費!W694</f>
        <v>0</v>
      </c>
      <c r="Y694" s="41"/>
      <c r="Z694" s="41"/>
      <c r="AA694" s="41"/>
    </row>
    <row r="695" spans="1:27" ht="20.25" customHeight="1" x14ac:dyDescent="0.2">
      <c r="A695" s="113" t="s">
        <v>2498</v>
      </c>
      <c r="B695" s="114" t="s">
        <v>2477</v>
      </c>
      <c r="C695" s="4" t="s">
        <v>790</v>
      </c>
      <c r="D695" s="144">
        <v>6</v>
      </c>
      <c r="E695" s="130" t="s">
        <v>3561</v>
      </c>
      <c r="F695" s="47">
        <v>0</v>
      </c>
      <c r="G695" s="47">
        <v>0</v>
      </c>
      <c r="H695" s="47">
        <v>1746</v>
      </c>
      <c r="I695" s="47">
        <v>1929</v>
      </c>
      <c r="J695" s="47">
        <v>0</v>
      </c>
      <c r="K695" s="47">
        <v>18488</v>
      </c>
      <c r="L695" s="47">
        <v>12673</v>
      </c>
      <c r="M695" s="47">
        <v>473379</v>
      </c>
      <c r="N695" s="153">
        <v>8964</v>
      </c>
      <c r="O695" s="147">
        <v>384</v>
      </c>
      <c r="P695" s="147">
        <v>0</v>
      </c>
      <c r="Q695" s="47">
        <v>0</v>
      </c>
      <c r="R695" s="47">
        <v>0</v>
      </c>
      <c r="S695" s="47">
        <v>0</v>
      </c>
      <c r="T695" s="47">
        <v>198</v>
      </c>
      <c r="U695" s="47">
        <v>0</v>
      </c>
      <c r="V695" s="47">
        <v>0</v>
      </c>
      <c r="W695" s="103">
        <f t="shared" si="10"/>
        <v>517761</v>
      </c>
      <c r="X695" s="41">
        <f>個別包括!AZ694-公債費!W695</f>
        <v>0</v>
      </c>
      <c r="Y695" s="41"/>
      <c r="Z695" s="41"/>
      <c r="AA695" s="41"/>
    </row>
    <row r="696" spans="1:27" ht="20.25" customHeight="1" x14ac:dyDescent="0.2">
      <c r="A696" s="113" t="s">
        <v>2499</v>
      </c>
      <c r="B696" s="114" t="s">
        <v>2477</v>
      </c>
      <c r="C696" s="4" t="s">
        <v>791</v>
      </c>
      <c r="D696" s="144">
        <v>6</v>
      </c>
      <c r="E696" s="130" t="s">
        <v>3561</v>
      </c>
      <c r="F696" s="47">
        <v>0</v>
      </c>
      <c r="G696" s="47">
        <v>0</v>
      </c>
      <c r="H696" s="47">
        <v>458</v>
      </c>
      <c r="I696" s="47">
        <v>11229</v>
      </c>
      <c r="J696" s="47">
        <v>1244</v>
      </c>
      <c r="K696" s="47">
        <v>29430</v>
      </c>
      <c r="L696" s="47">
        <v>9709</v>
      </c>
      <c r="M696" s="47">
        <v>422970</v>
      </c>
      <c r="N696" s="153">
        <v>10373</v>
      </c>
      <c r="O696" s="147">
        <v>303</v>
      </c>
      <c r="P696" s="147">
        <v>0</v>
      </c>
      <c r="Q696" s="47">
        <v>0</v>
      </c>
      <c r="R696" s="47">
        <v>0</v>
      </c>
      <c r="S696" s="47">
        <v>0</v>
      </c>
      <c r="T696" s="47">
        <v>3175</v>
      </c>
      <c r="U696" s="47">
        <v>0</v>
      </c>
      <c r="V696" s="47">
        <v>0</v>
      </c>
      <c r="W696" s="103">
        <f t="shared" si="10"/>
        <v>488891</v>
      </c>
      <c r="X696" s="41">
        <f>個別包括!AZ695-公債費!W696</f>
        <v>0</v>
      </c>
      <c r="Y696" s="41"/>
      <c r="Z696" s="41"/>
      <c r="AA696" s="41"/>
    </row>
    <row r="697" spans="1:27" ht="20.25" customHeight="1" x14ac:dyDescent="0.2">
      <c r="A697" s="113" t="s">
        <v>2500</v>
      </c>
      <c r="B697" s="114" t="s">
        <v>2477</v>
      </c>
      <c r="C697" s="4" t="s">
        <v>792</v>
      </c>
      <c r="D697" s="144">
        <v>6</v>
      </c>
      <c r="E697" s="130" t="s">
        <v>3561</v>
      </c>
      <c r="F697" s="47">
        <v>0</v>
      </c>
      <c r="G697" s="47">
        <v>0</v>
      </c>
      <c r="H697" s="47">
        <v>962</v>
      </c>
      <c r="I697" s="47">
        <v>468</v>
      </c>
      <c r="J697" s="47">
        <v>1249</v>
      </c>
      <c r="K697" s="47">
        <v>91</v>
      </c>
      <c r="L697" s="47">
        <v>5619</v>
      </c>
      <c r="M697" s="47">
        <v>110233</v>
      </c>
      <c r="N697" s="153">
        <v>13568</v>
      </c>
      <c r="O697" s="147">
        <v>0</v>
      </c>
      <c r="P697" s="147">
        <v>0</v>
      </c>
      <c r="Q697" s="47">
        <v>0</v>
      </c>
      <c r="R697" s="47">
        <v>0</v>
      </c>
      <c r="S697" s="47">
        <v>0</v>
      </c>
      <c r="T697" s="47">
        <v>0</v>
      </c>
      <c r="U697" s="47">
        <v>0</v>
      </c>
      <c r="V697" s="47">
        <v>0</v>
      </c>
      <c r="W697" s="103">
        <f t="shared" si="10"/>
        <v>132190</v>
      </c>
      <c r="X697" s="41">
        <f>個別包括!AZ696-公債費!W697</f>
        <v>0</v>
      </c>
      <c r="Y697" s="41"/>
      <c r="Z697" s="41"/>
      <c r="AA697" s="41"/>
    </row>
    <row r="698" spans="1:27" ht="20.25" customHeight="1" x14ac:dyDescent="0.2">
      <c r="A698" s="113" t="s">
        <v>2501</v>
      </c>
      <c r="B698" s="114" t="s">
        <v>2477</v>
      </c>
      <c r="C698" s="4" t="s">
        <v>793</v>
      </c>
      <c r="D698" s="144">
        <v>6</v>
      </c>
      <c r="E698" s="130" t="s">
        <v>3561</v>
      </c>
      <c r="F698" s="47">
        <v>0</v>
      </c>
      <c r="G698" s="47">
        <v>0</v>
      </c>
      <c r="H698" s="47">
        <v>124</v>
      </c>
      <c r="I698" s="47">
        <v>13573</v>
      </c>
      <c r="J698" s="47">
        <v>7329</v>
      </c>
      <c r="K698" s="47">
        <v>3252</v>
      </c>
      <c r="L698" s="47">
        <v>7983</v>
      </c>
      <c r="M698" s="47">
        <v>319909</v>
      </c>
      <c r="N698" s="153">
        <v>8408</v>
      </c>
      <c r="O698" s="147">
        <v>4473</v>
      </c>
      <c r="P698" s="147">
        <v>0</v>
      </c>
      <c r="Q698" s="47">
        <v>0</v>
      </c>
      <c r="R698" s="47">
        <v>0</v>
      </c>
      <c r="S698" s="47">
        <v>0</v>
      </c>
      <c r="T698" s="47">
        <v>0</v>
      </c>
      <c r="U698" s="47">
        <v>0</v>
      </c>
      <c r="V698" s="47">
        <v>0</v>
      </c>
      <c r="W698" s="103">
        <f t="shared" si="10"/>
        <v>365051</v>
      </c>
      <c r="X698" s="41">
        <f>個別包括!AZ697-公債費!W698</f>
        <v>0</v>
      </c>
      <c r="Y698" s="41"/>
      <c r="Z698" s="41"/>
      <c r="AA698" s="41"/>
    </row>
    <row r="699" spans="1:27" ht="20.25" customHeight="1" x14ac:dyDescent="0.2">
      <c r="A699" s="113" t="s">
        <v>2502</v>
      </c>
      <c r="B699" s="114" t="s">
        <v>2477</v>
      </c>
      <c r="C699" s="4" t="s">
        <v>794</v>
      </c>
      <c r="D699" s="144">
        <v>6</v>
      </c>
      <c r="E699" s="130" t="s">
        <v>3561</v>
      </c>
      <c r="F699" s="47">
        <v>1071</v>
      </c>
      <c r="G699" s="47">
        <v>0</v>
      </c>
      <c r="H699" s="47">
        <v>80</v>
      </c>
      <c r="I699" s="47">
        <v>4843</v>
      </c>
      <c r="J699" s="47">
        <v>5206</v>
      </c>
      <c r="K699" s="47">
        <v>5168</v>
      </c>
      <c r="L699" s="47">
        <v>3812</v>
      </c>
      <c r="M699" s="47">
        <v>217390</v>
      </c>
      <c r="N699" s="153">
        <v>7005</v>
      </c>
      <c r="O699" s="147">
        <v>11332</v>
      </c>
      <c r="P699" s="147">
        <v>0</v>
      </c>
      <c r="Q699" s="47">
        <v>0</v>
      </c>
      <c r="R699" s="47">
        <v>0</v>
      </c>
      <c r="S699" s="47">
        <v>0</v>
      </c>
      <c r="T699" s="47">
        <v>0</v>
      </c>
      <c r="U699" s="47">
        <v>0</v>
      </c>
      <c r="V699" s="47">
        <v>0</v>
      </c>
      <c r="W699" s="103">
        <f t="shared" si="10"/>
        <v>255907</v>
      </c>
      <c r="X699" s="41">
        <f>個別包括!AZ698-公債費!W699</f>
        <v>0</v>
      </c>
      <c r="Y699" s="41"/>
      <c r="Z699" s="41"/>
      <c r="AA699" s="41"/>
    </row>
    <row r="700" spans="1:27" ht="20.25" customHeight="1" x14ac:dyDescent="0.2">
      <c r="A700" s="113" t="s">
        <v>2503</v>
      </c>
      <c r="B700" s="114" t="s">
        <v>2477</v>
      </c>
      <c r="C700" s="4" t="s">
        <v>795</v>
      </c>
      <c r="D700" s="144">
        <v>6</v>
      </c>
      <c r="E700" s="130" t="s">
        <v>3561</v>
      </c>
      <c r="F700" s="47">
        <v>0</v>
      </c>
      <c r="G700" s="47">
        <v>0</v>
      </c>
      <c r="H700" s="47">
        <v>143</v>
      </c>
      <c r="I700" s="47">
        <v>5475</v>
      </c>
      <c r="J700" s="47">
        <v>386</v>
      </c>
      <c r="K700" s="47">
        <v>2982</v>
      </c>
      <c r="L700" s="47">
        <v>3790</v>
      </c>
      <c r="M700" s="47">
        <v>247975</v>
      </c>
      <c r="N700" s="153">
        <v>7417</v>
      </c>
      <c r="O700" s="147">
        <v>497</v>
      </c>
      <c r="P700" s="147">
        <v>2106</v>
      </c>
      <c r="Q700" s="47">
        <v>0</v>
      </c>
      <c r="R700" s="47">
        <v>0</v>
      </c>
      <c r="S700" s="47">
        <v>0</v>
      </c>
      <c r="T700" s="47">
        <v>0</v>
      </c>
      <c r="U700" s="47">
        <v>0</v>
      </c>
      <c r="V700" s="47">
        <v>0</v>
      </c>
      <c r="W700" s="103">
        <f t="shared" si="10"/>
        <v>270771</v>
      </c>
      <c r="X700" s="41">
        <f>個別包括!AZ699-公債費!W700</f>
        <v>0</v>
      </c>
      <c r="Y700" s="41"/>
      <c r="Z700" s="41"/>
      <c r="AA700" s="41"/>
    </row>
    <row r="701" spans="1:27" ht="20.25" customHeight="1" x14ac:dyDescent="0.2">
      <c r="A701" s="113" t="s">
        <v>2504</v>
      </c>
      <c r="B701" s="114" t="s">
        <v>2477</v>
      </c>
      <c r="C701" s="4" t="s">
        <v>796</v>
      </c>
      <c r="D701" s="144">
        <v>6</v>
      </c>
      <c r="E701" s="130" t="s">
        <v>3561</v>
      </c>
      <c r="F701" s="47">
        <v>0</v>
      </c>
      <c r="G701" s="47">
        <v>0</v>
      </c>
      <c r="H701" s="47">
        <v>217</v>
      </c>
      <c r="I701" s="47">
        <v>8379</v>
      </c>
      <c r="J701" s="47">
        <v>10846</v>
      </c>
      <c r="K701" s="47">
        <v>8601</v>
      </c>
      <c r="L701" s="47">
        <v>5577</v>
      </c>
      <c r="M701" s="47">
        <v>249705</v>
      </c>
      <c r="N701" s="153">
        <v>4947</v>
      </c>
      <c r="O701" s="147">
        <v>355</v>
      </c>
      <c r="P701" s="147">
        <v>0</v>
      </c>
      <c r="Q701" s="47">
        <v>0</v>
      </c>
      <c r="R701" s="47">
        <v>0</v>
      </c>
      <c r="S701" s="47">
        <v>0</v>
      </c>
      <c r="T701" s="47">
        <v>0</v>
      </c>
      <c r="U701" s="47">
        <v>0</v>
      </c>
      <c r="V701" s="47">
        <v>0</v>
      </c>
      <c r="W701" s="103">
        <f t="shared" si="10"/>
        <v>288627</v>
      </c>
      <c r="X701" s="41">
        <f>個別包括!AZ700-公債費!W701</f>
        <v>0</v>
      </c>
      <c r="Y701" s="41"/>
      <c r="Z701" s="41"/>
      <c r="AA701" s="41"/>
    </row>
    <row r="702" spans="1:27" ht="20.25" customHeight="1" x14ac:dyDescent="0.2">
      <c r="A702" s="113" t="s">
        <v>2505</v>
      </c>
      <c r="B702" s="114" t="s">
        <v>2477</v>
      </c>
      <c r="C702" s="4" t="s">
        <v>797</v>
      </c>
      <c r="D702" s="144">
        <v>6</v>
      </c>
      <c r="E702" s="130" t="s">
        <v>3562</v>
      </c>
      <c r="F702" s="47">
        <v>2834</v>
      </c>
      <c r="G702" s="47">
        <v>0</v>
      </c>
      <c r="H702" s="47">
        <v>0</v>
      </c>
      <c r="I702" s="47">
        <v>2587</v>
      </c>
      <c r="J702" s="47">
        <v>6167</v>
      </c>
      <c r="K702" s="47">
        <v>1733</v>
      </c>
      <c r="L702" s="47">
        <v>5260</v>
      </c>
      <c r="M702" s="47">
        <v>93312</v>
      </c>
      <c r="N702" s="153">
        <v>48515</v>
      </c>
      <c r="O702" s="147">
        <v>10515</v>
      </c>
      <c r="P702" s="147">
        <v>0</v>
      </c>
      <c r="Q702" s="47">
        <v>0</v>
      </c>
      <c r="R702" s="47">
        <v>0</v>
      </c>
      <c r="S702" s="47">
        <v>0</v>
      </c>
      <c r="T702" s="47">
        <v>0</v>
      </c>
      <c r="U702" s="47">
        <v>0</v>
      </c>
      <c r="V702" s="47">
        <v>0</v>
      </c>
      <c r="W702" s="103">
        <f t="shared" si="10"/>
        <v>170923</v>
      </c>
      <c r="X702" s="41">
        <f>個別包括!AZ701-公債費!W702</f>
        <v>0</v>
      </c>
      <c r="Y702" s="41"/>
      <c r="Z702" s="41"/>
      <c r="AA702" s="41"/>
    </row>
    <row r="703" spans="1:27" ht="20.25" customHeight="1" x14ac:dyDescent="0.2">
      <c r="A703" s="113" t="s">
        <v>2506</v>
      </c>
      <c r="B703" s="114" t="s">
        <v>2477</v>
      </c>
      <c r="C703" s="4" t="s">
        <v>798</v>
      </c>
      <c r="D703" s="144">
        <v>6</v>
      </c>
      <c r="E703" s="130" t="s">
        <v>3561</v>
      </c>
      <c r="F703" s="47">
        <v>553</v>
      </c>
      <c r="G703" s="47">
        <v>0</v>
      </c>
      <c r="H703" s="47">
        <v>0</v>
      </c>
      <c r="I703" s="47">
        <v>3560</v>
      </c>
      <c r="J703" s="47">
        <v>192</v>
      </c>
      <c r="K703" s="47">
        <v>5289</v>
      </c>
      <c r="L703" s="47">
        <v>2083</v>
      </c>
      <c r="M703" s="47">
        <v>156401</v>
      </c>
      <c r="N703" s="153">
        <v>5259</v>
      </c>
      <c r="O703" s="147">
        <v>217</v>
      </c>
      <c r="P703" s="147">
        <v>0</v>
      </c>
      <c r="Q703" s="47">
        <v>96558</v>
      </c>
      <c r="R703" s="47">
        <v>0</v>
      </c>
      <c r="S703" s="47">
        <v>0</v>
      </c>
      <c r="T703" s="47">
        <v>0</v>
      </c>
      <c r="U703" s="47">
        <v>0</v>
      </c>
      <c r="V703" s="47">
        <v>0</v>
      </c>
      <c r="W703" s="103">
        <f t="shared" si="10"/>
        <v>270112</v>
      </c>
      <c r="X703" s="41">
        <f>個別包括!AZ702-公債費!W703</f>
        <v>0</v>
      </c>
      <c r="Y703" s="41"/>
      <c r="Z703" s="41"/>
      <c r="AA703" s="41"/>
    </row>
    <row r="704" spans="1:27" ht="20.25" customHeight="1" x14ac:dyDescent="0.2">
      <c r="A704" s="113" t="s">
        <v>2507</v>
      </c>
      <c r="B704" s="114" t="s">
        <v>2477</v>
      </c>
      <c r="C704" s="4" t="s">
        <v>799</v>
      </c>
      <c r="D704" s="144">
        <v>6</v>
      </c>
      <c r="E704" s="130" t="s">
        <v>3561</v>
      </c>
      <c r="F704" s="47">
        <v>10508</v>
      </c>
      <c r="G704" s="47">
        <v>0</v>
      </c>
      <c r="H704" s="47">
        <v>0</v>
      </c>
      <c r="I704" s="47">
        <v>10945</v>
      </c>
      <c r="J704" s="47">
        <v>2582</v>
      </c>
      <c r="K704" s="47">
        <v>28297</v>
      </c>
      <c r="L704" s="47">
        <v>6842</v>
      </c>
      <c r="M704" s="47">
        <v>397154</v>
      </c>
      <c r="N704" s="153">
        <v>19453</v>
      </c>
      <c r="O704" s="147">
        <v>815</v>
      </c>
      <c r="P704" s="147">
        <v>0</v>
      </c>
      <c r="Q704" s="47">
        <v>0</v>
      </c>
      <c r="R704" s="47">
        <v>0</v>
      </c>
      <c r="S704" s="47">
        <v>0</v>
      </c>
      <c r="T704" s="47">
        <v>2849</v>
      </c>
      <c r="U704" s="47">
        <v>0</v>
      </c>
      <c r="V704" s="47">
        <v>0</v>
      </c>
      <c r="W704" s="103">
        <f t="shared" si="10"/>
        <v>479445</v>
      </c>
      <c r="X704" s="41">
        <f>個別包括!AZ703-公債費!W704</f>
        <v>0</v>
      </c>
      <c r="Y704" s="41"/>
      <c r="Z704" s="41"/>
      <c r="AA704" s="41"/>
    </row>
    <row r="705" spans="1:27" ht="20.25" customHeight="1" x14ac:dyDescent="0.2">
      <c r="A705" s="113" t="s">
        <v>2508</v>
      </c>
      <c r="B705" s="114" t="s">
        <v>2477</v>
      </c>
      <c r="C705" s="4" t="s">
        <v>800</v>
      </c>
      <c r="D705" s="144">
        <v>6</v>
      </c>
      <c r="E705" s="130" t="s">
        <v>3561</v>
      </c>
      <c r="F705" s="47">
        <v>925</v>
      </c>
      <c r="G705" s="47">
        <v>0</v>
      </c>
      <c r="H705" s="47">
        <v>291</v>
      </c>
      <c r="I705" s="47">
        <v>1719</v>
      </c>
      <c r="J705" s="47">
        <v>47764</v>
      </c>
      <c r="K705" s="47">
        <v>5276</v>
      </c>
      <c r="L705" s="47">
        <v>14869</v>
      </c>
      <c r="M705" s="47">
        <v>257345</v>
      </c>
      <c r="N705" s="153">
        <v>29110</v>
      </c>
      <c r="O705" s="147">
        <v>0</v>
      </c>
      <c r="P705" s="147">
        <v>0</v>
      </c>
      <c r="Q705" s="47">
        <v>0</v>
      </c>
      <c r="R705" s="47">
        <v>178438</v>
      </c>
      <c r="S705" s="47">
        <v>0</v>
      </c>
      <c r="T705" s="47">
        <v>0</v>
      </c>
      <c r="U705" s="47">
        <v>0</v>
      </c>
      <c r="V705" s="47">
        <v>0</v>
      </c>
      <c r="W705" s="103">
        <f t="shared" si="10"/>
        <v>535737</v>
      </c>
      <c r="X705" s="41">
        <f>個別包括!AZ704-公債費!W705</f>
        <v>0</v>
      </c>
      <c r="Y705" s="41"/>
      <c r="Z705" s="41"/>
      <c r="AA705" s="41"/>
    </row>
    <row r="706" spans="1:27" ht="20.25" customHeight="1" x14ac:dyDescent="0.2">
      <c r="A706" s="113" t="s">
        <v>2509</v>
      </c>
      <c r="B706" s="114" t="s">
        <v>2477</v>
      </c>
      <c r="C706" s="4" t="s">
        <v>801</v>
      </c>
      <c r="D706" s="144">
        <v>6</v>
      </c>
      <c r="E706" s="130" t="s">
        <v>3561</v>
      </c>
      <c r="F706" s="47">
        <v>0</v>
      </c>
      <c r="G706" s="47">
        <v>0</v>
      </c>
      <c r="H706" s="47">
        <v>0</v>
      </c>
      <c r="I706" s="47">
        <v>482</v>
      </c>
      <c r="J706" s="47">
        <v>435</v>
      </c>
      <c r="K706" s="47">
        <v>776</v>
      </c>
      <c r="L706" s="47">
        <v>847</v>
      </c>
      <c r="M706" s="47">
        <v>81277</v>
      </c>
      <c r="N706" s="153">
        <v>10593</v>
      </c>
      <c r="O706" s="147">
        <v>0</v>
      </c>
      <c r="P706" s="147">
        <v>0</v>
      </c>
      <c r="Q706" s="47">
        <v>0</v>
      </c>
      <c r="R706" s="47">
        <v>0</v>
      </c>
      <c r="S706" s="47">
        <v>0</v>
      </c>
      <c r="T706" s="47">
        <v>0</v>
      </c>
      <c r="U706" s="47">
        <v>0</v>
      </c>
      <c r="V706" s="47">
        <v>0</v>
      </c>
      <c r="W706" s="103">
        <f t="shared" si="10"/>
        <v>94410</v>
      </c>
      <c r="X706" s="41">
        <f>個別包括!AZ705-公債費!W706</f>
        <v>0</v>
      </c>
      <c r="Y706" s="41"/>
      <c r="Z706" s="41"/>
      <c r="AA706" s="41"/>
    </row>
    <row r="707" spans="1:27" ht="20.25" customHeight="1" x14ac:dyDescent="0.2">
      <c r="A707" s="113" t="s">
        <v>2510</v>
      </c>
      <c r="B707" s="114" t="s">
        <v>2511</v>
      </c>
      <c r="C707" s="4" t="s">
        <v>802</v>
      </c>
      <c r="D707" s="144">
        <v>2</v>
      </c>
      <c r="E707" s="130" t="s">
        <v>3561</v>
      </c>
      <c r="F707" s="47">
        <v>20212</v>
      </c>
      <c r="G707" s="47">
        <v>0</v>
      </c>
      <c r="H707" s="47">
        <v>18733</v>
      </c>
      <c r="I707" s="47">
        <v>1025697</v>
      </c>
      <c r="J707" s="47">
        <v>82658</v>
      </c>
      <c r="K707" s="47">
        <v>1378277</v>
      </c>
      <c r="L707" s="47">
        <v>230980</v>
      </c>
      <c r="M707" s="47">
        <v>13207854</v>
      </c>
      <c r="N707" s="153">
        <v>703153</v>
      </c>
      <c r="O707" s="147">
        <v>79555</v>
      </c>
      <c r="P707" s="147">
        <v>0</v>
      </c>
      <c r="Q707" s="47">
        <v>0</v>
      </c>
      <c r="R707" s="47">
        <v>7764598</v>
      </c>
      <c r="S707" s="47">
        <v>0</v>
      </c>
      <c r="T707" s="47">
        <v>0</v>
      </c>
      <c r="U707" s="47">
        <v>3726868</v>
      </c>
      <c r="V707" s="47">
        <v>0</v>
      </c>
      <c r="W707" s="103">
        <f t="shared" si="10"/>
        <v>28238585</v>
      </c>
      <c r="X707" s="41">
        <f>個別包括!AZ706-公債費!W707</f>
        <v>0</v>
      </c>
      <c r="Y707" s="41"/>
      <c r="Z707" s="41"/>
      <c r="AA707" s="41"/>
    </row>
    <row r="708" spans="1:27" ht="20.25" customHeight="1" x14ac:dyDescent="0.2">
      <c r="A708" s="113" t="s">
        <v>2512</v>
      </c>
      <c r="B708" s="114" t="s">
        <v>2511</v>
      </c>
      <c r="C708" s="4" t="s">
        <v>803</v>
      </c>
      <c r="D708" s="144">
        <v>4</v>
      </c>
      <c r="E708" s="130" t="s">
        <v>3561</v>
      </c>
      <c r="F708" s="47">
        <v>97122</v>
      </c>
      <c r="G708" s="47">
        <v>0</v>
      </c>
      <c r="H708" s="47">
        <v>3271</v>
      </c>
      <c r="I708" s="47">
        <v>257236</v>
      </c>
      <c r="J708" s="47">
        <v>80547</v>
      </c>
      <c r="K708" s="47">
        <v>297030</v>
      </c>
      <c r="L708" s="47">
        <v>72411</v>
      </c>
      <c r="M708" s="47">
        <v>4502839</v>
      </c>
      <c r="N708" s="153">
        <v>205327</v>
      </c>
      <c r="O708" s="147">
        <v>29342</v>
      </c>
      <c r="P708" s="147">
        <v>0</v>
      </c>
      <c r="Q708" s="47">
        <v>578225</v>
      </c>
      <c r="R708" s="47">
        <v>0</v>
      </c>
      <c r="S708" s="47">
        <v>0</v>
      </c>
      <c r="T708" s="47">
        <v>0</v>
      </c>
      <c r="U708" s="47">
        <v>2114722</v>
      </c>
      <c r="V708" s="47">
        <v>50129</v>
      </c>
      <c r="W708" s="103">
        <f t="shared" si="10"/>
        <v>8288201</v>
      </c>
      <c r="X708" s="41">
        <f>個別包括!AZ707-公債費!W708</f>
        <v>0</v>
      </c>
      <c r="Y708" s="41"/>
      <c r="Z708" s="41"/>
      <c r="AA708" s="41"/>
    </row>
    <row r="709" spans="1:27" ht="20.25" customHeight="1" x14ac:dyDescent="0.2">
      <c r="A709" s="113" t="s">
        <v>2513</v>
      </c>
      <c r="B709" s="114" t="s">
        <v>2511</v>
      </c>
      <c r="C709" s="4" t="s">
        <v>804</v>
      </c>
      <c r="D709" s="144">
        <v>5</v>
      </c>
      <c r="E709" s="130" t="s">
        <v>3561</v>
      </c>
      <c r="F709" s="47">
        <v>18896</v>
      </c>
      <c r="G709" s="47">
        <v>74385</v>
      </c>
      <c r="H709" s="47">
        <v>33701</v>
      </c>
      <c r="I709" s="47">
        <v>83086</v>
      </c>
      <c r="J709" s="47">
        <v>7981</v>
      </c>
      <c r="K709" s="47">
        <v>143984</v>
      </c>
      <c r="L709" s="47">
        <v>26095</v>
      </c>
      <c r="M709" s="47">
        <v>1564250</v>
      </c>
      <c r="N709" s="153">
        <v>157010</v>
      </c>
      <c r="O709" s="147">
        <v>10016</v>
      </c>
      <c r="P709" s="147">
        <v>0</v>
      </c>
      <c r="Q709" s="47">
        <v>9192</v>
      </c>
      <c r="R709" s="47">
        <v>141994</v>
      </c>
      <c r="S709" s="47">
        <v>0</v>
      </c>
      <c r="T709" s="47">
        <v>0</v>
      </c>
      <c r="U709" s="47">
        <v>1205405</v>
      </c>
      <c r="V709" s="47">
        <v>0</v>
      </c>
      <c r="W709" s="103">
        <f t="shared" si="10"/>
        <v>3475995</v>
      </c>
      <c r="X709" s="41">
        <f>個別包括!AZ708-公債費!W709</f>
        <v>0</v>
      </c>
      <c r="Y709" s="41"/>
      <c r="Z709" s="41"/>
      <c r="AA709" s="41"/>
    </row>
    <row r="710" spans="1:27" ht="20.25" customHeight="1" x14ac:dyDescent="0.2">
      <c r="A710" s="113" t="s">
        <v>2514</v>
      </c>
      <c r="B710" s="114" t="s">
        <v>2511</v>
      </c>
      <c r="C710" s="4" t="s">
        <v>805</v>
      </c>
      <c r="D710" s="144">
        <v>5</v>
      </c>
      <c r="E710" s="130" t="s">
        <v>3561</v>
      </c>
      <c r="F710" s="47">
        <v>4845</v>
      </c>
      <c r="G710" s="47">
        <v>0</v>
      </c>
      <c r="H710" s="47">
        <v>12022</v>
      </c>
      <c r="I710" s="47">
        <v>41601</v>
      </c>
      <c r="J710" s="47">
        <v>4916</v>
      </c>
      <c r="K710" s="47">
        <v>63505</v>
      </c>
      <c r="L710" s="47">
        <v>24585</v>
      </c>
      <c r="M710" s="47">
        <v>1575524</v>
      </c>
      <c r="N710" s="153">
        <v>97661</v>
      </c>
      <c r="O710" s="147">
        <v>7963</v>
      </c>
      <c r="P710" s="147">
        <v>0</v>
      </c>
      <c r="Q710" s="47">
        <v>241316</v>
      </c>
      <c r="R710" s="47">
        <v>0</v>
      </c>
      <c r="S710" s="47">
        <v>0</v>
      </c>
      <c r="T710" s="47">
        <v>0</v>
      </c>
      <c r="U710" s="47">
        <v>931834</v>
      </c>
      <c r="V710" s="47">
        <v>9309</v>
      </c>
      <c r="W710" s="103">
        <f t="shared" si="10"/>
        <v>3015081</v>
      </c>
      <c r="X710" s="41">
        <f>個別包括!AZ709-公債費!W710</f>
        <v>0</v>
      </c>
      <c r="Y710" s="41"/>
      <c r="Z710" s="41"/>
      <c r="AA710" s="41"/>
    </row>
    <row r="711" spans="1:27" ht="20.25" customHeight="1" x14ac:dyDescent="0.2">
      <c r="A711" s="113" t="s">
        <v>2515</v>
      </c>
      <c r="B711" s="114" t="s">
        <v>2511</v>
      </c>
      <c r="C711" s="4" t="s">
        <v>806</v>
      </c>
      <c r="D711" s="144">
        <v>5</v>
      </c>
      <c r="E711" s="130" t="s">
        <v>3561</v>
      </c>
      <c r="F711" s="47">
        <v>3931</v>
      </c>
      <c r="G711" s="47">
        <v>0</v>
      </c>
      <c r="H711" s="47">
        <v>1595</v>
      </c>
      <c r="I711" s="47">
        <v>112943</v>
      </c>
      <c r="J711" s="47">
        <v>6394</v>
      </c>
      <c r="K711" s="47">
        <v>78987</v>
      </c>
      <c r="L711" s="47">
        <v>21482</v>
      </c>
      <c r="M711" s="47">
        <v>1480707</v>
      </c>
      <c r="N711" s="153">
        <v>140910</v>
      </c>
      <c r="O711" s="147">
        <v>782</v>
      </c>
      <c r="P711" s="147">
        <v>0</v>
      </c>
      <c r="Q711" s="47">
        <v>3470</v>
      </c>
      <c r="R711" s="47">
        <v>0</v>
      </c>
      <c r="S711" s="47">
        <v>0</v>
      </c>
      <c r="T711" s="47">
        <v>0</v>
      </c>
      <c r="U711" s="47">
        <v>1074789</v>
      </c>
      <c r="V711" s="47">
        <v>0</v>
      </c>
      <c r="W711" s="103">
        <f t="shared" si="10"/>
        <v>2925990</v>
      </c>
      <c r="X711" s="41">
        <f>個別包括!AZ710-公債費!W711</f>
        <v>0</v>
      </c>
      <c r="Y711" s="41"/>
      <c r="Z711" s="41"/>
      <c r="AA711" s="41"/>
    </row>
    <row r="712" spans="1:27" ht="20.25" customHeight="1" x14ac:dyDescent="0.2">
      <c r="A712" s="113" t="s">
        <v>2516</v>
      </c>
      <c r="B712" s="114" t="s">
        <v>2511</v>
      </c>
      <c r="C712" s="4" t="s">
        <v>807</v>
      </c>
      <c r="D712" s="144">
        <v>5</v>
      </c>
      <c r="E712" s="130" t="s">
        <v>3561</v>
      </c>
      <c r="F712" s="47">
        <v>8000</v>
      </c>
      <c r="G712" s="47">
        <v>0</v>
      </c>
      <c r="H712" s="47">
        <v>666</v>
      </c>
      <c r="I712" s="47">
        <v>88389</v>
      </c>
      <c r="J712" s="47">
        <v>2482</v>
      </c>
      <c r="K712" s="47">
        <v>37934</v>
      </c>
      <c r="L712" s="47">
        <v>8360</v>
      </c>
      <c r="M712" s="47">
        <v>577754</v>
      </c>
      <c r="N712" s="153">
        <v>116968</v>
      </c>
      <c r="O712" s="147">
        <v>1325</v>
      </c>
      <c r="P712" s="147">
        <v>0</v>
      </c>
      <c r="Q712" s="47">
        <v>0</v>
      </c>
      <c r="R712" s="47">
        <v>0</v>
      </c>
      <c r="S712" s="47">
        <v>0</v>
      </c>
      <c r="T712" s="47">
        <v>0</v>
      </c>
      <c r="U712" s="47">
        <v>0</v>
      </c>
      <c r="V712" s="47">
        <v>0</v>
      </c>
      <c r="W712" s="103">
        <f t="shared" ref="W712:W775" si="11">SUM(F712:V712)</f>
        <v>841878</v>
      </c>
      <c r="X712" s="41">
        <f>個別包括!AZ711-公債費!W712</f>
        <v>0</v>
      </c>
      <c r="Y712" s="41"/>
      <c r="Z712" s="41"/>
      <c r="AA712" s="41"/>
    </row>
    <row r="713" spans="1:27" ht="20.25" customHeight="1" x14ac:dyDescent="0.2">
      <c r="A713" s="113" t="s">
        <v>2517</v>
      </c>
      <c r="B713" s="114" t="s">
        <v>2511</v>
      </c>
      <c r="C713" s="4" t="s">
        <v>808</v>
      </c>
      <c r="D713" s="144">
        <v>5</v>
      </c>
      <c r="E713" s="130" t="s">
        <v>3561</v>
      </c>
      <c r="F713" s="47">
        <v>5596</v>
      </c>
      <c r="G713" s="47">
        <v>0</v>
      </c>
      <c r="H713" s="47">
        <v>0</v>
      </c>
      <c r="I713" s="47">
        <v>28236</v>
      </c>
      <c r="J713" s="47">
        <v>11554</v>
      </c>
      <c r="K713" s="47">
        <v>22587</v>
      </c>
      <c r="L713" s="47">
        <v>5565</v>
      </c>
      <c r="M713" s="47">
        <v>384649</v>
      </c>
      <c r="N713" s="153">
        <v>23105</v>
      </c>
      <c r="O713" s="147">
        <v>3494</v>
      </c>
      <c r="P713" s="147">
        <v>0</v>
      </c>
      <c r="Q713" s="47">
        <v>3742</v>
      </c>
      <c r="R713" s="47">
        <v>0</v>
      </c>
      <c r="S713" s="47">
        <v>0</v>
      </c>
      <c r="T713" s="47">
        <v>0</v>
      </c>
      <c r="U713" s="47">
        <v>0</v>
      </c>
      <c r="V713" s="47">
        <v>0</v>
      </c>
      <c r="W713" s="103">
        <f t="shared" si="11"/>
        <v>488528</v>
      </c>
      <c r="X713" s="41">
        <f>個別包括!AZ712-公債費!W713</f>
        <v>0</v>
      </c>
      <c r="Y713" s="41"/>
      <c r="Z713" s="41"/>
      <c r="AA713" s="41"/>
    </row>
    <row r="714" spans="1:27" ht="20.25" customHeight="1" x14ac:dyDescent="0.2">
      <c r="A714" s="113" t="s">
        <v>2518</v>
      </c>
      <c r="B714" s="114" t="s">
        <v>2511</v>
      </c>
      <c r="C714" s="4" t="s">
        <v>809</v>
      </c>
      <c r="D714" s="144">
        <v>5</v>
      </c>
      <c r="E714" s="130" t="s">
        <v>3561</v>
      </c>
      <c r="F714" s="47">
        <v>35966</v>
      </c>
      <c r="G714" s="47">
        <v>105201</v>
      </c>
      <c r="H714" s="47">
        <v>605</v>
      </c>
      <c r="I714" s="47">
        <v>57672</v>
      </c>
      <c r="J714" s="47">
        <v>3465</v>
      </c>
      <c r="K714" s="47">
        <v>31275</v>
      </c>
      <c r="L714" s="47">
        <v>10232</v>
      </c>
      <c r="M714" s="47">
        <v>1058722</v>
      </c>
      <c r="N714" s="153">
        <v>194650</v>
      </c>
      <c r="O714" s="147">
        <v>8263</v>
      </c>
      <c r="P714" s="147">
        <v>0</v>
      </c>
      <c r="Q714" s="47">
        <v>780918</v>
      </c>
      <c r="R714" s="47">
        <v>0</v>
      </c>
      <c r="S714" s="47">
        <v>0</v>
      </c>
      <c r="T714" s="47">
        <v>0</v>
      </c>
      <c r="U714" s="47">
        <v>1208325</v>
      </c>
      <c r="V714" s="47">
        <v>0</v>
      </c>
      <c r="W714" s="103">
        <f t="shared" si="11"/>
        <v>3495294</v>
      </c>
      <c r="X714" s="41">
        <f>個別包括!AZ713-公債費!W714</f>
        <v>0</v>
      </c>
      <c r="Y714" s="41"/>
      <c r="Z714" s="41"/>
      <c r="AA714" s="41"/>
    </row>
    <row r="715" spans="1:27" ht="20.25" customHeight="1" x14ac:dyDescent="0.2">
      <c r="A715" s="113" t="s">
        <v>2519</v>
      </c>
      <c r="B715" s="114" t="s">
        <v>2511</v>
      </c>
      <c r="C715" s="4" t="s">
        <v>810</v>
      </c>
      <c r="D715" s="144">
        <v>5</v>
      </c>
      <c r="E715" s="130" t="s">
        <v>3561</v>
      </c>
      <c r="F715" s="47">
        <v>4240</v>
      </c>
      <c r="G715" s="47">
        <v>0</v>
      </c>
      <c r="H715" s="47">
        <v>0</v>
      </c>
      <c r="I715" s="47">
        <v>44177</v>
      </c>
      <c r="J715" s="47">
        <v>3703</v>
      </c>
      <c r="K715" s="47">
        <v>63921</v>
      </c>
      <c r="L715" s="47">
        <v>7297</v>
      </c>
      <c r="M715" s="47">
        <v>554191</v>
      </c>
      <c r="N715" s="153">
        <v>29884</v>
      </c>
      <c r="O715" s="147">
        <v>444</v>
      </c>
      <c r="P715" s="147">
        <v>0</v>
      </c>
      <c r="Q715" s="47">
        <v>0</v>
      </c>
      <c r="R715" s="47">
        <v>0</v>
      </c>
      <c r="S715" s="47">
        <v>0</v>
      </c>
      <c r="T715" s="47">
        <v>0</v>
      </c>
      <c r="U715" s="47">
        <v>0</v>
      </c>
      <c r="V715" s="47">
        <v>0</v>
      </c>
      <c r="W715" s="103">
        <f t="shared" si="11"/>
        <v>707857</v>
      </c>
      <c r="X715" s="41">
        <f>個別包括!AZ714-公債費!W715</f>
        <v>0</v>
      </c>
      <c r="Y715" s="41"/>
      <c r="Z715" s="41"/>
      <c r="AA715" s="41"/>
    </row>
    <row r="716" spans="1:27" ht="20.25" customHeight="1" x14ac:dyDescent="0.2">
      <c r="A716" s="113" t="s">
        <v>2520</v>
      </c>
      <c r="B716" s="114" t="s">
        <v>2511</v>
      </c>
      <c r="C716" s="4" t="s">
        <v>811</v>
      </c>
      <c r="D716" s="144">
        <v>5</v>
      </c>
      <c r="E716" s="130" t="s">
        <v>3561</v>
      </c>
      <c r="F716" s="47">
        <v>13269</v>
      </c>
      <c r="G716" s="47">
        <v>6652</v>
      </c>
      <c r="H716" s="47">
        <v>62</v>
      </c>
      <c r="I716" s="47">
        <v>56121</v>
      </c>
      <c r="J716" s="47">
        <v>3427</v>
      </c>
      <c r="K716" s="47">
        <v>36422</v>
      </c>
      <c r="L716" s="47">
        <v>11632</v>
      </c>
      <c r="M716" s="47">
        <v>1161250</v>
      </c>
      <c r="N716" s="153">
        <v>131286</v>
      </c>
      <c r="O716" s="147">
        <v>14916</v>
      </c>
      <c r="P716" s="147">
        <v>0</v>
      </c>
      <c r="Q716" s="47">
        <v>1106584</v>
      </c>
      <c r="R716" s="47">
        <v>0</v>
      </c>
      <c r="S716" s="47">
        <v>0</v>
      </c>
      <c r="T716" s="47">
        <v>0</v>
      </c>
      <c r="U716" s="47">
        <v>0</v>
      </c>
      <c r="V716" s="47">
        <v>0</v>
      </c>
      <c r="W716" s="103">
        <f t="shared" si="11"/>
        <v>2541621</v>
      </c>
      <c r="X716" s="41">
        <f>個別包括!AZ715-公債費!W716</f>
        <v>0</v>
      </c>
      <c r="Y716" s="41"/>
      <c r="Z716" s="41"/>
      <c r="AA716" s="41"/>
    </row>
    <row r="717" spans="1:27" ht="20.25" customHeight="1" x14ac:dyDescent="0.2">
      <c r="A717" s="113" t="s">
        <v>2521</v>
      </c>
      <c r="B717" s="114" t="s">
        <v>2511</v>
      </c>
      <c r="C717" s="4" t="s">
        <v>812</v>
      </c>
      <c r="D717" s="144">
        <v>5</v>
      </c>
      <c r="E717" s="130" t="s">
        <v>3561</v>
      </c>
      <c r="F717" s="47">
        <v>3287</v>
      </c>
      <c r="G717" s="47">
        <v>0</v>
      </c>
      <c r="H717" s="47">
        <v>627</v>
      </c>
      <c r="I717" s="47">
        <v>72253</v>
      </c>
      <c r="J717" s="47">
        <v>5441</v>
      </c>
      <c r="K717" s="47">
        <v>39144</v>
      </c>
      <c r="L717" s="47">
        <v>21541</v>
      </c>
      <c r="M717" s="47">
        <v>1279530</v>
      </c>
      <c r="N717" s="153">
        <v>76667</v>
      </c>
      <c r="O717" s="147">
        <v>3025</v>
      </c>
      <c r="P717" s="147">
        <v>0</v>
      </c>
      <c r="Q717" s="47">
        <v>0</v>
      </c>
      <c r="R717" s="47">
        <v>241249</v>
      </c>
      <c r="S717" s="47">
        <v>0</v>
      </c>
      <c r="T717" s="47">
        <v>0</v>
      </c>
      <c r="U717" s="47">
        <v>1269409</v>
      </c>
      <c r="V717" s="47">
        <v>0</v>
      </c>
      <c r="W717" s="103">
        <f t="shared" si="11"/>
        <v>3012173</v>
      </c>
      <c r="X717" s="41">
        <f>個別包括!AZ716-公債費!W717</f>
        <v>0</v>
      </c>
      <c r="Y717" s="41"/>
      <c r="Z717" s="41"/>
      <c r="AA717" s="41"/>
    </row>
    <row r="718" spans="1:27" ht="20.25" customHeight="1" x14ac:dyDescent="0.2">
      <c r="A718" s="113" t="s">
        <v>2522</v>
      </c>
      <c r="B718" s="114" t="s">
        <v>2511</v>
      </c>
      <c r="C718" s="4" t="s">
        <v>813</v>
      </c>
      <c r="D718" s="144">
        <v>5</v>
      </c>
      <c r="E718" s="130" t="s">
        <v>3561</v>
      </c>
      <c r="F718" s="47">
        <v>76540</v>
      </c>
      <c r="G718" s="47">
        <v>68108</v>
      </c>
      <c r="H718" s="47">
        <v>2314</v>
      </c>
      <c r="I718" s="47">
        <v>68796</v>
      </c>
      <c r="J718" s="47">
        <v>3610</v>
      </c>
      <c r="K718" s="47">
        <v>52192</v>
      </c>
      <c r="L718" s="47">
        <v>9828</v>
      </c>
      <c r="M718" s="47">
        <v>859089</v>
      </c>
      <c r="N718" s="153">
        <v>108486</v>
      </c>
      <c r="O718" s="147">
        <v>7174</v>
      </c>
      <c r="P718" s="147">
        <v>0</v>
      </c>
      <c r="Q718" s="47">
        <v>888733</v>
      </c>
      <c r="R718" s="47">
        <v>0</v>
      </c>
      <c r="S718" s="47">
        <v>0</v>
      </c>
      <c r="T718" s="47">
        <v>0</v>
      </c>
      <c r="U718" s="47">
        <v>672906</v>
      </c>
      <c r="V718" s="47">
        <v>0</v>
      </c>
      <c r="W718" s="103">
        <f t="shared" si="11"/>
        <v>2817776</v>
      </c>
      <c r="X718" s="41">
        <f>個別包括!AZ717-公債費!W718</f>
        <v>0</v>
      </c>
      <c r="Y718" s="41"/>
      <c r="Z718" s="41"/>
      <c r="AA718" s="41"/>
    </row>
    <row r="719" spans="1:27" ht="20.25" customHeight="1" x14ac:dyDescent="0.2">
      <c r="A719" s="113" t="s">
        <v>2523</v>
      </c>
      <c r="B719" s="114" t="s">
        <v>2511</v>
      </c>
      <c r="C719" s="4" t="s">
        <v>814</v>
      </c>
      <c r="D719" s="144">
        <v>5</v>
      </c>
      <c r="E719" s="130" t="s">
        <v>3561</v>
      </c>
      <c r="F719" s="47">
        <v>7825</v>
      </c>
      <c r="G719" s="47">
        <v>0</v>
      </c>
      <c r="H719" s="47">
        <v>236</v>
      </c>
      <c r="I719" s="47">
        <v>8035</v>
      </c>
      <c r="J719" s="47">
        <v>1868</v>
      </c>
      <c r="K719" s="47">
        <v>6159</v>
      </c>
      <c r="L719" s="47">
        <v>8224</v>
      </c>
      <c r="M719" s="47">
        <v>683601</v>
      </c>
      <c r="N719" s="153">
        <v>60977</v>
      </c>
      <c r="O719" s="147">
        <v>954</v>
      </c>
      <c r="P719" s="147">
        <v>0</v>
      </c>
      <c r="Q719" s="47">
        <v>33380</v>
      </c>
      <c r="R719" s="47">
        <v>0</v>
      </c>
      <c r="S719" s="47">
        <v>0</v>
      </c>
      <c r="T719" s="47">
        <v>0</v>
      </c>
      <c r="U719" s="47">
        <v>501079</v>
      </c>
      <c r="V719" s="47">
        <v>0</v>
      </c>
      <c r="W719" s="103">
        <f t="shared" si="11"/>
        <v>1312338</v>
      </c>
      <c r="X719" s="41">
        <f>個別包括!AZ718-公債費!W719</f>
        <v>0</v>
      </c>
      <c r="Y719" s="41"/>
      <c r="Z719" s="41"/>
      <c r="AA719" s="41"/>
    </row>
    <row r="720" spans="1:27" ht="20.25" customHeight="1" x14ac:dyDescent="0.2">
      <c r="A720" s="113" t="s">
        <v>2524</v>
      </c>
      <c r="B720" s="114" t="s">
        <v>2511</v>
      </c>
      <c r="C720" s="4" t="s">
        <v>815</v>
      </c>
      <c r="D720" s="144">
        <v>5</v>
      </c>
      <c r="E720" s="130" t="s">
        <v>3561</v>
      </c>
      <c r="F720" s="47">
        <v>580</v>
      </c>
      <c r="G720" s="47">
        <v>43597</v>
      </c>
      <c r="H720" s="47">
        <v>5258</v>
      </c>
      <c r="I720" s="47">
        <v>24642</v>
      </c>
      <c r="J720" s="47">
        <v>2479</v>
      </c>
      <c r="K720" s="47">
        <v>14355</v>
      </c>
      <c r="L720" s="47">
        <v>8922</v>
      </c>
      <c r="M720" s="47">
        <v>741039</v>
      </c>
      <c r="N720" s="153">
        <v>79215</v>
      </c>
      <c r="O720" s="147">
        <v>11850</v>
      </c>
      <c r="P720" s="147">
        <v>0</v>
      </c>
      <c r="Q720" s="47">
        <v>5783</v>
      </c>
      <c r="R720" s="47">
        <v>0</v>
      </c>
      <c r="S720" s="47">
        <v>0</v>
      </c>
      <c r="T720" s="47">
        <v>0</v>
      </c>
      <c r="U720" s="47">
        <v>527419</v>
      </c>
      <c r="V720" s="47">
        <v>0</v>
      </c>
      <c r="W720" s="103">
        <f t="shared" si="11"/>
        <v>1465139</v>
      </c>
      <c r="X720" s="41">
        <f>個別包括!AZ719-公債費!W720</f>
        <v>0</v>
      </c>
      <c r="Y720" s="41"/>
      <c r="Z720" s="41"/>
      <c r="AA720" s="41"/>
    </row>
    <row r="721" spans="1:27" ht="20.25" customHeight="1" x14ac:dyDescent="0.2">
      <c r="A721" s="113" t="s">
        <v>2525</v>
      </c>
      <c r="B721" s="114" t="s">
        <v>2511</v>
      </c>
      <c r="C721" s="4" t="s">
        <v>816</v>
      </c>
      <c r="D721" s="144">
        <v>4</v>
      </c>
      <c r="E721" s="130" t="s">
        <v>3561</v>
      </c>
      <c r="F721" s="47">
        <v>60848</v>
      </c>
      <c r="G721" s="47">
        <v>0</v>
      </c>
      <c r="H721" s="47">
        <v>2755</v>
      </c>
      <c r="I721" s="47">
        <v>192150</v>
      </c>
      <c r="J721" s="47">
        <v>12339</v>
      </c>
      <c r="K721" s="47">
        <v>128243</v>
      </c>
      <c r="L721" s="47">
        <v>55979</v>
      </c>
      <c r="M721" s="47">
        <v>3501263</v>
      </c>
      <c r="N721" s="153">
        <v>156510</v>
      </c>
      <c r="O721" s="147">
        <v>25445</v>
      </c>
      <c r="P721" s="147">
        <v>0</v>
      </c>
      <c r="Q721" s="47">
        <v>618594</v>
      </c>
      <c r="R721" s="47">
        <v>0</v>
      </c>
      <c r="S721" s="47">
        <v>0</v>
      </c>
      <c r="T721" s="47">
        <v>0</v>
      </c>
      <c r="U721" s="47">
        <v>2189506</v>
      </c>
      <c r="V721" s="47">
        <v>0</v>
      </c>
      <c r="W721" s="103">
        <f t="shared" si="11"/>
        <v>6943632</v>
      </c>
      <c r="X721" s="41">
        <f>個別包括!AZ720-公債費!W721</f>
        <v>0</v>
      </c>
      <c r="Y721" s="41"/>
      <c r="Z721" s="41"/>
      <c r="AA721" s="41"/>
    </row>
    <row r="722" spans="1:27" ht="20.25" customHeight="1" x14ac:dyDescent="0.2">
      <c r="A722" s="113" t="s">
        <v>2526</v>
      </c>
      <c r="B722" s="114" t="s">
        <v>2511</v>
      </c>
      <c r="C722" s="4" t="s">
        <v>817</v>
      </c>
      <c r="D722" s="144">
        <v>5</v>
      </c>
      <c r="E722" s="130" t="s">
        <v>3561</v>
      </c>
      <c r="F722" s="47">
        <v>374</v>
      </c>
      <c r="G722" s="47">
        <v>0</v>
      </c>
      <c r="H722" s="47">
        <v>830</v>
      </c>
      <c r="I722" s="47">
        <v>34600</v>
      </c>
      <c r="J722" s="47">
        <v>2380</v>
      </c>
      <c r="K722" s="47">
        <v>4099</v>
      </c>
      <c r="L722" s="47">
        <v>7829</v>
      </c>
      <c r="M722" s="47">
        <v>737875</v>
      </c>
      <c r="N722" s="153">
        <v>31948</v>
      </c>
      <c r="O722" s="147">
        <v>1629</v>
      </c>
      <c r="P722" s="147">
        <v>0</v>
      </c>
      <c r="Q722" s="47">
        <v>24312</v>
      </c>
      <c r="R722" s="47">
        <v>0</v>
      </c>
      <c r="S722" s="47">
        <v>0</v>
      </c>
      <c r="T722" s="47">
        <v>0</v>
      </c>
      <c r="U722" s="47">
        <v>609871</v>
      </c>
      <c r="V722" s="47">
        <v>0</v>
      </c>
      <c r="W722" s="103">
        <f t="shared" si="11"/>
        <v>1455747</v>
      </c>
      <c r="X722" s="41">
        <f>個別包括!AZ721-公債費!W722</f>
        <v>0</v>
      </c>
      <c r="Y722" s="41"/>
      <c r="Z722" s="41"/>
      <c r="AA722" s="41"/>
    </row>
    <row r="723" spans="1:27" ht="20.25" customHeight="1" x14ac:dyDescent="0.2">
      <c r="A723" s="113" t="s">
        <v>2527</v>
      </c>
      <c r="B723" s="114" t="s">
        <v>2511</v>
      </c>
      <c r="C723" s="4" t="s">
        <v>818</v>
      </c>
      <c r="D723" s="144">
        <v>5</v>
      </c>
      <c r="E723" s="130" t="s">
        <v>3561</v>
      </c>
      <c r="F723" s="47">
        <v>55314</v>
      </c>
      <c r="G723" s="47">
        <v>789226</v>
      </c>
      <c r="H723" s="47">
        <v>4040</v>
      </c>
      <c r="I723" s="47">
        <v>23458</v>
      </c>
      <c r="J723" s="47">
        <v>6596</v>
      </c>
      <c r="K723" s="47">
        <v>47040</v>
      </c>
      <c r="L723" s="47">
        <v>11626</v>
      </c>
      <c r="M723" s="47">
        <v>1343975</v>
      </c>
      <c r="N723" s="153">
        <v>13906</v>
      </c>
      <c r="O723" s="147">
        <v>10436</v>
      </c>
      <c r="P723" s="147">
        <v>0</v>
      </c>
      <c r="Q723" s="47">
        <v>476697</v>
      </c>
      <c r="R723" s="47">
        <v>0</v>
      </c>
      <c r="S723" s="47">
        <v>0</v>
      </c>
      <c r="T723" s="47">
        <v>0</v>
      </c>
      <c r="U723" s="47">
        <v>1411190</v>
      </c>
      <c r="V723" s="47">
        <v>0</v>
      </c>
      <c r="W723" s="103">
        <f t="shared" si="11"/>
        <v>4193504</v>
      </c>
      <c r="X723" s="41">
        <f>個別包括!AZ722-公債費!W723</f>
        <v>0</v>
      </c>
      <c r="Y723" s="41"/>
      <c r="Z723" s="41"/>
      <c r="AA723" s="41"/>
    </row>
    <row r="724" spans="1:27" ht="20.25" customHeight="1" x14ac:dyDescent="0.2">
      <c r="A724" s="113" t="s">
        <v>2528</v>
      </c>
      <c r="B724" s="114" t="s">
        <v>2511</v>
      </c>
      <c r="C724" s="4" t="s">
        <v>819</v>
      </c>
      <c r="D724" s="144">
        <v>5</v>
      </c>
      <c r="E724" s="130" t="s">
        <v>3561</v>
      </c>
      <c r="F724" s="47">
        <v>12104</v>
      </c>
      <c r="G724" s="47">
        <v>0</v>
      </c>
      <c r="H724" s="47">
        <v>2678</v>
      </c>
      <c r="I724" s="47">
        <v>62944</v>
      </c>
      <c r="J724" s="47">
        <v>2476</v>
      </c>
      <c r="K724" s="47">
        <v>4182</v>
      </c>
      <c r="L724" s="47">
        <v>7105</v>
      </c>
      <c r="M724" s="47">
        <v>875152</v>
      </c>
      <c r="N724" s="153">
        <v>11883</v>
      </c>
      <c r="O724" s="147">
        <v>6598</v>
      </c>
      <c r="P724" s="147">
        <v>0</v>
      </c>
      <c r="Q724" s="47">
        <v>791999</v>
      </c>
      <c r="R724" s="47">
        <v>0</v>
      </c>
      <c r="S724" s="47">
        <v>0</v>
      </c>
      <c r="T724" s="47">
        <v>0</v>
      </c>
      <c r="U724" s="47">
        <v>867027</v>
      </c>
      <c r="V724" s="47">
        <v>0</v>
      </c>
      <c r="W724" s="103">
        <f t="shared" si="11"/>
        <v>2644148</v>
      </c>
      <c r="X724" s="41">
        <f>個別包括!AZ723-公債費!W724</f>
        <v>0</v>
      </c>
      <c r="Y724" s="41"/>
      <c r="Z724" s="41"/>
      <c r="AA724" s="41"/>
    </row>
    <row r="725" spans="1:27" ht="20.25" customHeight="1" x14ac:dyDescent="0.2">
      <c r="A725" s="113" t="s">
        <v>2529</v>
      </c>
      <c r="B725" s="114" t="s">
        <v>2511</v>
      </c>
      <c r="C725" s="4" t="s">
        <v>820</v>
      </c>
      <c r="D725" s="144">
        <v>5</v>
      </c>
      <c r="E725" s="130" t="s">
        <v>3561</v>
      </c>
      <c r="F725" s="47">
        <v>21240</v>
      </c>
      <c r="G725" s="47">
        <v>2718</v>
      </c>
      <c r="H725" s="47">
        <v>3034</v>
      </c>
      <c r="I725" s="47">
        <v>34111</v>
      </c>
      <c r="J725" s="47">
        <v>3012</v>
      </c>
      <c r="K725" s="47">
        <v>34263</v>
      </c>
      <c r="L725" s="47">
        <v>12239</v>
      </c>
      <c r="M725" s="47">
        <v>1014732</v>
      </c>
      <c r="N725" s="153">
        <v>43038</v>
      </c>
      <c r="O725" s="147">
        <v>6637</v>
      </c>
      <c r="P725" s="147">
        <v>0</v>
      </c>
      <c r="Q725" s="47">
        <v>0</v>
      </c>
      <c r="R725" s="47">
        <v>0</v>
      </c>
      <c r="S725" s="47">
        <v>0</v>
      </c>
      <c r="T725" s="47">
        <v>0</v>
      </c>
      <c r="U725" s="47">
        <v>1005402</v>
      </c>
      <c r="V725" s="47">
        <v>0</v>
      </c>
      <c r="W725" s="103">
        <f t="shared" si="11"/>
        <v>2180426</v>
      </c>
      <c r="X725" s="41">
        <f>個別包括!AZ724-公債費!W725</f>
        <v>0</v>
      </c>
      <c r="Y725" s="41"/>
      <c r="Z725" s="41"/>
      <c r="AA725" s="41"/>
    </row>
    <row r="726" spans="1:27" ht="20.25" customHeight="1" x14ac:dyDescent="0.2">
      <c r="A726" s="113" t="s">
        <v>2530</v>
      </c>
      <c r="B726" s="114" t="s">
        <v>2511</v>
      </c>
      <c r="C726" s="4" t="s">
        <v>821</v>
      </c>
      <c r="D726" s="144">
        <v>5</v>
      </c>
      <c r="E726" s="130" t="s">
        <v>3561</v>
      </c>
      <c r="F726" s="47">
        <v>620</v>
      </c>
      <c r="G726" s="47">
        <v>239096</v>
      </c>
      <c r="H726" s="47">
        <v>294</v>
      </c>
      <c r="I726" s="47">
        <v>28399</v>
      </c>
      <c r="J726" s="47">
        <v>15887</v>
      </c>
      <c r="K726" s="47">
        <v>29669</v>
      </c>
      <c r="L726" s="47">
        <v>6802</v>
      </c>
      <c r="M726" s="47">
        <v>522921</v>
      </c>
      <c r="N726" s="153">
        <v>36177</v>
      </c>
      <c r="O726" s="147">
        <v>1162</v>
      </c>
      <c r="P726" s="147">
        <v>0</v>
      </c>
      <c r="Q726" s="47">
        <v>6360</v>
      </c>
      <c r="R726" s="47">
        <v>0</v>
      </c>
      <c r="S726" s="47">
        <v>0</v>
      </c>
      <c r="T726" s="47">
        <v>0</v>
      </c>
      <c r="U726" s="47">
        <v>348021</v>
      </c>
      <c r="V726" s="47">
        <v>0</v>
      </c>
      <c r="W726" s="103">
        <f t="shared" si="11"/>
        <v>1235408</v>
      </c>
      <c r="X726" s="41">
        <f>個別包括!AZ725-公債費!W726</f>
        <v>0</v>
      </c>
      <c r="Y726" s="41"/>
      <c r="Z726" s="41"/>
      <c r="AA726" s="41"/>
    </row>
    <row r="727" spans="1:27" ht="20.25" customHeight="1" x14ac:dyDescent="0.2">
      <c r="A727" s="113" t="s">
        <v>2531</v>
      </c>
      <c r="B727" s="114" t="s">
        <v>2511</v>
      </c>
      <c r="C727" s="4" t="s">
        <v>822</v>
      </c>
      <c r="D727" s="144">
        <v>6</v>
      </c>
      <c r="E727" s="130" t="s">
        <v>3562</v>
      </c>
      <c r="F727" s="47">
        <v>0</v>
      </c>
      <c r="G727" s="47">
        <v>0</v>
      </c>
      <c r="H727" s="47">
        <v>10131</v>
      </c>
      <c r="I727" s="47">
        <v>3926</v>
      </c>
      <c r="J727" s="47">
        <v>0</v>
      </c>
      <c r="K727" s="47">
        <v>7492</v>
      </c>
      <c r="L727" s="47">
        <v>4100</v>
      </c>
      <c r="M727" s="47">
        <v>90379</v>
      </c>
      <c r="N727" s="153">
        <v>6942</v>
      </c>
      <c r="O727" s="147">
        <v>97</v>
      </c>
      <c r="P727" s="147">
        <v>0</v>
      </c>
      <c r="Q727" s="47">
        <v>0</v>
      </c>
      <c r="R727" s="47">
        <v>0</v>
      </c>
      <c r="S727" s="47">
        <v>0</v>
      </c>
      <c r="T727" s="47">
        <v>0</v>
      </c>
      <c r="U727" s="47">
        <v>0</v>
      </c>
      <c r="V727" s="47">
        <v>0</v>
      </c>
      <c r="W727" s="103">
        <f t="shared" si="11"/>
        <v>123067</v>
      </c>
      <c r="X727" s="41">
        <f>個別包括!AZ726-公債費!W727</f>
        <v>0</v>
      </c>
      <c r="Y727" s="41"/>
      <c r="Z727" s="41"/>
      <c r="AA727" s="41"/>
    </row>
    <row r="728" spans="1:27" ht="20.25" customHeight="1" x14ac:dyDescent="0.2">
      <c r="A728" s="113" t="s">
        <v>2532</v>
      </c>
      <c r="B728" s="114" t="s">
        <v>2511</v>
      </c>
      <c r="C728" s="4" t="s">
        <v>823</v>
      </c>
      <c r="D728" s="144">
        <v>6</v>
      </c>
      <c r="E728" s="130" t="s">
        <v>3561</v>
      </c>
      <c r="F728" s="47">
        <v>173</v>
      </c>
      <c r="G728" s="47">
        <v>0</v>
      </c>
      <c r="H728" s="47">
        <v>0</v>
      </c>
      <c r="I728" s="47">
        <v>23171</v>
      </c>
      <c r="J728" s="47">
        <v>303</v>
      </c>
      <c r="K728" s="47">
        <v>12262</v>
      </c>
      <c r="L728" s="47">
        <v>1519</v>
      </c>
      <c r="M728" s="47">
        <v>156696</v>
      </c>
      <c r="N728" s="153">
        <v>1586</v>
      </c>
      <c r="O728" s="147">
        <v>6458</v>
      </c>
      <c r="P728" s="147">
        <v>0</v>
      </c>
      <c r="Q728" s="47">
        <v>0</v>
      </c>
      <c r="R728" s="47">
        <v>0</v>
      </c>
      <c r="S728" s="47">
        <v>0</v>
      </c>
      <c r="T728" s="47">
        <v>0</v>
      </c>
      <c r="U728" s="47">
        <v>0</v>
      </c>
      <c r="V728" s="47">
        <v>0</v>
      </c>
      <c r="W728" s="103">
        <f t="shared" si="11"/>
        <v>202168</v>
      </c>
      <c r="X728" s="41">
        <f>個別包括!AZ727-公債費!W728</f>
        <v>0</v>
      </c>
      <c r="Y728" s="41"/>
      <c r="Z728" s="41"/>
      <c r="AA728" s="41"/>
    </row>
    <row r="729" spans="1:27" ht="20.25" customHeight="1" x14ac:dyDescent="0.2">
      <c r="A729" s="113" t="s">
        <v>2533</v>
      </c>
      <c r="B729" s="114" t="s">
        <v>2511</v>
      </c>
      <c r="C729" s="4" t="s">
        <v>824</v>
      </c>
      <c r="D729" s="144">
        <v>6</v>
      </c>
      <c r="E729" s="130" t="s">
        <v>3561</v>
      </c>
      <c r="F729" s="47">
        <v>345</v>
      </c>
      <c r="G729" s="47">
        <v>0</v>
      </c>
      <c r="H729" s="47">
        <v>0</v>
      </c>
      <c r="I729" s="47">
        <v>12323</v>
      </c>
      <c r="J729" s="47">
        <v>431</v>
      </c>
      <c r="K729" s="47">
        <v>12749</v>
      </c>
      <c r="L729" s="47">
        <v>2121</v>
      </c>
      <c r="M729" s="47">
        <v>191728</v>
      </c>
      <c r="N729" s="153">
        <v>5002</v>
      </c>
      <c r="O729" s="147">
        <v>1244</v>
      </c>
      <c r="P729" s="147">
        <v>0</v>
      </c>
      <c r="Q729" s="47">
        <v>0</v>
      </c>
      <c r="R729" s="47">
        <v>0</v>
      </c>
      <c r="S729" s="47">
        <v>0</v>
      </c>
      <c r="T729" s="47">
        <v>0</v>
      </c>
      <c r="U729" s="47">
        <v>0</v>
      </c>
      <c r="V729" s="47">
        <v>0</v>
      </c>
      <c r="W729" s="103">
        <f t="shared" si="11"/>
        <v>225943</v>
      </c>
      <c r="X729" s="41">
        <f>個別包括!AZ728-公債費!W729</f>
        <v>0</v>
      </c>
      <c r="Y729" s="41"/>
      <c r="Z729" s="41"/>
      <c r="AA729" s="41"/>
    </row>
    <row r="730" spans="1:27" ht="20.25" customHeight="1" x14ac:dyDescent="0.2">
      <c r="A730" s="113" t="s">
        <v>2534</v>
      </c>
      <c r="B730" s="114" t="s">
        <v>2511</v>
      </c>
      <c r="C730" s="4" t="s">
        <v>825</v>
      </c>
      <c r="D730" s="144">
        <v>6</v>
      </c>
      <c r="E730" s="130" t="s">
        <v>3561</v>
      </c>
      <c r="F730" s="47">
        <v>28780</v>
      </c>
      <c r="G730" s="47">
        <v>72798</v>
      </c>
      <c r="H730" s="47">
        <v>2746</v>
      </c>
      <c r="I730" s="47">
        <v>5479</v>
      </c>
      <c r="J730" s="47">
        <v>586</v>
      </c>
      <c r="K730" s="47">
        <v>2865</v>
      </c>
      <c r="L730" s="47">
        <v>1743</v>
      </c>
      <c r="M730" s="47">
        <v>432684</v>
      </c>
      <c r="N730" s="153">
        <v>865</v>
      </c>
      <c r="O730" s="147">
        <v>3734</v>
      </c>
      <c r="P730" s="147">
        <v>0</v>
      </c>
      <c r="Q730" s="47">
        <v>530851</v>
      </c>
      <c r="R730" s="47">
        <v>0</v>
      </c>
      <c r="S730" s="47">
        <v>0</v>
      </c>
      <c r="T730" s="47">
        <v>0</v>
      </c>
      <c r="U730" s="47">
        <v>340218</v>
      </c>
      <c r="V730" s="47">
        <v>0</v>
      </c>
      <c r="W730" s="103">
        <f t="shared" si="11"/>
        <v>1423349</v>
      </c>
      <c r="X730" s="41">
        <f>個別包括!AZ729-公債費!W730</f>
        <v>0</v>
      </c>
      <c r="Y730" s="41"/>
      <c r="Z730" s="41"/>
      <c r="AA730" s="41"/>
    </row>
    <row r="731" spans="1:27" ht="20.25" customHeight="1" x14ac:dyDescent="0.2">
      <c r="A731" s="113" t="s">
        <v>2535</v>
      </c>
      <c r="B731" s="114" t="s">
        <v>2511</v>
      </c>
      <c r="C731" s="4" t="s">
        <v>826</v>
      </c>
      <c r="D731" s="144">
        <v>6</v>
      </c>
      <c r="E731" s="130" t="s">
        <v>3561</v>
      </c>
      <c r="F731" s="47">
        <v>989</v>
      </c>
      <c r="G731" s="47">
        <v>0</v>
      </c>
      <c r="H731" s="47">
        <v>0</v>
      </c>
      <c r="I731" s="47">
        <v>6496</v>
      </c>
      <c r="J731" s="47">
        <v>220</v>
      </c>
      <c r="K731" s="47">
        <v>3783</v>
      </c>
      <c r="L731" s="47">
        <v>706</v>
      </c>
      <c r="M731" s="47">
        <v>108734</v>
      </c>
      <c r="N731" s="153">
        <v>15242</v>
      </c>
      <c r="O731" s="147">
        <v>523</v>
      </c>
      <c r="P731" s="147">
        <v>0</v>
      </c>
      <c r="Q731" s="47">
        <v>143596</v>
      </c>
      <c r="R731" s="47">
        <v>0</v>
      </c>
      <c r="S731" s="47">
        <v>0</v>
      </c>
      <c r="T731" s="47">
        <v>0</v>
      </c>
      <c r="U731" s="47">
        <v>0</v>
      </c>
      <c r="V731" s="47">
        <v>0</v>
      </c>
      <c r="W731" s="103">
        <f t="shared" si="11"/>
        <v>280289</v>
      </c>
      <c r="X731" s="41">
        <f>個別包括!AZ730-公債費!W731</f>
        <v>0</v>
      </c>
      <c r="Y731" s="41"/>
      <c r="Z731" s="41"/>
      <c r="AA731" s="41"/>
    </row>
    <row r="732" spans="1:27" ht="20.25" customHeight="1" x14ac:dyDescent="0.2">
      <c r="A732" s="113" t="s">
        <v>2536</v>
      </c>
      <c r="B732" s="114" t="s">
        <v>2511</v>
      </c>
      <c r="C732" s="4" t="s">
        <v>827</v>
      </c>
      <c r="D732" s="144">
        <v>6</v>
      </c>
      <c r="E732" s="130" t="s">
        <v>3561</v>
      </c>
      <c r="F732" s="47">
        <v>11279</v>
      </c>
      <c r="G732" s="47">
        <v>0</v>
      </c>
      <c r="H732" s="47">
        <v>0</v>
      </c>
      <c r="I732" s="47">
        <v>16068</v>
      </c>
      <c r="J732" s="47">
        <v>2009</v>
      </c>
      <c r="K732" s="47">
        <v>26535</v>
      </c>
      <c r="L732" s="47">
        <v>1953</v>
      </c>
      <c r="M732" s="47">
        <v>145143</v>
      </c>
      <c r="N732" s="153">
        <v>39128</v>
      </c>
      <c r="O732" s="147">
        <v>927</v>
      </c>
      <c r="P732" s="147">
        <v>0</v>
      </c>
      <c r="Q732" s="47">
        <v>0</v>
      </c>
      <c r="R732" s="47">
        <v>0</v>
      </c>
      <c r="S732" s="47">
        <v>0</v>
      </c>
      <c r="T732" s="47">
        <v>0</v>
      </c>
      <c r="U732" s="47">
        <v>0</v>
      </c>
      <c r="V732" s="47">
        <v>0</v>
      </c>
      <c r="W732" s="103">
        <f t="shared" si="11"/>
        <v>243042</v>
      </c>
      <c r="X732" s="41">
        <f>個別包括!AZ731-公債費!W732</f>
        <v>0</v>
      </c>
      <c r="Y732" s="41"/>
      <c r="Z732" s="41"/>
      <c r="AA732" s="41"/>
    </row>
    <row r="733" spans="1:27" ht="20.25" customHeight="1" x14ac:dyDescent="0.2">
      <c r="A733" s="113" t="s">
        <v>2537</v>
      </c>
      <c r="B733" s="114" t="s">
        <v>2511</v>
      </c>
      <c r="C733" s="4" t="s">
        <v>828</v>
      </c>
      <c r="D733" s="144">
        <v>6</v>
      </c>
      <c r="E733" s="130" t="s">
        <v>3561</v>
      </c>
      <c r="F733" s="47">
        <v>8430</v>
      </c>
      <c r="G733" s="47">
        <v>0</v>
      </c>
      <c r="H733" s="47">
        <v>0</v>
      </c>
      <c r="I733" s="47">
        <v>5936</v>
      </c>
      <c r="J733" s="47">
        <v>487</v>
      </c>
      <c r="K733" s="47">
        <v>5376</v>
      </c>
      <c r="L733" s="47">
        <v>1776</v>
      </c>
      <c r="M733" s="47">
        <v>210055</v>
      </c>
      <c r="N733" s="153">
        <v>30448</v>
      </c>
      <c r="O733" s="147">
        <v>1317</v>
      </c>
      <c r="P733" s="147">
        <v>0</v>
      </c>
      <c r="Q733" s="47">
        <v>239058</v>
      </c>
      <c r="R733" s="47">
        <v>0</v>
      </c>
      <c r="S733" s="47">
        <v>0</v>
      </c>
      <c r="T733" s="47">
        <v>0</v>
      </c>
      <c r="U733" s="47">
        <v>0</v>
      </c>
      <c r="V733" s="47">
        <v>0</v>
      </c>
      <c r="W733" s="103">
        <f t="shared" si="11"/>
        <v>502883</v>
      </c>
      <c r="X733" s="41">
        <f>個別包括!AZ732-公債費!W733</f>
        <v>0</v>
      </c>
      <c r="Y733" s="41"/>
      <c r="Z733" s="41"/>
      <c r="AA733" s="41"/>
    </row>
    <row r="734" spans="1:27" ht="20.25" customHeight="1" x14ac:dyDescent="0.2">
      <c r="A734" s="113" t="s">
        <v>2538</v>
      </c>
      <c r="B734" s="114" t="s">
        <v>2511</v>
      </c>
      <c r="C734" s="4" t="s">
        <v>829</v>
      </c>
      <c r="D734" s="144">
        <v>6</v>
      </c>
      <c r="E734" s="130" t="s">
        <v>3562</v>
      </c>
      <c r="F734" s="47">
        <v>0</v>
      </c>
      <c r="G734" s="47">
        <v>0</v>
      </c>
      <c r="H734" s="47">
        <v>0</v>
      </c>
      <c r="I734" s="47">
        <v>0</v>
      </c>
      <c r="J734" s="47">
        <v>0</v>
      </c>
      <c r="K734" s="47">
        <v>0</v>
      </c>
      <c r="L734" s="47">
        <v>1520</v>
      </c>
      <c r="M734" s="47">
        <v>51854</v>
      </c>
      <c r="N734" s="153">
        <v>0</v>
      </c>
      <c r="O734" s="147">
        <v>0</v>
      </c>
      <c r="P734" s="147">
        <v>0</v>
      </c>
      <c r="Q734" s="47">
        <v>0</v>
      </c>
      <c r="R734" s="47">
        <v>0</v>
      </c>
      <c r="S734" s="47">
        <v>0</v>
      </c>
      <c r="T734" s="47">
        <v>0</v>
      </c>
      <c r="U734" s="47">
        <v>0</v>
      </c>
      <c r="V734" s="47">
        <v>0</v>
      </c>
      <c r="W734" s="103">
        <f t="shared" si="11"/>
        <v>53374</v>
      </c>
      <c r="X734" s="41">
        <f>個別包括!AZ733-公債費!W734</f>
        <v>0</v>
      </c>
      <c r="Y734" s="41"/>
      <c r="Z734" s="41"/>
      <c r="AA734" s="41"/>
    </row>
    <row r="735" spans="1:27" ht="20.25" customHeight="1" x14ac:dyDescent="0.2">
      <c r="A735" s="113" t="s">
        <v>2539</v>
      </c>
      <c r="B735" s="114" t="s">
        <v>2511</v>
      </c>
      <c r="C735" s="4" t="s">
        <v>830</v>
      </c>
      <c r="D735" s="144">
        <v>6</v>
      </c>
      <c r="E735" s="130" t="s">
        <v>3561</v>
      </c>
      <c r="F735" s="47">
        <v>5030</v>
      </c>
      <c r="G735" s="47">
        <v>32427</v>
      </c>
      <c r="H735" s="47">
        <v>0</v>
      </c>
      <c r="I735" s="47">
        <v>18336</v>
      </c>
      <c r="J735" s="47">
        <v>408</v>
      </c>
      <c r="K735" s="47">
        <v>3233</v>
      </c>
      <c r="L735" s="47">
        <v>831</v>
      </c>
      <c r="M735" s="47">
        <v>162139</v>
      </c>
      <c r="N735" s="153">
        <v>2178</v>
      </c>
      <c r="O735" s="147">
        <v>600</v>
      </c>
      <c r="P735" s="147">
        <v>0</v>
      </c>
      <c r="Q735" s="47">
        <v>152111</v>
      </c>
      <c r="R735" s="47">
        <v>0</v>
      </c>
      <c r="S735" s="47">
        <v>0</v>
      </c>
      <c r="T735" s="47">
        <v>0</v>
      </c>
      <c r="U735" s="47">
        <v>0</v>
      </c>
      <c r="V735" s="47">
        <v>0</v>
      </c>
      <c r="W735" s="103">
        <f t="shared" si="11"/>
        <v>377293</v>
      </c>
      <c r="X735" s="41">
        <f>個別包括!AZ734-公債費!W735</f>
        <v>0</v>
      </c>
      <c r="Y735" s="41"/>
      <c r="Z735" s="41"/>
      <c r="AA735" s="41"/>
    </row>
    <row r="736" spans="1:27" ht="20.25" customHeight="1" x14ac:dyDescent="0.2">
      <c r="A736" s="113" t="s">
        <v>2540</v>
      </c>
      <c r="B736" s="114" t="s">
        <v>2511</v>
      </c>
      <c r="C736" s="4" t="s">
        <v>831</v>
      </c>
      <c r="D736" s="144">
        <v>6</v>
      </c>
      <c r="E736" s="130" t="s">
        <v>3561</v>
      </c>
      <c r="F736" s="47">
        <v>3264</v>
      </c>
      <c r="G736" s="47">
        <v>12142</v>
      </c>
      <c r="H736" s="47">
        <v>0</v>
      </c>
      <c r="I736" s="47">
        <v>1146</v>
      </c>
      <c r="J736" s="47">
        <v>37</v>
      </c>
      <c r="K736" s="47">
        <v>0</v>
      </c>
      <c r="L736" s="47">
        <v>47</v>
      </c>
      <c r="M736" s="47">
        <v>21456</v>
      </c>
      <c r="N736" s="153">
        <v>700</v>
      </c>
      <c r="O736" s="147">
        <v>471</v>
      </c>
      <c r="P736" s="147">
        <v>0</v>
      </c>
      <c r="Q736" s="47">
        <v>42998</v>
      </c>
      <c r="R736" s="47">
        <v>0</v>
      </c>
      <c r="S736" s="47">
        <v>0</v>
      </c>
      <c r="T736" s="47">
        <v>0</v>
      </c>
      <c r="U736" s="47">
        <v>0</v>
      </c>
      <c r="V736" s="47">
        <v>0</v>
      </c>
      <c r="W736" s="103">
        <f t="shared" si="11"/>
        <v>82261</v>
      </c>
      <c r="X736" s="41">
        <f>個別包括!AZ735-公債費!W736</f>
        <v>0</v>
      </c>
      <c r="Y736" s="41"/>
      <c r="Z736" s="41"/>
      <c r="AA736" s="41"/>
    </row>
    <row r="737" spans="1:27" ht="20.25" customHeight="1" x14ac:dyDescent="0.2">
      <c r="A737" s="113" t="s">
        <v>2541</v>
      </c>
      <c r="B737" s="114" t="s">
        <v>2542</v>
      </c>
      <c r="C737" s="4" t="s">
        <v>832</v>
      </c>
      <c r="D737" s="144">
        <v>3</v>
      </c>
      <c r="E737" s="130" t="s">
        <v>3561</v>
      </c>
      <c r="F737" s="47">
        <v>28395</v>
      </c>
      <c r="G737" s="47">
        <v>78326</v>
      </c>
      <c r="H737" s="47">
        <v>38464</v>
      </c>
      <c r="I737" s="47">
        <v>677571</v>
      </c>
      <c r="J737" s="47">
        <v>196120</v>
      </c>
      <c r="K737" s="47">
        <v>508220</v>
      </c>
      <c r="L737" s="47">
        <v>143075</v>
      </c>
      <c r="M737" s="47">
        <v>6176280</v>
      </c>
      <c r="N737" s="153">
        <v>343160</v>
      </c>
      <c r="O737" s="147">
        <v>54409</v>
      </c>
      <c r="P737" s="147">
        <v>0</v>
      </c>
      <c r="Q737" s="47">
        <v>62175</v>
      </c>
      <c r="R737" s="47">
        <v>2319711</v>
      </c>
      <c r="S737" s="47">
        <v>0</v>
      </c>
      <c r="T737" s="47">
        <v>0</v>
      </c>
      <c r="U737" s="47">
        <v>2148466</v>
      </c>
      <c r="V737" s="47">
        <v>0</v>
      </c>
      <c r="W737" s="103">
        <f t="shared" si="11"/>
        <v>12774372</v>
      </c>
      <c r="X737" s="41">
        <f>個別包括!AZ736-公債費!W737</f>
        <v>0</v>
      </c>
      <c r="Y737" s="41"/>
      <c r="Z737" s="41"/>
      <c r="AA737" s="41"/>
    </row>
    <row r="738" spans="1:27" ht="20.25" customHeight="1" x14ac:dyDescent="0.2">
      <c r="A738" s="113" t="s">
        <v>2543</v>
      </c>
      <c r="B738" s="114" t="s">
        <v>2542</v>
      </c>
      <c r="C738" s="4" t="s">
        <v>833</v>
      </c>
      <c r="D738" s="144">
        <v>5</v>
      </c>
      <c r="E738" s="130" t="s">
        <v>3561</v>
      </c>
      <c r="F738" s="47">
        <v>2161</v>
      </c>
      <c r="G738" s="47">
        <v>18690</v>
      </c>
      <c r="H738" s="47">
        <v>2717</v>
      </c>
      <c r="I738" s="47">
        <v>342131</v>
      </c>
      <c r="J738" s="47">
        <v>47757</v>
      </c>
      <c r="K738" s="47">
        <v>271015</v>
      </c>
      <c r="L738" s="47">
        <v>50457</v>
      </c>
      <c r="M738" s="47">
        <v>2524076</v>
      </c>
      <c r="N738" s="153">
        <v>191269</v>
      </c>
      <c r="O738" s="147">
        <v>5063</v>
      </c>
      <c r="P738" s="147">
        <v>0</v>
      </c>
      <c r="Q738" s="47">
        <v>0</v>
      </c>
      <c r="R738" s="47">
        <v>796509</v>
      </c>
      <c r="S738" s="47">
        <v>0</v>
      </c>
      <c r="T738" s="47">
        <v>0</v>
      </c>
      <c r="U738" s="47">
        <v>678262</v>
      </c>
      <c r="V738" s="47">
        <v>0</v>
      </c>
      <c r="W738" s="103">
        <f t="shared" si="11"/>
        <v>4930107</v>
      </c>
      <c r="X738" s="41">
        <f>個別包括!AZ737-公債費!W738</f>
        <v>0</v>
      </c>
      <c r="Y738" s="41"/>
      <c r="Z738" s="41"/>
      <c r="AA738" s="41"/>
    </row>
    <row r="739" spans="1:27" ht="20.25" customHeight="1" x14ac:dyDescent="0.2">
      <c r="A739" s="113" t="s">
        <v>2544</v>
      </c>
      <c r="B739" s="114" t="s">
        <v>2542</v>
      </c>
      <c r="C739" s="4" t="s">
        <v>834</v>
      </c>
      <c r="D739" s="144">
        <v>5</v>
      </c>
      <c r="E739" s="130" t="s">
        <v>3561</v>
      </c>
      <c r="F739" s="47">
        <v>15178</v>
      </c>
      <c r="G739" s="47">
        <v>0</v>
      </c>
      <c r="H739" s="47">
        <v>0</v>
      </c>
      <c r="I739" s="47">
        <v>57187</v>
      </c>
      <c r="J739" s="47">
        <v>7894</v>
      </c>
      <c r="K739" s="47">
        <v>60311</v>
      </c>
      <c r="L739" s="47">
        <v>12327</v>
      </c>
      <c r="M739" s="47">
        <v>669090</v>
      </c>
      <c r="N739" s="153">
        <v>47532</v>
      </c>
      <c r="O739" s="147">
        <v>6115</v>
      </c>
      <c r="P739" s="147">
        <v>0</v>
      </c>
      <c r="Q739" s="47">
        <v>0</v>
      </c>
      <c r="R739" s="47">
        <v>0</v>
      </c>
      <c r="S739" s="47">
        <v>0</v>
      </c>
      <c r="T739" s="47">
        <v>0</v>
      </c>
      <c r="U739" s="47">
        <v>0</v>
      </c>
      <c r="V739" s="47">
        <v>0</v>
      </c>
      <c r="W739" s="103">
        <f t="shared" si="11"/>
        <v>875634</v>
      </c>
      <c r="X739" s="41">
        <f>個別包括!AZ738-公債費!W739</f>
        <v>0</v>
      </c>
      <c r="Y739" s="41"/>
      <c r="Z739" s="41"/>
      <c r="AA739" s="41"/>
    </row>
    <row r="740" spans="1:27" ht="20.25" customHeight="1" x14ac:dyDescent="0.2">
      <c r="A740" s="113" t="s">
        <v>2545</v>
      </c>
      <c r="B740" s="114" t="s">
        <v>2542</v>
      </c>
      <c r="C740" s="4" t="s">
        <v>835</v>
      </c>
      <c r="D740" s="144">
        <v>5</v>
      </c>
      <c r="E740" s="130" t="s">
        <v>3561</v>
      </c>
      <c r="F740" s="47">
        <v>31563</v>
      </c>
      <c r="G740" s="47">
        <v>175932</v>
      </c>
      <c r="H740" s="47">
        <v>0</v>
      </c>
      <c r="I740" s="47">
        <v>54183</v>
      </c>
      <c r="J740" s="47">
        <v>2255</v>
      </c>
      <c r="K740" s="47">
        <v>51393</v>
      </c>
      <c r="L740" s="47">
        <v>10603</v>
      </c>
      <c r="M740" s="47">
        <v>659555</v>
      </c>
      <c r="N740" s="153">
        <v>74343</v>
      </c>
      <c r="O740" s="147">
        <v>8470</v>
      </c>
      <c r="P740" s="147">
        <v>0</v>
      </c>
      <c r="Q740" s="47">
        <v>422483</v>
      </c>
      <c r="R740" s="47">
        <v>0</v>
      </c>
      <c r="S740" s="47">
        <v>0</v>
      </c>
      <c r="T740" s="47">
        <v>0</v>
      </c>
      <c r="U740" s="47">
        <v>0</v>
      </c>
      <c r="V740" s="47">
        <v>0</v>
      </c>
      <c r="W740" s="103">
        <f t="shared" si="11"/>
        <v>1490780</v>
      </c>
      <c r="X740" s="41">
        <f>個別包括!AZ739-公債費!W740</f>
        <v>0</v>
      </c>
      <c r="Y740" s="41"/>
      <c r="Z740" s="41"/>
      <c r="AA740" s="41"/>
    </row>
    <row r="741" spans="1:27" ht="20.25" customHeight="1" x14ac:dyDescent="0.2">
      <c r="A741" s="113" t="s">
        <v>2546</v>
      </c>
      <c r="B741" s="114" t="s">
        <v>2542</v>
      </c>
      <c r="C741" s="4" t="s">
        <v>836</v>
      </c>
      <c r="D741" s="144">
        <v>5</v>
      </c>
      <c r="E741" s="130" t="s">
        <v>3561</v>
      </c>
      <c r="F741" s="47">
        <v>421</v>
      </c>
      <c r="G741" s="47">
        <v>6378</v>
      </c>
      <c r="H741" s="47">
        <v>0</v>
      </c>
      <c r="I741" s="47">
        <v>39557</v>
      </c>
      <c r="J741" s="47">
        <v>1464</v>
      </c>
      <c r="K741" s="47">
        <v>17113</v>
      </c>
      <c r="L741" s="47">
        <v>8646</v>
      </c>
      <c r="M741" s="47">
        <v>483145</v>
      </c>
      <c r="N741" s="153">
        <v>60497</v>
      </c>
      <c r="O741" s="147">
        <v>859</v>
      </c>
      <c r="P741" s="147">
        <v>0</v>
      </c>
      <c r="Q741" s="47">
        <v>0</v>
      </c>
      <c r="R741" s="47">
        <v>0</v>
      </c>
      <c r="S741" s="47">
        <v>0</v>
      </c>
      <c r="T741" s="47">
        <v>0</v>
      </c>
      <c r="U741" s="47">
        <v>0</v>
      </c>
      <c r="V741" s="47">
        <v>0</v>
      </c>
      <c r="W741" s="103">
        <f t="shared" si="11"/>
        <v>618080</v>
      </c>
      <c r="X741" s="41">
        <f>個別包括!AZ740-公債費!W741</f>
        <v>0</v>
      </c>
      <c r="Y741" s="41"/>
      <c r="Z741" s="41"/>
      <c r="AA741" s="41"/>
    </row>
    <row r="742" spans="1:27" ht="20.25" customHeight="1" x14ac:dyDescent="0.2">
      <c r="A742" s="113" t="s">
        <v>2547</v>
      </c>
      <c r="B742" s="114" t="s">
        <v>2542</v>
      </c>
      <c r="C742" s="4" t="s">
        <v>837</v>
      </c>
      <c r="D742" s="144">
        <v>5</v>
      </c>
      <c r="E742" s="130" t="s">
        <v>3561</v>
      </c>
      <c r="F742" s="47">
        <v>3670</v>
      </c>
      <c r="G742" s="47">
        <v>0</v>
      </c>
      <c r="H742" s="47">
        <v>0</v>
      </c>
      <c r="I742" s="47">
        <v>81986</v>
      </c>
      <c r="J742" s="47">
        <v>1819</v>
      </c>
      <c r="K742" s="47">
        <v>88927</v>
      </c>
      <c r="L742" s="47">
        <v>13559</v>
      </c>
      <c r="M742" s="47">
        <v>785558</v>
      </c>
      <c r="N742" s="153">
        <v>98388</v>
      </c>
      <c r="O742" s="147">
        <v>1702</v>
      </c>
      <c r="P742" s="147">
        <v>0</v>
      </c>
      <c r="Q742" s="47">
        <v>0</v>
      </c>
      <c r="R742" s="47">
        <v>0</v>
      </c>
      <c r="S742" s="47">
        <v>0</v>
      </c>
      <c r="T742" s="47">
        <v>0</v>
      </c>
      <c r="U742" s="47">
        <v>412395</v>
      </c>
      <c r="V742" s="47">
        <v>0</v>
      </c>
      <c r="W742" s="103">
        <f t="shared" si="11"/>
        <v>1488004</v>
      </c>
      <c r="X742" s="41">
        <f>個別包括!AZ741-公債費!W742</f>
        <v>0</v>
      </c>
      <c r="Y742" s="41"/>
      <c r="Z742" s="41"/>
      <c r="AA742" s="41"/>
    </row>
    <row r="743" spans="1:27" ht="20.25" customHeight="1" x14ac:dyDescent="0.2">
      <c r="A743" s="113" t="s">
        <v>2548</v>
      </c>
      <c r="B743" s="114" t="s">
        <v>2542</v>
      </c>
      <c r="C743" s="4" t="s">
        <v>838</v>
      </c>
      <c r="D743" s="144">
        <v>5</v>
      </c>
      <c r="E743" s="130" t="s">
        <v>3561</v>
      </c>
      <c r="F743" s="47">
        <v>1847</v>
      </c>
      <c r="G743" s="47">
        <v>67773</v>
      </c>
      <c r="H743" s="47">
        <v>145</v>
      </c>
      <c r="I743" s="47">
        <v>91727</v>
      </c>
      <c r="J743" s="47">
        <v>5043</v>
      </c>
      <c r="K743" s="47">
        <v>58502</v>
      </c>
      <c r="L743" s="47">
        <v>12390</v>
      </c>
      <c r="M743" s="47">
        <v>790290</v>
      </c>
      <c r="N743" s="153">
        <v>111088</v>
      </c>
      <c r="O743" s="147">
        <v>2457</v>
      </c>
      <c r="P743" s="147">
        <v>0</v>
      </c>
      <c r="Q743" s="47">
        <v>1427</v>
      </c>
      <c r="R743" s="47">
        <v>0</v>
      </c>
      <c r="S743" s="47">
        <v>0</v>
      </c>
      <c r="T743" s="47">
        <v>0</v>
      </c>
      <c r="U743" s="47">
        <v>307688</v>
      </c>
      <c r="V743" s="47">
        <v>0</v>
      </c>
      <c r="W743" s="103">
        <f t="shared" si="11"/>
        <v>1450377</v>
      </c>
      <c r="X743" s="41">
        <f>個別包括!AZ742-公債費!W743</f>
        <v>0</v>
      </c>
      <c r="Y743" s="41"/>
      <c r="Z743" s="41"/>
      <c r="AA743" s="41"/>
    </row>
    <row r="744" spans="1:27" ht="20.25" customHeight="1" x14ac:dyDescent="0.2">
      <c r="A744" s="113" t="s">
        <v>2549</v>
      </c>
      <c r="B744" s="114" t="s">
        <v>2542</v>
      </c>
      <c r="C744" s="4" t="s">
        <v>839</v>
      </c>
      <c r="D744" s="144">
        <v>5</v>
      </c>
      <c r="E744" s="130" t="s">
        <v>3561</v>
      </c>
      <c r="F744" s="47">
        <v>4576</v>
      </c>
      <c r="G744" s="47">
        <v>11271</v>
      </c>
      <c r="H744" s="47">
        <v>137</v>
      </c>
      <c r="I744" s="47">
        <v>34853</v>
      </c>
      <c r="J744" s="47">
        <v>4820</v>
      </c>
      <c r="K744" s="47">
        <v>57434</v>
      </c>
      <c r="L744" s="47">
        <v>7584</v>
      </c>
      <c r="M744" s="47">
        <v>485434</v>
      </c>
      <c r="N744" s="153">
        <v>85594</v>
      </c>
      <c r="O744" s="147">
        <v>2567</v>
      </c>
      <c r="P744" s="147">
        <v>0</v>
      </c>
      <c r="Q744" s="47">
        <v>0</v>
      </c>
      <c r="R744" s="47">
        <v>0</v>
      </c>
      <c r="S744" s="47">
        <v>0</v>
      </c>
      <c r="T744" s="47">
        <v>0</v>
      </c>
      <c r="U744" s="47">
        <v>0</v>
      </c>
      <c r="V744" s="47">
        <v>0</v>
      </c>
      <c r="W744" s="103">
        <f t="shared" si="11"/>
        <v>694270</v>
      </c>
      <c r="X744" s="41">
        <f>個別包括!AZ743-公債費!W744</f>
        <v>0</v>
      </c>
      <c r="Y744" s="41"/>
      <c r="Z744" s="41"/>
      <c r="AA744" s="41"/>
    </row>
    <row r="745" spans="1:27" ht="20.25" customHeight="1" x14ac:dyDescent="0.2">
      <c r="A745" s="113" t="s">
        <v>2550</v>
      </c>
      <c r="B745" s="114" t="s">
        <v>2542</v>
      </c>
      <c r="C745" s="4" t="s">
        <v>840</v>
      </c>
      <c r="D745" s="144">
        <v>5</v>
      </c>
      <c r="E745" s="130" t="s">
        <v>3561</v>
      </c>
      <c r="F745" s="47">
        <v>25236</v>
      </c>
      <c r="G745" s="47">
        <v>251590</v>
      </c>
      <c r="H745" s="47">
        <v>959</v>
      </c>
      <c r="I745" s="47">
        <v>54601</v>
      </c>
      <c r="J745" s="47">
        <v>2514</v>
      </c>
      <c r="K745" s="47">
        <v>22790</v>
      </c>
      <c r="L745" s="47">
        <v>12898</v>
      </c>
      <c r="M745" s="47">
        <v>1133310</v>
      </c>
      <c r="N745" s="153">
        <v>242208</v>
      </c>
      <c r="O745" s="147">
        <v>4916</v>
      </c>
      <c r="P745" s="147">
        <v>0</v>
      </c>
      <c r="Q745" s="47">
        <v>986641</v>
      </c>
      <c r="R745" s="47">
        <v>0</v>
      </c>
      <c r="S745" s="47">
        <v>0</v>
      </c>
      <c r="T745" s="47">
        <v>0</v>
      </c>
      <c r="U745" s="47">
        <v>1415665</v>
      </c>
      <c r="V745" s="47">
        <v>0</v>
      </c>
      <c r="W745" s="103">
        <f t="shared" si="11"/>
        <v>4153328</v>
      </c>
      <c r="X745" s="41">
        <f>個別包括!AZ744-公債費!W745</f>
        <v>0</v>
      </c>
      <c r="Y745" s="41"/>
      <c r="Z745" s="41"/>
      <c r="AA745" s="41"/>
    </row>
    <row r="746" spans="1:27" ht="20.25" customHeight="1" x14ac:dyDescent="0.2">
      <c r="A746" s="113" t="s">
        <v>2551</v>
      </c>
      <c r="B746" s="114" t="s">
        <v>2542</v>
      </c>
      <c r="C746" s="4" t="s">
        <v>841</v>
      </c>
      <c r="D746" s="144">
        <v>5</v>
      </c>
      <c r="E746" s="130" t="s">
        <v>3561</v>
      </c>
      <c r="F746" s="47">
        <v>2899</v>
      </c>
      <c r="G746" s="47">
        <v>0</v>
      </c>
      <c r="H746" s="47">
        <v>8434</v>
      </c>
      <c r="I746" s="47">
        <v>71210</v>
      </c>
      <c r="J746" s="47">
        <v>4001</v>
      </c>
      <c r="K746" s="47">
        <v>36165</v>
      </c>
      <c r="L746" s="47">
        <v>25127</v>
      </c>
      <c r="M746" s="47">
        <v>1515603</v>
      </c>
      <c r="N746" s="153">
        <v>198403</v>
      </c>
      <c r="O746" s="147">
        <v>15367</v>
      </c>
      <c r="P746" s="147">
        <v>0</v>
      </c>
      <c r="Q746" s="47">
        <v>0</v>
      </c>
      <c r="R746" s="47">
        <v>338709</v>
      </c>
      <c r="S746" s="47">
        <v>0</v>
      </c>
      <c r="T746" s="47">
        <v>0</v>
      </c>
      <c r="U746" s="47">
        <v>1898469</v>
      </c>
      <c r="V746" s="47">
        <v>0</v>
      </c>
      <c r="W746" s="103">
        <f t="shared" si="11"/>
        <v>4114387</v>
      </c>
      <c r="X746" s="41">
        <f>個別包括!AZ745-公債費!W746</f>
        <v>0</v>
      </c>
      <c r="Y746" s="41"/>
      <c r="Z746" s="41"/>
      <c r="AA746" s="41"/>
    </row>
    <row r="747" spans="1:27" ht="20.25" customHeight="1" x14ac:dyDescent="0.2">
      <c r="A747" s="113" t="s">
        <v>2552</v>
      </c>
      <c r="B747" s="114" t="s">
        <v>2542</v>
      </c>
      <c r="C747" s="4" t="s">
        <v>842</v>
      </c>
      <c r="D747" s="144">
        <v>6</v>
      </c>
      <c r="E747" s="130" t="s">
        <v>3561</v>
      </c>
      <c r="F747" s="47">
        <v>0</v>
      </c>
      <c r="G747" s="47">
        <v>0</v>
      </c>
      <c r="H747" s="47">
        <v>0</v>
      </c>
      <c r="I747" s="47">
        <v>3835</v>
      </c>
      <c r="J747" s="47">
        <v>698</v>
      </c>
      <c r="K747" s="47">
        <v>4236</v>
      </c>
      <c r="L747" s="47">
        <v>932</v>
      </c>
      <c r="M747" s="47">
        <v>65515</v>
      </c>
      <c r="N747" s="153">
        <v>6584</v>
      </c>
      <c r="O747" s="147">
        <v>0</v>
      </c>
      <c r="P747" s="147">
        <v>0</v>
      </c>
      <c r="Q747" s="47">
        <v>0</v>
      </c>
      <c r="R747" s="47">
        <v>0</v>
      </c>
      <c r="S747" s="47">
        <v>0</v>
      </c>
      <c r="T747" s="47">
        <v>0</v>
      </c>
      <c r="U747" s="47">
        <v>0</v>
      </c>
      <c r="V747" s="47">
        <v>0</v>
      </c>
      <c r="W747" s="103">
        <f t="shared" si="11"/>
        <v>81800</v>
      </c>
      <c r="X747" s="41">
        <f>個別包括!AZ746-公債費!W747</f>
        <v>0</v>
      </c>
      <c r="Y747" s="41"/>
      <c r="Z747" s="41"/>
      <c r="AA747" s="41"/>
    </row>
    <row r="748" spans="1:27" ht="20.25" customHeight="1" x14ac:dyDescent="0.2">
      <c r="A748" s="113" t="s">
        <v>2553</v>
      </c>
      <c r="B748" s="114" t="s">
        <v>2542</v>
      </c>
      <c r="C748" s="4" t="s">
        <v>843</v>
      </c>
      <c r="D748" s="144">
        <v>6</v>
      </c>
      <c r="E748" s="130" t="s">
        <v>3561</v>
      </c>
      <c r="F748" s="47">
        <v>1595</v>
      </c>
      <c r="G748" s="47">
        <v>34847</v>
      </c>
      <c r="H748" s="47">
        <v>0</v>
      </c>
      <c r="I748" s="47">
        <v>44003</v>
      </c>
      <c r="J748" s="47">
        <v>8684</v>
      </c>
      <c r="K748" s="47">
        <v>16351</v>
      </c>
      <c r="L748" s="47">
        <v>5192</v>
      </c>
      <c r="M748" s="47">
        <v>343132</v>
      </c>
      <c r="N748" s="153">
        <v>18407</v>
      </c>
      <c r="O748" s="147">
        <v>2589</v>
      </c>
      <c r="P748" s="147">
        <v>0</v>
      </c>
      <c r="Q748" s="47">
        <v>0</v>
      </c>
      <c r="R748" s="47">
        <v>0</v>
      </c>
      <c r="S748" s="47">
        <v>0</v>
      </c>
      <c r="T748" s="47">
        <v>0</v>
      </c>
      <c r="U748" s="47">
        <v>0</v>
      </c>
      <c r="V748" s="47">
        <v>0</v>
      </c>
      <c r="W748" s="103">
        <f t="shared" si="11"/>
        <v>474800</v>
      </c>
      <c r="X748" s="41">
        <f>個別包括!AZ747-公債費!W748</f>
        <v>0</v>
      </c>
      <c r="Y748" s="41"/>
      <c r="Z748" s="41"/>
      <c r="AA748" s="41"/>
    </row>
    <row r="749" spans="1:27" ht="20.25" customHeight="1" x14ac:dyDescent="0.2">
      <c r="A749" s="113" t="s">
        <v>2554</v>
      </c>
      <c r="B749" s="114" t="s">
        <v>2542</v>
      </c>
      <c r="C749" s="4" t="s">
        <v>844</v>
      </c>
      <c r="D749" s="144">
        <v>6</v>
      </c>
      <c r="E749" s="130" t="s">
        <v>3561</v>
      </c>
      <c r="F749" s="47">
        <v>48259</v>
      </c>
      <c r="G749" s="47">
        <v>55161</v>
      </c>
      <c r="H749" s="47">
        <v>2143</v>
      </c>
      <c r="I749" s="47">
        <v>84139</v>
      </c>
      <c r="J749" s="47">
        <v>940</v>
      </c>
      <c r="K749" s="47">
        <v>39079</v>
      </c>
      <c r="L749" s="47">
        <v>5910</v>
      </c>
      <c r="M749" s="47">
        <v>392542</v>
      </c>
      <c r="N749" s="153">
        <v>62428</v>
      </c>
      <c r="O749" s="147">
        <v>5962</v>
      </c>
      <c r="P749" s="147">
        <v>0</v>
      </c>
      <c r="Q749" s="47">
        <v>0</v>
      </c>
      <c r="R749" s="47">
        <v>0</v>
      </c>
      <c r="S749" s="47">
        <v>0</v>
      </c>
      <c r="T749" s="47">
        <v>0</v>
      </c>
      <c r="U749" s="47">
        <v>0</v>
      </c>
      <c r="V749" s="47">
        <v>0</v>
      </c>
      <c r="W749" s="103">
        <f t="shared" si="11"/>
        <v>696563</v>
      </c>
      <c r="X749" s="41">
        <f>個別包括!AZ748-公債費!W749</f>
        <v>0</v>
      </c>
      <c r="Y749" s="41"/>
      <c r="Z749" s="41"/>
      <c r="AA749" s="41"/>
    </row>
    <row r="750" spans="1:27" ht="20.25" customHeight="1" x14ac:dyDescent="0.2">
      <c r="A750" s="113" t="s">
        <v>2555</v>
      </c>
      <c r="B750" s="114" t="s">
        <v>2542</v>
      </c>
      <c r="C750" s="4" t="s">
        <v>845</v>
      </c>
      <c r="D750" s="144">
        <v>6</v>
      </c>
      <c r="E750" s="130" t="s">
        <v>3561</v>
      </c>
      <c r="F750" s="47">
        <v>380</v>
      </c>
      <c r="G750" s="47">
        <v>0</v>
      </c>
      <c r="H750" s="47">
        <v>0</v>
      </c>
      <c r="I750" s="47">
        <v>84122</v>
      </c>
      <c r="J750" s="47">
        <v>1347</v>
      </c>
      <c r="K750" s="47">
        <v>46036</v>
      </c>
      <c r="L750" s="47">
        <v>6275</v>
      </c>
      <c r="M750" s="47">
        <v>406795</v>
      </c>
      <c r="N750" s="153">
        <v>64294</v>
      </c>
      <c r="O750" s="147">
        <v>10473</v>
      </c>
      <c r="P750" s="147">
        <v>0</v>
      </c>
      <c r="Q750" s="47">
        <v>0</v>
      </c>
      <c r="R750" s="47">
        <v>0</v>
      </c>
      <c r="S750" s="47">
        <v>0</v>
      </c>
      <c r="T750" s="47">
        <v>0</v>
      </c>
      <c r="U750" s="47">
        <v>0</v>
      </c>
      <c r="V750" s="47">
        <v>0</v>
      </c>
      <c r="W750" s="103">
        <f t="shared" si="11"/>
        <v>619722</v>
      </c>
      <c r="X750" s="41">
        <f>個別包括!AZ749-公債費!W750</f>
        <v>0</v>
      </c>
      <c r="Y750" s="41"/>
      <c r="Z750" s="41"/>
      <c r="AA750" s="41"/>
    </row>
    <row r="751" spans="1:27" ht="20.25" customHeight="1" x14ac:dyDescent="0.2">
      <c r="A751" s="113" t="s">
        <v>2556</v>
      </c>
      <c r="B751" s="114" t="s">
        <v>2542</v>
      </c>
      <c r="C751" s="4" t="s">
        <v>435</v>
      </c>
      <c r="D751" s="144">
        <v>6</v>
      </c>
      <c r="E751" s="130" t="s">
        <v>3561</v>
      </c>
      <c r="F751" s="47">
        <v>2736</v>
      </c>
      <c r="G751" s="47">
        <v>0</v>
      </c>
      <c r="H751" s="47">
        <v>0</v>
      </c>
      <c r="I751" s="47">
        <v>17751</v>
      </c>
      <c r="J751" s="47">
        <v>970</v>
      </c>
      <c r="K751" s="47">
        <v>14312</v>
      </c>
      <c r="L751" s="47">
        <v>3096</v>
      </c>
      <c r="M751" s="47">
        <v>244580</v>
      </c>
      <c r="N751" s="153">
        <v>55108</v>
      </c>
      <c r="O751" s="147">
        <v>620</v>
      </c>
      <c r="P751" s="147">
        <v>0</v>
      </c>
      <c r="Q751" s="47">
        <v>458785</v>
      </c>
      <c r="R751" s="47">
        <v>0</v>
      </c>
      <c r="S751" s="47">
        <v>0</v>
      </c>
      <c r="T751" s="47">
        <v>0</v>
      </c>
      <c r="U751" s="47">
        <v>0</v>
      </c>
      <c r="V751" s="47">
        <v>0</v>
      </c>
      <c r="W751" s="103">
        <f t="shared" si="11"/>
        <v>797958</v>
      </c>
      <c r="X751" s="41">
        <f>個別包括!AZ750-公債費!W751</f>
        <v>0</v>
      </c>
      <c r="Y751" s="41"/>
      <c r="Z751" s="41"/>
      <c r="AA751" s="41"/>
    </row>
    <row r="752" spans="1:27" ht="20.25" customHeight="1" x14ac:dyDescent="0.2">
      <c r="A752" s="113" t="s">
        <v>2557</v>
      </c>
      <c r="B752" s="114" t="s">
        <v>3563</v>
      </c>
      <c r="C752" s="4" t="s">
        <v>846</v>
      </c>
      <c r="D752" s="144">
        <v>3</v>
      </c>
      <c r="E752" s="130" t="s">
        <v>3561</v>
      </c>
      <c r="F752" s="47">
        <v>36379</v>
      </c>
      <c r="G752" s="47">
        <v>20781</v>
      </c>
      <c r="H752" s="47">
        <v>3202</v>
      </c>
      <c r="I752" s="47">
        <v>496893</v>
      </c>
      <c r="J752" s="47">
        <v>174622</v>
      </c>
      <c r="K752" s="47">
        <v>731586</v>
      </c>
      <c r="L752" s="47">
        <v>167195</v>
      </c>
      <c r="M752" s="47">
        <v>6225083</v>
      </c>
      <c r="N752" s="153">
        <v>427901</v>
      </c>
      <c r="O752" s="147">
        <v>71001</v>
      </c>
      <c r="P752" s="147">
        <v>0</v>
      </c>
      <c r="Q752" s="47">
        <v>0</v>
      </c>
      <c r="R752" s="47">
        <v>0</v>
      </c>
      <c r="S752" s="47">
        <v>0</v>
      </c>
      <c r="T752" s="47">
        <v>0</v>
      </c>
      <c r="U752" s="47">
        <v>0</v>
      </c>
      <c r="V752" s="47">
        <v>0</v>
      </c>
      <c r="W752" s="103">
        <f t="shared" si="11"/>
        <v>8354643</v>
      </c>
      <c r="X752" s="41">
        <f>個別包括!AZ751-公債費!W752</f>
        <v>0</v>
      </c>
      <c r="Y752" s="41"/>
      <c r="Z752" s="41"/>
      <c r="AA752" s="41"/>
    </row>
    <row r="753" spans="1:27" ht="20.25" customHeight="1" x14ac:dyDescent="0.2">
      <c r="A753" s="113" t="s">
        <v>2558</v>
      </c>
      <c r="B753" s="114" t="s">
        <v>3563</v>
      </c>
      <c r="C753" s="4" t="s">
        <v>847</v>
      </c>
      <c r="D753" s="144">
        <v>5</v>
      </c>
      <c r="E753" s="130" t="s">
        <v>3561</v>
      </c>
      <c r="F753" s="47">
        <v>26850</v>
      </c>
      <c r="G753" s="47">
        <v>50706</v>
      </c>
      <c r="H753" s="47">
        <v>1382</v>
      </c>
      <c r="I753" s="47">
        <v>64853</v>
      </c>
      <c r="J753" s="47">
        <v>3626</v>
      </c>
      <c r="K753" s="47">
        <v>77009</v>
      </c>
      <c r="L753" s="47">
        <v>14604</v>
      </c>
      <c r="M753" s="47">
        <v>1037081</v>
      </c>
      <c r="N753" s="153">
        <v>68395</v>
      </c>
      <c r="O753" s="147">
        <v>2598</v>
      </c>
      <c r="P753" s="147">
        <v>0</v>
      </c>
      <c r="Q753" s="47">
        <v>311507</v>
      </c>
      <c r="R753" s="47">
        <v>0</v>
      </c>
      <c r="S753" s="47">
        <v>0</v>
      </c>
      <c r="T753" s="47">
        <v>0</v>
      </c>
      <c r="U753" s="47">
        <v>840828</v>
      </c>
      <c r="V753" s="47">
        <v>8710</v>
      </c>
      <c r="W753" s="103">
        <f t="shared" si="11"/>
        <v>2508149</v>
      </c>
      <c r="X753" s="41">
        <f>個別包括!AZ752-公債費!W753</f>
        <v>0</v>
      </c>
      <c r="Y753" s="41"/>
      <c r="Z753" s="41"/>
      <c r="AA753" s="41"/>
    </row>
    <row r="754" spans="1:27" ht="20.25" customHeight="1" x14ac:dyDescent="0.2">
      <c r="A754" s="113" t="s">
        <v>2559</v>
      </c>
      <c r="B754" s="114" t="s">
        <v>3563</v>
      </c>
      <c r="C754" s="4" t="s">
        <v>848</v>
      </c>
      <c r="D754" s="144">
        <v>5</v>
      </c>
      <c r="E754" s="130" t="s">
        <v>3561</v>
      </c>
      <c r="F754" s="47">
        <v>3944</v>
      </c>
      <c r="G754" s="47">
        <v>108140</v>
      </c>
      <c r="H754" s="47">
        <v>14108</v>
      </c>
      <c r="I754" s="47">
        <v>158823</v>
      </c>
      <c r="J754" s="47">
        <v>236642</v>
      </c>
      <c r="K754" s="47">
        <v>133564</v>
      </c>
      <c r="L754" s="47">
        <v>30996</v>
      </c>
      <c r="M754" s="47">
        <v>1637089</v>
      </c>
      <c r="N754" s="153">
        <v>60106</v>
      </c>
      <c r="O754" s="147">
        <v>8516</v>
      </c>
      <c r="P754" s="147">
        <v>0</v>
      </c>
      <c r="Q754" s="47">
        <v>0</v>
      </c>
      <c r="R754" s="47">
        <v>0</v>
      </c>
      <c r="S754" s="47">
        <v>0</v>
      </c>
      <c r="T754" s="47">
        <v>536</v>
      </c>
      <c r="U754" s="47">
        <v>0</v>
      </c>
      <c r="V754" s="47">
        <v>0</v>
      </c>
      <c r="W754" s="103">
        <f t="shared" si="11"/>
        <v>2392464</v>
      </c>
      <c r="X754" s="41">
        <f>個別包括!AZ753-公債費!W754</f>
        <v>0</v>
      </c>
      <c r="Y754" s="41"/>
      <c r="Z754" s="41"/>
      <c r="AA754" s="41"/>
    </row>
    <row r="755" spans="1:27" ht="20.25" customHeight="1" x14ac:dyDescent="0.2">
      <c r="A755" s="113" t="s">
        <v>2560</v>
      </c>
      <c r="B755" s="114" t="s">
        <v>3563</v>
      </c>
      <c r="C755" s="4" t="s">
        <v>849</v>
      </c>
      <c r="D755" s="144">
        <v>5</v>
      </c>
      <c r="E755" s="130" t="s">
        <v>3561</v>
      </c>
      <c r="F755" s="47">
        <v>40629</v>
      </c>
      <c r="G755" s="47">
        <v>201481</v>
      </c>
      <c r="H755" s="47">
        <v>231</v>
      </c>
      <c r="I755" s="47">
        <v>49608</v>
      </c>
      <c r="J755" s="47">
        <v>4034</v>
      </c>
      <c r="K755" s="47">
        <v>38320</v>
      </c>
      <c r="L755" s="47">
        <v>5041</v>
      </c>
      <c r="M755" s="47">
        <v>525311</v>
      </c>
      <c r="N755" s="153">
        <v>114305</v>
      </c>
      <c r="O755" s="147">
        <v>4575</v>
      </c>
      <c r="P755" s="147">
        <v>0</v>
      </c>
      <c r="Q755" s="47">
        <v>1029033</v>
      </c>
      <c r="R755" s="47">
        <v>0</v>
      </c>
      <c r="S755" s="47">
        <v>0</v>
      </c>
      <c r="T755" s="47">
        <v>0</v>
      </c>
      <c r="U755" s="47">
        <v>300470</v>
      </c>
      <c r="V755" s="47">
        <v>0</v>
      </c>
      <c r="W755" s="103">
        <f t="shared" si="11"/>
        <v>2313038</v>
      </c>
      <c r="X755" s="41">
        <f>個別包括!AZ754-公債費!W755</f>
        <v>0</v>
      </c>
      <c r="Y755" s="41"/>
      <c r="Z755" s="41"/>
      <c r="AA755" s="41"/>
    </row>
    <row r="756" spans="1:27" ht="20.25" customHeight="1" x14ac:dyDescent="0.2">
      <c r="A756" s="113" t="s">
        <v>2561</v>
      </c>
      <c r="B756" s="114" t="s">
        <v>3563</v>
      </c>
      <c r="C756" s="4" t="s">
        <v>850</v>
      </c>
      <c r="D756" s="144">
        <v>5</v>
      </c>
      <c r="E756" s="130" t="s">
        <v>3561</v>
      </c>
      <c r="F756" s="47">
        <v>12800</v>
      </c>
      <c r="G756" s="47">
        <v>87173</v>
      </c>
      <c r="H756" s="47">
        <v>0</v>
      </c>
      <c r="I756" s="47">
        <v>22802</v>
      </c>
      <c r="J756" s="47">
        <v>922</v>
      </c>
      <c r="K756" s="47">
        <v>9402</v>
      </c>
      <c r="L756" s="47">
        <v>3482</v>
      </c>
      <c r="M756" s="47">
        <v>288870</v>
      </c>
      <c r="N756" s="153">
        <v>63633</v>
      </c>
      <c r="O756" s="147">
        <v>121</v>
      </c>
      <c r="P756" s="147">
        <v>0</v>
      </c>
      <c r="Q756" s="47">
        <v>621648</v>
      </c>
      <c r="R756" s="47">
        <v>0</v>
      </c>
      <c r="S756" s="47">
        <v>0</v>
      </c>
      <c r="T756" s="47">
        <v>0</v>
      </c>
      <c r="U756" s="47">
        <v>0</v>
      </c>
      <c r="V756" s="47">
        <v>0</v>
      </c>
      <c r="W756" s="103">
        <f t="shared" si="11"/>
        <v>1110853</v>
      </c>
      <c r="X756" s="41">
        <f>個別包括!AZ755-公債費!W756</f>
        <v>0</v>
      </c>
      <c r="Y756" s="41"/>
      <c r="Z756" s="41"/>
      <c r="AA756" s="41"/>
    </row>
    <row r="757" spans="1:27" ht="20.25" customHeight="1" x14ac:dyDescent="0.2">
      <c r="A757" s="113" t="s">
        <v>2562</v>
      </c>
      <c r="B757" s="114" t="s">
        <v>3563</v>
      </c>
      <c r="C757" s="4" t="s">
        <v>851</v>
      </c>
      <c r="D757" s="144">
        <v>5</v>
      </c>
      <c r="E757" s="130" t="s">
        <v>3561</v>
      </c>
      <c r="F757" s="47">
        <v>1077</v>
      </c>
      <c r="G757" s="47">
        <v>32858</v>
      </c>
      <c r="H757" s="47">
        <v>4252</v>
      </c>
      <c r="I757" s="47">
        <v>21581</v>
      </c>
      <c r="J757" s="47">
        <v>14254</v>
      </c>
      <c r="K757" s="47">
        <v>60776</v>
      </c>
      <c r="L757" s="47">
        <v>17276</v>
      </c>
      <c r="M757" s="47">
        <v>1083572</v>
      </c>
      <c r="N757" s="153">
        <v>52618</v>
      </c>
      <c r="O757" s="147">
        <v>8928</v>
      </c>
      <c r="P757" s="147">
        <v>0</v>
      </c>
      <c r="Q757" s="47">
        <v>185733</v>
      </c>
      <c r="R757" s="47">
        <v>0</v>
      </c>
      <c r="S757" s="47">
        <v>0</v>
      </c>
      <c r="T757" s="47">
        <v>0</v>
      </c>
      <c r="U757" s="47">
        <v>614215</v>
      </c>
      <c r="V757" s="47">
        <v>0</v>
      </c>
      <c r="W757" s="103">
        <f t="shared" si="11"/>
        <v>2097140</v>
      </c>
      <c r="X757" s="41">
        <f>個別包括!AZ756-公債費!W757</f>
        <v>0</v>
      </c>
      <c r="Y757" s="41"/>
      <c r="Z757" s="41"/>
      <c r="AA757" s="41"/>
    </row>
    <row r="758" spans="1:27" ht="20.25" customHeight="1" x14ac:dyDescent="0.2">
      <c r="A758" s="113" t="s">
        <v>2563</v>
      </c>
      <c r="B758" s="114" t="s">
        <v>3563</v>
      </c>
      <c r="C758" s="4" t="s">
        <v>852</v>
      </c>
      <c r="D758" s="144">
        <v>5</v>
      </c>
      <c r="E758" s="130" t="s">
        <v>3561</v>
      </c>
      <c r="F758" s="47">
        <v>5675</v>
      </c>
      <c r="G758" s="47">
        <v>1945</v>
      </c>
      <c r="H758" s="47">
        <v>49</v>
      </c>
      <c r="I758" s="47">
        <v>33438</v>
      </c>
      <c r="J758" s="47">
        <v>1311</v>
      </c>
      <c r="K758" s="47">
        <v>20292</v>
      </c>
      <c r="L758" s="47">
        <v>5413</v>
      </c>
      <c r="M758" s="47">
        <v>358070</v>
      </c>
      <c r="N758" s="153">
        <v>27678</v>
      </c>
      <c r="O758" s="147">
        <v>3447</v>
      </c>
      <c r="P758" s="147">
        <v>0</v>
      </c>
      <c r="Q758" s="47">
        <v>364914</v>
      </c>
      <c r="R758" s="47">
        <v>0</v>
      </c>
      <c r="S758" s="47">
        <v>0</v>
      </c>
      <c r="T758" s="47">
        <v>0</v>
      </c>
      <c r="U758" s="47">
        <v>0</v>
      </c>
      <c r="V758" s="47">
        <v>12792</v>
      </c>
      <c r="W758" s="103">
        <f t="shared" si="11"/>
        <v>835024</v>
      </c>
      <c r="X758" s="41">
        <f>個別包括!AZ757-公債費!W758</f>
        <v>0</v>
      </c>
      <c r="Y758" s="41"/>
      <c r="Z758" s="41"/>
      <c r="AA758" s="41"/>
    </row>
    <row r="759" spans="1:27" ht="20.25" customHeight="1" x14ac:dyDescent="0.2">
      <c r="A759" s="113" t="s">
        <v>2564</v>
      </c>
      <c r="B759" s="114" t="s">
        <v>3563</v>
      </c>
      <c r="C759" s="4" t="s">
        <v>853</v>
      </c>
      <c r="D759" s="144">
        <v>5</v>
      </c>
      <c r="E759" s="130" t="s">
        <v>3561</v>
      </c>
      <c r="F759" s="47">
        <v>3620</v>
      </c>
      <c r="G759" s="47">
        <v>0</v>
      </c>
      <c r="H759" s="47">
        <v>0</v>
      </c>
      <c r="I759" s="47">
        <v>70230</v>
      </c>
      <c r="J759" s="47">
        <v>2481</v>
      </c>
      <c r="K759" s="47">
        <v>29135</v>
      </c>
      <c r="L759" s="47">
        <v>7820</v>
      </c>
      <c r="M759" s="47">
        <v>585717</v>
      </c>
      <c r="N759" s="153">
        <v>28153</v>
      </c>
      <c r="O759" s="147">
        <v>7131</v>
      </c>
      <c r="P759" s="147">
        <v>0</v>
      </c>
      <c r="Q759" s="47">
        <v>0</v>
      </c>
      <c r="R759" s="47">
        <v>0</v>
      </c>
      <c r="S759" s="47">
        <v>0</v>
      </c>
      <c r="T759" s="47">
        <v>0</v>
      </c>
      <c r="U759" s="47">
        <v>611298</v>
      </c>
      <c r="V759" s="47">
        <v>0</v>
      </c>
      <c r="W759" s="103">
        <f t="shared" si="11"/>
        <v>1345585</v>
      </c>
      <c r="X759" s="41">
        <f>個別包括!AZ758-公債費!W759</f>
        <v>0</v>
      </c>
      <c r="Y759" s="41"/>
      <c r="Z759" s="41"/>
      <c r="AA759" s="41"/>
    </row>
    <row r="760" spans="1:27" ht="20.25" customHeight="1" x14ac:dyDescent="0.2">
      <c r="A760" s="113" t="s">
        <v>2565</v>
      </c>
      <c r="B760" s="114" t="s">
        <v>3563</v>
      </c>
      <c r="C760" s="4" t="s">
        <v>854</v>
      </c>
      <c r="D760" s="144">
        <v>5</v>
      </c>
      <c r="E760" s="130" t="s">
        <v>3561</v>
      </c>
      <c r="F760" s="47">
        <v>5185</v>
      </c>
      <c r="G760" s="47">
        <v>135531</v>
      </c>
      <c r="H760" s="47">
        <v>2302</v>
      </c>
      <c r="I760" s="47">
        <v>125446</v>
      </c>
      <c r="J760" s="47">
        <v>109213</v>
      </c>
      <c r="K760" s="47">
        <v>148828</v>
      </c>
      <c r="L760" s="47">
        <v>32766</v>
      </c>
      <c r="M760" s="47">
        <v>1816285</v>
      </c>
      <c r="N760" s="153">
        <v>292763</v>
      </c>
      <c r="O760" s="147">
        <v>12894</v>
      </c>
      <c r="P760" s="147">
        <v>0</v>
      </c>
      <c r="Q760" s="47">
        <v>206871</v>
      </c>
      <c r="R760" s="47">
        <v>0</v>
      </c>
      <c r="S760" s="47">
        <v>0</v>
      </c>
      <c r="T760" s="47">
        <v>0</v>
      </c>
      <c r="U760" s="47">
        <v>2092229</v>
      </c>
      <c r="V760" s="47">
        <v>0</v>
      </c>
      <c r="W760" s="103">
        <f t="shared" si="11"/>
        <v>4980313</v>
      </c>
      <c r="X760" s="41">
        <f>個別包括!AZ759-公債費!W760</f>
        <v>0</v>
      </c>
      <c r="Y760" s="41"/>
      <c r="Z760" s="41"/>
      <c r="AA760" s="41"/>
    </row>
    <row r="761" spans="1:27" ht="20.25" customHeight="1" x14ac:dyDescent="0.2">
      <c r="A761" s="113" t="s">
        <v>2566</v>
      </c>
      <c r="B761" s="114" t="s">
        <v>3563</v>
      </c>
      <c r="C761" s="4" t="s">
        <v>855</v>
      </c>
      <c r="D761" s="144">
        <v>5</v>
      </c>
      <c r="E761" s="130" t="s">
        <v>3561</v>
      </c>
      <c r="F761" s="47">
        <v>7634</v>
      </c>
      <c r="G761" s="47">
        <v>0</v>
      </c>
      <c r="H761" s="47">
        <v>3217</v>
      </c>
      <c r="I761" s="47">
        <v>41931</v>
      </c>
      <c r="J761" s="47">
        <v>25002</v>
      </c>
      <c r="K761" s="47">
        <v>66274</v>
      </c>
      <c r="L761" s="47">
        <v>13451</v>
      </c>
      <c r="M761" s="47">
        <v>825405</v>
      </c>
      <c r="N761" s="153">
        <v>86583</v>
      </c>
      <c r="O761" s="147">
        <v>14776</v>
      </c>
      <c r="P761" s="147">
        <v>0</v>
      </c>
      <c r="Q761" s="47">
        <v>0</v>
      </c>
      <c r="R761" s="47">
        <v>0</v>
      </c>
      <c r="S761" s="47">
        <v>0</v>
      </c>
      <c r="T761" s="47">
        <v>0</v>
      </c>
      <c r="U761" s="47">
        <v>539287</v>
      </c>
      <c r="V761" s="47">
        <v>0</v>
      </c>
      <c r="W761" s="103">
        <f t="shared" si="11"/>
        <v>1623560</v>
      </c>
      <c r="X761" s="41">
        <f>個別包括!AZ760-公債費!W761</f>
        <v>0</v>
      </c>
      <c r="Y761" s="41"/>
      <c r="Z761" s="41"/>
      <c r="AA761" s="41"/>
    </row>
    <row r="762" spans="1:27" ht="20.25" customHeight="1" x14ac:dyDescent="0.2">
      <c r="A762" s="113" t="s">
        <v>2567</v>
      </c>
      <c r="B762" s="114" t="s">
        <v>3563</v>
      </c>
      <c r="C762" s="4" t="s">
        <v>856</v>
      </c>
      <c r="D762" s="144">
        <v>5</v>
      </c>
      <c r="E762" s="130" t="s">
        <v>3561</v>
      </c>
      <c r="F762" s="47">
        <v>0</v>
      </c>
      <c r="G762" s="47">
        <v>0</v>
      </c>
      <c r="H762" s="47">
        <v>2354</v>
      </c>
      <c r="I762" s="47">
        <v>41017</v>
      </c>
      <c r="J762" s="47">
        <v>4325</v>
      </c>
      <c r="K762" s="47">
        <v>89418</v>
      </c>
      <c r="L762" s="47">
        <v>12722</v>
      </c>
      <c r="M762" s="47">
        <v>683416</v>
      </c>
      <c r="N762" s="153">
        <v>67305</v>
      </c>
      <c r="O762" s="147">
        <v>2048</v>
      </c>
      <c r="P762" s="147">
        <v>0</v>
      </c>
      <c r="Q762" s="47">
        <v>0</v>
      </c>
      <c r="R762" s="47">
        <v>0</v>
      </c>
      <c r="S762" s="47">
        <v>0</v>
      </c>
      <c r="T762" s="47">
        <v>0</v>
      </c>
      <c r="U762" s="47">
        <v>0</v>
      </c>
      <c r="V762" s="47">
        <v>0</v>
      </c>
      <c r="W762" s="103">
        <f t="shared" si="11"/>
        <v>902605</v>
      </c>
      <c r="X762" s="41">
        <f>個別包括!AZ761-公債費!W762</f>
        <v>0</v>
      </c>
      <c r="Y762" s="41"/>
      <c r="Z762" s="41"/>
      <c r="AA762" s="41"/>
    </row>
    <row r="763" spans="1:27" ht="20.25" customHeight="1" x14ac:dyDescent="0.2">
      <c r="A763" s="113" t="s">
        <v>2568</v>
      </c>
      <c r="B763" s="114" t="s">
        <v>3563</v>
      </c>
      <c r="C763" s="4" t="s">
        <v>857</v>
      </c>
      <c r="D763" s="144">
        <v>6</v>
      </c>
      <c r="E763" s="130" t="s">
        <v>3561</v>
      </c>
      <c r="F763" s="47">
        <v>3</v>
      </c>
      <c r="G763" s="47">
        <v>0</v>
      </c>
      <c r="H763" s="47">
        <v>0</v>
      </c>
      <c r="I763" s="47">
        <v>6184</v>
      </c>
      <c r="J763" s="47">
        <v>673</v>
      </c>
      <c r="K763" s="47">
        <v>9548</v>
      </c>
      <c r="L763" s="47">
        <v>1221</v>
      </c>
      <c r="M763" s="47">
        <v>163858</v>
      </c>
      <c r="N763" s="153">
        <v>26915</v>
      </c>
      <c r="O763" s="147">
        <v>532</v>
      </c>
      <c r="P763" s="147">
        <v>0</v>
      </c>
      <c r="Q763" s="47">
        <v>0</v>
      </c>
      <c r="R763" s="47">
        <v>0</v>
      </c>
      <c r="S763" s="47">
        <v>0</v>
      </c>
      <c r="T763" s="47">
        <v>0</v>
      </c>
      <c r="U763" s="47">
        <v>0</v>
      </c>
      <c r="V763" s="47">
        <v>0</v>
      </c>
      <c r="W763" s="103">
        <f t="shared" si="11"/>
        <v>208934</v>
      </c>
      <c r="X763" s="41">
        <f>個別包括!AZ762-公債費!W763</f>
        <v>0</v>
      </c>
      <c r="Y763" s="41"/>
      <c r="Z763" s="41"/>
      <c r="AA763" s="41"/>
    </row>
    <row r="764" spans="1:27" ht="20.25" customHeight="1" x14ac:dyDescent="0.2">
      <c r="A764" s="113" t="s">
        <v>2569</v>
      </c>
      <c r="B764" s="114" t="s">
        <v>3563</v>
      </c>
      <c r="C764" s="4" t="s">
        <v>858</v>
      </c>
      <c r="D764" s="144">
        <v>6</v>
      </c>
      <c r="E764" s="130" t="s">
        <v>3561</v>
      </c>
      <c r="F764" s="47">
        <v>16355</v>
      </c>
      <c r="G764" s="47">
        <v>127421</v>
      </c>
      <c r="H764" s="47">
        <v>0</v>
      </c>
      <c r="I764" s="47">
        <v>37171</v>
      </c>
      <c r="J764" s="47">
        <v>1655</v>
      </c>
      <c r="K764" s="47">
        <v>56412</v>
      </c>
      <c r="L764" s="47">
        <v>7504</v>
      </c>
      <c r="M764" s="47">
        <v>466949</v>
      </c>
      <c r="N764" s="153">
        <v>28957</v>
      </c>
      <c r="O764" s="147">
        <v>1578</v>
      </c>
      <c r="P764" s="147">
        <v>0</v>
      </c>
      <c r="Q764" s="47">
        <v>0</v>
      </c>
      <c r="R764" s="47">
        <v>0</v>
      </c>
      <c r="S764" s="47">
        <v>0</v>
      </c>
      <c r="T764" s="47">
        <v>0</v>
      </c>
      <c r="U764" s="47">
        <v>0</v>
      </c>
      <c r="V764" s="47">
        <v>0</v>
      </c>
      <c r="W764" s="103">
        <f t="shared" si="11"/>
        <v>744002</v>
      </c>
      <c r="X764" s="41">
        <f>個別包括!AZ763-公債費!W764</f>
        <v>0</v>
      </c>
      <c r="Y764" s="41"/>
      <c r="Z764" s="41"/>
      <c r="AA764" s="41"/>
    </row>
    <row r="765" spans="1:27" ht="20.25" customHeight="1" x14ac:dyDescent="0.2">
      <c r="A765" s="113" t="s">
        <v>2570</v>
      </c>
      <c r="B765" s="114" t="s">
        <v>3563</v>
      </c>
      <c r="C765" s="4" t="s">
        <v>859</v>
      </c>
      <c r="D765" s="144">
        <v>6</v>
      </c>
      <c r="E765" s="130" t="s">
        <v>3561</v>
      </c>
      <c r="F765" s="47">
        <v>51</v>
      </c>
      <c r="G765" s="47">
        <v>0</v>
      </c>
      <c r="H765" s="47">
        <v>0</v>
      </c>
      <c r="I765" s="47">
        <v>41253</v>
      </c>
      <c r="J765" s="47">
        <v>987</v>
      </c>
      <c r="K765" s="47">
        <v>39091</v>
      </c>
      <c r="L765" s="47">
        <v>5893</v>
      </c>
      <c r="M765" s="47">
        <v>343656</v>
      </c>
      <c r="N765" s="153">
        <v>93491</v>
      </c>
      <c r="O765" s="147">
        <v>2851</v>
      </c>
      <c r="P765" s="147">
        <v>0</v>
      </c>
      <c r="Q765" s="47">
        <v>0</v>
      </c>
      <c r="R765" s="47">
        <v>0</v>
      </c>
      <c r="S765" s="47">
        <v>0</v>
      </c>
      <c r="T765" s="47">
        <v>0</v>
      </c>
      <c r="U765" s="47">
        <v>0</v>
      </c>
      <c r="V765" s="47">
        <v>0</v>
      </c>
      <c r="W765" s="103">
        <f t="shared" si="11"/>
        <v>527273</v>
      </c>
      <c r="X765" s="41">
        <f>個別包括!AZ764-公債費!W765</f>
        <v>0</v>
      </c>
      <c r="Y765" s="41"/>
      <c r="Z765" s="41"/>
      <c r="AA765" s="41"/>
    </row>
    <row r="766" spans="1:27" ht="20.25" customHeight="1" x14ac:dyDescent="0.2">
      <c r="A766" s="113" t="s">
        <v>2571</v>
      </c>
      <c r="B766" s="114" t="s">
        <v>3563</v>
      </c>
      <c r="C766" s="4" t="s">
        <v>860</v>
      </c>
      <c r="D766" s="144">
        <v>6</v>
      </c>
      <c r="E766" s="130" t="s">
        <v>3561</v>
      </c>
      <c r="F766" s="47">
        <v>24225</v>
      </c>
      <c r="G766" s="47">
        <v>0</v>
      </c>
      <c r="H766" s="47">
        <v>539</v>
      </c>
      <c r="I766" s="47">
        <v>24944</v>
      </c>
      <c r="J766" s="47">
        <v>2920</v>
      </c>
      <c r="K766" s="47">
        <v>21570</v>
      </c>
      <c r="L766" s="47">
        <v>6331</v>
      </c>
      <c r="M766" s="47">
        <v>486757</v>
      </c>
      <c r="N766" s="153">
        <v>24299</v>
      </c>
      <c r="O766" s="147">
        <v>314</v>
      </c>
      <c r="P766" s="147">
        <v>0</v>
      </c>
      <c r="Q766" s="47">
        <v>266041</v>
      </c>
      <c r="R766" s="47">
        <v>0</v>
      </c>
      <c r="S766" s="47">
        <v>0</v>
      </c>
      <c r="T766" s="47">
        <v>0</v>
      </c>
      <c r="U766" s="47">
        <v>206539</v>
      </c>
      <c r="V766" s="47">
        <v>50585</v>
      </c>
      <c r="W766" s="103">
        <f t="shared" si="11"/>
        <v>1115064</v>
      </c>
      <c r="X766" s="41">
        <f>個別包括!AZ765-公債費!W766</f>
        <v>0</v>
      </c>
      <c r="Y766" s="41"/>
      <c r="Z766" s="41"/>
      <c r="AA766" s="41"/>
    </row>
    <row r="767" spans="1:27" ht="20.25" customHeight="1" x14ac:dyDescent="0.2">
      <c r="A767" s="113" t="s">
        <v>2572</v>
      </c>
      <c r="B767" s="114" t="s">
        <v>3563</v>
      </c>
      <c r="C767" s="4" t="s">
        <v>861</v>
      </c>
      <c r="D767" s="144">
        <v>6</v>
      </c>
      <c r="E767" s="130" t="s">
        <v>3561</v>
      </c>
      <c r="F767" s="47">
        <v>4779</v>
      </c>
      <c r="G767" s="47">
        <v>4885</v>
      </c>
      <c r="H767" s="47">
        <v>0</v>
      </c>
      <c r="I767" s="47">
        <v>10826</v>
      </c>
      <c r="J767" s="47">
        <v>748</v>
      </c>
      <c r="K767" s="47">
        <v>5034</v>
      </c>
      <c r="L767" s="47">
        <v>3341</v>
      </c>
      <c r="M767" s="47">
        <v>293910</v>
      </c>
      <c r="N767" s="153">
        <v>20734</v>
      </c>
      <c r="O767" s="147">
        <v>0</v>
      </c>
      <c r="P767" s="147">
        <v>0</v>
      </c>
      <c r="Q767" s="47">
        <v>225364</v>
      </c>
      <c r="R767" s="47">
        <v>0</v>
      </c>
      <c r="S767" s="47">
        <v>0</v>
      </c>
      <c r="T767" s="47">
        <v>0</v>
      </c>
      <c r="U767" s="47">
        <v>123250</v>
      </c>
      <c r="V767" s="47">
        <v>692</v>
      </c>
      <c r="W767" s="103">
        <f t="shared" si="11"/>
        <v>693563</v>
      </c>
      <c r="X767" s="41">
        <f>個別包括!AZ766-公債費!W767</f>
        <v>0</v>
      </c>
      <c r="Y767" s="41"/>
      <c r="Z767" s="41"/>
      <c r="AA767" s="41"/>
    </row>
    <row r="768" spans="1:27" ht="20.25" customHeight="1" x14ac:dyDescent="0.2">
      <c r="A768" s="113" t="s">
        <v>2573</v>
      </c>
      <c r="B768" s="114" t="s">
        <v>3563</v>
      </c>
      <c r="C768" s="4" t="s">
        <v>862</v>
      </c>
      <c r="D768" s="144">
        <v>6</v>
      </c>
      <c r="E768" s="130" t="s">
        <v>3561</v>
      </c>
      <c r="F768" s="47">
        <v>4129</v>
      </c>
      <c r="G768" s="47">
        <v>2701</v>
      </c>
      <c r="H768" s="47">
        <v>15034</v>
      </c>
      <c r="I768" s="47">
        <v>39449</v>
      </c>
      <c r="J768" s="47">
        <v>827</v>
      </c>
      <c r="K768" s="47">
        <v>34649</v>
      </c>
      <c r="L768" s="47">
        <v>3304</v>
      </c>
      <c r="M768" s="47">
        <v>360297</v>
      </c>
      <c r="N768" s="153">
        <v>23239</v>
      </c>
      <c r="O768" s="147">
        <v>429</v>
      </c>
      <c r="P768" s="147">
        <v>0</v>
      </c>
      <c r="Q768" s="47">
        <v>5402</v>
      </c>
      <c r="R768" s="47">
        <v>0</v>
      </c>
      <c r="S768" s="47">
        <v>0</v>
      </c>
      <c r="T768" s="47">
        <v>0</v>
      </c>
      <c r="U768" s="47">
        <v>236877</v>
      </c>
      <c r="V768" s="47">
        <v>30141</v>
      </c>
      <c r="W768" s="103">
        <f t="shared" si="11"/>
        <v>756478</v>
      </c>
      <c r="X768" s="41">
        <f>個別包括!AZ767-公債費!W768</f>
        <v>0</v>
      </c>
      <c r="Y768" s="41"/>
      <c r="Z768" s="41"/>
      <c r="AA768" s="41"/>
    </row>
    <row r="769" spans="1:27" ht="20.25" customHeight="1" x14ac:dyDescent="0.2">
      <c r="A769" s="113" t="s">
        <v>2574</v>
      </c>
      <c r="B769" s="114" t="s">
        <v>3563</v>
      </c>
      <c r="C769" s="4" t="s">
        <v>863</v>
      </c>
      <c r="D769" s="144">
        <v>6</v>
      </c>
      <c r="E769" s="130" t="s">
        <v>3561</v>
      </c>
      <c r="F769" s="47">
        <v>2131</v>
      </c>
      <c r="G769" s="47">
        <v>11922</v>
      </c>
      <c r="H769" s="47">
        <v>0</v>
      </c>
      <c r="I769" s="47">
        <v>6507</v>
      </c>
      <c r="J769" s="47">
        <v>1561</v>
      </c>
      <c r="K769" s="47">
        <v>11808</v>
      </c>
      <c r="L769" s="47">
        <v>1990</v>
      </c>
      <c r="M769" s="47">
        <v>193644</v>
      </c>
      <c r="N769" s="153">
        <v>69949</v>
      </c>
      <c r="O769" s="147">
        <v>435</v>
      </c>
      <c r="P769" s="147">
        <v>0</v>
      </c>
      <c r="Q769" s="47">
        <v>369648</v>
      </c>
      <c r="R769" s="47">
        <v>0</v>
      </c>
      <c r="S769" s="47">
        <v>0</v>
      </c>
      <c r="T769" s="47">
        <v>0</v>
      </c>
      <c r="U769" s="47">
        <v>0</v>
      </c>
      <c r="V769" s="47">
        <v>0</v>
      </c>
      <c r="W769" s="103">
        <f t="shared" si="11"/>
        <v>669595</v>
      </c>
      <c r="X769" s="41">
        <f>個別包括!AZ768-公債費!W769</f>
        <v>0</v>
      </c>
      <c r="Y769" s="41"/>
      <c r="Z769" s="41"/>
      <c r="AA769" s="41"/>
    </row>
    <row r="770" spans="1:27" ht="20.25" customHeight="1" x14ac:dyDescent="0.2">
      <c r="A770" s="113" t="s">
        <v>2575</v>
      </c>
      <c r="B770" s="114" t="s">
        <v>3563</v>
      </c>
      <c r="C770" s="4" t="s">
        <v>864</v>
      </c>
      <c r="D770" s="144">
        <v>6</v>
      </c>
      <c r="E770" s="130" t="s">
        <v>3561</v>
      </c>
      <c r="F770" s="47">
        <v>30313</v>
      </c>
      <c r="G770" s="47">
        <v>72998</v>
      </c>
      <c r="H770" s="47">
        <v>473</v>
      </c>
      <c r="I770" s="47">
        <v>7451</v>
      </c>
      <c r="J770" s="47">
        <v>1209</v>
      </c>
      <c r="K770" s="47">
        <v>8621</v>
      </c>
      <c r="L770" s="47">
        <v>3523</v>
      </c>
      <c r="M770" s="47">
        <v>427186</v>
      </c>
      <c r="N770" s="153">
        <v>142017</v>
      </c>
      <c r="O770" s="147">
        <v>3802</v>
      </c>
      <c r="P770" s="147">
        <v>0</v>
      </c>
      <c r="Q770" s="47">
        <v>1024832</v>
      </c>
      <c r="R770" s="47">
        <v>0</v>
      </c>
      <c r="S770" s="47">
        <v>0</v>
      </c>
      <c r="T770" s="47">
        <v>0</v>
      </c>
      <c r="U770" s="47">
        <v>451345</v>
      </c>
      <c r="V770" s="47">
        <v>0</v>
      </c>
      <c r="W770" s="103">
        <f t="shared" si="11"/>
        <v>2173770</v>
      </c>
      <c r="X770" s="41">
        <f>個別包括!AZ769-公債費!W770</f>
        <v>0</v>
      </c>
      <c r="Y770" s="41"/>
      <c r="Z770" s="41"/>
      <c r="AA770" s="41"/>
    </row>
    <row r="771" spans="1:27" ht="20.25" customHeight="1" x14ac:dyDescent="0.2">
      <c r="A771" s="113" t="s">
        <v>2576</v>
      </c>
      <c r="B771" s="114" t="s">
        <v>2577</v>
      </c>
      <c r="C771" s="4" t="s">
        <v>865</v>
      </c>
      <c r="D771" s="144">
        <v>3</v>
      </c>
      <c r="E771" s="130" t="s">
        <v>3561</v>
      </c>
      <c r="F771" s="47">
        <v>20870</v>
      </c>
      <c r="G771" s="47">
        <v>0</v>
      </c>
      <c r="H771" s="47">
        <v>7227</v>
      </c>
      <c r="I771" s="47">
        <v>200201</v>
      </c>
      <c r="J771" s="47">
        <v>103682</v>
      </c>
      <c r="K771" s="47">
        <v>384060</v>
      </c>
      <c r="L771" s="47">
        <v>90208</v>
      </c>
      <c r="M771" s="47">
        <v>3881928</v>
      </c>
      <c r="N771" s="153">
        <v>197580</v>
      </c>
      <c r="O771" s="147">
        <v>41017</v>
      </c>
      <c r="P771" s="147">
        <v>0</v>
      </c>
      <c r="Q771" s="47">
        <v>177220</v>
      </c>
      <c r="R771" s="47">
        <v>0</v>
      </c>
      <c r="S771" s="47">
        <v>0</v>
      </c>
      <c r="T771" s="47">
        <v>0</v>
      </c>
      <c r="U771" s="47">
        <v>1369743</v>
      </c>
      <c r="V771" s="47">
        <v>0</v>
      </c>
      <c r="W771" s="103">
        <f t="shared" si="11"/>
        <v>6473736</v>
      </c>
      <c r="X771" s="41">
        <f>個別包括!AZ770-公債費!W771</f>
        <v>0</v>
      </c>
      <c r="Y771" s="41"/>
      <c r="Z771" s="41"/>
      <c r="AA771" s="41"/>
    </row>
    <row r="772" spans="1:27" ht="20.25" customHeight="1" x14ac:dyDescent="0.2">
      <c r="A772" s="113" t="s">
        <v>2578</v>
      </c>
      <c r="B772" s="114" t="s">
        <v>2577</v>
      </c>
      <c r="C772" s="4" t="s">
        <v>866</v>
      </c>
      <c r="D772" s="144">
        <v>5</v>
      </c>
      <c r="E772" s="130" t="s">
        <v>3561</v>
      </c>
      <c r="F772" s="47">
        <v>5151</v>
      </c>
      <c r="G772" s="47">
        <v>0</v>
      </c>
      <c r="H772" s="47">
        <v>38</v>
      </c>
      <c r="I772" s="47">
        <v>40860</v>
      </c>
      <c r="J772" s="47">
        <v>5531</v>
      </c>
      <c r="K772" s="47">
        <v>64780</v>
      </c>
      <c r="L772" s="47">
        <v>19651</v>
      </c>
      <c r="M772" s="47">
        <v>800852</v>
      </c>
      <c r="N772" s="153">
        <v>54108</v>
      </c>
      <c r="O772" s="147">
        <v>19916</v>
      </c>
      <c r="P772" s="147">
        <v>0</v>
      </c>
      <c r="Q772" s="47">
        <v>0</v>
      </c>
      <c r="R772" s="47">
        <v>0</v>
      </c>
      <c r="S772" s="47">
        <v>0</v>
      </c>
      <c r="T772" s="47">
        <v>0</v>
      </c>
      <c r="U772" s="47">
        <v>0</v>
      </c>
      <c r="V772" s="47">
        <v>126112</v>
      </c>
      <c r="W772" s="103">
        <f t="shared" si="11"/>
        <v>1136999</v>
      </c>
      <c r="X772" s="41">
        <f>個別包括!AZ771-公債費!W772</f>
        <v>0</v>
      </c>
      <c r="Y772" s="41"/>
      <c r="Z772" s="41"/>
      <c r="AA772" s="41"/>
    </row>
    <row r="773" spans="1:27" ht="20.25" customHeight="1" x14ac:dyDescent="0.2">
      <c r="A773" s="113" t="s">
        <v>2579</v>
      </c>
      <c r="B773" s="114" t="s">
        <v>2577</v>
      </c>
      <c r="C773" s="4" t="s">
        <v>867</v>
      </c>
      <c r="D773" s="144">
        <v>5</v>
      </c>
      <c r="E773" s="130" t="s">
        <v>3561</v>
      </c>
      <c r="F773" s="47">
        <v>28480</v>
      </c>
      <c r="G773" s="47">
        <v>10828</v>
      </c>
      <c r="H773" s="47">
        <v>5539</v>
      </c>
      <c r="I773" s="47">
        <v>11411</v>
      </c>
      <c r="J773" s="47">
        <v>1595</v>
      </c>
      <c r="K773" s="47">
        <v>52417</v>
      </c>
      <c r="L773" s="47">
        <v>7032</v>
      </c>
      <c r="M773" s="47">
        <v>454080</v>
      </c>
      <c r="N773" s="153">
        <v>30257</v>
      </c>
      <c r="O773" s="147">
        <v>1768</v>
      </c>
      <c r="P773" s="147">
        <v>0</v>
      </c>
      <c r="Q773" s="47">
        <v>0</v>
      </c>
      <c r="R773" s="47">
        <v>0</v>
      </c>
      <c r="S773" s="47">
        <v>0</v>
      </c>
      <c r="T773" s="47">
        <v>0</v>
      </c>
      <c r="U773" s="47">
        <v>0</v>
      </c>
      <c r="V773" s="47">
        <v>86864</v>
      </c>
      <c r="W773" s="103">
        <f t="shared" si="11"/>
        <v>690271</v>
      </c>
      <c r="X773" s="41">
        <f>個別包括!AZ772-公債費!W773</f>
        <v>0</v>
      </c>
      <c r="Y773" s="41"/>
      <c r="Z773" s="41"/>
      <c r="AA773" s="41"/>
    </row>
    <row r="774" spans="1:27" ht="20.25" customHeight="1" x14ac:dyDescent="0.2">
      <c r="A774" s="113" t="s">
        <v>2580</v>
      </c>
      <c r="B774" s="114" t="s">
        <v>2577</v>
      </c>
      <c r="C774" s="4" t="s">
        <v>868</v>
      </c>
      <c r="D774" s="144">
        <v>5</v>
      </c>
      <c r="E774" s="130" t="s">
        <v>3561</v>
      </c>
      <c r="F774" s="47">
        <v>7158</v>
      </c>
      <c r="G774" s="47">
        <v>9389</v>
      </c>
      <c r="H774" s="47">
        <v>0</v>
      </c>
      <c r="I774" s="47">
        <v>57464</v>
      </c>
      <c r="J774" s="47">
        <v>1753</v>
      </c>
      <c r="K774" s="47">
        <v>20768</v>
      </c>
      <c r="L774" s="47">
        <v>7300</v>
      </c>
      <c r="M774" s="47">
        <v>556088</v>
      </c>
      <c r="N774" s="153">
        <v>2249</v>
      </c>
      <c r="O774" s="147">
        <v>542</v>
      </c>
      <c r="P774" s="147">
        <v>0</v>
      </c>
      <c r="Q774" s="47">
        <v>109648</v>
      </c>
      <c r="R774" s="47">
        <v>0</v>
      </c>
      <c r="S774" s="47">
        <v>0</v>
      </c>
      <c r="T774" s="47">
        <v>0</v>
      </c>
      <c r="U774" s="47">
        <v>206126</v>
      </c>
      <c r="V774" s="47">
        <v>0</v>
      </c>
      <c r="W774" s="103">
        <f t="shared" si="11"/>
        <v>978485</v>
      </c>
      <c r="X774" s="41">
        <f>個別包括!AZ773-公債費!W774</f>
        <v>0</v>
      </c>
      <c r="Y774" s="41"/>
      <c r="Z774" s="41"/>
      <c r="AA774" s="41"/>
    </row>
    <row r="775" spans="1:27" ht="20.25" customHeight="1" x14ac:dyDescent="0.2">
      <c r="A775" s="113" t="s">
        <v>2581</v>
      </c>
      <c r="B775" s="114" t="s">
        <v>2577</v>
      </c>
      <c r="C775" s="4" t="s">
        <v>869</v>
      </c>
      <c r="D775" s="144">
        <v>5</v>
      </c>
      <c r="E775" s="130" t="s">
        <v>3561</v>
      </c>
      <c r="F775" s="47">
        <v>3804</v>
      </c>
      <c r="G775" s="47">
        <v>0</v>
      </c>
      <c r="H775" s="47">
        <v>0</v>
      </c>
      <c r="I775" s="47">
        <v>71648</v>
      </c>
      <c r="J775" s="47">
        <v>2015</v>
      </c>
      <c r="K775" s="47">
        <v>51558</v>
      </c>
      <c r="L775" s="47">
        <v>6646</v>
      </c>
      <c r="M775" s="47">
        <v>378729</v>
      </c>
      <c r="N775" s="153">
        <v>45673</v>
      </c>
      <c r="O775" s="147">
        <v>4537</v>
      </c>
      <c r="P775" s="147">
        <v>0</v>
      </c>
      <c r="Q775" s="47">
        <v>4584</v>
      </c>
      <c r="R775" s="47">
        <v>0</v>
      </c>
      <c r="S775" s="47">
        <v>0</v>
      </c>
      <c r="T775" s="47">
        <v>0</v>
      </c>
      <c r="U775" s="47">
        <v>0</v>
      </c>
      <c r="V775" s="47">
        <v>0</v>
      </c>
      <c r="W775" s="103">
        <f t="shared" si="11"/>
        <v>569194</v>
      </c>
      <c r="X775" s="41">
        <f>個別包括!AZ774-公債費!W775</f>
        <v>0</v>
      </c>
      <c r="Y775" s="41"/>
      <c r="Z775" s="41"/>
      <c r="AA775" s="41"/>
    </row>
    <row r="776" spans="1:27" ht="20.25" customHeight="1" x14ac:dyDescent="0.2">
      <c r="A776" s="113" t="s">
        <v>2582</v>
      </c>
      <c r="B776" s="114" t="s">
        <v>2577</v>
      </c>
      <c r="C776" s="4" t="s">
        <v>870</v>
      </c>
      <c r="D776" s="144">
        <v>5</v>
      </c>
      <c r="E776" s="130" t="s">
        <v>3561</v>
      </c>
      <c r="F776" s="47">
        <v>4204</v>
      </c>
      <c r="G776" s="47">
        <v>0</v>
      </c>
      <c r="H776" s="47">
        <v>0</v>
      </c>
      <c r="I776" s="47">
        <v>122566</v>
      </c>
      <c r="J776" s="47">
        <v>9476</v>
      </c>
      <c r="K776" s="47">
        <v>97472</v>
      </c>
      <c r="L776" s="47">
        <v>16166</v>
      </c>
      <c r="M776" s="47">
        <v>929830</v>
      </c>
      <c r="N776" s="153">
        <v>102580</v>
      </c>
      <c r="O776" s="147">
        <v>10341</v>
      </c>
      <c r="P776" s="147">
        <v>0</v>
      </c>
      <c r="Q776" s="47">
        <v>0</v>
      </c>
      <c r="R776" s="47">
        <v>0</v>
      </c>
      <c r="S776" s="47">
        <v>0</v>
      </c>
      <c r="T776" s="47">
        <v>0</v>
      </c>
      <c r="U776" s="47">
        <v>0</v>
      </c>
      <c r="V776" s="47">
        <v>0</v>
      </c>
      <c r="W776" s="103">
        <f t="shared" ref="W776:W839" si="12">SUM(F776:V776)</f>
        <v>1292635</v>
      </c>
      <c r="X776" s="41">
        <f>個別包括!AZ775-公債費!W776</f>
        <v>0</v>
      </c>
      <c r="Y776" s="41"/>
      <c r="Z776" s="41"/>
      <c r="AA776" s="41"/>
    </row>
    <row r="777" spans="1:27" ht="20.25" customHeight="1" x14ac:dyDescent="0.2">
      <c r="A777" s="113" t="s">
        <v>2583</v>
      </c>
      <c r="B777" s="114" t="s">
        <v>2577</v>
      </c>
      <c r="C777" s="4" t="s">
        <v>871</v>
      </c>
      <c r="D777" s="144">
        <v>5</v>
      </c>
      <c r="E777" s="130" t="s">
        <v>3561</v>
      </c>
      <c r="F777" s="47">
        <v>2271</v>
      </c>
      <c r="G777" s="47">
        <v>778</v>
      </c>
      <c r="H777" s="47">
        <v>499</v>
      </c>
      <c r="I777" s="47">
        <v>33225</v>
      </c>
      <c r="J777" s="47">
        <v>2384</v>
      </c>
      <c r="K777" s="47">
        <v>58091</v>
      </c>
      <c r="L777" s="47">
        <v>7901</v>
      </c>
      <c r="M777" s="47">
        <v>545735</v>
      </c>
      <c r="N777" s="153">
        <v>15719</v>
      </c>
      <c r="O777" s="147">
        <v>1411</v>
      </c>
      <c r="P777" s="147">
        <v>0</v>
      </c>
      <c r="Q777" s="47">
        <v>629</v>
      </c>
      <c r="R777" s="47">
        <v>0</v>
      </c>
      <c r="S777" s="47">
        <v>0</v>
      </c>
      <c r="T777" s="47">
        <v>0</v>
      </c>
      <c r="U777" s="47">
        <v>361339</v>
      </c>
      <c r="V777" s="47">
        <v>0</v>
      </c>
      <c r="W777" s="103">
        <f t="shared" si="12"/>
        <v>1029982</v>
      </c>
      <c r="X777" s="41">
        <f>個別包括!AZ776-公債費!W777</f>
        <v>0</v>
      </c>
      <c r="Y777" s="41"/>
      <c r="Z777" s="41"/>
      <c r="AA777" s="41"/>
    </row>
    <row r="778" spans="1:27" ht="20.25" customHeight="1" x14ac:dyDescent="0.2">
      <c r="A778" s="113" t="s">
        <v>2584</v>
      </c>
      <c r="B778" s="114" t="s">
        <v>2577</v>
      </c>
      <c r="C778" s="4" t="s">
        <v>872</v>
      </c>
      <c r="D778" s="144">
        <v>5</v>
      </c>
      <c r="E778" s="130" t="s">
        <v>3561</v>
      </c>
      <c r="F778" s="47">
        <v>8921</v>
      </c>
      <c r="G778" s="47">
        <v>0</v>
      </c>
      <c r="H778" s="47">
        <v>202</v>
      </c>
      <c r="I778" s="47">
        <v>62086</v>
      </c>
      <c r="J778" s="47">
        <v>192679</v>
      </c>
      <c r="K778" s="47">
        <v>107174</v>
      </c>
      <c r="L778" s="47">
        <v>26265</v>
      </c>
      <c r="M778" s="47">
        <v>1266811</v>
      </c>
      <c r="N778" s="153">
        <v>84986</v>
      </c>
      <c r="O778" s="147">
        <v>10563</v>
      </c>
      <c r="P778" s="147">
        <v>0</v>
      </c>
      <c r="Q778" s="47">
        <v>0</v>
      </c>
      <c r="R778" s="47">
        <v>0</v>
      </c>
      <c r="S778" s="47">
        <v>0</v>
      </c>
      <c r="T778" s="47">
        <v>0</v>
      </c>
      <c r="U778" s="47">
        <v>774022</v>
      </c>
      <c r="V778" s="47">
        <v>51447</v>
      </c>
      <c r="W778" s="103">
        <f t="shared" si="12"/>
        <v>2585156</v>
      </c>
      <c r="X778" s="41">
        <f>個別包括!AZ777-公債費!W778</f>
        <v>0</v>
      </c>
      <c r="Y778" s="41"/>
      <c r="Z778" s="41"/>
      <c r="AA778" s="41"/>
    </row>
    <row r="779" spans="1:27" ht="20.25" customHeight="1" x14ac:dyDescent="0.2">
      <c r="A779" s="113" t="s">
        <v>2585</v>
      </c>
      <c r="B779" s="114" t="s">
        <v>2577</v>
      </c>
      <c r="C779" s="4" t="s">
        <v>873</v>
      </c>
      <c r="D779" s="144">
        <v>5</v>
      </c>
      <c r="E779" s="130" t="s">
        <v>3561</v>
      </c>
      <c r="F779" s="47">
        <v>701</v>
      </c>
      <c r="G779" s="47">
        <v>26979</v>
      </c>
      <c r="H779" s="47">
        <v>1316</v>
      </c>
      <c r="I779" s="47">
        <v>31651</v>
      </c>
      <c r="J779" s="47">
        <v>11367</v>
      </c>
      <c r="K779" s="47">
        <v>38825</v>
      </c>
      <c r="L779" s="47">
        <v>23446</v>
      </c>
      <c r="M779" s="47">
        <v>1417264</v>
      </c>
      <c r="N779" s="153">
        <v>170752</v>
      </c>
      <c r="O779" s="147">
        <v>3588</v>
      </c>
      <c r="P779" s="147">
        <v>0</v>
      </c>
      <c r="Q779" s="47">
        <v>0</v>
      </c>
      <c r="R779" s="47">
        <v>0</v>
      </c>
      <c r="S779" s="47">
        <v>0</v>
      </c>
      <c r="T779" s="47">
        <v>0</v>
      </c>
      <c r="U779" s="47">
        <v>1478851</v>
      </c>
      <c r="V779" s="47">
        <v>0</v>
      </c>
      <c r="W779" s="103">
        <f t="shared" si="12"/>
        <v>3204740</v>
      </c>
      <c r="X779" s="41">
        <f>個別包括!AZ778-公債費!W779</f>
        <v>0</v>
      </c>
      <c r="Y779" s="41"/>
      <c r="Z779" s="41"/>
      <c r="AA779" s="41"/>
    </row>
    <row r="780" spans="1:27" ht="20.25" customHeight="1" x14ac:dyDescent="0.2">
      <c r="A780" s="113" t="s">
        <v>2586</v>
      </c>
      <c r="B780" s="114" t="s">
        <v>2577</v>
      </c>
      <c r="C780" s="4" t="s">
        <v>874</v>
      </c>
      <c r="D780" s="144">
        <v>6</v>
      </c>
      <c r="E780" s="130" t="s">
        <v>3561</v>
      </c>
      <c r="F780" s="47">
        <v>25</v>
      </c>
      <c r="G780" s="47">
        <v>0</v>
      </c>
      <c r="H780" s="47">
        <v>4901</v>
      </c>
      <c r="I780" s="47">
        <v>1390</v>
      </c>
      <c r="J780" s="47">
        <v>815</v>
      </c>
      <c r="K780" s="47">
        <v>3855</v>
      </c>
      <c r="L780" s="47">
        <v>4296</v>
      </c>
      <c r="M780" s="47">
        <v>367718</v>
      </c>
      <c r="N780" s="153">
        <v>6449</v>
      </c>
      <c r="O780" s="147">
        <v>407</v>
      </c>
      <c r="P780" s="147">
        <v>0</v>
      </c>
      <c r="Q780" s="47">
        <v>1999</v>
      </c>
      <c r="R780" s="47">
        <v>0</v>
      </c>
      <c r="S780" s="47">
        <v>0</v>
      </c>
      <c r="T780" s="47">
        <v>0</v>
      </c>
      <c r="U780" s="47">
        <v>325091</v>
      </c>
      <c r="V780" s="47">
        <v>0</v>
      </c>
      <c r="W780" s="103">
        <f t="shared" si="12"/>
        <v>716946</v>
      </c>
      <c r="X780" s="41">
        <f>個別包括!AZ779-公債費!W780</f>
        <v>0</v>
      </c>
      <c r="Y780" s="41"/>
      <c r="Z780" s="41"/>
      <c r="AA780" s="41"/>
    </row>
    <row r="781" spans="1:27" ht="20.25" customHeight="1" x14ac:dyDescent="0.2">
      <c r="A781" s="113" t="s">
        <v>2587</v>
      </c>
      <c r="B781" s="114" t="s">
        <v>2577</v>
      </c>
      <c r="C781" s="4" t="s">
        <v>269</v>
      </c>
      <c r="D781" s="144">
        <v>6</v>
      </c>
      <c r="E781" s="130" t="s">
        <v>3561</v>
      </c>
      <c r="F781" s="47">
        <v>919</v>
      </c>
      <c r="G781" s="47">
        <v>136309</v>
      </c>
      <c r="H781" s="47">
        <v>0</v>
      </c>
      <c r="I781" s="47">
        <v>1976</v>
      </c>
      <c r="J781" s="47">
        <v>120</v>
      </c>
      <c r="K781" s="47">
        <v>1991</v>
      </c>
      <c r="L781" s="47">
        <v>507</v>
      </c>
      <c r="M781" s="47">
        <v>97213</v>
      </c>
      <c r="N781" s="153">
        <v>13871</v>
      </c>
      <c r="O781" s="147">
        <v>268</v>
      </c>
      <c r="P781" s="147">
        <v>0</v>
      </c>
      <c r="Q781" s="47">
        <v>191187</v>
      </c>
      <c r="R781" s="47">
        <v>0</v>
      </c>
      <c r="S781" s="47">
        <v>0</v>
      </c>
      <c r="T781" s="47">
        <v>0</v>
      </c>
      <c r="U781" s="47">
        <v>0</v>
      </c>
      <c r="V781" s="47">
        <v>45</v>
      </c>
      <c r="W781" s="103">
        <f t="shared" si="12"/>
        <v>444406</v>
      </c>
      <c r="X781" s="41">
        <f>個別包括!AZ780-公債費!W781</f>
        <v>0</v>
      </c>
      <c r="Y781" s="41"/>
      <c r="Z781" s="41"/>
      <c r="AA781" s="41"/>
    </row>
    <row r="782" spans="1:27" ht="20.25" customHeight="1" x14ac:dyDescent="0.2">
      <c r="A782" s="113" t="s">
        <v>2588</v>
      </c>
      <c r="B782" s="114" t="s">
        <v>2577</v>
      </c>
      <c r="C782" s="4" t="s">
        <v>875</v>
      </c>
      <c r="D782" s="144">
        <v>6</v>
      </c>
      <c r="E782" s="130" t="s">
        <v>3561</v>
      </c>
      <c r="F782" s="47">
        <v>10640</v>
      </c>
      <c r="G782" s="47">
        <v>4834</v>
      </c>
      <c r="H782" s="47">
        <v>282</v>
      </c>
      <c r="I782" s="47">
        <v>9353</v>
      </c>
      <c r="J782" s="47">
        <v>602</v>
      </c>
      <c r="K782" s="47">
        <v>5469</v>
      </c>
      <c r="L782" s="47">
        <v>2392</v>
      </c>
      <c r="M782" s="47">
        <v>292261</v>
      </c>
      <c r="N782" s="153">
        <v>22418</v>
      </c>
      <c r="O782" s="147">
        <v>1187</v>
      </c>
      <c r="P782" s="147">
        <v>0</v>
      </c>
      <c r="Q782" s="47">
        <v>155049</v>
      </c>
      <c r="R782" s="47">
        <v>0</v>
      </c>
      <c r="S782" s="47">
        <v>0</v>
      </c>
      <c r="T782" s="47">
        <v>0</v>
      </c>
      <c r="U782" s="47">
        <v>156916</v>
      </c>
      <c r="V782" s="47">
        <v>17725</v>
      </c>
      <c r="W782" s="103">
        <f t="shared" si="12"/>
        <v>679128</v>
      </c>
      <c r="X782" s="41">
        <f>個別包括!AZ781-公債費!W782</f>
        <v>0</v>
      </c>
      <c r="Y782" s="41"/>
      <c r="Z782" s="41"/>
      <c r="AA782" s="41"/>
    </row>
    <row r="783" spans="1:27" ht="20.25" customHeight="1" x14ac:dyDescent="0.2">
      <c r="A783" s="113" t="s">
        <v>2589</v>
      </c>
      <c r="B783" s="114" t="s">
        <v>2577</v>
      </c>
      <c r="C783" s="4" t="s">
        <v>876</v>
      </c>
      <c r="D783" s="144">
        <v>6</v>
      </c>
      <c r="E783" s="130" t="s">
        <v>3561</v>
      </c>
      <c r="F783" s="47">
        <v>8581</v>
      </c>
      <c r="G783" s="47">
        <v>15201</v>
      </c>
      <c r="H783" s="47">
        <v>1679</v>
      </c>
      <c r="I783" s="47">
        <v>8879</v>
      </c>
      <c r="J783" s="47">
        <v>880</v>
      </c>
      <c r="K783" s="47">
        <v>2001</v>
      </c>
      <c r="L783" s="47">
        <v>4690</v>
      </c>
      <c r="M783" s="47">
        <v>461111</v>
      </c>
      <c r="N783" s="153">
        <v>41677</v>
      </c>
      <c r="O783" s="147">
        <v>6217</v>
      </c>
      <c r="P783" s="147">
        <v>0</v>
      </c>
      <c r="Q783" s="47">
        <v>121678</v>
      </c>
      <c r="R783" s="47">
        <v>0</v>
      </c>
      <c r="S783" s="47">
        <v>0</v>
      </c>
      <c r="T783" s="47">
        <v>0</v>
      </c>
      <c r="U783" s="47">
        <v>428219</v>
      </c>
      <c r="V783" s="47">
        <v>0</v>
      </c>
      <c r="W783" s="103">
        <f t="shared" si="12"/>
        <v>1100813</v>
      </c>
      <c r="X783" s="41">
        <f>個別包括!AZ782-公債費!W783</f>
        <v>0</v>
      </c>
      <c r="Y783" s="41"/>
      <c r="Z783" s="41"/>
      <c r="AA783" s="41"/>
    </row>
    <row r="784" spans="1:27" ht="20.25" customHeight="1" x14ac:dyDescent="0.2">
      <c r="A784" s="113" t="s">
        <v>2590</v>
      </c>
      <c r="B784" s="114" t="s">
        <v>2577</v>
      </c>
      <c r="C784" s="4" t="s">
        <v>877</v>
      </c>
      <c r="D784" s="144">
        <v>6</v>
      </c>
      <c r="E784" s="130" t="s">
        <v>3562</v>
      </c>
      <c r="F784" s="47">
        <v>2134</v>
      </c>
      <c r="G784" s="47">
        <v>0</v>
      </c>
      <c r="H784" s="47">
        <v>0</v>
      </c>
      <c r="I784" s="47">
        <v>11051</v>
      </c>
      <c r="J784" s="47">
        <v>515</v>
      </c>
      <c r="K784" s="47">
        <v>26385</v>
      </c>
      <c r="L784" s="47">
        <v>4829</v>
      </c>
      <c r="M784" s="47">
        <v>256852</v>
      </c>
      <c r="N784" s="153">
        <v>23935</v>
      </c>
      <c r="O784" s="147">
        <v>1125</v>
      </c>
      <c r="P784" s="147">
        <v>0</v>
      </c>
      <c r="Q784" s="47">
        <v>0</v>
      </c>
      <c r="R784" s="47">
        <v>0</v>
      </c>
      <c r="S784" s="47">
        <v>0</v>
      </c>
      <c r="T784" s="47">
        <v>0</v>
      </c>
      <c r="U784" s="47">
        <v>0</v>
      </c>
      <c r="V784" s="47">
        <v>136</v>
      </c>
      <c r="W784" s="103">
        <f t="shared" si="12"/>
        <v>326962</v>
      </c>
      <c r="X784" s="41">
        <f>個別包括!AZ783-公債費!W784</f>
        <v>0</v>
      </c>
      <c r="Y784" s="41"/>
      <c r="Z784" s="41"/>
      <c r="AA784" s="41"/>
    </row>
    <row r="785" spans="1:27" ht="20.25" customHeight="1" x14ac:dyDescent="0.2">
      <c r="A785" s="113" t="s">
        <v>2591</v>
      </c>
      <c r="B785" s="114" t="s">
        <v>2577</v>
      </c>
      <c r="C785" s="4" t="s">
        <v>878</v>
      </c>
      <c r="D785" s="144">
        <v>6</v>
      </c>
      <c r="E785" s="130" t="s">
        <v>3562</v>
      </c>
      <c r="F785" s="47">
        <v>0</v>
      </c>
      <c r="G785" s="47">
        <v>0</v>
      </c>
      <c r="H785" s="47">
        <v>0</v>
      </c>
      <c r="I785" s="47">
        <v>0</v>
      </c>
      <c r="J785" s="47">
        <v>1012</v>
      </c>
      <c r="K785" s="47">
        <v>13423</v>
      </c>
      <c r="L785" s="47">
        <v>4068</v>
      </c>
      <c r="M785" s="47">
        <v>134524</v>
      </c>
      <c r="N785" s="153">
        <v>62697</v>
      </c>
      <c r="O785" s="147">
        <v>0</v>
      </c>
      <c r="P785" s="147">
        <v>0</v>
      </c>
      <c r="Q785" s="47">
        <v>0</v>
      </c>
      <c r="R785" s="47">
        <v>0</v>
      </c>
      <c r="S785" s="47">
        <v>0</v>
      </c>
      <c r="T785" s="47">
        <v>0</v>
      </c>
      <c r="U785" s="47">
        <v>0</v>
      </c>
      <c r="V785" s="47">
        <v>22</v>
      </c>
      <c r="W785" s="103">
        <f t="shared" si="12"/>
        <v>215746</v>
      </c>
      <c r="X785" s="41">
        <f>個別包括!AZ784-公債費!W785</f>
        <v>0</v>
      </c>
      <c r="Y785" s="41"/>
      <c r="Z785" s="41"/>
      <c r="AA785" s="41"/>
    </row>
    <row r="786" spans="1:27" ht="20.25" customHeight="1" x14ac:dyDescent="0.2">
      <c r="A786" s="113" t="s">
        <v>2592</v>
      </c>
      <c r="B786" s="114" t="s">
        <v>2577</v>
      </c>
      <c r="C786" s="4" t="s">
        <v>879</v>
      </c>
      <c r="D786" s="144">
        <v>6</v>
      </c>
      <c r="E786" s="130" t="s">
        <v>3562</v>
      </c>
      <c r="F786" s="47">
        <v>0</v>
      </c>
      <c r="G786" s="47">
        <v>0</v>
      </c>
      <c r="H786" s="47">
        <v>0</v>
      </c>
      <c r="I786" s="47">
        <v>1445</v>
      </c>
      <c r="J786" s="47">
        <v>0</v>
      </c>
      <c r="K786" s="47">
        <v>2100</v>
      </c>
      <c r="L786" s="47">
        <v>3581</v>
      </c>
      <c r="M786" s="47">
        <v>164659</v>
      </c>
      <c r="N786" s="153">
        <v>1488</v>
      </c>
      <c r="O786" s="147">
        <v>0</v>
      </c>
      <c r="P786" s="147">
        <v>0</v>
      </c>
      <c r="Q786" s="47">
        <v>0</v>
      </c>
      <c r="R786" s="47">
        <v>0</v>
      </c>
      <c r="S786" s="47">
        <v>0</v>
      </c>
      <c r="T786" s="47">
        <v>0</v>
      </c>
      <c r="U786" s="47">
        <v>0</v>
      </c>
      <c r="V786" s="47">
        <v>22</v>
      </c>
      <c r="W786" s="103">
        <f t="shared" si="12"/>
        <v>173295</v>
      </c>
      <c r="X786" s="41">
        <f>個別包括!AZ785-公債費!W786</f>
        <v>0</v>
      </c>
      <c r="Y786" s="41"/>
      <c r="Z786" s="41"/>
      <c r="AA786" s="41"/>
    </row>
    <row r="787" spans="1:27" ht="20.25" customHeight="1" x14ac:dyDescent="0.2">
      <c r="A787" s="113" t="s">
        <v>2593</v>
      </c>
      <c r="B787" s="114" t="s">
        <v>2577</v>
      </c>
      <c r="C787" s="4" t="s">
        <v>880</v>
      </c>
      <c r="D787" s="144">
        <v>6</v>
      </c>
      <c r="E787" s="130" t="s">
        <v>3561</v>
      </c>
      <c r="F787" s="47">
        <v>19495</v>
      </c>
      <c r="G787" s="47">
        <v>17816</v>
      </c>
      <c r="H787" s="47">
        <v>373</v>
      </c>
      <c r="I787" s="47">
        <v>13945</v>
      </c>
      <c r="J787" s="47">
        <v>743</v>
      </c>
      <c r="K787" s="47">
        <v>13121</v>
      </c>
      <c r="L787" s="47">
        <v>3737</v>
      </c>
      <c r="M787" s="47">
        <v>332806</v>
      </c>
      <c r="N787" s="153">
        <v>14178</v>
      </c>
      <c r="O787" s="147">
        <v>12480</v>
      </c>
      <c r="P787" s="147">
        <v>0</v>
      </c>
      <c r="Q787" s="47">
        <v>4681</v>
      </c>
      <c r="R787" s="47">
        <v>0</v>
      </c>
      <c r="S787" s="47">
        <v>0</v>
      </c>
      <c r="T787" s="47">
        <v>0</v>
      </c>
      <c r="U787" s="47">
        <v>257212</v>
      </c>
      <c r="V787" s="47">
        <v>107</v>
      </c>
      <c r="W787" s="103">
        <f t="shared" si="12"/>
        <v>690694</v>
      </c>
      <c r="X787" s="41">
        <f>個別包括!AZ786-公債費!W787</f>
        <v>0</v>
      </c>
      <c r="Y787" s="41"/>
      <c r="Z787" s="41"/>
      <c r="AA787" s="41"/>
    </row>
    <row r="788" spans="1:27" ht="20.25" customHeight="1" x14ac:dyDescent="0.2">
      <c r="A788" s="113" t="s">
        <v>2594</v>
      </c>
      <c r="B788" s="114" t="s">
        <v>2595</v>
      </c>
      <c r="C788" s="4" t="s">
        <v>881</v>
      </c>
      <c r="D788" s="144">
        <v>3</v>
      </c>
      <c r="E788" s="130" t="s">
        <v>3561</v>
      </c>
      <c r="F788" s="47">
        <v>511</v>
      </c>
      <c r="G788" s="47">
        <v>0</v>
      </c>
      <c r="H788" s="47">
        <v>165</v>
      </c>
      <c r="I788" s="47">
        <v>82040</v>
      </c>
      <c r="J788" s="47">
        <v>94639</v>
      </c>
      <c r="K788" s="47">
        <v>166643</v>
      </c>
      <c r="L788" s="47">
        <v>67015</v>
      </c>
      <c r="M788" s="47">
        <v>2956226</v>
      </c>
      <c r="N788" s="153">
        <v>64257</v>
      </c>
      <c r="O788" s="147">
        <v>10547</v>
      </c>
      <c r="P788" s="147">
        <v>0</v>
      </c>
      <c r="Q788" s="47">
        <v>20763</v>
      </c>
      <c r="R788" s="47">
        <v>0</v>
      </c>
      <c r="S788" s="47">
        <v>0</v>
      </c>
      <c r="T788" s="47">
        <v>0</v>
      </c>
      <c r="U788" s="47">
        <v>938946</v>
      </c>
      <c r="V788" s="47">
        <v>0</v>
      </c>
      <c r="W788" s="103">
        <f t="shared" si="12"/>
        <v>4401752</v>
      </c>
      <c r="X788" s="41">
        <f>個別包括!AZ787-公債費!W788</f>
        <v>0</v>
      </c>
      <c r="Y788" s="41"/>
      <c r="Z788" s="41"/>
      <c r="AA788" s="41"/>
    </row>
    <row r="789" spans="1:27" ht="20.25" customHeight="1" x14ac:dyDescent="0.2">
      <c r="A789" s="113" t="s">
        <v>2596</v>
      </c>
      <c r="B789" s="114" t="s">
        <v>2595</v>
      </c>
      <c r="C789" s="4" t="s">
        <v>882</v>
      </c>
      <c r="D789" s="144">
        <v>5</v>
      </c>
      <c r="E789" s="130" t="s">
        <v>3561</v>
      </c>
      <c r="F789" s="47">
        <v>369</v>
      </c>
      <c r="G789" s="47">
        <v>0</v>
      </c>
      <c r="H789" s="47">
        <v>1530</v>
      </c>
      <c r="I789" s="47">
        <v>23754</v>
      </c>
      <c r="J789" s="47">
        <v>3204</v>
      </c>
      <c r="K789" s="47">
        <v>11783</v>
      </c>
      <c r="L789" s="47">
        <v>15267</v>
      </c>
      <c r="M789" s="47">
        <v>676071</v>
      </c>
      <c r="N789" s="153">
        <v>7109</v>
      </c>
      <c r="O789" s="147">
        <v>1320</v>
      </c>
      <c r="P789" s="147">
        <v>0</v>
      </c>
      <c r="Q789" s="47">
        <v>0</v>
      </c>
      <c r="R789" s="47">
        <v>0</v>
      </c>
      <c r="S789" s="47">
        <v>0</v>
      </c>
      <c r="T789" s="47">
        <v>0</v>
      </c>
      <c r="U789" s="47">
        <v>0</v>
      </c>
      <c r="V789" s="47">
        <v>0</v>
      </c>
      <c r="W789" s="103">
        <f t="shared" si="12"/>
        <v>740407</v>
      </c>
      <c r="X789" s="41">
        <f>個別包括!AZ788-公債費!W789</f>
        <v>0</v>
      </c>
      <c r="Y789" s="41"/>
      <c r="Z789" s="41"/>
      <c r="AA789" s="41"/>
    </row>
    <row r="790" spans="1:27" ht="20.25" customHeight="1" x14ac:dyDescent="0.2">
      <c r="A790" s="113" t="s">
        <v>2597</v>
      </c>
      <c r="B790" s="114" t="s">
        <v>2595</v>
      </c>
      <c r="C790" s="4" t="s">
        <v>883</v>
      </c>
      <c r="D790" s="144">
        <v>5</v>
      </c>
      <c r="E790" s="130" t="s">
        <v>3561</v>
      </c>
      <c r="F790" s="47">
        <v>4062</v>
      </c>
      <c r="G790" s="47">
        <v>0</v>
      </c>
      <c r="H790" s="47">
        <v>4509</v>
      </c>
      <c r="I790" s="47">
        <v>41619</v>
      </c>
      <c r="J790" s="47">
        <v>2220</v>
      </c>
      <c r="K790" s="47">
        <v>18141</v>
      </c>
      <c r="L790" s="47">
        <v>6906</v>
      </c>
      <c r="M790" s="47">
        <v>494471</v>
      </c>
      <c r="N790" s="153">
        <v>49413</v>
      </c>
      <c r="O790" s="147">
        <v>9711</v>
      </c>
      <c r="P790" s="147">
        <v>0</v>
      </c>
      <c r="Q790" s="47">
        <v>0</v>
      </c>
      <c r="R790" s="47">
        <v>0</v>
      </c>
      <c r="S790" s="47">
        <v>0</v>
      </c>
      <c r="T790" s="47">
        <v>0</v>
      </c>
      <c r="U790" s="47">
        <v>0</v>
      </c>
      <c r="V790" s="47">
        <v>0</v>
      </c>
      <c r="W790" s="103">
        <f t="shared" si="12"/>
        <v>631052</v>
      </c>
      <c r="X790" s="41">
        <f>個別包括!AZ789-公債費!W790</f>
        <v>0</v>
      </c>
      <c r="Y790" s="41"/>
      <c r="Z790" s="41"/>
      <c r="AA790" s="41"/>
    </row>
    <row r="791" spans="1:27" ht="20.25" customHeight="1" x14ac:dyDescent="0.2">
      <c r="A791" s="113" t="s">
        <v>2598</v>
      </c>
      <c r="B791" s="114" t="s">
        <v>2595</v>
      </c>
      <c r="C791" s="4" t="s">
        <v>884</v>
      </c>
      <c r="D791" s="144">
        <v>5</v>
      </c>
      <c r="E791" s="130" t="s">
        <v>3561</v>
      </c>
      <c r="F791" s="47">
        <v>3247</v>
      </c>
      <c r="G791" s="47">
        <v>0</v>
      </c>
      <c r="H791" s="47">
        <v>684</v>
      </c>
      <c r="I791" s="47">
        <v>36009</v>
      </c>
      <c r="J791" s="47">
        <v>3793</v>
      </c>
      <c r="K791" s="47">
        <v>48229</v>
      </c>
      <c r="L791" s="47">
        <v>7701</v>
      </c>
      <c r="M791" s="47">
        <v>577678</v>
      </c>
      <c r="N791" s="153">
        <v>29854</v>
      </c>
      <c r="O791" s="147">
        <v>39</v>
      </c>
      <c r="P791" s="147">
        <v>0</v>
      </c>
      <c r="Q791" s="47">
        <v>185016</v>
      </c>
      <c r="R791" s="47">
        <v>0</v>
      </c>
      <c r="S791" s="47">
        <v>0</v>
      </c>
      <c r="T791" s="47">
        <v>0</v>
      </c>
      <c r="U791" s="47">
        <v>534971</v>
      </c>
      <c r="V791" s="47">
        <v>0</v>
      </c>
      <c r="W791" s="103">
        <f t="shared" si="12"/>
        <v>1427221</v>
      </c>
      <c r="X791" s="41">
        <f>個別包括!AZ790-公債費!W791</f>
        <v>0</v>
      </c>
      <c r="Y791" s="41"/>
      <c r="Z791" s="41"/>
      <c r="AA791" s="41"/>
    </row>
    <row r="792" spans="1:27" ht="20.25" customHeight="1" x14ac:dyDescent="0.2">
      <c r="A792" s="113" t="s">
        <v>2599</v>
      </c>
      <c r="B792" s="114" t="s">
        <v>2595</v>
      </c>
      <c r="C792" s="4" t="s">
        <v>885</v>
      </c>
      <c r="D792" s="144">
        <v>5</v>
      </c>
      <c r="E792" s="130" t="s">
        <v>3561</v>
      </c>
      <c r="F792" s="47">
        <v>6626</v>
      </c>
      <c r="G792" s="47">
        <v>0</v>
      </c>
      <c r="H792" s="47">
        <v>4433</v>
      </c>
      <c r="I792" s="47">
        <v>12549</v>
      </c>
      <c r="J792" s="47">
        <v>1278</v>
      </c>
      <c r="K792" s="47">
        <v>24129</v>
      </c>
      <c r="L792" s="47">
        <v>6806</v>
      </c>
      <c r="M792" s="47">
        <v>516731</v>
      </c>
      <c r="N792" s="153">
        <v>81333</v>
      </c>
      <c r="O792" s="147">
        <v>953</v>
      </c>
      <c r="P792" s="147">
        <v>0</v>
      </c>
      <c r="Q792" s="47">
        <v>0</v>
      </c>
      <c r="R792" s="47">
        <v>0</v>
      </c>
      <c r="S792" s="47">
        <v>0</v>
      </c>
      <c r="T792" s="47">
        <v>0</v>
      </c>
      <c r="U792" s="47">
        <v>0</v>
      </c>
      <c r="V792" s="47">
        <v>0</v>
      </c>
      <c r="W792" s="103">
        <f t="shared" si="12"/>
        <v>654838</v>
      </c>
      <c r="X792" s="41">
        <f>個別包括!AZ791-公債費!W792</f>
        <v>0</v>
      </c>
      <c r="Y792" s="41"/>
      <c r="Z792" s="41"/>
      <c r="AA792" s="41"/>
    </row>
    <row r="793" spans="1:27" ht="20.25" customHeight="1" x14ac:dyDescent="0.2">
      <c r="A793" s="113" t="s">
        <v>2600</v>
      </c>
      <c r="B793" s="114" t="s">
        <v>2595</v>
      </c>
      <c r="C793" s="4" t="s">
        <v>886</v>
      </c>
      <c r="D793" s="144">
        <v>5</v>
      </c>
      <c r="E793" s="130" t="s">
        <v>3561</v>
      </c>
      <c r="F793" s="47">
        <v>693</v>
      </c>
      <c r="G793" s="47">
        <v>22591</v>
      </c>
      <c r="H793" s="47">
        <v>870</v>
      </c>
      <c r="I793" s="47">
        <v>28417</v>
      </c>
      <c r="J793" s="47">
        <v>194933</v>
      </c>
      <c r="K793" s="47">
        <v>40650</v>
      </c>
      <c r="L793" s="47">
        <v>9913</v>
      </c>
      <c r="M793" s="47">
        <v>550392</v>
      </c>
      <c r="N793" s="153">
        <v>96712</v>
      </c>
      <c r="O793" s="147">
        <v>1692</v>
      </c>
      <c r="P793" s="147">
        <v>0</v>
      </c>
      <c r="Q793" s="47">
        <v>0</v>
      </c>
      <c r="R793" s="47">
        <v>0</v>
      </c>
      <c r="S793" s="47">
        <v>0</v>
      </c>
      <c r="T793" s="47">
        <v>0</v>
      </c>
      <c r="U793" s="47">
        <v>0</v>
      </c>
      <c r="V793" s="47">
        <v>0</v>
      </c>
      <c r="W793" s="103">
        <f t="shared" si="12"/>
        <v>946863</v>
      </c>
      <c r="X793" s="41">
        <f>個別包括!AZ792-公債費!W793</f>
        <v>0</v>
      </c>
      <c r="Y793" s="41"/>
      <c r="Z793" s="41"/>
      <c r="AA793" s="41"/>
    </row>
    <row r="794" spans="1:27" ht="20.25" customHeight="1" x14ac:dyDescent="0.2">
      <c r="A794" s="113" t="s">
        <v>2601</v>
      </c>
      <c r="B794" s="114" t="s">
        <v>2595</v>
      </c>
      <c r="C794" s="4" t="s">
        <v>887</v>
      </c>
      <c r="D794" s="144">
        <v>5</v>
      </c>
      <c r="E794" s="130" t="s">
        <v>3561</v>
      </c>
      <c r="F794" s="47">
        <v>986</v>
      </c>
      <c r="G794" s="47">
        <v>0</v>
      </c>
      <c r="H794" s="47">
        <v>16657</v>
      </c>
      <c r="I794" s="47">
        <v>13629</v>
      </c>
      <c r="J794" s="47">
        <v>3385</v>
      </c>
      <c r="K794" s="47">
        <v>20800</v>
      </c>
      <c r="L794" s="47">
        <v>16559</v>
      </c>
      <c r="M794" s="47">
        <v>1186818</v>
      </c>
      <c r="N794" s="153">
        <v>12809</v>
      </c>
      <c r="O794" s="147">
        <v>4348</v>
      </c>
      <c r="P794" s="147">
        <v>0</v>
      </c>
      <c r="Q794" s="47">
        <v>78885</v>
      </c>
      <c r="R794" s="47">
        <v>0</v>
      </c>
      <c r="S794" s="47">
        <v>0</v>
      </c>
      <c r="T794" s="47">
        <v>913</v>
      </c>
      <c r="U794" s="47">
        <v>1477751</v>
      </c>
      <c r="V794" s="47">
        <v>0</v>
      </c>
      <c r="W794" s="103">
        <f t="shared" si="12"/>
        <v>2833540</v>
      </c>
      <c r="X794" s="41">
        <f>個別包括!AZ793-公債費!W794</f>
        <v>0</v>
      </c>
      <c r="Y794" s="41"/>
      <c r="Z794" s="41"/>
      <c r="AA794" s="41"/>
    </row>
    <row r="795" spans="1:27" ht="20.25" customHeight="1" x14ac:dyDescent="0.2">
      <c r="A795" s="113" t="s">
        <v>2602</v>
      </c>
      <c r="B795" s="114" t="s">
        <v>2595</v>
      </c>
      <c r="C795" s="4" t="s">
        <v>888</v>
      </c>
      <c r="D795" s="144">
        <v>5</v>
      </c>
      <c r="E795" s="130" t="s">
        <v>3561</v>
      </c>
      <c r="F795" s="47">
        <v>30466</v>
      </c>
      <c r="G795" s="47">
        <v>8126</v>
      </c>
      <c r="H795" s="47">
        <v>1501</v>
      </c>
      <c r="I795" s="47">
        <v>15800</v>
      </c>
      <c r="J795" s="47">
        <v>2508</v>
      </c>
      <c r="K795" s="47">
        <v>23254</v>
      </c>
      <c r="L795" s="47">
        <v>11976</v>
      </c>
      <c r="M795" s="47">
        <v>1096619</v>
      </c>
      <c r="N795" s="153">
        <v>27221</v>
      </c>
      <c r="O795" s="147">
        <v>18333</v>
      </c>
      <c r="P795" s="147">
        <v>0</v>
      </c>
      <c r="Q795" s="47">
        <v>282199</v>
      </c>
      <c r="R795" s="47">
        <v>0</v>
      </c>
      <c r="S795" s="47">
        <v>0</v>
      </c>
      <c r="T795" s="47">
        <v>2854</v>
      </c>
      <c r="U795" s="47">
        <v>1219518</v>
      </c>
      <c r="V795" s="47">
        <v>0</v>
      </c>
      <c r="W795" s="103">
        <f t="shared" si="12"/>
        <v>2740375</v>
      </c>
      <c r="X795" s="41">
        <f>個別包括!AZ794-公債費!W795</f>
        <v>0</v>
      </c>
      <c r="Y795" s="41"/>
      <c r="Z795" s="41"/>
      <c r="AA795" s="41"/>
    </row>
    <row r="796" spans="1:27" ht="20.25" customHeight="1" x14ac:dyDescent="0.2">
      <c r="A796" s="113" t="s">
        <v>2603</v>
      </c>
      <c r="B796" s="114" t="s">
        <v>2595</v>
      </c>
      <c r="C796" s="4" t="s">
        <v>889</v>
      </c>
      <c r="D796" s="144">
        <v>5</v>
      </c>
      <c r="E796" s="130" t="s">
        <v>3561</v>
      </c>
      <c r="F796" s="47">
        <v>3029</v>
      </c>
      <c r="G796" s="47">
        <v>15643</v>
      </c>
      <c r="H796" s="47">
        <v>1395</v>
      </c>
      <c r="I796" s="47">
        <v>14753</v>
      </c>
      <c r="J796" s="47">
        <v>3688</v>
      </c>
      <c r="K796" s="47">
        <v>9167</v>
      </c>
      <c r="L796" s="47">
        <v>18230</v>
      </c>
      <c r="M796" s="47">
        <v>1085995</v>
      </c>
      <c r="N796" s="153">
        <v>7978</v>
      </c>
      <c r="O796" s="147">
        <v>6011</v>
      </c>
      <c r="P796" s="147">
        <v>0</v>
      </c>
      <c r="Q796" s="47">
        <v>0</v>
      </c>
      <c r="R796" s="47">
        <v>0</v>
      </c>
      <c r="S796" s="47">
        <v>0</v>
      </c>
      <c r="T796" s="47">
        <v>741</v>
      </c>
      <c r="U796" s="47">
        <v>921885</v>
      </c>
      <c r="V796" s="47">
        <v>0</v>
      </c>
      <c r="W796" s="103">
        <f t="shared" si="12"/>
        <v>2088515</v>
      </c>
      <c r="X796" s="41">
        <f>個別包括!AZ795-公債費!W796</f>
        <v>0</v>
      </c>
      <c r="Y796" s="41"/>
      <c r="Z796" s="41"/>
      <c r="AA796" s="41"/>
    </row>
    <row r="797" spans="1:27" ht="20.25" customHeight="1" x14ac:dyDescent="0.2">
      <c r="A797" s="113" t="s">
        <v>2604</v>
      </c>
      <c r="B797" s="114" t="s">
        <v>2595</v>
      </c>
      <c r="C797" s="4" t="s">
        <v>890</v>
      </c>
      <c r="D797" s="144">
        <v>5</v>
      </c>
      <c r="E797" s="130" t="s">
        <v>3561</v>
      </c>
      <c r="F797" s="47">
        <v>6867</v>
      </c>
      <c r="G797" s="47">
        <v>0</v>
      </c>
      <c r="H797" s="47">
        <v>3689</v>
      </c>
      <c r="I797" s="47">
        <v>5701</v>
      </c>
      <c r="J797" s="47">
        <v>7048</v>
      </c>
      <c r="K797" s="47">
        <v>27680</v>
      </c>
      <c r="L797" s="47">
        <v>15110</v>
      </c>
      <c r="M797" s="47">
        <v>1225229</v>
      </c>
      <c r="N797" s="153">
        <v>54324</v>
      </c>
      <c r="O797" s="147">
        <v>1455</v>
      </c>
      <c r="P797" s="147">
        <v>0</v>
      </c>
      <c r="Q797" s="47">
        <v>97244</v>
      </c>
      <c r="R797" s="47">
        <v>0</v>
      </c>
      <c r="S797" s="47">
        <v>0</v>
      </c>
      <c r="T797" s="47">
        <v>0</v>
      </c>
      <c r="U797" s="47">
        <v>1146076</v>
      </c>
      <c r="V797" s="47">
        <v>0</v>
      </c>
      <c r="W797" s="103">
        <f t="shared" si="12"/>
        <v>2590423</v>
      </c>
      <c r="X797" s="41">
        <f>個別包括!AZ796-公債費!W797</f>
        <v>0</v>
      </c>
      <c r="Y797" s="41"/>
      <c r="Z797" s="41"/>
      <c r="AA797" s="41"/>
    </row>
    <row r="798" spans="1:27" ht="20.25" customHeight="1" x14ac:dyDescent="0.2">
      <c r="A798" s="113" t="s">
        <v>2605</v>
      </c>
      <c r="B798" s="114" t="s">
        <v>2595</v>
      </c>
      <c r="C798" s="4" t="s">
        <v>891</v>
      </c>
      <c r="D798" s="144">
        <v>5</v>
      </c>
      <c r="E798" s="130" t="s">
        <v>3561</v>
      </c>
      <c r="F798" s="47">
        <v>26993</v>
      </c>
      <c r="G798" s="47">
        <v>99193</v>
      </c>
      <c r="H798" s="47">
        <v>3642</v>
      </c>
      <c r="I798" s="47">
        <v>16379</v>
      </c>
      <c r="J798" s="47">
        <v>2928</v>
      </c>
      <c r="K798" s="47">
        <v>10598</v>
      </c>
      <c r="L798" s="47">
        <v>7479</v>
      </c>
      <c r="M798" s="47">
        <v>448917</v>
      </c>
      <c r="N798" s="153">
        <v>71887</v>
      </c>
      <c r="O798" s="147">
        <v>6232</v>
      </c>
      <c r="P798" s="147">
        <v>0</v>
      </c>
      <c r="Q798" s="47">
        <v>1012</v>
      </c>
      <c r="R798" s="47">
        <v>0</v>
      </c>
      <c r="S798" s="47">
        <v>0</v>
      </c>
      <c r="T798" s="47">
        <v>0</v>
      </c>
      <c r="U798" s="47">
        <v>206347</v>
      </c>
      <c r="V798" s="47">
        <v>0</v>
      </c>
      <c r="W798" s="103">
        <f t="shared" si="12"/>
        <v>901607</v>
      </c>
      <c r="X798" s="41">
        <f>個別包括!AZ797-公債費!W798</f>
        <v>0</v>
      </c>
      <c r="Y798" s="41"/>
      <c r="Z798" s="41"/>
      <c r="AA798" s="41"/>
    </row>
    <row r="799" spans="1:27" ht="20.25" customHeight="1" x14ac:dyDescent="0.2">
      <c r="A799" s="113" t="s">
        <v>2606</v>
      </c>
      <c r="B799" s="114" t="s">
        <v>2595</v>
      </c>
      <c r="C799" s="4" t="s">
        <v>892</v>
      </c>
      <c r="D799" s="144">
        <v>5</v>
      </c>
      <c r="E799" s="130" t="s">
        <v>3561</v>
      </c>
      <c r="F799" s="47">
        <v>595</v>
      </c>
      <c r="G799" s="47">
        <v>0</v>
      </c>
      <c r="H799" s="47">
        <v>14014</v>
      </c>
      <c r="I799" s="47">
        <v>9609</v>
      </c>
      <c r="J799" s="47">
        <v>1880</v>
      </c>
      <c r="K799" s="47">
        <v>22039</v>
      </c>
      <c r="L799" s="47">
        <v>7636</v>
      </c>
      <c r="M799" s="47">
        <v>586048</v>
      </c>
      <c r="N799" s="153">
        <v>47797</v>
      </c>
      <c r="O799" s="147">
        <v>660</v>
      </c>
      <c r="P799" s="147">
        <v>0</v>
      </c>
      <c r="Q799" s="47">
        <v>55843</v>
      </c>
      <c r="R799" s="47">
        <v>0</v>
      </c>
      <c r="S799" s="47">
        <v>0</v>
      </c>
      <c r="T799" s="47">
        <v>2067</v>
      </c>
      <c r="U799" s="47">
        <v>652207</v>
      </c>
      <c r="V799" s="47">
        <v>0</v>
      </c>
      <c r="W799" s="103">
        <f t="shared" si="12"/>
        <v>1400395</v>
      </c>
      <c r="X799" s="41">
        <f>個別包括!AZ798-公債費!W799</f>
        <v>0</v>
      </c>
      <c r="Y799" s="41"/>
      <c r="Z799" s="41"/>
      <c r="AA799" s="41"/>
    </row>
    <row r="800" spans="1:27" ht="20.25" customHeight="1" x14ac:dyDescent="0.2">
      <c r="A800" s="113" t="s">
        <v>2607</v>
      </c>
      <c r="B800" s="114" t="s">
        <v>2595</v>
      </c>
      <c r="C800" s="4" t="s">
        <v>893</v>
      </c>
      <c r="D800" s="144">
        <v>5</v>
      </c>
      <c r="E800" s="130" t="s">
        <v>3561</v>
      </c>
      <c r="F800" s="47">
        <v>119</v>
      </c>
      <c r="G800" s="47">
        <v>0</v>
      </c>
      <c r="H800" s="47">
        <v>579</v>
      </c>
      <c r="I800" s="47">
        <v>4025</v>
      </c>
      <c r="J800" s="47">
        <v>2199</v>
      </c>
      <c r="K800" s="47">
        <v>10546</v>
      </c>
      <c r="L800" s="47">
        <v>9718</v>
      </c>
      <c r="M800" s="47">
        <v>574396</v>
      </c>
      <c r="N800" s="153">
        <v>10736</v>
      </c>
      <c r="O800" s="147">
        <v>2985</v>
      </c>
      <c r="P800" s="147">
        <v>0</v>
      </c>
      <c r="Q800" s="47">
        <v>0</v>
      </c>
      <c r="R800" s="47">
        <v>0</v>
      </c>
      <c r="S800" s="47">
        <v>0</v>
      </c>
      <c r="T800" s="47">
        <v>0</v>
      </c>
      <c r="U800" s="47">
        <v>384525</v>
      </c>
      <c r="V800" s="47">
        <v>0</v>
      </c>
      <c r="W800" s="103">
        <f t="shared" si="12"/>
        <v>999828</v>
      </c>
      <c r="X800" s="41">
        <f>個別包括!AZ799-公債費!W800</f>
        <v>0</v>
      </c>
      <c r="Y800" s="41"/>
      <c r="Z800" s="41"/>
      <c r="AA800" s="41"/>
    </row>
    <row r="801" spans="1:27" ht="20.25" customHeight="1" x14ac:dyDescent="0.2">
      <c r="A801" s="113" t="s">
        <v>2608</v>
      </c>
      <c r="B801" s="114" t="s">
        <v>2595</v>
      </c>
      <c r="C801" s="4" t="s">
        <v>894</v>
      </c>
      <c r="D801" s="144">
        <v>6</v>
      </c>
      <c r="E801" s="130" t="s">
        <v>3561</v>
      </c>
      <c r="F801" s="47">
        <v>3829</v>
      </c>
      <c r="G801" s="47">
        <v>0</v>
      </c>
      <c r="H801" s="47">
        <v>410</v>
      </c>
      <c r="I801" s="47">
        <v>3783</v>
      </c>
      <c r="J801" s="47">
        <v>771</v>
      </c>
      <c r="K801" s="47">
        <v>4441</v>
      </c>
      <c r="L801" s="47">
        <v>3582</v>
      </c>
      <c r="M801" s="47">
        <v>337562</v>
      </c>
      <c r="N801" s="153">
        <v>7289</v>
      </c>
      <c r="O801" s="147">
        <v>1062</v>
      </c>
      <c r="P801" s="147">
        <v>0</v>
      </c>
      <c r="Q801" s="47">
        <v>203281</v>
      </c>
      <c r="R801" s="47">
        <v>0</v>
      </c>
      <c r="S801" s="47">
        <v>0</v>
      </c>
      <c r="T801" s="47">
        <v>0</v>
      </c>
      <c r="U801" s="47">
        <v>374468</v>
      </c>
      <c r="V801" s="47">
        <v>0</v>
      </c>
      <c r="W801" s="103">
        <f t="shared" si="12"/>
        <v>940478</v>
      </c>
      <c r="X801" s="41">
        <f>個別包括!AZ800-公債費!W801</f>
        <v>0</v>
      </c>
      <c r="Y801" s="41"/>
      <c r="Z801" s="41"/>
      <c r="AA801" s="41"/>
    </row>
    <row r="802" spans="1:27" ht="20.25" customHeight="1" x14ac:dyDescent="0.2">
      <c r="A802" s="113" t="s">
        <v>2609</v>
      </c>
      <c r="B802" s="114" t="s">
        <v>2595</v>
      </c>
      <c r="C802" s="4" t="s">
        <v>895</v>
      </c>
      <c r="D802" s="144">
        <v>6</v>
      </c>
      <c r="E802" s="130" t="s">
        <v>3561</v>
      </c>
      <c r="F802" s="47">
        <v>3796</v>
      </c>
      <c r="G802" s="47">
        <v>0</v>
      </c>
      <c r="H802" s="47">
        <v>286</v>
      </c>
      <c r="I802" s="47">
        <v>987</v>
      </c>
      <c r="J802" s="47">
        <v>82</v>
      </c>
      <c r="K802" s="47">
        <v>229</v>
      </c>
      <c r="L802" s="47">
        <v>398</v>
      </c>
      <c r="M802" s="47">
        <v>83151</v>
      </c>
      <c r="N802" s="153">
        <v>12034</v>
      </c>
      <c r="O802" s="147">
        <v>0</v>
      </c>
      <c r="P802" s="147">
        <v>0</v>
      </c>
      <c r="Q802" s="47">
        <v>125379</v>
      </c>
      <c r="R802" s="47">
        <v>0</v>
      </c>
      <c r="S802" s="47">
        <v>0</v>
      </c>
      <c r="T802" s="47">
        <v>0</v>
      </c>
      <c r="U802" s="47">
        <v>0</v>
      </c>
      <c r="V802" s="47">
        <v>0</v>
      </c>
      <c r="W802" s="103">
        <f t="shared" si="12"/>
        <v>226342</v>
      </c>
      <c r="X802" s="41">
        <f>個別包括!AZ801-公債費!W802</f>
        <v>0</v>
      </c>
      <c r="Y802" s="41"/>
      <c r="Z802" s="41"/>
      <c r="AA802" s="41"/>
    </row>
    <row r="803" spans="1:27" ht="20.25" customHeight="1" x14ac:dyDescent="0.2">
      <c r="A803" s="113" t="s">
        <v>2610</v>
      </c>
      <c r="B803" s="114" t="s">
        <v>2595</v>
      </c>
      <c r="C803" s="4" t="s">
        <v>896</v>
      </c>
      <c r="D803" s="144">
        <v>6</v>
      </c>
      <c r="E803" s="130" t="s">
        <v>3561</v>
      </c>
      <c r="F803" s="47">
        <v>17811</v>
      </c>
      <c r="G803" s="47">
        <v>3042</v>
      </c>
      <c r="H803" s="47">
        <v>202</v>
      </c>
      <c r="I803" s="47">
        <v>1183</v>
      </c>
      <c r="J803" s="47">
        <v>618</v>
      </c>
      <c r="K803" s="47">
        <v>3637</v>
      </c>
      <c r="L803" s="47">
        <v>3346</v>
      </c>
      <c r="M803" s="47">
        <v>346239</v>
      </c>
      <c r="N803" s="153">
        <v>8069</v>
      </c>
      <c r="O803" s="147">
        <v>6399</v>
      </c>
      <c r="P803" s="147">
        <v>0</v>
      </c>
      <c r="Q803" s="47">
        <v>175684</v>
      </c>
      <c r="R803" s="47">
        <v>0</v>
      </c>
      <c r="S803" s="47">
        <v>0</v>
      </c>
      <c r="T803" s="47">
        <v>0</v>
      </c>
      <c r="U803" s="47">
        <v>424408</v>
      </c>
      <c r="V803" s="47">
        <v>0</v>
      </c>
      <c r="W803" s="103">
        <f t="shared" si="12"/>
        <v>990638</v>
      </c>
      <c r="X803" s="41">
        <f>個別包括!AZ802-公債費!W803</f>
        <v>0</v>
      </c>
      <c r="Y803" s="41"/>
      <c r="Z803" s="41"/>
      <c r="AA803" s="41"/>
    </row>
    <row r="804" spans="1:27" ht="20.25" customHeight="1" x14ac:dyDescent="0.2">
      <c r="A804" s="113" t="s">
        <v>2611</v>
      </c>
      <c r="B804" s="114" t="s">
        <v>2595</v>
      </c>
      <c r="C804" s="4" t="s">
        <v>323</v>
      </c>
      <c r="D804" s="144">
        <v>6</v>
      </c>
      <c r="E804" s="130" t="s">
        <v>3561</v>
      </c>
      <c r="F804" s="47">
        <v>36</v>
      </c>
      <c r="G804" s="47">
        <v>0</v>
      </c>
      <c r="H804" s="47">
        <v>16</v>
      </c>
      <c r="I804" s="47">
        <v>2881</v>
      </c>
      <c r="J804" s="47">
        <v>349</v>
      </c>
      <c r="K804" s="47">
        <v>4502</v>
      </c>
      <c r="L804" s="47">
        <v>1994</v>
      </c>
      <c r="M804" s="47">
        <v>222288</v>
      </c>
      <c r="N804" s="153">
        <v>7247</v>
      </c>
      <c r="O804" s="147">
        <v>36</v>
      </c>
      <c r="P804" s="147">
        <v>0</v>
      </c>
      <c r="Q804" s="47">
        <v>216067</v>
      </c>
      <c r="R804" s="47">
        <v>0</v>
      </c>
      <c r="S804" s="47">
        <v>0</v>
      </c>
      <c r="T804" s="47">
        <v>0</v>
      </c>
      <c r="U804" s="47">
        <v>57122</v>
      </c>
      <c r="V804" s="47">
        <v>0</v>
      </c>
      <c r="W804" s="103">
        <f t="shared" si="12"/>
        <v>512538</v>
      </c>
      <c r="X804" s="41">
        <f>個別包括!AZ803-公債費!W804</f>
        <v>0</v>
      </c>
      <c r="Y804" s="41"/>
      <c r="Z804" s="41"/>
      <c r="AA804" s="41"/>
    </row>
    <row r="805" spans="1:27" ht="20.25" customHeight="1" x14ac:dyDescent="0.2">
      <c r="A805" s="113" t="s">
        <v>2612</v>
      </c>
      <c r="B805" s="114" t="s">
        <v>2595</v>
      </c>
      <c r="C805" s="4" t="s">
        <v>897</v>
      </c>
      <c r="D805" s="144">
        <v>6</v>
      </c>
      <c r="E805" s="130" t="s">
        <v>3561</v>
      </c>
      <c r="F805" s="47">
        <v>5077</v>
      </c>
      <c r="G805" s="47">
        <v>0</v>
      </c>
      <c r="H805" s="47">
        <v>3385</v>
      </c>
      <c r="I805" s="47">
        <v>13024</v>
      </c>
      <c r="J805" s="47">
        <v>739</v>
      </c>
      <c r="K805" s="47">
        <v>25197</v>
      </c>
      <c r="L805" s="47">
        <v>4213</v>
      </c>
      <c r="M805" s="47">
        <v>281298</v>
      </c>
      <c r="N805" s="153">
        <v>17649</v>
      </c>
      <c r="O805" s="147">
        <v>142</v>
      </c>
      <c r="P805" s="147">
        <v>0</v>
      </c>
      <c r="Q805" s="47">
        <v>89482</v>
      </c>
      <c r="R805" s="47">
        <v>0</v>
      </c>
      <c r="S805" s="47">
        <v>0</v>
      </c>
      <c r="T805" s="47">
        <v>1376</v>
      </c>
      <c r="U805" s="47">
        <v>0</v>
      </c>
      <c r="V805" s="47">
        <v>0</v>
      </c>
      <c r="W805" s="103">
        <f t="shared" si="12"/>
        <v>441582</v>
      </c>
      <c r="X805" s="41">
        <f>個別包括!AZ804-公債費!W805</f>
        <v>0</v>
      </c>
      <c r="Y805" s="41"/>
      <c r="Z805" s="41"/>
      <c r="AA805" s="41"/>
    </row>
    <row r="806" spans="1:27" ht="20.25" customHeight="1" x14ac:dyDescent="0.2">
      <c r="A806" s="113" t="s">
        <v>2613</v>
      </c>
      <c r="B806" s="114" t="s">
        <v>2595</v>
      </c>
      <c r="C806" s="4" t="s">
        <v>898</v>
      </c>
      <c r="D806" s="144">
        <v>6</v>
      </c>
      <c r="E806" s="130" t="s">
        <v>3562</v>
      </c>
      <c r="F806" s="47">
        <v>0</v>
      </c>
      <c r="G806" s="47">
        <v>0</v>
      </c>
      <c r="H806" s="47">
        <v>264</v>
      </c>
      <c r="I806" s="47">
        <v>7346</v>
      </c>
      <c r="J806" s="47">
        <v>1980</v>
      </c>
      <c r="K806" s="47">
        <v>38510</v>
      </c>
      <c r="L806" s="47">
        <v>8058</v>
      </c>
      <c r="M806" s="47">
        <v>100985</v>
      </c>
      <c r="N806" s="153">
        <v>1958</v>
      </c>
      <c r="O806" s="147">
        <v>0</v>
      </c>
      <c r="P806" s="147">
        <v>0</v>
      </c>
      <c r="Q806" s="47">
        <v>0</v>
      </c>
      <c r="R806" s="47">
        <v>0</v>
      </c>
      <c r="S806" s="47">
        <v>0</v>
      </c>
      <c r="T806" s="47">
        <v>0</v>
      </c>
      <c r="U806" s="47">
        <v>0</v>
      </c>
      <c r="V806" s="47">
        <v>0</v>
      </c>
      <c r="W806" s="103">
        <f t="shared" si="12"/>
        <v>159101</v>
      </c>
      <c r="X806" s="41">
        <f>個別包括!AZ805-公債費!W806</f>
        <v>0</v>
      </c>
      <c r="Y806" s="41"/>
      <c r="Z806" s="41"/>
      <c r="AA806" s="41"/>
    </row>
    <row r="807" spans="1:27" ht="20.25" customHeight="1" x14ac:dyDescent="0.2">
      <c r="A807" s="113" t="s">
        <v>2614</v>
      </c>
      <c r="B807" s="114" t="s">
        <v>2595</v>
      </c>
      <c r="C807" s="4" t="s">
        <v>899</v>
      </c>
      <c r="D807" s="144">
        <v>6</v>
      </c>
      <c r="E807" s="130" t="s">
        <v>3561</v>
      </c>
      <c r="F807" s="47">
        <v>6024</v>
      </c>
      <c r="G807" s="47">
        <v>0</v>
      </c>
      <c r="H807" s="47">
        <v>0</v>
      </c>
      <c r="I807" s="47">
        <v>6045</v>
      </c>
      <c r="J807" s="47">
        <v>65</v>
      </c>
      <c r="K807" s="47">
        <v>24</v>
      </c>
      <c r="L807" s="47">
        <v>484</v>
      </c>
      <c r="M807" s="47">
        <v>61234</v>
      </c>
      <c r="N807" s="153">
        <v>17112</v>
      </c>
      <c r="O807" s="147">
        <v>518</v>
      </c>
      <c r="P807" s="147">
        <v>0</v>
      </c>
      <c r="Q807" s="47">
        <v>182498</v>
      </c>
      <c r="R807" s="47">
        <v>0</v>
      </c>
      <c r="S807" s="47">
        <v>0</v>
      </c>
      <c r="T807" s="47">
        <v>0</v>
      </c>
      <c r="U807" s="47">
        <v>0</v>
      </c>
      <c r="V807" s="47">
        <v>0</v>
      </c>
      <c r="W807" s="103">
        <f t="shared" si="12"/>
        <v>274004</v>
      </c>
      <c r="X807" s="41">
        <f>個別包括!AZ806-公債費!W807</f>
        <v>0</v>
      </c>
      <c r="Y807" s="41"/>
      <c r="Z807" s="41"/>
      <c r="AA807" s="41"/>
    </row>
    <row r="808" spans="1:27" ht="20.25" customHeight="1" x14ac:dyDescent="0.2">
      <c r="A808" s="113" t="s">
        <v>2615</v>
      </c>
      <c r="B808" s="114" t="s">
        <v>2595</v>
      </c>
      <c r="C808" s="4" t="s">
        <v>900</v>
      </c>
      <c r="D808" s="144">
        <v>6</v>
      </c>
      <c r="E808" s="130" t="s">
        <v>3561</v>
      </c>
      <c r="F808" s="47">
        <v>0</v>
      </c>
      <c r="G808" s="47">
        <v>0</v>
      </c>
      <c r="H808" s="47">
        <v>778</v>
      </c>
      <c r="I808" s="47">
        <v>3043</v>
      </c>
      <c r="J808" s="47">
        <v>177</v>
      </c>
      <c r="K808" s="47">
        <v>2088</v>
      </c>
      <c r="L808" s="47">
        <v>841</v>
      </c>
      <c r="M808" s="47">
        <v>94236</v>
      </c>
      <c r="N808" s="153">
        <v>8549</v>
      </c>
      <c r="O808" s="147">
        <v>0</v>
      </c>
      <c r="P808" s="147">
        <v>0</v>
      </c>
      <c r="Q808" s="47">
        <v>0</v>
      </c>
      <c r="R808" s="47">
        <v>0</v>
      </c>
      <c r="S808" s="47">
        <v>0</v>
      </c>
      <c r="T808" s="47">
        <v>0</v>
      </c>
      <c r="U808" s="47">
        <v>0</v>
      </c>
      <c r="V808" s="47">
        <v>0</v>
      </c>
      <c r="W808" s="103">
        <f t="shared" si="12"/>
        <v>109712</v>
      </c>
      <c r="X808" s="41">
        <f>個別包括!AZ807-公債費!W808</f>
        <v>0</v>
      </c>
      <c r="Y808" s="41"/>
      <c r="Z808" s="41"/>
      <c r="AA808" s="41"/>
    </row>
    <row r="809" spans="1:27" ht="20.25" customHeight="1" x14ac:dyDescent="0.2">
      <c r="A809" s="113" t="s">
        <v>2616</v>
      </c>
      <c r="B809" s="114" t="s">
        <v>2595</v>
      </c>
      <c r="C809" s="4" t="s">
        <v>901</v>
      </c>
      <c r="D809" s="144">
        <v>6</v>
      </c>
      <c r="E809" s="130" t="s">
        <v>3562</v>
      </c>
      <c r="F809" s="47">
        <v>0</v>
      </c>
      <c r="G809" s="47">
        <v>0</v>
      </c>
      <c r="H809" s="47">
        <v>53</v>
      </c>
      <c r="I809" s="47">
        <v>0</v>
      </c>
      <c r="J809" s="47">
        <v>1371</v>
      </c>
      <c r="K809" s="47">
        <v>260</v>
      </c>
      <c r="L809" s="47">
        <v>13951</v>
      </c>
      <c r="M809" s="47">
        <v>95214</v>
      </c>
      <c r="N809" s="153">
        <v>1637</v>
      </c>
      <c r="O809" s="147">
        <v>1605</v>
      </c>
      <c r="P809" s="147">
        <v>0</v>
      </c>
      <c r="Q809" s="47">
        <v>0</v>
      </c>
      <c r="R809" s="47">
        <v>0</v>
      </c>
      <c r="S809" s="47">
        <v>0</v>
      </c>
      <c r="T809" s="47">
        <v>0</v>
      </c>
      <c r="U809" s="47">
        <v>0</v>
      </c>
      <c r="V809" s="47">
        <v>0</v>
      </c>
      <c r="W809" s="103">
        <f t="shared" si="12"/>
        <v>114091</v>
      </c>
      <c r="X809" s="41">
        <f>個別包括!AZ808-公債費!W809</f>
        <v>0</v>
      </c>
      <c r="Y809" s="41"/>
      <c r="Z809" s="41"/>
      <c r="AA809" s="41"/>
    </row>
    <row r="810" spans="1:27" ht="20.25" customHeight="1" x14ac:dyDescent="0.2">
      <c r="A810" s="113" t="s">
        <v>2617</v>
      </c>
      <c r="B810" s="114" t="s">
        <v>2595</v>
      </c>
      <c r="C810" s="4" t="s">
        <v>902</v>
      </c>
      <c r="D810" s="144">
        <v>6</v>
      </c>
      <c r="E810" s="130" t="s">
        <v>3562</v>
      </c>
      <c r="F810" s="47">
        <v>0</v>
      </c>
      <c r="G810" s="47">
        <v>0</v>
      </c>
      <c r="H810" s="47">
        <v>4</v>
      </c>
      <c r="I810" s="47">
        <v>0</v>
      </c>
      <c r="J810" s="47">
        <v>678</v>
      </c>
      <c r="K810" s="47">
        <v>581</v>
      </c>
      <c r="L810" s="47">
        <v>7698</v>
      </c>
      <c r="M810" s="47">
        <v>68621</v>
      </c>
      <c r="N810" s="153">
        <v>1195</v>
      </c>
      <c r="O810" s="147">
        <v>0</v>
      </c>
      <c r="P810" s="147">
        <v>0</v>
      </c>
      <c r="Q810" s="47">
        <v>0</v>
      </c>
      <c r="R810" s="47">
        <v>0</v>
      </c>
      <c r="S810" s="47">
        <v>0</v>
      </c>
      <c r="T810" s="47">
        <v>0</v>
      </c>
      <c r="U810" s="47">
        <v>0</v>
      </c>
      <c r="V810" s="47">
        <v>0</v>
      </c>
      <c r="W810" s="103">
        <f t="shared" si="12"/>
        <v>78777</v>
      </c>
      <c r="X810" s="41">
        <f>個別包括!AZ809-公債費!W810</f>
        <v>0</v>
      </c>
      <c r="Y810" s="41"/>
      <c r="Z810" s="41"/>
      <c r="AA810" s="41"/>
    </row>
    <row r="811" spans="1:27" ht="20.25" customHeight="1" x14ac:dyDescent="0.2">
      <c r="A811" s="113" t="s">
        <v>2618</v>
      </c>
      <c r="B811" s="114" t="s">
        <v>2595</v>
      </c>
      <c r="C811" s="4" t="s">
        <v>903</v>
      </c>
      <c r="D811" s="144">
        <v>6</v>
      </c>
      <c r="E811" s="130" t="s">
        <v>3561</v>
      </c>
      <c r="F811" s="47">
        <v>0</v>
      </c>
      <c r="G811" s="47">
        <v>0</v>
      </c>
      <c r="H811" s="47">
        <v>0</v>
      </c>
      <c r="I811" s="47">
        <v>547</v>
      </c>
      <c r="J811" s="47">
        <v>218</v>
      </c>
      <c r="K811" s="47">
        <v>81</v>
      </c>
      <c r="L811" s="47">
        <v>692</v>
      </c>
      <c r="M811" s="47">
        <v>105676</v>
      </c>
      <c r="N811" s="153">
        <v>23288</v>
      </c>
      <c r="O811" s="147">
        <v>0</v>
      </c>
      <c r="P811" s="147">
        <v>0</v>
      </c>
      <c r="Q811" s="47">
        <v>0</v>
      </c>
      <c r="R811" s="47">
        <v>0</v>
      </c>
      <c r="S811" s="47">
        <v>0</v>
      </c>
      <c r="T811" s="47">
        <v>0</v>
      </c>
      <c r="U811" s="47">
        <v>0</v>
      </c>
      <c r="V811" s="47">
        <v>0</v>
      </c>
      <c r="W811" s="103">
        <f t="shared" si="12"/>
        <v>130502</v>
      </c>
      <c r="X811" s="41">
        <f>個別包括!AZ810-公債費!W811</f>
        <v>0</v>
      </c>
      <c r="Y811" s="41"/>
      <c r="Z811" s="41"/>
      <c r="AA811" s="41"/>
    </row>
    <row r="812" spans="1:27" ht="20.25" customHeight="1" x14ac:dyDescent="0.2">
      <c r="A812" s="113" t="s">
        <v>2619</v>
      </c>
      <c r="B812" s="114" t="s">
        <v>2595</v>
      </c>
      <c r="C812" s="4" t="s">
        <v>904</v>
      </c>
      <c r="D812" s="144">
        <v>6</v>
      </c>
      <c r="E812" s="130" t="s">
        <v>3561</v>
      </c>
      <c r="F812" s="47">
        <v>0</v>
      </c>
      <c r="G812" s="47">
        <v>8261</v>
      </c>
      <c r="H812" s="47">
        <v>126</v>
      </c>
      <c r="I812" s="47">
        <v>9747</v>
      </c>
      <c r="J812" s="47">
        <v>4172</v>
      </c>
      <c r="K812" s="47">
        <v>16775</v>
      </c>
      <c r="L812" s="47">
        <v>6342</v>
      </c>
      <c r="M812" s="47">
        <v>496322</v>
      </c>
      <c r="N812" s="153">
        <v>78910</v>
      </c>
      <c r="O812" s="147">
        <v>1077</v>
      </c>
      <c r="P812" s="147">
        <v>0</v>
      </c>
      <c r="Q812" s="47">
        <v>38534</v>
      </c>
      <c r="R812" s="47">
        <v>0</v>
      </c>
      <c r="S812" s="47">
        <v>0</v>
      </c>
      <c r="T812" s="47">
        <v>155</v>
      </c>
      <c r="U812" s="47">
        <v>560220</v>
      </c>
      <c r="V812" s="47">
        <v>0</v>
      </c>
      <c r="W812" s="103">
        <f t="shared" si="12"/>
        <v>1220641</v>
      </c>
      <c r="X812" s="41">
        <f>個別包括!AZ811-公債費!W812</f>
        <v>0</v>
      </c>
      <c r="Y812" s="41"/>
      <c r="Z812" s="41"/>
      <c r="AA812" s="41"/>
    </row>
    <row r="813" spans="1:27" ht="20.25" customHeight="1" x14ac:dyDescent="0.2">
      <c r="A813" s="113" t="s">
        <v>2620</v>
      </c>
      <c r="B813" s="114" t="s">
        <v>2595</v>
      </c>
      <c r="C813" s="4" t="s">
        <v>905</v>
      </c>
      <c r="D813" s="144">
        <v>6</v>
      </c>
      <c r="E813" s="130" t="s">
        <v>3561</v>
      </c>
      <c r="F813" s="47">
        <v>0</v>
      </c>
      <c r="G813" s="47">
        <v>0</v>
      </c>
      <c r="H813" s="47">
        <v>0</v>
      </c>
      <c r="I813" s="47">
        <v>3932</v>
      </c>
      <c r="J813" s="47">
        <v>67</v>
      </c>
      <c r="K813" s="47">
        <v>24</v>
      </c>
      <c r="L813" s="47">
        <v>148</v>
      </c>
      <c r="M813" s="47">
        <v>37614</v>
      </c>
      <c r="N813" s="153">
        <v>6558</v>
      </c>
      <c r="O813" s="147">
        <v>33</v>
      </c>
      <c r="P813" s="147">
        <v>0</v>
      </c>
      <c r="Q813" s="47">
        <v>64325</v>
      </c>
      <c r="R813" s="47">
        <v>0</v>
      </c>
      <c r="S813" s="47">
        <v>0</v>
      </c>
      <c r="T813" s="47">
        <v>0</v>
      </c>
      <c r="U813" s="47">
        <v>0</v>
      </c>
      <c r="V813" s="47">
        <v>0</v>
      </c>
      <c r="W813" s="103">
        <f t="shared" si="12"/>
        <v>112701</v>
      </c>
      <c r="X813" s="41">
        <f>個別包括!AZ812-公債費!W813</f>
        <v>0</v>
      </c>
      <c r="Y813" s="41"/>
      <c r="Z813" s="41"/>
      <c r="AA813" s="41"/>
    </row>
    <row r="814" spans="1:27" ht="20.25" customHeight="1" x14ac:dyDescent="0.2">
      <c r="A814" s="113" t="s">
        <v>2621</v>
      </c>
      <c r="B814" s="114" t="s">
        <v>2595</v>
      </c>
      <c r="C814" s="4" t="s">
        <v>906</v>
      </c>
      <c r="D814" s="144">
        <v>6</v>
      </c>
      <c r="E814" s="130" t="s">
        <v>3561</v>
      </c>
      <c r="F814" s="47">
        <v>3024</v>
      </c>
      <c r="G814" s="47">
        <v>0</v>
      </c>
      <c r="H814" s="47">
        <v>0</v>
      </c>
      <c r="I814" s="47">
        <v>2062</v>
      </c>
      <c r="J814" s="47">
        <v>17</v>
      </c>
      <c r="K814" s="47">
        <v>33</v>
      </c>
      <c r="L814" s="47">
        <v>131</v>
      </c>
      <c r="M814" s="47">
        <v>39837</v>
      </c>
      <c r="N814" s="153">
        <v>10117</v>
      </c>
      <c r="O814" s="147">
        <v>235</v>
      </c>
      <c r="P814" s="147">
        <v>0</v>
      </c>
      <c r="Q814" s="47">
        <v>56661</v>
      </c>
      <c r="R814" s="47">
        <v>0</v>
      </c>
      <c r="S814" s="47">
        <v>0</v>
      </c>
      <c r="T814" s="47">
        <v>0</v>
      </c>
      <c r="U814" s="47">
        <v>0</v>
      </c>
      <c r="V814" s="47">
        <v>0</v>
      </c>
      <c r="W814" s="103">
        <f t="shared" si="12"/>
        <v>112117</v>
      </c>
      <c r="X814" s="41">
        <f>個別包括!AZ813-公債費!W814</f>
        <v>0</v>
      </c>
      <c r="Y814" s="41"/>
      <c r="Z814" s="41"/>
      <c r="AA814" s="41"/>
    </row>
    <row r="815" spans="1:27" ht="20.25" customHeight="1" x14ac:dyDescent="0.2">
      <c r="A815" s="113" t="s">
        <v>2622</v>
      </c>
      <c r="B815" s="114" t="s">
        <v>2623</v>
      </c>
      <c r="C815" s="4" t="s">
        <v>907</v>
      </c>
      <c r="D815" s="144">
        <v>3</v>
      </c>
      <c r="E815" s="130" t="s">
        <v>3561</v>
      </c>
      <c r="F815" s="47">
        <v>189603</v>
      </c>
      <c r="G815" s="47">
        <v>75927</v>
      </c>
      <c r="H815" s="47">
        <v>16316</v>
      </c>
      <c r="I815" s="47">
        <v>173949</v>
      </c>
      <c r="J815" s="47">
        <v>28354</v>
      </c>
      <c r="K815" s="47">
        <v>341410</v>
      </c>
      <c r="L815" s="47">
        <v>119781</v>
      </c>
      <c r="M815" s="47">
        <v>5645708</v>
      </c>
      <c r="N815" s="153">
        <v>308632</v>
      </c>
      <c r="O815" s="147">
        <v>32931</v>
      </c>
      <c r="P815" s="147">
        <v>0</v>
      </c>
      <c r="Q815" s="47">
        <v>560131</v>
      </c>
      <c r="R815" s="47">
        <v>0</v>
      </c>
      <c r="S815" s="47">
        <v>0</v>
      </c>
      <c r="T815" s="47">
        <v>0</v>
      </c>
      <c r="U815" s="47">
        <v>1095291</v>
      </c>
      <c r="V815" s="47">
        <v>0</v>
      </c>
      <c r="W815" s="103">
        <f t="shared" si="12"/>
        <v>8588033</v>
      </c>
      <c r="X815" s="41">
        <f>個別包括!AZ814-公債費!W815</f>
        <v>0</v>
      </c>
      <c r="Y815" s="41"/>
      <c r="Z815" s="41"/>
      <c r="AA815" s="41"/>
    </row>
    <row r="816" spans="1:27" ht="20.25" customHeight="1" x14ac:dyDescent="0.2">
      <c r="A816" s="113" t="s">
        <v>2624</v>
      </c>
      <c r="B816" s="114" t="s">
        <v>2623</v>
      </c>
      <c r="C816" s="4" t="s">
        <v>908</v>
      </c>
      <c r="D816" s="144">
        <v>3</v>
      </c>
      <c r="E816" s="130" t="s">
        <v>3561</v>
      </c>
      <c r="F816" s="47">
        <v>15614</v>
      </c>
      <c r="G816" s="47">
        <v>21086</v>
      </c>
      <c r="H816" s="47">
        <v>937</v>
      </c>
      <c r="I816" s="47">
        <v>143521</v>
      </c>
      <c r="J816" s="47">
        <v>15365</v>
      </c>
      <c r="K816" s="47">
        <v>115499</v>
      </c>
      <c r="L816" s="47">
        <v>77740</v>
      </c>
      <c r="M816" s="47">
        <v>3654137</v>
      </c>
      <c r="N816" s="153">
        <v>124750</v>
      </c>
      <c r="O816" s="147">
        <v>0</v>
      </c>
      <c r="P816" s="147">
        <v>0</v>
      </c>
      <c r="Q816" s="47">
        <v>258812</v>
      </c>
      <c r="R816" s="47">
        <v>784417</v>
      </c>
      <c r="S816" s="47">
        <v>0</v>
      </c>
      <c r="T816" s="47">
        <v>0</v>
      </c>
      <c r="U816" s="47">
        <v>1400464</v>
      </c>
      <c r="V816" s="47">
        <v>0</v>
      </c>
      <c r="W816" s="103">
        <f t="shared" si="12"/>
        <v>6612342</v>
      </c>
      <c r="X816" s="41">
        <f>個別包括!AZ815-公債費!W816</f>
        <v>0</v>
      </c>
      <c r="Y816" s="41"/>
      <c r="Z816" s="41"/>
      <c r="AA816" s="41"/>
    </row>
    <row r="817" spans="1:27" ht="20.25" customHeight="1" x14ac:dyDescent="0.2">
      <c r="A817" s="113" t="s">
        <v>2625</v>
      </c>
      <c r="B817" s="114" t="s">
        <v>2623</v>
      </c>
      <c r="C817" s="4" t="s">
        <v>909</v>
      </c>
      <c r="D817" s="144">
        <v>5</v>
      </c>
      <c r="E817" s="130" t="s">
        <v>3561</v>
      </c>
      <c r="F817" s="47">
        <v>188710</v>
      </c>
      <c r="G817" s="47">
        <v>166357</v>
      </c>
      <c r="H817" s="47">
        <v>0</v>
      </c>
      <c r="I817" s="47">
        <v>46779</v>
      </c>
      <c r="J817" s="47">
        <v>467</v>
      </c>
      <c r="K817" s="47">
        <v>49109</v>
      </c>
      <c r="L817" s="47">
        <v>40843</v>
      </c>
      <c r="M817" s="47">
        <v>2351504</v>
      </c>
      <c r="N817" s="153">
        <v>245761</v>
      </c>
      <c r="O817" s="147">
        <v>15796</v>
      </c>
      <c r="P817" s="147">
        <v>0</v>
      </c>
      <c r="Q817" s="47">
        <v>8545</v>
      </c>
      <c r="R817" s="47">
        <v>0</v>
      </c>
      <c r="S817" s="47">
        <v>0</v>
      </c>
      <c r="T817" s="47">
        <v>0</v>
      </c>
      <c r="U817" s="47">
        <v>1123707</v>
      </c>
      <c r="V817" s="47">
        <v>0</v>
      </c>
      <c r="W817" s="103">
        <f t="shared" si="12"/>
        <v>4237578</v>
      </c>
      <c r="X817" s="41">
        <f>個別包括!AZ816-公債費!W817</f>
        <v>0</v>
      </c>
      <c r="Y817" s="41"/>
      <c r="Z817" s="41"/>
      <c r="AA817" s="41"/>
    </row>
    <row r="818" spans="1:27" ht="20.25" customHeight="1" x14ac:dyDescent="0.2">
      <c r="A818" s="113" t="s">
        <v>2626</v>
      </c>
      <c r="B818" s="114" t="s">
        <v>2623</v>
      </c>
      <c r="C818" s="4" t="s">
        <v>910</v>
      </c>
      <c r="D818" s="144">
        <v>5</v>
      </c>
      <c r="E818" s="130" t="s">
        <v>3561</v>
      </c>
      <c r="F818" s="47">
        <v>9948</v>
      </c>
      <c r="G818" s="47">
        <v>0</v>
      </c>
      <c r="H818" s="47">
        <v>1731</v>
      </c>
      <c r="I818" s="47">
        <v>99436</v>
      </c>
      <c r="J818" s="47">
        <v>15637</v>
      </c>
      <c r="K818" s="47">
        <v>34092</v>
      </c>
      <c r="L818" s="47">
        <v>18351</v>
      </c>
      <c r="M818" s="47">
        <v>769743</v>
      </c>
      <c r="N818" s="153">
        <v>75907</v>
      </c>
      <c r="O818" s="147">
        <v>8154</v>
      </c>
      <c r="P818" s="147">
        <v>0</v>
      </c>
      <c r="Q818" s="47">
        <v>0</v>
      </c>
      <c r="R818" s="47">
        <v>212984</v>
      </c>
      <c r="S818" s="47">
        <v>0</v>
      </c>
      <c r="T818" s="47">
        <v>0</v>
      </c>
      <c r="U818" s="47">
        <v>0</v>
      </c>
      <c r="V818" s="47">
        <v>0</v>
      </c>
      <c r="W818" s="103">
        <f t="shared" si="12"/>
        <v>1245983</v>
      </c>
      <c r="X818" s="41">
        <f>個別包括!AZ817-公債費!W818</f>
        <v>0</v>
      </c>
      <c r="Y818" s="41"/>
      <c r="Z818" s="41"/>
      <c r="AA818" s="41"/>
    </row>
    <row r="819" spans="1:27" ht="20.25" customHeight="1" x14ac:dyDescent="0.2">
      <c r="A819" s="113" t="s">
        <v>2627</v>
      </c>
      <c r="B819" s="114" t="s">
        <v>2623</v>
      </c>
      <c r="C819" s="4" t="s">
        <v>911</v>
      </c>
      <c r="D819" s="144">
        <v>5</v>
      </c>
      <c r="E819" s="130" t="s">
        <v>3561</v>
      </c>
      <c r="F819" s="47">
        <v>87278</v>
      </c>
      <c r="G819" s="47">
        <v>19399</v>
      </c>
      <c r="H819" s="47">
        <v>273</v>
      </c>
      <c r="I819" s="47">
        <v>99469</v>
      </c>
      <c r="J819" s="47">
        <v>6578</v>
      </c>
      <c r="K819" s="47">
        <v>83027</v>
      </c>
      <c r="L819" s="47">
        <v>28216</v>
      </c>
      <c r="M819" s="47">
        <v>1549295</v>
      </c>
      <c r="N819" s="153">
        <v>134101</v>
      </c>
      <c r="O819" s="147">
        <v>5017</v>
      </c>
      <c r="P819" s="147">
        <v>0</v>
      </c>
      <c r="Q819" s="47">
        <v>121540</v>
      </c>
      <c r="R819" s="47">
        <v>0</v>
      </c>
      <c r="S819" s="47">
        <v>0</v>
      </c>
      <c r="T819" s="47">
        <v>772</v>
      </c>
      <c r="U819" s="47">
        <v>733794</v>
      </c>
      <c r="V819" s="47">
        <v>0</v>
      </c>
      <c r="W819" s="103">
        <f t="shared" si="12"/>
        <v>2868759</v>
      </c>
      <c r="X819" s="41">
        <f>個別包括!AZ818-公債費!W819</f>
        <v>0</v>
      </c>
      <c r="Y819" s="41"/>
      <c r="Z819" s="41"/>
      <c r="AA819" s="41"/>
    </row>
    <row r="820" spans="1:27" ht="20.25" customHeight="1" x14ac:dyDescent="0.2">
      <c r="A820" s="113" t="s">
        <v>2628</v>
      </c>
      <c r="B820" s="114" t="s">
        <v>2623</v>
      </c>
      <c r="C820" s="4" t="s">
        <v>912</v>
      </c>
      <c r="D820" s="144">
        <v>5</v>
      </c>
      <c r="E820" s="130" t="s">
        <v>3561</v>
      </c>
      <c r="F820" s="47">
        <v>2990</v>
      </c>
      <c r="G820" s="47">
        <v>0</v>
      </c>
      <c r="H820" s="47">
        <v>2329</v>
      </c>
      <c r="I820" s="47">
        <v>90604</v>
      </c>
      <c r="J820" s="47">
        <v>8490</v>
      </c>
      <c r="K820" s="47">
        <v>36624</v>
      </c>
      <c r="L820" s="47">
        <v>19026</v>
      </c>
      <c r="M820" s="47">
        <v>795908</v>
      </c>
      <c r="N820" s="153">
        <v>86745</v>
      </c>
      <c r="O820" s="147">
        <v>13772</v>
      </c>
      <c r="P820" s="147">
        <v>0</v>
      </c>
      <c r="Q820" s="47">
        <v>0</v>
      </c>
      <c r="R820" s="47">
        <v>264814</v>
      </c>
      <c r="S820" s="47">
        <v>0</v>
      </c>
      <c r="T820" s="47">
        <v>0</v>
      </c>
      <c r="U820" s="47">
        <v>0</v>
      </c>
      <c r="V820" s="47">
        <v>0</v>
      </c>
      <c r="W820" s="103">
        <f t="shared" si="12"/>
        <v>1321302</v>
      </c>
      <c r="X820" s="41">
        <f>個別包括!AZ819-公債費!W820</f>
        <v>0</v>
      </c>
      <c r="Y820" s="41"/>
      <c r="Z820" s="41"/>
      <c r="AA820" s="41"/>
    </row>
    <row r="821" spans="1:27" ht="20.25" customHeight="1" x14ac:dyDescent="0.2">
      <c r="A821" s="113" t="s">
        <v>2629</v>
      </c>
      <c r="B821" s="114" t="s">
        <v>2623</v>
      </c>
      <c r="C821" s="4" t="s">
        <v>913</v>
      </c>
      <c r="D821" s="144">
        <v>5</v>
      </c>
      <c r="E821" s="130" t="s">
        <v>3561</v>
      </c>
      <c r="F821" s="47">
        <v>16491</v>
      </c>
      <c r="G821" s="47">
        <v>120354</v>
      </c>
      <c r="H821" s="47">
        <v>1514</v>
      </c>
      <c r="I821" s="47">
        <v>92834</v>
      </c>
      <c r="J821" s="47">
        <v>2750</v>
      </c>
      <c r="K821" s="47">
        <v>58405</v>
      </c>
      <c r="L821" s="47">
        <v>12167</v>
      </c>
      <c r="M821" s="47">
        <v>687570</v>
      </c>
      <c r="N821" s="153">
        <v>180976</v>
      </c>
      <c r="O821" s="147">
        <v>7183</v>
      </c>
      <c r="P821" s="147">
        <v>0</v>
      </c>
      <c r="Q821" s="47">
        <v>0</v>
      </c>
      <c r="R821" s="47">
        <v>0</v>
      </c>
      <c r="S821" s="47">
        <v>0</v>
      </c>
      <c r="T821" s="47">
        <v>0</v>
      </c>
      <c r="U821" s="47">
        <v>0</v>
      </c>
      <c r="V821" s="47">
        <v>0</v>
      </c>
      <c r="W821" s="103">
        <f t="shared" si="12"/>
        <v>1180244</v>
      </c>
      <c r="X821" s="41">
        <f>個別包括!AZ820-公債費!W821</f>
        <v>0</v>
      </c>
      <c r="Y821" s="41"/>
      <c r="Z821" s="41"/>
      <c r="AA821" s="41"/>
    </row>
    <row r="822" spans="1:27" ht="20.25" customHeight="1" x14ac:dyDescent="0.2">
      <c r="A822" s="113" t="s">
        <v>2630</v>
      </c>
      <c r="B822" s="114" t="s">
        <v>2623</v>
      </c>
      <c r="C822" s="4" t="s">
        <v>914</v>
      </c>
      <c r="D822" s="144">
        <v>5</v>
      </c>
      <c r="E822" s="130" t="s">
        <v>3561</v>
      </c>
      <c r="F822" s="47">
        <v>35778</v>
      </c>
      <c r="G822" s="47">
        <v>0</v>
      </c>
      <c r="H822" s="47">
        <v>6658</v>
      </c>
      <c r="I822" s="47">
        <v>101675</v>
      </c>
      <c r="J822" s="47">
        <v>2543</v>
      </c>
      <c r="K822" s="47">
        <v>41215</v>
      </c>
      <c r="L822" s="47">
        <v>9555</v>
      </c>
      <c r="M822" s="47">
        <v>589432</v>
      </c>
      <c r="N822" s="153">
        <v>72455</v>
      </c>
      <c r="O822" s="147">
        <v>12762</v>
      </c>
      <c r="P822" s="147">
        <v>0</v>
      </c>
      <c r="Q822" s="47">
        <v>0</v>
      </c>
      <c r="R822" s="47">
        <v>0</v>
      </c>
      <c r="S822" s="47">
        <v>0</v>
      </c>
      <c r="T822" s="47">
        <v>0</v>
      </c>
      <c r="U822" s="47">
        <v>0</v>
      </c>
      <c r="V822" s="47">
        <v>0</v>
      </c>
      <c r="W822" s="103">
        <f t="shared" si="12"/>
        <v>872073</v>
      </c>
      <c r="X822" s="41">
        <f>個別包括!AZ821-公債費!W822</f>
        <v>0</v>
      </c>
      <c r="Y822" s="41"/>
      <c r="Z822" s="41"/>
      <c r="AA822" s="41"/>
    </row>
    <row r="823" spans="1:27" ht="20.25" customHeight="1" x14ac:dyDescent="0.2">
      <c r="A823" s="113" t="s">
        <v>2631</v>
      </c>
      <c r="B823" s="114" t="s">
        <v>2623</v>
      </c>
      <c r="C823" s="4" t="s">
        <v>915</v>
      </c>
      <c r="D823" s="144">
        <v>5</v>
      </c>
      <c r="E823" s="130" t="s">
        <v>3561</v>
      </c>
      <c r="F823" s="47">
        <v>15773</v>
      </c>
      <c r="G823" s="47">
        <v>8659</v>
      </c>
      <c r="H823" s="47">
        <v>146</v>
      </c>
      <c r="I823" s="47">
        <v>51565</v>
      </c>
      <c r="J823" s="47">
        <v>4018</v>
      </c>
      <c r="K823" s="47">
        <v>27507</v>
      </c>
      <c r="L823" s="47">
        <v>19637</v>
      </c>
      <c r="M823" s="47">
        <v>1145140</v>
      </c>
      <c r="N823" s="153">
        <v>47467</v>
      </c>
      <c r="O823" s="147">
        <v>8920</v>
      </c>
      <c r="P823" s="147">
        <v>0</v>
      </c>
      <c r="Q823" s="47">
        <v>249360</v>
      </c>
      <c r="R823" s="47">
        <v>0</v>
      </c>
      <c r="S823" s="47">
        <v>0</v>
      </c>
      <c r="T823" s="47">
        <v>0</v>
      </c>
      <c r="U823" s="47">
        <v>976289</v>
      </c>
      <c r="V823" s="47">
        <v>0</v>
      </c>
      <c r="W823" s="103">
        <f t="shared" si="12"/>
        <v>2554481</v>
      </c>
      <c r="X823" s="41">
        <f>個別包括!AZ822-公債費!W823</f>
        <v>0</v>
      </c>
      <c r="Y823" s="41"/>
      <c r="Z823" s="41"/>
      <c r="AA823" s="41"/>
    </row>
    <row r="824" spans="1:27" ht="20.25" customHeight="1" x14ac:dyDescent="0.2">
      <c r="A824" s="113" t="s">
        <v>2632</v>
      </c>
      <c r="B824" s="114" t="s">
        <v>2623</v>
      </c>
      <c r="C824" s="4" t="s">
        <v>916</v>
      </c>
      <c r="D824" s="144">
        <v>5</v>
      </c>
      <c r="E824" s="130" t="s">
        <v>3561</v>
      </c>
      <c r="F824" s="47">
        <v>1581</v>
      </c>
      <c r="G824" s="47">
        <v>0</v>
      </c>
      <c r="H824" s="47">
        <v>0</v>
      </c>
      <c r="I824" s="47">
        <v>84181</v>
      </c>
      <c r="J824" s="47">
        <v>18296</v>
      </c>
      <c r="K824" s="47">
        <v>47945</v>
      </c>
      <c r="L824" s="47">
        <v>9116</v>
      </c>
      <c r="M824" s="47">
        <v>537648</v>
      </c>
      <c r="N824" s="153">
        <v>14940</v>
      </c>
      <c r="O824" s="147">
        <v>1817</v>
      </c>
      <c r="P824" s="147">
        <v>0</v>
      </c>
      <c r="Q824" s="47">
        <v>0</v>
      </c>
      <c r="R824" s="47">
        <v>0</v>
      </c>
      <c r="S824" s="47">
        <v>0</v>
      </c>
      <c r="T824" s="47">
        <v>0</v>
      </c>
      <c r="U824" s="47">
        <v>0</v>
      </c>
      <c r="V824" s="47">
        <v>0</v>
      </c>
      <c r="W824" s="103">
        <f t="shared" si="12"/>
        <v>715524</v>
      </c>
      <c r="X824" s="41">
        <f>個別包括!AZ823-公債費!W824</f>
        <v>0</v>
      </c>
      <c r="Y824" s="41"/>
      <c r="Z824" s="41"/>
      <c r="AA824" s="41"/>
    </row>
    <row r="825" spans="1:27" ht="20.25" customHeight="1" x14ac:dyDescent="0.2">
      <c r="A825" s="113" t="s">
        <v>2633</v>
      </c>
      <c r="B825" s="114" t="s">
        <v>2623</v>
      </c>
      <c r="C825" s="4" t="s">
        <v>917</v>
      </c>
      <c r="D825" s="144">
        <v>5</v>
      </c>
      <c r="E825" s="130" t="s">
        <v>3561</v>
      </c>
      <c r="F825" s="47">
        <v>13073</v>
      </c>
      <c r="G825" s="47">
        <v>57226</v>
      </c>
      <c r="H825" s="47">
        <v>0</v>
      </c>
      <c r="I825" s="47">
        <v>23371</v>
      </c>
      <c r="J825" s="47">
        <v>2802</v>
      </c>
      <c r="K825" s="47">
        <v>39787</v>
      </c>
      <c r="L825" s="47">
        <v>9966</v>
      </c>
      <c r="M825" s="47">
        <v>670383</v>
      </c>
      <c r="N825" s="153">
        <v>50002</v>
      </c>
      <c r="O825" s="147">
        <v>5404</v>
      </c>
      <c r="P825" s="147">
        <v>0</v>
      </c>
      <c r="Q825" s="47">
        <v>82678</v>
      </c>
      <c r="R825" s="47">
        <v>0</v>
      </c>
      <c r="S825" s="47">
        <v>0</v>
      </c>
      <c r="T825" s="47">
        <v>0</v>
      </c>
      <c r="U825" s="47">
        <v>289226</v>
      </c>
      <c r="V825" s="47">
        <v>0</v>
      </c>
      <c r="W825" s="103">
        <f t="shared" si="12"/>
        <v>1243918</v>
      </c>
      <c r="X825" s="41">
        <f>個別包括!AZ824-公債費!W825</f>
        <v>0</v>
      </c>
      <c r="Y825" s="41"/>
      <c r="Z825" s="41"/>
      <c r="AA825" s="41"/>
    </row>
    <row r="826" spans="1:27" ht="20.25" customHeight="1" x14ac:dyDescent="0.2">
      <c r="A826" s="113" t="s">
        <v>2634</v>
      </c>
      <c r="B826" s="114" t="s">
        <v>2623</v>
      </c>
      <c r="C826" s="4" t="s">
        <v>918</v>
      </c>
      <c r="D826" s="144">
        <v>5</v>
      </c>
      <c r="E826" s="130" t="s">
        <v>3561</v>
      </c>
      <c r="F826" s="47">
        <v>10276</v>
      </c>
      <c r="G826" s="47">
        <v>552</v>
      </c>
      <c r="H826" s="47">
        <v>0</v>
      </c>
      <c r="I826" s="47">
        <v>21555</v>
      </c>
      <c r="J826" s="47">
        <v>2885</v>
      </c>
      <c r="K826" s="47">
        <v>5082</v>
      </c>
      <c r="L826" s="47">
        <v>6821</v>
      </c>
      <c r="M826" s="47">
        <v>558735</v>
      </c>
      <c r="N826" s="153">
        <v>15128</v>
      </c>
      <c r="O826" s="147">
        <v>404</v>
      </c>
      <c r="P826" s="147">
        <v>0</v>
      </c>
      <c r="Q826" s="47">
        <v>57089</v>
      </c>
      <c r="R826" s="47">
        <v>0</v>
      </c>
      <c r="S826" s="47">
        <v>0</v>
      </c>
      <c r="T826" s="47">
        <v>0</v>
      </c>
      <c r="U826" s="47">
        <v>345703</v>
      </c>
      <c r="V826" s="47">
        <v>0</v>
      </c>
      <c r="W826" s="103">
        <f t="shared" si="12"/>
        <v>1024230</v>
      </c>
      <c r="X826" s="41">
        <f>個別包括!AZ825-公債費!W826</f>
        <v>0</v>
      </c>
      <c r="Y826" s="41"/>
      <c r="Z826" s="41"/>
      <c r="AA826" s="41"/>
    </row>
    <row r="827" spans="1:27" ht="20.25" customHeight="1" x14ac:dyDescent="0.2">
      <c r="A827" s="113" t="s">
        <v>2635</v>
      </c>
      <c r="B827" s="114" t="s">
        <v>2623</v>
      </c>
      <c r="C827" s="4" t="s">
        <v>919</v>
      </c>
      <c r="D827" s="144">
        <v>5</v>
      </c>
      <c r="E827" s="130" t="s">
        <v>3561</v>
      </c>
      <c r="F827" s="47">
        <v>27569</v>
      </c>
      <c r="G827" s="47">
        <v>22548</v>
      </c>
      <c r="H827" s="47">
        <v>42</v>
      </c>
      <c r="I827" s="47">
        <v>12477</v>
      </c>
      <c r="J827" s="47">
        <v>1270</v>
      </c>
      <c r="K827" s="47">
        <v>11602</v>
      </c>
      <c r="L827" s="47">
        <v>4215</v>
      </c>
      <c r="M827" s="47">
        <v>356881</v>
      </c>
      <c r="N827" s="153">
        <v>56030</v>
      </c>
      <c r="O827" s="147">
        <v>1036</v>
      </c>
      <c r="P827" s="147">
        <v>0</v>
      </c>
      <c r="Q827" s="47">
        <v>801370</v>
      </c>
      <c r="R827" s="47">
        <v>0</v>
      </c>
      <c r="S827" s="47">
        <v>0</v>
      </c>
      <c r="T827" s="47">
        <v>0</v>
      </c>
      <c r="U827" s="47">
        <v>0</v>
      </c>
      <c r="V827" s="47">
        <v>0</v>
      </c>
      <c r="W827" s="103">
        <f t="shared" si="12"/>
        <v>1295040</v>
      </c>
      <c r="X827" s="41">
        <f>個別包括!AZ826-公債費!W827</f>
        <v>0</v>
      </c>
      <c r="Y827" s="41"/>
      <c r="Z827" s="41"/>
      <c r="AA827" s="41"/>
    </row>
    <row r="828" spans="1:27" ht="20.25" customHeight="1" x14ac:dyDescent="0.2">
      <c r="A828" s="113" t="s">
        <v>2636</v>
      </c>
      <c r="B828" s="114" t="s">
        <v>2623</v>
      </c>
      <c r="C828" s="4" t="s">
        <v>920</v>
      </c>
      <c r="D828" s="144">
        <v>5</v>
      </c>
      <c r="E828" s="130" t="s">
        <v>3561</v>
      </c>
      <c r="F828" s="47">
        <v>30530</v>
      </c>
      <c r="G828" s="47">
        <v>8046</v>
      </c>
      <c r="H828" s="47">
        <v>2372</v>
      </c>
      <c r="I828" s="47">
        <v>74802</v>
      </c>
      <c r="J828" s="47">
        <v>3801</v>
      </c>
      <c r="K828" s="47">
        <v>49038</v>
      </c>
      <c r="L828" s="47">
        <v>15513</v>
      </c>
      <c r="M828" s="47">
        <v>923953</v>
      </c>
      <c r="N828" s="153">
        <v>86174</v>
      </c>
      <c r="O828" s="147">
        <v>11004</v>
      </c>
      <c r="P828" s="147">
        <v>0</v>
      </c>
      <c r="Q828" s="47">
        <v>0</v>
      </c>
      <c r="R828" s="47">
        <v>302056</v>
      </c>
      <c r="S828" s="47">
        <v>0</v>
      </c>
      <c r="T828" s="47">
        <v>0</v>
      </c>
      <c r="U828" s="47">
        <v>0</v>
      </c>
      <c r="V828" s="47">
        <v>0</v>
      </c>
      <c r="W828" s="103">
        <f t="shared" si="12"/>
        <v>1507289</v>
      </c>
      <c r="X828" s="41">
        <f>個別包括!AZ827-公債費!W828</f>
        <v>0</v>
      </c>
      <c r="Y828" s="41"/>
      <c r="Z828" s="41"/>
      <c r="AA828" s="41"/>
    </row>
    <row r="829" spans="1:27" ht="20.25" customHeight="1" x14ac:dyDescent="0.2">
      <c r="A829" s="113" t="s">
        <v>2637</v>
      </c>
      <c r="B829" s="114" t="s">
        <v>2623</v>
      </c>
      <c r="C829" s="4" t="s">
        <v>921</v>
      </c>
      <c r="D829" s="144">
        <v>5</v>
      </c>
      <c r="E829" s="130" t="s">
        <v>3561</v>
      </c>
      <c r="F829" s="47">
        <v>22507</v>
      </c>
      <c r="G829" s="47">
        <v>0</v>
      </c>
      <c r="H829" s="47">
        <v>6218</v>
      </c>
      <c r="I829" s="47">
        <v>93624</v>
      </c>
      <c r="J829" s="47">
        <v>4066</v>
      </c>
      <c r="K829" s="47">
        <v>52592</v>
      </c>
      <c r="L829" s="47">
        <v>17623</v>
      </c>
      <c r="M829" s="47">
        <v>1029728</v>
      </c>
      <c r="N829" s="153">
        <v>48504</v>
      </c>
      <c r="O829" s="147">
        <v>16815</v>
      </c>
      <c r="P829" s="147">
        <v>0</v>
      </c>
      <c r="Q829" s="47">
        <v>79006</v>
      </c>
      <c r="R829" s="47">
        <v>218553</v>
      </c>
      <c r="S829" s="47">
        <v>0</v>
      </c>
      <c r="T829" s="47">
        <v>0</v>
      </c>
      <c r="U829" s="47">
        <v>269383</v>
      </c>
      <c r="V829" s="47">
        <v>0</v>
      </c>
      <c r="W829" s="103">
        <f t="shared" si="12"/>
        <v>1858619</v>
      </c>
      <c r="X829" s="41">
        <f>個別包括!AZ828-公債費!W829</f>
        <v>0</v>
      </c>
      <c r="Y829" s="41"/>
      <c r="Z829" s="41"/>
      <c r="AA829" s="41"/>
    </row>
    <row r="830" spans="1:27" ht="20.25" customHeight="1" x14ac:dyDescent="0.2">
      <c r="A830" s="113" t="s">
        <v>2638</v>
      </c>
      <c r="B830" s="114" t="s">
        <v>2623</v>
      </c>
      <c r="C830" s="4" t="s">
        <v>922</v>
      </c>
      <c r="D830" s="144">
        <v>5</v>
      </c>
      <c r="E830" s="130" t="s">
        <v>3561</v>
      </c>
      <c r="F830" s="47">
        <v>233021</v>
      </c>
      <c r="G830" s="47">
        <v>104927</v>
      </c>
      <c r="H830" s="47">
        <v>37</v>
      </c>
      <c r="I830" s="47">
        <v>117336</v>
      </c>
      <c r="J830" s="47">
        <v>5758</v>
      </c>
      <c r="K830" s="47">
        <v>46069</v>
      </c>
      <c r="L830" s="47">
        <v>21802</v>
      </c>
      <c r="M830" s="47">
        <v>1552000</v>
      </c>
      <c r="N830" s="153">
        <v>88848</v>
      </c>
      <c r="O830" s="147">
        <v>33579</v>
      </c>
      <c r="P830" s="147">
        <v>0</v>
      </c>
      <c r="Q830" s="47">
        <v>430889</v>
      </c>
      <c r="R830" s="47">
        <v>0</v>
      </c>
      <c r="S830" s="47">
        <v>0</v>
      </c>
      <c r="T830" s="47">
        <v>0</v>
      </c>
      <c r="U830" s="47">
        <v>1246772</v>
      </c>
      <c r="V830" s="47">
        <v>0</v>
      </c>
      <c r="W830" s="103">
        <f t="shared" si="12"/>
        <v>3881038</v>
      </c>
      <c r="X830" s="41">
        <f>個別包括!AZ829-公債費!W830</f>
        <v>0</v>
      </c>
      <c r="Y830" s="41"/>
      <c r="Z830" s="41"/>
      <c r="AA830" s="41"/>
    </row>
    <row r="831" spans="1:27" ht="20.25" customHeight="1" x14ac:dyDescent="0.2">
      <c r="A831" s="113" t="s">
        <v>2639</v>
      </c>
      <c r="B831" s="114" t="s">
        <v>2623</v>
      </c>
      <c r="C831" s="4" t="s">
        <v>923</v>
      </c>
      <c r="D831" s="144">
        <v>5</v>
      </c>
      <c r="E831" s="130" t="s">
        <v>3561</v>
      </c>
      <c r="F831" s="47">
        <v>287873</v>
      </c>
      <c r="G831" s="47">
        <v>7370</v>
      </c>
      <c r="H831" s="47">
        <v>21510</v>
      </c>
      <c r="I831" s="47">
        <v>52309</v>
      </c>
      <c r="J831" s="47">
        <v>2864</v>
      </c>
      <c r="K831" s="47">
        <v>37267</v>
      </c>
      <c r="L831" s="47">
        <v>14741</v>
      </c>
      <c r="M831" s="47">
        <v>962531</v>
      </c>
      <c r="N831" s="153">
        <v>82115</v>
      </c>
      <c r="O831" s="147">
        <v>11839</v>
      </c>
      <c r="P831" s="147">
        <v>0</v>
      </c>
      <c r="Q831" s="47">
        <v>0</v>
      </c>
      <c r="R831" s="47">
        <v>0</v>
      </c>
      <c r="S831" s="47">
        <v>0</v>
      </c>
      <c r="T831" s="47">
        <v>0</v>
      </c>
      <c r="U831" s="47">
        <v>1027773</v>
      </c>
      <c r="V831" s="47">
        <v>0</v>
      </c>
      <c r="W831" s="103">
        <f t="shared" si="12"/>
        <v>2508192</v>
      </c>
      <c r="X831" s="41">
        <f>個別包括!AZ830-公債費!W831</f>
        <v>0</v>
      </c>
      <c r="Y831" s="41"/>
      <c r="Z831" s="41"/>
      <c r="AA831" s="41"/>
    </row>
    <row r="832" spans="1:27" ht="20.25" customHeight="1" x14ac:dyDescent="0.2">
      <c r="A832" s="113" t="s">
        <v>2640</v>
      </c>
      <c r="B832" s="114" t="s">
        <v>2623</v>
      </c>
      <c r="C832" s="4" t="s">
        <v>924</v>
      </c>
      <c r="D832" s="144">
        <v>5</v>
      </c>
      <c r="E832" s="130" t="s">
        <v>3561</v>
      </c>
      <c r="F832" s="47">
        <v>39609</v>
      </c>
      <c r="G832" s="47">
        <v>0</v>
      </c>
      <c r="H832" s="47">
        <v>0</v>
      </c>
      <c r="I832" s="47">
        <v>46722</v>
      </c>
      <c r="J832" s="47">
        <v>1662</v>
      </c>
      <c r="K832" s="47">
        <v>39069</v>
      </c>
      <c r="L832" s="47">
        <v>7007</v>
      </c>
      <c r="M832" s="47">
        <v>499177</v>
      </c>
      <c r="N832" s="153">
        <v>27492</v>
      </c>
      <c r="O832" s="147">
        <v>3226</v>
      </c>
      <c r="P832" s="147">
        <v>0</v>
      </c>
      <c r="Q832" s="47">
        <v>0</v>
      </c>
      <c r="R832" s="47">
        <v>0</v>
      </c>
      <c r="S832" s="47">
        <v>0</v>
      </c>
      <c r="T832" s="47">
        <v>0</v>
      </c>
      <c r="U832" s="47">
        <v>242516</v>
      </c>
      <c r="V832" s="47">
        <v>0</v>
      </c>
      <c r="W832" s="103">
        <f t="shared" si="12"/>
        <v>906480</v>
      </c>
      <c r="X832" s="41">
        <f>個別包括!AZ831-公債費!W832</f>
        <v>0</v>
      </c>
      <c r="Y832" s="41"/>
      <c r="Z832" s="41"/>
      <c r="AA832" s="41"/>
    </row>
    <row r="833" spans="1:27" ht="20.25" customHeight="1" x14ac:dyDescent="0.2">
      <c r="A833" s="113" t="s">
        <v>2641</v>
      </c>
      <c r="B833" s="114" t="s">
        <v>2623</v>
      </c>
      <c r="C833" s="4" t="s">
        <v>925</v>
      </c>
      <c r="D833" s="144">
        <v>5</v>
      </c>
      <c r="E833" s="130" t="s">
        <v>3561</v>
      </c>
      <c r="F833" s="47">
        <v>3319</v>
      </c>
      <c r="G833" s="47">
        <v>0</v>
      </c>
      <c r="H833" s="47">
        <v>10118</v>
      </c>
      <c r="I833" s="47">
        <v>57760</v>
      </c>
      <c r="J833" s="47">
        <v>6434</v>
      </c>
      <c r="K833" s="47">
        <v>74186</v>
      </c>
      <c r="L833" s="47">
        <v>23009</v>
      </c>
      <c r="M833" s="47">
        <v>1525989</v>
      </c>
      <c r="N833" s="153">
        <v>19597</v>
      </c>
      <c r="O833" s="147">
        <v>6943</v>
      </c>
      <c r="P833" s="147">
        <v>0</v>
      </c>
      <c r="Q833" s="47">
        <v>8534</v>
      </c>
      <c r="R833" s="47">
        <v>0</v>
      </c>
      <c r="S833" s="47">
        <v>0</v>
      </c>
      <c r="T833" s="47">
        <v>0</v>
      </c>
      <c r="U833" s="47">
        <v>1821544</v>
      </c>
      <c r="V833" s="47">
        <v>0</v>
      </c>
      <c r="W833" s="103">
        <f t="shared" si="12"/>
        <v>3557433</v>
      </c>
      <c r="X833" s="41">
        <f>個別包括!AZ832-公債費!W833</f>
        <v>0</v>
      </c>
      <c r="Y833" s="41"/>
      <c r="Z833" s="41"/>
      <c r="AA833" s="41"/>
    </row>
    <row r="834" spans="1:27" ht="20.25" customHeight="1" x14ac:dyDescent="0.2">
      <c r="A834" s="113" t="s">
        <v>2642</v>
      </c>
      <c r="B834" s="114" t="s">
        <v>2623</v>
      </c>
      <c r="C834" s="4" t="s">
        <v>926</v>
      </c>
      <c r="D834" s="144">
        <v>6</v>
      </c>
      <c r="E834" s="130" t="s">
        <v>3561</v>
      </c>
      <c r="F834" s="47">
        <v>4912</v>
      </c>
      <c r="G834" s="47">
        <v>0</v>
      </c>
      <c r="H834" s="47">
        <v>0</v>
      </c>
      <c r="I834" s="47">
        <v>4620</v>
      </c>
      <c r="J834" s="47">
        <v>187</v>
      </c>
      <c r="K834" s="47">
        <v>383</v>
      </c>
      <c r="L834" s="47">
        <v>935</v>
      </c>
      <c r="M834" s="47">
        <v>128537</v>
      </c>
      <c r="N834" s="153">
        <v>8853</v>
      </c>
      <c r="O834" s="147">
        <v>769</v>
      </c>
      <c r="P834" s="147">
        <v>0</v>
      </c>
      <c r="Q834" s="47">
        <v>175662</v>
      </c>
      <c r="R834" s="47">
        <v>0</v>
      </c>
      <c r="S834" s="47">
        <v>0</v>
      </c>
      <c r="T834" s="47">
        <v>0</v>
      </c>
      <c r="U834" s="47">
        <v>0</v>
      </c>
      <c r="V834" s="47">
        <v>0</v>
      </c>
      <c r="W834" s="103">
        <f t="shared" si="12"/>
        <v>324858</v>
      </c>
      <c r="X834" s="41">
        <f>個別包括!AZ833-公債費!W834</f>
        <v>0</v>
      </c>
      <c r="Y834" s="41"/>
      <c r="Z834" s="41"/>
      <c r="AA834" s="41"/>
    </row>
    <row r="835" spans="1:27" ht="20.25" customHeight="1" x14ac:dyDescent="0.2">
      <c r="A835" s="113" t="s">
        <v>2643</v>
      </c>
      <c r="B835" s="114" t="s">
        <v>2623</v>
      </c>
      <c r="C835" s="4" t="s">
        <v>927</v>
      </c>
      <c r="D835" s="144">
        <v>6</v>
      </c>
      <c r="E835" s="130" t="s">
        <v>3561</v>
      </c>
      <c r="F835" s="47">
        <v>11761</v>
      </c>
      <c r="G835" s="47">
        <v>331104</v>
      </c>
      <c r="H835" s="47">
        <v>0</v>
      </c>
      <c r="I835" s="47">
        <v>1516</v>
      </c>
      <c r="J835" s="47">
        <v>0</v>
      </c>
      <c r="K835" s="47">
        <v>6197</v>
      </c>
      <c r="L835" s="47">
        <v>699</v>
      </c>
      <c r="M835" s="47">
        <v>138213</v>
      </c>
      <c r="N835" s="153">
        <v>5074</v>
      </c>
      <c r="O835" s="147">
        <v>1466</v>
      </c>
      <c r="P835" s="147">
        <v>0</v>
      </c>
      <c r="Q835" s="47">
        <v>0</v>
      </c>
      <c r="R835" s="47">
        <v>0</v>
      </c>
      <c r="S835" s="47">
        <v>0</v>
      </c>
      <c r="T835" s="47">
        <v>0</v>
      </c>
      <c r="U835" s="47">
        <v>0</v>
      </c>
      <c r="V835" s="47">
        <v>0</v>
      </c>
      <c r="W835" s="103">
        <f t="shared" si="12"/>
        <v>496030</v>
      </c>
      <c r="X835" s="41">
        <f>個別包括!AZ834-公債費!W835</f>
        <v>0</v>
      </c>
      <c r="Y835" s="41"/>
      <c r="Z835" s="41"/>
      <c r="AA835" s="41"/>
    </row>
    <row r="836" spans="1:27" ht="20.25" customHeight="1" x14ac:dyDescent="0.2">
      <c r="A836" s="113" t="s">
        <v>2644</v>
      </c>
      <c r="B836" s="114" t="s">
        <v>2623</v>
      </c>
      <c r="C836" s="4" t="s">
        <v>596</v>
      </c>
      <c r="D836" s="144">
        <v>6</v>
      </c>
      <c r="E836" s="130" t="s">
        <v>3561</v>
      </c>
      <c r="F836" s="47">
        <v>9110</v>
      </c>
      <c r="G836" s="47">
        <v>321241</v>
      </c>
      <c r="H836" s="47">
        <v>0</v>
      </c>
      <c r="I836" s="47">
        <v>4136</v>
      </c>
      <c r="J836" s="47">
        <v>400</v>
      </c>
      <c r="K836" s="47">
        <v>3222</v>
      </c>
      <c r="L836" s="47">
        <v>694</v>
      </c>
      <c r="M836" s="47">
        <v>116430</v>
      </c>
      <c r="N836" s="153">
        <v>11823</v>
      </c>
      <c r="O836" s="147">
        <v>0</v>
      </c>
      <c r="P836" s="147">
        <v>0</v>
      </c>
      <c r="Q836" s="47">
        <v>0</v>
      </c>
      <c r="R836" s="47">
        <v>0</v>
      </c>
      <c r="S836" s="47">
        <v>0</v>
      </c>
      <c r="T836" s="47">
        <v>0</v>
      </c>
      <c r="U836" s="47">
        <v>0</v>
      </c>
      <c r="V836" s="47">
        <v>0</v>
      </c>
      <c r="W836" s="103">
        <f t="shared" si="12"/>
        <v>467056</v>
      </c>
      <c r="X836" s="41">
        <f>個別包括!AZ835-公債費!W836</f>
        <v>0</v>
      </c>
      <c r="Y836" s="41"/>
      <c r="Z836" s="41"/>
      <c r="AA836" s="41"/>
    </row>
    <row r="837" spans="1:27" ht="20.25" customHeight="1" x14ac:dyDescent="0.2">
      <c r="A837" s="113" t="s">
        <v>2645</v>
      </c>
      <c r="B837" s="114" t="s">
        <v>2623</v>
      </c>
      <c r="C837" s="4" t="s">
        <v>928</v>
      </c>
      <c r="D837" s="144">
        <v>6</v>
      </c>
      <c r="E837" s="130" t="s">
        <v>3561</v>
      </c>
      <c r="F837" s="47">
        <v>19708</v>
      </c>
      <c r="G837" s="47">
        <v>0</v>
      </c>
      <c r="H837" s="47">
        <v>0</v>
      </c>
      <c r="I837" s="47">
        <v>1369</v>
      </c>
      <c r="J837" s="47">
        <v>26</v>
      </c>
      <c r="K837" s="47">
        <v>0</v>
      </c>
      <c r="L837" s="47">
        <v>208</v>
      </c>
      <c r="M837" s="47">
        <v>79719</v>
      </c>
      <c r="N837" s="153">
        <v>15089</v>
      </c>
      <c r="O837" s="147">
        <v>0</v>
      </c>
      <c r="P837" s="147">
        <v>0</v>
      </c>
      <c r="Q837" s="47">
        <v>108420</v>
      </c>
      <c r="R837" s="47">
        <v>0</v>
      </c>
      <c r="S837" s="47">
        <v>0</v>
      </c>
      <c r="T837" s="47">
        <v>0</v>
      </c>
      <c r="U837" s="47">
        <v>0</v>
      </c>
      <c r="V837" s="47">
        <v>0</v>
      </c>
      <c r="W837" s="103">
        <f t="shared" si="12"/>
        <v>224539</v>
      </c>
      <c r="X837" s="41">
        <f>個別包括!AZ836-公債費!W837</f>
        <v>0</v>
      </c>
      <c r="Y837" s="41"/>
      <c r="Z837" s="41"/>
      <c r="AA837" s="41"/>
    </row>
    <row r="838" spans="1:27" ht="20.25" customHeight="1" x14ac:dyDescent="0.2">
      <c r="A838" s="113" t="s">
        <v>2646</v>
      </c>
      <c r="B838" s="114" t="s">
        <v>2623</v>
      </c>
      <c r="C838" s="4" t="s">
        <v>929</v>
      </c>
      <c r="D838" s="144">
        <v>6</v>
      </c>
      <c r="E838" s="130" t="s">
        <v>3561</v>
      </c>
      <c r="F838" s="47">
        <v>2619</v>
      </c>
      <c r="G838" s="47">
        <v>0</v>
      </c>
      <c r="H838" s="47">
        <v>0</v>
      </c>
      <c r="I838" s="47">
        <v>2119</v>
      </c>
      <c r="J838" s="47">
        <v>31</v>
      </c>
      <c r="K838" s="47">
        <v>0</v>
      </c>
      <c r="L838" s="47">
        <v>127</v>
      </c>
      <c r="M838" s="47">
        <v>42519</v>
      </c>
      <c r="N838" s="153">
        <v>4330</v>
      </c>
      <c r="O838" s="147">
        <v>255</v>
      </c>
      <c r="P838" s="147">
        <v>0</v>
      </c>
      <c r="Q838" s="47">
        <v>104154</v>
      </c>
      <c r="R838" s="47">
        <v>0</v>
      </c>
      <c r="S838" s="47">
        <v>0</v>
      </c>
      <c r="T838" s="47">
        <v>0</v>
      </c>
      <c r="U838" s="47">
        <v>0</v>
      </c>
      <c r="V838" s="47">
        <v>0</v>
      </c>
      <c r="W838" s="103">
        <f t="shared" si="12"/>
        <v>156154</v>
      </c>
      <c r="X838" s="41">
        <f>個別包括!AZ837-公債費!W838</f>
        <v>0</v>
      </c>
      <c r="Y838" s="41"/>
      <c r="Z838" s="41"/>
      <c r="AA838" s="41"/>
    </row>
    <row r="839" spans="1:27" ht="20.25" customHeight="1" x14ac:dyDescent="0.2">
      <c r="A839" s="113" t="s">
        <v>2647</v>
      </c>
      <c r="B839" s="114" t="s">
        <v>2623</v>
      </c>
      <c r="C839" s="4" t="s">
        <v>930</v>
      </c>
      <c r="D839" s="144">
        <v>6</v>
      </c>
      <c r="E839" s="130" t="s">
        <v>3561</v>
      </c>
      <c r="F839" s="47">
        <v>33652</v>
      </c>
      <c r="G839" s="47">
        <v>66310</v>
      </c>
      <c r="H839" s="47">
        <v>0</v>
      </c>
      <c r="I839" s="47">
        <v>8088</v>
      </c>
      <c r="J839" s="47">
        <v>104</v>
      </c>
      <c r="K839" s="47">
        <v>1546</v>
      </c>
      <c r="L839" s="47">
        <v>1838</v>
      </c>
      <c r="M839" s="47">
        <v>272757</v>
      </c>
      <c r="N839" s="153">
        <v>11132</v>
      </c>
      <c r="O839" s="147">
        <v>41</v>
      </c>
      <c r="P839" s="147">
        <v>0</v>
      </c>
      <c r="Q839" s="47">
        <v>5459</v>
      </c>
      <c r="R839" s="47">
        <v>0</v>
      </c>
      <c r="S839" s="47">
        <v>0</v>
      </c>
      <c r="T839" s="47">
        <v>0</v>
      </c>
      <c r="U839" s="47">
        <v>81687</v>
      </c>
      <c r="V839" s="47">
        <v>0</v>
      </c>
      <c r="W839" s="103">
        <f t="shared" si="12"/>
        <v>482614</v>
      </c>
      <c r="X839" s="41">
        <f>個別包括!AZ838-公債費!W839</f>
        <v>0</v>
      </c>
      <c r="Y839" s="41"/>
      <c r="Z839" s="41"/>
      <c r="AA839" s="41"/>
    </row>
    <row r="840" spans="1:27" ht="20.25" customHeight="1" x14ac:dyDescent="0.2">
      <c r="A840" s="113" t="s">
        <v>2648</v>
      </c>
      <c r="B840" s="114" t="s">
        <v>2623</v>
      </c>
      <c r="C840" s="4" t="s">
        <v>931</v>
      </c>
      <c r="D840" s="144">
        <v>6</v>
      </c>
      <c r="E840" s="130" t="s">
        <v>3562</v>
      </c>
      <c r="F840" s="47">
        <v>0</v>
      </c>
      <c r="G840" s="47">
        <v>0</v>
      </c>
      <c r="H840" s="47">
        <v>0</v>
      </c>
      <c r="I840" s="47">
        <v>14210</v>
      </c>
      <c r="J840" s="47">
        <v>0</v>
      </c>
      <c r="K840" s="47">
        <v>39017</v>
      </c>
      <c r="L840" s="47">
        <v>5698</v>
      </c>
      <c r="M840" s="47">
        <v>108047</v>
      </c>
      <c r="N840" s="153">
        <v>22</v>
      </c>
      <c r="O840" s="147">
        <v>97</v>
      </c>
      <c r="P840" s="147">
        <v>0</v>
      </c>
      <c r="Q840" s="47">
        <v>0</v>
      </c>
      <c r="R840" s="47">
        <v>0</v>
      </c>
      <c r="S840" s="47">
        <v>0</v>
      </c>
      <c r="T840" s="47">
        <v>0</v>
      </c>
      <c r="U840" s="47">
        <v>0</v>
      </c>
      <c r="V840" s="47">
        <v>0</v>
      </c>
      <c r="W840" s="103">
        <f t="shared" ref="W840:W903" si="13">SUM(F840:V840)</f>
        <v>167091</v>
      </c>
      <c r="X840" s="41">
        <f>個別包括!AZ839-公債費!W840</f>
        <v>0</v>
      </c>
      <c r="Y840" s="41"/>
      <c r="Z840" s="41"/>
      <c r="AA840" s="41"/>
    </row>
    <row r="841" spans="1:27" ht="20.25" customHeight="1" x14ac:dyDescent="0.2">
      <c r="A841" s="113" t="s">
        <v>2649</v>
      </c>
      <c r="B841" s="114" t="s">
        <v>2623</v>
      </c>
      <c r="C841" s="4" t="s">
        <v>932</v>
      </c>
      <c r="D841" s="144">
        <v>6</v>
      </c>
      <c r="E841" s="130" t="s">
        <v>3561</v>
      </c>
      <c r="F841" s="47">
        <v>5225</v>
      </c>
      <c r="G841" s="47">
        <v>0</v>
      </c>
      <c r="H841" s="47">
        <v>0</v>
      </c>
      <c r="I841" s="47">
        <v>6569</v>
      </c>
      <c r="J841" s="47">
        <v>4192</v>
      </c>
      <c r="K841" s="47">
        <v>37665</v>
      </c>
      <c r="L841" s="47">
        <v>2859</v>
      </c>
      <c r="M841" s="47">
        <v>254110</v>
      </c>
      <c r="N841" s="153">
        <v>4732</v>
      </c>
      <c r="O841" s="147">
        <v>0</v>
      </c>
      <c r="P841" s="147">
        <v>0</v>
      </c>
      <c r="Q841" s="47">
        <v>0</v>
      </c>
      <c r="R841" s="47">
        <v>0</v>
      </c>
      <c r="S841" s="47">
        <v>0</v>
      </c>
      <c r="T841" s="47">
        <v>0</v>
      </c>
      <c r="U841" s="47">
        <v>0</v>
      </c>
      <c r="V841" s="47">
        <v>0</v>
      </c>
      <c r="W841" s="103">
        <f t="shared" si="13"/>
        <v>315352</v>
      </c>
      <c r="X841" s="41">
        <f>個別包括!AZ840-公債費!W841</f>
        <v>0</v>
      </c>
      <c r="Y841" s="41"/>
      <c r="Z841" s="41"/>
      <c r="AA841" s="41"/>
    </row>
    <row r="842" spans="1:27" ht="20.25" customHeight="1" x14ac:dyDescent="0.2">
      <c r="A842" s="113" t="s">
        <v>2650</v>
      </c>
      <c r="B842" s="114" t="s">
        <v>2623</v>
      </c>
      <c r="C842" s="4" t="s">
        <v>933</v>
      </c>
      <c r="D842" s="144">
        <v>6</v>
      </c>
      <c r="E842" s="130" t="s">
        <v>3561</v>
      </c>
      <c r="F842" s="47">
        <v>8873</v>
      </c>
      <c r="G842" s="47">
        <v>56938</v>
      </c>
      <c r="H842" s="47">
        <v>0</v>
      </c>
      <c r="I842" s="47">
        <v>2358</v>
      </c>
      <c r="J842" s="47">
        <v>579</v>
      </c>
      <c r="K842" s="47">
        <v>1515</v>
      </c>
      <c r="L842" s="47">
        <v>1403</v>
      </c>
      <c r="M842" s="47">
        <v>155401</v>
      </c>
      <c r="N842" s="153">
        <v>24297</v>
      </c>
      <c r="O842" s="147">
        <v>1317</v>
      </c>
      <c r="P842" s="147">
        <v>0</v>
      </c>
      <c r="Q842" s="47">
        <v>1772</v>
      </c>
      <c r="R842" s="47">
        <v>0</v>
      </c>
      <c r="S842" s="47">
        <v>0</v>
      </c>
      <c r="T842" s="47">
        <v>0</v>
      </c>
      <c r="U842" s="47">
        <v>0</v>
      </c>
      <c r="V842" s="47">
        <v>0</v>
      </c>
      <c r="W842" s="103">
        <f t="shared" si="13"/>
        <v>254453</v>
      </c>
      <c r="X842" s="41">
        <f>個別包括!AZ841-公債費!W842</f>
        <v>0</v>
      </c>
      <c r="Y842" s="41"/>
      <c r="Z842" s="41"/>
      <c r="AA842" s="41"/>
    </row>
    <row r="843" spans="1:27" ht="20.25" customHeight="1" x14ac:dyDescent="0.2">
      <c r="A843" s="113" t="s">
        <v>2651</v>
      </c>
      <c r="B843" s="114" t="s">
        <v>2623</v>
      </c>
      <c r="C843" s="4" t="s">
        <v>934</v>
      </c>
      <c r="D843" s="144">
        <v>6</v>
      </c>
      <c r="E843" s="130" t="s">
        <v>3561</v>
      </c>
      <c r="F843" s="47">
        <v>2325</v>
      </c>
      <c r="G843" s="47">
        <v>7350</v>
      </c>
      <c r="H843" s="47">
        <v>1739</v>
      </c>
      <c r="I843" s="47">
        <v>6545</v>
      </c>
      <c r="J843" s="47">
        <v>26</v>
      </c>
      <c r="K843" s="47">
        <v>2236</v>
      </c>
      <c r="L843" s="47">
        <v>719</v>
      </c>
      <c r="M843" s="47">
        <v>103745</v>
      </c>
      <c r="N843" s="153">
        <v>4959</v>
      </c>
      <c r="O843" s="147">
        <v>0</v>
      </c>
      <c r="P843" s="147">
        <v>0</v>
      </c>
      <c r="Q843" s="47">
        <v>0</v>
      </c>
      <c r="R843" s="47">
        <v>0</v>
      </c>
      <c r="S843" s="47">
        <v>0</v>
      </c>
      <c r="T843" s="47">
        <v>0</v>
      </c>
      <c r="U843" s="47">
        <v>0</v>
      </c>
      <c r="V843" s="47">
        <v>0</v>
      </c>
      <c r="W843" s="103">
        <f t="shared" si="13"/>
        <v>129644</v>
      </c>
      <c r="X843" s="41">
        <f>個別包括!AZ842-公債費!W843</f>
        <v>0</v>
      </c>
      <c r="Y843" s="41"/>
      <c r="Z843" s="41"/>
      <c r="AA843" s="41"/>
    </row>
    <row r="844" spans="1:27" ht="20.25" customHeight="1" x14ac:dyDescent="0.2">
      <c r="A844" s="113" t="s">
        <v>2652</v>
      </c>
      <c r="B844" s="114" t="s">
        <v>2623</v>
      </c>
      <c r="C844" s="4" t="s">
        <v>935</v>
      </c>
      <c r="D844" s="144">
        <v>6</v>
      </c>
      <c r="E844" s="130" t="s">
        <v>3561</v>
      </c>
      <c r="F844" s="47">
        <v>18228</v>
      </c>
      <c r="G844" s="47">
        <v>770</v>
      </c>
      <c r="H844" s="47">
        <v>0</v>
      </c>
      <c r="I844" s="47">
        <v>14193</v>
      </c>
      <c r="J844" s="47">
        <v>434</v>
      </c>
      <c r="K844" s="47">
        <v>3493</v>
      </c>
      <c r="L844" s="47">
        <v>953</v>
      </c>
      <c r="M844" s="47">
        <v>187541</v>
      </c>
      <c r="N844" s="153">
        <v>4733</v>
      </c>
      <c r="O844" s="147">
        <v>1126</v>
      </c>
      <c r="P844" s="147">
        <v>0</v>
      </c>
      <c r="Q844" s="47">
        <v>252134</v>
      </c>
      <c r="R844" s="47">
        <v>0</v>
      </c>
      <c r="S844" s="47">
        <v>0</v>
      </c>
      <c r="T844" s="47">
        <v>0</v>
      </c>
      <c r="U844" s="47">
        <v>52169</v>
      </c>
      <c r="V844" s="47">
        <v>0</v>
      </c>
      <c r="W844" s="103">
        <f t="shared" si="13"/>
        <v>535774</v>
      </c>
      <c r="X844" s="41">
        <f>個別包括!AZ843-公債費!W844</f>
        <v>0</v>
      </c>
      <c r="Y844" s="41"/>
      <c r="Z844" s="41"/>
      <c r="AA844" s="41"/>
    </row>
    <row r="845" spans="1:27" ht="20.25" customHeight="1" x14ac:dyDescent="0.2">
      <c r="A845" s="113" t="s">
        <v>2653</v>
      </c>
      <c r="B845" s="114" t="s">
        <v>2623</v>
      </c>
      <c r="C845" s="4" t="s">
        <v>936</v>
      </c>
      <c r="D845" s="144">
        <v>6</v>
      </c>
      <c r="E845" s="130" t="s">
        <v>3561</v>
      </c>
      <c r="F845" s="47">
        <v>549</v>
      </c>
      <c r="G845" s="47">
        <v>0</v>
      </c>
      <c r="H845" s="47">
        <v>730</v>
      </c>
      <c r="I845" s="47">
        <v>53982</v>
      </c>
      <c r="J845" s="47">
        <v>1186</v>
      </c>
      <c r="K845" s="47">
        <v>25948</v>
      </c>
      <c r="L845" s="47">
        <v>7318</v>
      </c>
      <c r="M845" s="47">
        <v>329833</v>
      </c>
      <c r="N845" s="153">
        <v>62329</v>
      </c>
      <c r="O845" s="147">
        <v>2730</v>
      </c>
      <c r="P845" s="147">
        <v>0</v>
      </c>
      <c r="Q845" s="47">
        <v>0</v>
      </c>
      <c r="R845" s="47">
        <v>37925</v>
      </c>
      <c r="S845" s="47">
        <v>0</v>
      </c>
      <c r="T845" s="47">
        <v>671</v>
      </c>
      <c r="U845" s="47">
        <v>0</v>
      </c>
      <c r="V845" s="47">
        <v>0</v>
      </c>
      <c r="W845" s="103">
        <f t="shared" si="13"/>
        <v>523201</v>
      </c>
      <c r="X845" s="41">
        <f>個別包括!AZ844-公債費!W845</f>
        <v>0</v>
      </c>
      <c r="Y845" s="41"/>
      <c r="Z845" s="41"/>
      <c r="AA845" s="41"/>
    </row>
    <row r="846" spans="1:27" ht="20.25" customHeight="1" x14ac:dyDescent="0.2">
      <c r="A846" s="113" t="s">
        <v>2654</v>
      </c>
      <c r="B846" s="114" t="s">
        <v>2623</v>
      </c>
      <c r="C846" s="4" t="s">
        <v>937</v>
      </c>
      <c r="D846" s="144">
        <v>6</v>
      </c>
      <c r="E846" s="130" t="s">
        <v>3561</v>
      </c>
      <c r="F846" s="47">
        <v>2751</v>
      </c>
      <c r="G846" s="47">
        <v>0</v>
      </c>
      <c r="H846" s="47">
        <v>566</v>
      </c>
      <c r="I846" s="47">
        <v>14081</v>
      </c>
      <c r="J846" s="47">
        <v>131</v>
      </c>
      <c r="K846" s="47">
        <v>5702</v>
      </c>
      <c r="L846" s="47">
        <v>2894</v>
      </c>
      <c r="M846" s="47">
        <v>295490</v>
      </c>
      <c r="N846" s="153">
        <v>18059</v>
      </c>
      <c r="O846" s="147">
        <v>12773</v>
      </c>
      <c r="P846" s="147">
        <v>0</v>
      </c>
      <c r="Q846" s="47">
        <v>0</v>
      </c>
      <c r="R846" s="47">
        <v>0</v>
      </c>
      <c r="S846" s="47">
        <v>0</v>
      </c>
      <c r="T846" s="47">
        <v>0</v>
      </c>
      <c r="U846" s="47">
        <v>0</v>
      </c>
      <c r="V846" s="47">
        <v>0</v>
      </c>
      <c r="W846" s="103">
        <f t="shared" si="13"/>
        <v>352447</v>
      </c>
      <c r="X846" s="41">
        <f>個別包括!AZ845-公債費!W846</f>
        <v>0</v>
      </c>
      <c r="Y846" s="41"/>
      <c r="Z846" s="41"/>
      <c r="AA846" s="41"/>
    </row>
    <row r="847" spans="1:27" ht="20.25" customHeight="1" x14ac:dyDescent="0.2">
      <c r="A847" s="113" t="s">
        <v>2655</v>
      </c>
      <c r="B847" s="114" t="s">
        <v>2623</v>
      </c>
      <c r="C847" s="4" t="s">
        <v>938</v>
      </c>
      <c r="D847" s="144">
        <v>6</v>
      </c>
      <c r="E847" s="130" t="s">
        <v>3561</v>
      </c>
      <c r="F847" s="47">
        <v>3301</v>
      </c>
      <c r="G847" s="47">
        <v>0</v>
      </c>
      <c r="H847" s="47">
        <v>318</v>
      </c>
      <c r="I847" s="47">
        <v>8526</v>
      </c>
      <c r="J847" s="47">
        <v>404</v>
      </c>
      <c r="K847" s="47">
        <v>7922</v>
      </c>
      <c r="L847" s="47">
        <v>1423</v>
      </c>
      <c r="M847" s="47">
        <v>150136</v>
      </c>
      <c r="N847" s="153">
        <v>16868</v>
      </c>
      <c r="O847" s="147">
        <v>1293</v>
      </c>
      <c r="P847" s="147">
        <v>0</v>
      </c>
      <c r="Q847" s="47">
        <v>0</v>
      </c>
      <c r="R847" s="47">
        <v>0</v>
      </c>
      <c r="S847" s="47">
        <v>0</v>
      </c>
      <c r="T847" s="47">
        <v>0</v>
      </c>
      <c r="U847" s="47">
        <v>0</v>
      </c>
      <c r="V847" s="47">
        <v>0</v>
      </c>
      <c r="W847" s="103">
        <f t="shared" si="13"/>
        <v>190191</v>
      </c>
      <c r="X847" s="41">
        <f>個別包括!AZ846-公債費!W847</f>
        <v>0</v>
      </c>
      <c r="Y847" s="41"/>
      <c r="Z847" s="41"/>
      <c r="AA847" s="41"/>
    </row>
    <row r="848" spans="1:27" ht="20.25" customHeight="1" x14ac:dyDescent="0.2">
      <c r="A848" s="113" t="s">
        <v>2656</v>
      </c>
      <c r="B848" s="114" t="s">
        <v>2623</v>
      </c>
      <c r="C848" s="4" t="s">
        <v>939</v>
      </c>
      <c r="D848" s="144">
        <v>6</v>
      </c>
      <c r="E848" s="130" t="s">
        <v>3561</v>
      </c>
      <c r="F848" s="47">
        <v>9823</v>
      </c>
      <c r="G848" s="47">
        <v>0</v>
      </c>
      <c r="H848" s="47">
        <v>72</v>
      </c>
      <c r="I848" s="47">
        <v>17972</v>
      </c>
      <c r="J848" s="47">
        <v>1483</v>
      </c>
      <c r="K848" s="47">
        <v>13670</v>
      </c>
      <c r="L848" s="47">
        <v>5542</v>
      </c>
      <c r="M848" s="47">
        <v>337629</v>
      </c>
      <c r="N848" s="153">
        <v>58490</v>
      </c>
      <c r="O848" s="147">
        <v>1382</v>
      </c>
      <c r="P848" s="147">
        <v>0</v>
      </c>
      <c r="Q848" s="47">
        <v>0</v>
      </c>
      <c r="R848" s="47">
        <v>0</v>
      </c>
      <c r="S848" s="47">
        <v>0</v>
      </c>
      <c r="T848" s="47">
        <v>0</v>
      </c>
      <c r="U848" s="47">
        <v>0</v>
      </c>
      <c r="V848" s="47">
        <v>0</v>
      </c>
      <c r="W848" s="103">
        <f t="shared" si="13"/>
        <v>446063</v>
      </c>
      <c r="X848" s="41">
        <f>個別包括!AZ847-公債費!W848</f>
        <v>0</v>
      </c>
      <c r="Y848" s="41"/>
      <c r="Z848" s="41"/>
      <c r="AA848" s="41"/>
    </row>
    <row r="849" spans="1:27" ht="20.25" customHeight="1" x14ac:dyDescent="0.2">
      <c r="A849" s="113" t="s">
        <v>2657</v>
      </c>
      <c r="B849" s="114" t="s">
        <v>2623</v>
      </c>
      <c r="C849" s="4" t="s">
        <v>940</v>
      </c>
      <c r="D849" s="144">
        <v>6</v>
      </c>
      <c r="E849" s="130" t="s">
        <v>3561</v>
      </c>
      <c r="F849" s="47">
        <v>498</v>
      </c>
      <c r="G849" s="47">
        <v>0</v>
      </c>
      <c r="H849" s="47">
        <v>0</v>
      </c>
      <c r="I849" s="47">
        <v>23074</v>
      </c>
      <c r="J849" s="47">
        <v>4826</v>
      </c>
      <c r="K849" s="47">
        <v>9461</v>
      </c>
      <c r="L849" s="47">
        <v>7192</v>
      </c>
      <c r="M849" s="47">
        <v>411843</v>
      </c>
      <c r="N849" s="153">
        <v>22648</v>
      </c>
      <c r="O849" s="147">
        <v>1235</v>
      </c>
      <c r="P849" s="147">
        <v>0</v>
      </c>
      <c r="Q849" s="47">
        <v>0</v>
      </c>
      <c r="R849" s="47">
        <v>0</v>
      </c>
      <c r="S849" s="47">
        <v>0</v>
      </c>
      <c r="T849" s="47">
        <v>0</v>
      </c>
      <c r="U849" s="47">
        <v>0</v>
      </c>
      <c r="V849" s="47">
        <v>0</v>
      </c>
      <c r="W849" s="103">
        <f t="shared" si="13"/>
        <v>480777</v>
      </c>
      <c r="X849" s="41">
        <f>個別包括!AZ848-公債費!W849</f>
        <v>0</v>
      </c>
      <c r="Y849" s="41"/>
      <c r="Z849" s="41"/>
      <c r="AA849" s="41"/>
    </row>
    <row r="850" spans="1:27" ht="20.25" customHeight="1" x14ac:dyDescent="0.2">
      <c r="A850" s="113" t="s">
        <v>2658</v>
      </c>
      <c r="B850" s="114" t="s">
        <v>2623</v>
      </c>
      <c r="C850" s="4" t="s">
        <v>941</v>
      </c>
      <c r="D850" s="144">
        <v>6</v>
      </c>
      <c r="E850" s="130" t="s">
        <v>3561</v>
      </c>
      <c r="F850" s="47">
        <v>0</v>
      </c>
      <c r="G850" s="47">
        <v>0</v>
      </c>
      <c r="H850" s="47">
        <v>0</v>
      </c>
      <c r="I850" s="47">
        <v>22505</v>
      </c>
      <c r="J850" s="47">
        <v>183</v>
      </c>
      <c r="K850" s="47">
        <v>11810</v>
      </c>
      <c r="L850" s="47">
        <v>2010</v>
      </c>
      <c r="M850" s="47">
        <v>187817</v>
      </c>
      <c r="N850" s="153">
        <v>31461</v>
      </c>
      <c r="O850" s="147">
        <v>1755</v>
      </c>
      <c r="P850" s="147">
        <v>0</v>
      </c>
      <c r="Q850" s="47">
        <v>0</v>
      </c>
      <c r="R850" s="47">
        <v>0</v>
      </c>
      <c r="S850" s="47">
        <v>0</v>
      </c>
      <c r="T850" s="47">
        <v>0</v>
      </c>
      <c r="U850" s="47">
        <v>0</v>
      </c>
      <c r="V850" s="47">
        <v>0</v>
      </c>
      <c r="W850" s="103">
        <f t="shared" si="13"/>
        <v>257541</v>
      </c>
      <c r="X850" s="41">
        <f>個別包括!AZ849-公債費!W850</f>
        <v>0</v>
      </c>
      <c r="Y850" s="41"/>
      <c r="Z850" s="41"/>
      <c r="AA850" s="41"/>
    </row>
    <row r="851" spans="1:27" ht="20.25" customHeight="1" x14ac:dyDescent="0.2">
      <c r="A851" s="113" t="s">
        <v>2659</v>
      </c>
      <c r="B851" s="114" t="s">
        <v>2623</v>
      </c>
      <c r="C851" s="4" t="s">
        <v>942</v>
      </c>
      <c r="D851" s="144">
        <v>6</v>
      </c>
      <c r="E851" s="130" t="s">
        <v>3561</v>
      </c>
      <c r="F851" s="47">
        <v>5</v>
      </c>
      <c r="G851" s="47">
        <v>0</v>
      </c>
      <c r="H851" s="47">
        <v>0</v>
      </c>
      <c r="I851" s="47">
        <v>11100</v>
      </c>
      <c r="J851" s="47">
        <v>61</v>
      </c>
      <c r="K851" s="47">
        <v>6020</v>
      </c>
      <c r="L851" s="47">
        <v>4104</v>
      </c>
      <c r="M851" s="47">
        <v>261343</v>
      </c>
      <c r="N851" s="153">
        <v>26534</v>
      </c>
      <c r="O851" s="147">
        <v>1876</v>
      </c>
      <c r="P851" s="147">
        <v>0</v>
      </c>
      <c r="Q851" s="47">
        <v>0</v>
      </c>
      <c r="R851" s="47">
        <v>0</v>
      </c>
      <c r="S851" s="47">
        <v>0</v>
      </c>
      <c r="T851" s="47">
        <v>0</v>
      </c>
      <c r="U851" s="47">
        <v>0</v>
      </c>
      <c r="V851" s="47">
        <v>0</v>
      </c>
      <c r="W851" s="103">
        <f t="shared" si="13"/>
        <v>311043</v>
      </c>
      <c r="X851" s="41">
        <f>個別包括!AZ850-公債費!W851</f>
        <v>0</v>
      </c>
      <c r="Y851" s="41"/>
      <c r="Z851" s="41"/>
      <c r="AA851" s="41"/>
    </row>
    <row r="852" spans="1:27" ht="20.25" customHeight="1" x14ac:dyDescent="0.2">
      <c r="A852" s="113" t="s">
        <v>2660</v>
      </c>
      <c r="B852" s="114" t="s">
        <v>2623</v>
      </c>
      <c r="C852" s="4" t="s">
        <v>943</v>
      </c>
      <c r="D852" s="144">
        <v>6</v>
      </c>
      <c r="E852" s="130" t="s">
        <v>3561</v>
      </c>
      <c r="F852" s="47">
        <v>3402</v>
      </c>
      <c r="G852" s="47">
        <v>28090</v>
      </c>
      <c r="H852" s="47">
        <v>0</v>
      </c>
      <c r="I852" s="47">
        <v>8953</v>
      </c>
      <c r="J852" s="47">
        <v>43</v>
      </c>
      <c r="K852" s="47">
        <v>2105</v>
      </c>
      <c r="L852" s="47">
        <v>796</v>
      </c>
      <c r="M852" s="47">
        <v>118243</v>
      </c>
      <c r="N852" s="153">
        <v>9144</v>
      </c>
      <c r="O852" s="147">
        <v>1835</v>
      </c>
      <c r="P852" s="147">
        <v>0</v>
      </c>
      <c r="Q852" s="47">
        <v>189181</v>
      </c>
      <c r="R852" s="47">
        <v>0</v>
      </c>
      <c r="S852" s="47">
        <v>0</v>
      </c>
      <c r="T852" s="47">
        <v>230</v>
      </c>
      <c r="U852" s="47">
        <v>0</v>
      </c>
      <c r="V852" s="47">
        <v>0</v>
      </c>
      <c r="W852" s="103">
        <f t="shared" si="13"/>
        <v>362022</v>
      </c>
      <c r="X852" s="41">
        <f>個別包括!AZ851-公債費!W852</f>
        <v>0</v>
      </c>
      <c r="Y852" s="41"/>
      <c r="Z852" s="41"/>
      <c r="AA852" s="41"/>
    </row>
    <row r="853" spans="1:27" ht="20.25" customHeight="1" x14ac:dyDescent="0.2">
      <c r="A853" s="113" t="s">
        <v>2661</v>
      </c>
      <c r="B853" s="114" t="s">
        <v>2623</v>
      </c>
      <c r="C853" s="4" t="s">
        <v>944</v>
      </c>
      <c r="D853" s="144">
        <v>6</v>
      </c>
      <c r="E853" s="130" t="s">
        <v>3561</v>
      </c>
      <c r="F853" s="47">
        <v>577</v>
      </c>
      <c r="G853" s="47">
        <v>0</v>
      </c>
      <c r="H853" s="47">
        <v>0</v>
      </c>
      <c r="I853" s="47">
        <v>8120</v>
      </c>
      <c r="J853" s="47">
        <v>434</v>
      </c>
      <c r="K853" s="47">
        <v>3130</v>
      </c>
      <c r="L853" s="47">
        <v>3105</v>
      </c>
      <c r="M853" s="47">
        <v>174083</v>
      </c>
      <c r="N853" s="153">
        <v>3647</v>
      </c>
      <c r="O853" s="147">
        <v>0</v>
      </c>
      <c r="P853" s="147">
        <v>0</v>
      </c>
      <c r="Q853" s="47">
        <v>0</v>
      </c>
      <c r="R853" s="47">
        <v>0</v>
      </c>
      <c r="S853" s="47">
        <v>0</v>
      </c>
      <c r="T853" s="47">
        <v>672</v>
      </c>
      <c r="U853" s="47">
        <v>0</v>
      </c>
      <c r="V853" s="47">
        <v>0</v>
      </c>
      <c r="W853" s="103">
        <f t="shared" si="13"/>
        <v>193768</v>
      </c>
      <c r="X853" s="41">
        <f>個別包括!AZ852-公債費!W853</f>
        <v>0</v>
      </c>
      <c r="Y853" s="41"/>
      <c r="Z853" s="41"/>
      <c r="AA853" s="41"/>
    </row>
    <row r="854" spans="1:27" ht="20.25" customHeight="1" x14ac:dyDescent="0.2">
      <c r="A854" s="113" t="s">
        <v>2662</v>
      </c>
      <c r="B854" s="114" t="s">
        <v>2623</v>
      </c>
      <c r="C854" s="4" t="s">
        <v>945</v>
      </c>
      <c r="D854" s="144">
        <v>6</v>
      </c>
      <c r="E854" s="130" t="s">
        <v>3561</v>
      </c>
      <c r="F854" s="47">
        <v>7679</v>
      </c>
      <c r="G854" s="47">
        <v>46965</v>
      </c>
      <c r="H854" s="47">
        <v>0</v>
      </c>
      <c r="I854" s="47">
        <v>13947</v>
      </c>
      <c r="J854" s="47">
        <v>538</v>
      </c>
      <c r="K854" s="47">
        <v>15344</v>
      </c>
      <c r="L854" s="47">
        <v>2465</v>
      </c>
      <c r="M854" s="47">
        <v>217854</v>
      </c>
      <c r="N854" s="153">
        <v>17655</v>
      </c>
      <c r="O854" s="147">
        <v>1813</v>
      </c>
      <c r="P854" s="147">
        <v>0</v>
      </c>
      <c r="Q854" s="47">
        <v>0</v>
      </c>
      <c r="R854" s="47">
        <v>0</v>
      </c>
      <c r="S854" s="47">
        <v>0</v>
      </c>
      <c r="T854" s="47">
        <v>413</v>
      </c>
      <c r="U854" s="47">
        <v>0</v>
      </c>
      <c r="V854" s="47">
        <v>0</v>
      </c>
      <c r="W854" s="103">
        <f t="shared" si="13"/>
        <v>324673</v>
      </c>
      <c r="X854" s="41">
        <f>個別包括!AZ853-公債費!W854</f>
        <v>0</v>
      </c>
      <c r="Y854" s="41"/>
      <c r="Z854" s="41"/>
      <c r="AA854" s="41"/>
    </row>
    <row r="855" spans="1:27" ht="20.25" customHeight="1" x14ac:dyDescent="0.2">
      <c r="A855" s="113" t="s">
        <v>2663</v>
      </c>
      <c r="B855" s="114" t="s">
        <v>2623</v>
      </c>
      <c r="C855" s="4" t="s">
        <v>946</v>
      </c>
      <c r="D855" s="144">
        <v>6</v>
      </c>
      <c r="E855" s="130" t="s">
        <v>3561</v>
      </c>
      <c r="F855" s="47">
        <v>314</v>
      </c>
      <c r="G855" s="47">
        <v>0</v>
      </c>
      <c r="H855" s="47">
        <v>0</v>
      </c>
      <c r="I855" s="47">
        <v>10998</v>
      </c>
      <c r="J855" s="47">
        <v>400</v>
      </c>
      <c r="K855" s="47">
        <v>16005</v>
      </c>
      <c r="L855" s="47">
        <v>2722</v>
      </c>
      <c r="M855" s="47">
        <v>210094</v>
      </c>
      <c r="N855" s="153">
        <v>23565</v>
      </c>
      <c r="O855" s="147">
        <v>919</v>
      </c>
      <c r="P855" s="147">
        <v>0</v>
      </c>
      <c r="Q855" s="47">
        <v>0</v>
      </c>
      <c r="R855" s="47">
        <v>0</v>
      </c>
      <c r="S855" s="47">
        <v>0</v>
      </c>
      <c r="T855" s="47">
        <v>0</v>
      </c>
      <c r="U855" s="47">
        <v>0</v>
      </c>
      <c r="V855" s="47">
        <v>0</v>
      </c>
      <c r="W855" s="103">
        <f t="shared" si="13"/>
        <v>265017</v>
      </c>
      <c r="X855" s="41">
        <f>個別包括!AZ854-公債費!W855</f>
        <v>0</v>
      </c>
      <c r="Y855" s="41"/>
      <c r="Z855" s="41"/>
      <c r="AA855" s="41"/>
    </row>
    <row r="856" spans="1:27" ht="20.25" customHeight="1" x14ac:dyDescent="0.2">
      <c r="A856" s="113" t="s">
        <v>2664</v>
      </c>
      <c r="B856" s="114" t="s">
        <v>2623</v>
      </c>
      <c r="C856" s="4" t="s">
        <v>947</v>
      </c>
      <c r="D856" s="144">
        <v>6</v>
      </c>
      <c r="E856" s="130" t="s">
        <v>3561</v>
      </c>
      <c r="F856" s="47">
        <v>10341</v>
      </c>
      <c r="G856" s="47">
        <v>9257</v>
      </c>
      <c r="H856" s="47">
        <v>508</v>
      </c>
      <c r="I856" s="47">
        <v>7661</v>
      </c>
      <c r="J856" s="47">
        <v>61</v>
      </c>
      <c r="K856" s="47">
        <v>0</v>
      </c>
      <c r="L856" s="47">
        <v>775</v>
      </c>
      <c r="M856" s="47">
        <v>128863</v>
      </c>
      <c r="N856" s="153">
        <v>2032</v>
      </c>
      <c r="O856" s="147">
        <v>938</v>
      </c>
      <c r="P856" s="147">
        <v>0</v>
      </c>
      <c r="Q856" s="47">
        <v>128970</v>
      </c>
      <c r="R856" s="47">
        <v>0</v>
      </c>
      <c r="S856" s="47">
        <v>0</v>
      </c>
      <c r="T856" s="47">
        <v>0</v>
      </c>
      <c r="U856" s="47">
        <v>0</v>
      </c>
      <c r="V856" s="47">
        <v>0</v>
      </c>
      <c r="W856" s="103">
        <f t="shared" si="13"/>
        <v>289406</v>
      </c>
      <c r="X856" s="41">
        <f>個別包括!AZ855-公債費!W856</f>
        <v>0</v>
      </c>
      <c r="Y856" s="41"/>
      <c r="Z856" s="41"/>
      <c r="AA856" s="41"/>
    </row>
    <row r="857" spans="1:27" ht="20.25" customHeight="1" x14ac:dyDescent="0.2">
      <c r="A857" s="113" t="s">
        <v>2665</v>
      </c>
      <c r="B857" s="114" t="s">
        <v>2623</v>
      </c>
      <c r="C857" s="4" t="s">
        <v>948</v>
      </c>
      <c r="D857" s="144">
        <v>6</v>
      </c>
      <c r="E857" s="130" t="s">
        <v>3561</v>
      </c>
      <c r="F857" s="47">
        <v>17738</v>
      </c>
      <c r="G857" s="47">
        <v>33792</v>
      </c>
      <c r="H857" s="47">
        <v>35</v>
      </c>
      <c r="I857" s="47">
        <v>4325</v>
      </c>
      <c r="J857" s="47">
        <v>439</v>
      </c>
      <c r="K857" s="47">
        <v>346</v>
      </c>
      <c r="L857" s="47">
        <v>1241</v>
      </c>
      <c r="M857" s="47">
        <v>196720</v>
      </c>
      <c r="N857" s="153">
        <v>38843</v>
      </c>
      <c r="O857" s="147">
        <v>4108</v>
      </c>
      <c r="P857" s="147">
        <v>0</v>
      </c>
      <c r="Q857" s="47">
        <v>55822</v>
      </c>
      <c r="R857" s="47">
        <v>0</v>
      </c>
      <c r="S857" s="47">
        <v>0</v>
      </c>
      <c r="T857" s="47">
        <v>0</v>
      </c>
      <c r="U857" s="47">
        <v>125686</v>
      </c>
      <c r="V857" s="47">
        <v>0</v>
      </c>
      <c r="W857" s="103">
        <f t="shared" si="13"/>
        <v>479095</v>
      </c>
      <c r="X857" s="41">
        <f>個別包括!AZ856-公債費!W857</f>
        <v>0</v>
      </c>
      <c r="Y857" s="41"/>
      <c r="Z857" s="41"/>
      <c r="AA857" s="41"/>
    </row>
    <row r="858" spans="1:27" ht="20.25" customHeight="1" x14ac:dyDescent="0.2">
      <c r="A858" s="113" t="s">
        <v>2666</v>
      </c>
      <c r="B858" s="114" t="s">
        <v>2623</v>
      </c>
      <c r="C858" s="4" t="s">
        <v>949</v>
      </c>
      <c r="D858" s="144">
        <v>6</v>
      </c>
      <c r="E858" s="130" t="s">
        <v>3561</v>
      </c>
      <c r="F858" s="47">
        <v>0</v>
      </c>
      <c r="G858" s="47">
        <v>0</v>
      </c>
      <c r="H858" s="47">
        <v>0</v>
      </c>
      <c r="I858" s="47">
        <v>11711</v>
      </c>
      <c r="J858" s="47">
        <v>7</v>
      </c>
      <c r="K858" s="47">
        <v>0</v>
      </c>
      <c r="L858" s="47">
        <v>76</v>
      </c>
      <c r="M858" s="47">
        <v>36189</v>
      </c>
      <c r="N858" s="153">
        <v>6132</v>
      </c>
      <c r="O858" s="147">
        <v>0</v>
      </c>
      <c r="P858" s="147">
        <v>0</v>
      </c>
      <c r="Q858" s="47">
        <v>57793</v>
      </c>
      <c r="R858" s="47">
        <v>0</v>
      </c>
      <c r="S858" s="47">
        <v>0</v>
      </c>
      <c r="T858" s="47">
        <v>0</v>
      </c>
      <c r="U858" s="47">
        <v>0</v>
      </c>
      <c r="V858" s="47">
        <v>0</v>
      </c>
      <c r="W858" s="103">
        <f t="shared" si="13"/>
        <v>111908</v>
      </c>
      <c r="X858" s="41">
        <f>個別包括!AZ857-公債費!W858</f>
        <v>0</v>
      </c>
      <c r="Y858" s="41"/>
      <c r="Z858" s="41"/>
      <c r="AA858" s="41"/>
    </row>
    <row r="859" spans="1:27" ht="20.25" customHeight="1" x14ac:dyDescent="0.2">
      <c r="A859" s="113" t="s">
        <v>2667</v>
      </c>
      <c r="B859" s="114" t="s">
        <v>2623</v>
      </c>
      <c r="C859" s="4" t="s">
        <v>950</v>
      </c>
      <c r="D859" s="144">
        <v>6</v>
      </c>
      <c r="E859" s="130" t="s">
        <v>3561</v>
      </c>
      <c r="F859" s="47">
        <v>718</v>
      </c>
      <c r="G859" s="47">
        <v>38728</v>
      </c>
      <c r="H859" s="47">
        <v>0</v>
      </c>
      <c r="I859" s="47">
        <v>2639</v>
      </c>
      <c r="J859" s="47">
        <v>49</v>
      </c>
      <c r="K859" s="47">
        <v>19</v>
      </c>
      <c r="L859" s="47">
        <v>176</v>
      </c>
      <c r="M859" s="47">
        <v>50044</v>
      </c>
      <c r="N859" s="153">
        <v>2680</v>
      </c>
      <c r="O859" s="147">
        <v>150</v>
      </c>
      <c r="P859" s="147">
        <v>0</v>
      </c>
      <c r="Q859" s="47">
        <v>104615</v>
      </c>
      <c r="R859" s="47">
        <v>0</v>
      </c>
      <c r="S859" s="47">
        <v>0</v>
      </c>
      <c r="T859" s="47">
        <v>0</v>
      </c>
      <c r="U859" s="47">
        <v>0</v>
      </c>
      <c r="V859" s="47">
        <v>0</v>
      </c>
      <c r="W859" s="103">
        <f t="shared" si="13"/>
        <v>199818</v>
      </c>
      <c r="X859" s="41">
        <f>個別包括!AZ858-公債費!W859</f>
        <v>0</v>
      </c>
      <c r="Y859" s="41"/>
      <c r="Z859" s="41"/>
      <c r="AA859" s="41"/>
    </row>
    <row r="860" spans="1:27" ht="20.25" customHeight="1" x14ac:dyDescent="0.2">
      <c r="A860" s="113" t="s">
        <v>2668</v>
      </c>
      <c r="B860" s="114" t="s">
        <v>2623</v>
      </c>
      <c r="C860" s="4" t="s">
        <v>951</v>
      </c>
      <c r="D860" s="144">
        <v>6</v>
      </c>
      <c r="E860" s="130" t="s">
        <v>3561</v>
      </c>
      <c r="F860" s="47">
        <v>10232</v>
      </c>
      <c r="G860" s="47">
        <v>19066</v>
      </c>
      <c r="H860" s="47">
        <v>0</v>
      </c>
      <c r="I860" s="47">
        <v>10595</v>
      </c>
      <c r="J860" s="47">
        <v>190</v>
      </c>
      <c r="K860" s="47">
        <v>0</v>
      </c>
      <c r="L860" s="47">
        <v>564</v>
      </c>
      <c r="M860" s="47">
        <v>90847</v>
      </c>
      <c r="N860" s="153">
        <v>22269</v>
      </c>
      <c r="O860" s="147">
        <v>228</v>
      </c>
      <c r="P860" s="147">
        <v>0</v>
      </c>
      <c r="Q860" s="47">
        <v>0</v>
      </c>
      <c r="R860" s="47">
        <v>0</v>
      </c>
      <c r="S860" s="47">
        <v>0</v>
      </c>
      <c r="T860" s="47">
        <v>0</v>
      </c>
      <c r="U860" s="47">
        <v>0</v>
      </c>
      <c r="V860" s="47">
        <v>0</v>
      </c>
      <c r="W860" s="103">
        <f t="shared" si="13"/>
        <v>153991</v>
      </c>
      <c r="X860" s="41">
        <f>個別包括!AZ859-公債費!W860</f>
        <v>0</v>
      </c>
      <c r="Y860" s="41"/>
      <c r="Z860" s="41"/>
      <c r="AA860" s="41"/>
    </row>
    <row r="861" spans="1:27" ht="20.25" customHeight="1" x14ac:dyDescent="0.2">
      <c r="A861" s="113" t="s">
        <v>2669</v>
      </c>
      <c r="B861" s="114" t="s">
        <v>2623</v>
      </c>
      <c r="C861" s="4" t="s">
        <v>952</v>
      </c>
      <c r="D861" s="144">
        <v>6</v>
      </c>
      <c r="E861" s="130" t="s">
        <v>3561</v>
      </c>
      <c r="F861" s="47">
        <v>3169</v>
      </c>
      <c r="G861" s="47">
        <v>0</v>
      </c>
      <c r="H861" s="47">
        <v>0</v>
      </c>
      <c r="I861" s="47">
        <v>2374</v>
      </c>
      <c r="J861" s="47">
        <v>57</v>
      </c>
      <c r="K861" s="47">
        <v>8</v>
      </c>
      <c r="L861" s="47">
        <v>86</v>
      </c>
      <c r="M861" s="47">
        <v>32729</v>
      </c>
      <c r="N861" s="153">
        <v>983</v>
      </c>
      <c r="O861" s="147">
        <v>392</v>
      </c>
      <c r="P861" s="147">
        <v>0</v>
      </c>
      <c r="Q861" s="47">
        <v>39296</v>
      </c>
      <c r="R861" s="47">
        <v>0</v>
      </c>
      <c r="S861" s="47">
        <v>0</v>
      </c>
      <c r="T861" s="47">
        <v>0</v>
      </c>
      <c r="U861" s="47">
        <v>0</v>
      </c>
      <c r="V861" s="47">
        <v>0</v>
      </c>
      <c r="W861" s="103">
        <f t="shared" si="13"/>
        <v>79094</v>
      </c>
      <c r="X861" s="41">
        <f>個別包括!AZ860-公債費!W861</f>
        <v>0</v>
      </c>
      <c r="Y861" s="41"/>
      <c r="Z861" s="41"/>
      <c r="AA861" s="41"/>
    </row>
    <row r="862" spans="1:27" ht="20.25" customHeight="1" x14ac:dyDescent="0.2">
      <c r="A862" s="113" t="s">
        <v>2670</v>
      </c>
      <c r="B862" s="114" t="s">
        <v>2623</v>
      </c>
      <c r="C862" s="4" t="s">
        <v>953</v>
      </c>
      <c r="D862" s="144">
        <v>6</v>
      </c>
      <c r="E862" s="130" t="s">
        <v>3561</v>
      </c>
      <c r="F862" s="47">
        <v>4505</v>
      </c>
      <c r="G862" s="47">
        <v>125514</v>
      </c>
      <c r="H862" s="47">
        <v>0</v>
      </c>
      <c r="I862" s="47">
        <v>2059</v>
      </c>
      <c r="J862" s="47">
        <v>18</v>
      </c>
      <c r="K862" s="47">
        <v>14</v>
      </c>
      <c r="L862" s="47">
        <v>385</v>
      </c>
      <c r="M862" s="47">
        <v>65535</v>
      </c>
      <c r="N862" s="153">
        <v>19977</v>
      </c>
      <c r="O862" s="147">
        <v>0</v>
      </c>
      <c r="P862" s="147">
        <v>0</v>
      </c>
      <c r="Q862" s="47">
        <v>77622</v>
      </c>
      <c r="R862" s="47">
        <v>0</v>
      </c>
      <c r="S862" s="47">
        <v>0</v>
      </c>
      <c r="T862" s="47">
        <v>0</v>
      </c>
      <c r="U862" s="47">
        <v>0</v>
      </c>
      <c r="V862" s="47">
        <v>0</v>
      </c>
      <c r="W862" s="103">
        <f t="shared" si="13"/>
        <v>295629</v>
      </c>
      <c r="X862" s="41">
        <f>個別包括!AZ861-公債費!W862</f>
        <v>0</v>
      </c>
      <c r="Y862" s="41"/>
      <c r="Z862" s="41"/>
      <c r="AA862" s="41"/>
    </row>
    <row r="863" spans="1:27" ht="20.25" customHeight="1" x14ac:dyDescent="0.2">
      <c r="A863" s="113" t="s">
        <v>2671</v>
      </c>
      <c r="B863" s="114" t="s">
        <v>2623</v>
      </c>
      <c r="C863" s="4" t="s">
        <v>954</v>
      </c>
      <c r="D863" s="144">
        <v>6</v>
      </c>
      <c r="E863" s="130" t="s">
        <v>3561</v>
      </c>
      <c r="F863" s="47">
        <v>5510</v>
      </c>
      <c r="G863" s="47">
        <v>2689</v>
      </c>
      <c r="H863" s="47">
        <v>0</v>
      </c>
      <c r="I863" s="47">
        <v>2301</v>
      </c>
      <c r="J863" s="47">
        <v>59</v>
      </c>
      <c r="K863" s="47">
        <v>0</v>
      </c>
      <c r="L863" s="47">
        <v>231</v>
      </c>
      <c r="M863" s="47">
        <v>61441</v>
      </c>
      <c r="N863" s="153">
        <v>2026</v>
      </c>
      <c r="O863" s="147">
        <v>1099</v>
      </c>
      <c r="P863" s="147">
        <v>0</v>
      </c>
      <c r="Q863" s="47">
        <v>154436</v>
      </c>
      <c r="R863" s="47">
        <v>0</v>
      </c>
      <c r="S863" s="47">
        <v>0</v>
      </c>
      <c r="T863" s="47">
        <v>0</v>
      </c>
      <c r="U863" s="47">
        <v>0</v>
      </c>
      <c r="V863" s="47">
        <v>0</v>
      </c>
      <c r="W863" s="103">
        <f t="shared" si="13"/>
        <v>229792</v>
      </c>
      <c r="X863" s="41">
        <f>個別包括!AZ862-公債費!W863</f>
        <v>0</v>
      </c>
      <c r="Y863" s="41"/>
      <c r="Z863" s="41"/>
      <c r="AA863" s="41"/>
    </row>
    <row r="864" spans="1:27" ht="20.25" customHeight="1" x14ac:dyDescent="0.2">
      <c r="A864" s="113" t="s">
        <v>2672</v>
      </c>
      <c r="B864" s="114" t="s">
        <v>2623</v>
      </c>
      <c r="C864" s="4" t="s">
        <v>955</v>
      </c>
      <c r="D864" s="144">
        <v>6</v>
      </c>
      <c r="E864" s="130" t="s">
        <v>3561</v>
      </c>
      <c r="F864" s="47">
        <v>7028</v>
      </c>
      <c r="G864" s="47">
        <v>26994</v>
      </c>
      <c r="H864" s="47">
        <v>0</v>
      </c>
      <c r="I864" s="47">
        <v>7962</v>
      </c>
      <c r="J864" s="47">
        <v>250</v>
      </c>
      <c r="K864" s="47">
        <v>252</v>
      </c>
      <c r="L864" s="47">
        <v>1000</v>
      </c>
      <c r="M864" s="47">
        <v>129429</v>
      </c>
      <c r="N864" s="153">
        <v>31126</v>
      </c>
      <c r="O864" s="147">
        <v>1765</v>
      </c>
      <c r="P864" s="147">
        <v>0</v>
      </c>
      <c r="Q864" s="47">
        <v>0</v>
      </c>
      <c r="R864" s="47">
        <v>0</v>
      </c>
      <c r="S864" s="47">
        <v>0</v>
      </c>
      <c r="T864" s="47">
        <v>0</v>
      </c>
      <c r="U864" s="47">
        <v>0</v>
      </c>
      <c r="V864" s="47">
        <v>0</v>
      </c>
      <c r="W864" s="103">
        <f t="shared" si="13"/>
        <v>205806</v>
      </c>
      <c r="X864" s="41">
        <f>個別包括!AZ863-公債費!W864</f>
        <v>0</v>
      </c>
      <c r="Y864" s="41"/>
      <c r="Z864" s="41"/>
      <c r="AA864" s="41"/>
    </row>
    <row r="865" spans="1:27" ht="20.25" customHeight="1" x14ac:dyDescent="0.2">
      <c r="A865" s="113" t="s">
        <v>2673</v>
      </c>
      <c r="B865" s="114" t="s">
        <v>2623</v>
      </c>
      <c r="C865" s="4" t="s">
        <v>956</v>
      </c>
      <c r="D865" s="144">
        <v>6</v>
      </c>
      <c r="E865" s="130" t="s">
        <v>3561</v>
      </c>
      <c r="F865" s="47">
        <v>28929</v>
      </c>
      <c r="G865" s="47">
        <v>35430</v>
      </c>
      <c r="H865" s="47">
        <v>72</v>
      </c>
      <c r="I865" s="47">
        <v>35049</v>
      </c>
      <c r="J865" s="47">
        <v>415</v>
      </c>
      <c r="K865" s="47">
        <v>5860</v>
      </c>
      <c r="L865" s="47">
        <v>1136</v>
      </c>
      <c r="M865" s="47">
        <v>136710</v>
      </c>
      <c r="N865" s="153">
        <v>10981</v>
      </c>
      <c r="O865" s="147">
        <v>7629</v>
      </c>
      <c r="P865" s="147">
        <v>0</v>
      </c>
      <c r="Q865" s="47">
        <v>0</v>
      </c>
      <c r="R865" s="47">
        <v>0</v>
      </c>
      <c r="S865" s="47">
        <v>0</v>
      </c>
      <c r="T865" s="47">
        <v>0</v>
      </c>
      <c r="U865" s="47">
        <v>0</v>
      </c>
      <c r="V865" s="47">
        <v>0</v>
      </c>
      <c r="W865" s="103">
        <f t="shared" si="13"/>
        <v>262211</v>
      </c>
      <c r="X865" s="41">
        <f>個別包括!AZ864-公債費!W865</f>
        <v>0</v>
      </c>
      <c r="Y865" s="41"/>
      <c r="Z865" s="41"/>
      <c r="AA865" s="41"/>
    </row>
    <row r="866" spans="1:27" ht="20.25" customHeight="1" x14ac:dyDescent="0.2">
      <c r="A866" s="113" t="s">
        <v>2674</v>
      </c>
      <c r="B866" s="114" t="s">
        <v>2623</v>
      </c>
      <c r="C866" s="4" t="s">
        <v>957</v>
      </c>
      <c r="D866" s="144">
        <v>6</v>
      </c>
      <c r="E866" s="130" t="s">
        <v>3561</v>
      </c>
      <c r="F866" s="47">
        <v>6303</v>
      </c>
      <c r="G866" s="47">
        <v>0</v>
      </c>
      <c r="H866" s="47">
        <v>0</v>
      </c>
      <c r="I866" s="47">
        <v>3988</v>
      </c>
      <c r="J866" s="47">
        <v>0</v>
      </c>
      <c r="K866" s="47">
        <v>0</v>
      </c>
      <c r="L866" s="47">
        <v>151</v>
      </c>
      <c r="M866" s="47">
        <v>71086</v>
      </c>
      <c r="N866" s="153">
        <v>2354</v>
      </c>
      <c r="O866" s="147">
        <v>0</v>
      </c>
      <c r="P866" s="147">
        <v>0</v>
      </c>
      <c r="Q866" s="47">
        <v>126588</v>
      </c>
      <c r="R866" s="47">
        <v>0</v>
      </c>
      <c r="S866" s="47">
        <v>0</v>
      </c>
      <c r="T866" s="47">
        <v>0</v>
      </c>
      <c r="U866" s="47">
        <v>0</v>
      </c>
      <c r="V866" s="47">
        <v>0</v>
      </c>
      <c r="W866" s="103">
        <f t="shared" si="13"/>
        <v>210470</v>
      </c>
      <c r="X866" s="41">
        <f>個別包括!AZ865-公債費!W866</f>
        <v>0</v>
      </c>
      <c r="Y866" s="41"/>
      <c r="Z866" s="41"/>
      <c r="AA866" s="41"/>
    </row>
    <row r="867" spans="1:27" ht="20.25" customHeight="1" x14ac:dyDescent="0.2">
      <c r="A867" s="113" t="s">
        <v>2675</v>
      </c>
      <c r="B867" s="114" t="s">
        <v>2623</v>
      </c>
      <c r="C867" s="4" t="s">
        <v>958</v>
      </c>
      <c r="D867" s="144">
        <v>6</v>
      </c>
      <c r="E867" s="130" t="s">
        <v>3561</v>
      </c>
      <c r="F867" s="47">
        <v>23537</v>
      </c>
      <c r="G867" s="47">
        <v>0</v>
      </c>
      <c r="H867" s="47">
        <v>0</v>
      </c>
      <c r="I867" s="47">
        <v>1674</v>
      </c>
      <c r="J867" s="47">
        <v>261</v>
      </c>
      <c r="K867" s="47">
        <v>3523</v>
      </c>
      <c r="L867" s="47">
        <v>1246</v>
      </c>
      <c r="M867" s="47">
        <v>132794</v>
      </c>
      <c r="N867" s="153">
        <v>8728</v>
      </c>
      <c r="O867" s="147">
        <v>0</v>
      </c>
      <c r="P867" s="147">
        <v>0</v>
      </c>
      <c r="Q867" s="47">
        <v>214976</v>
      </c>
      <c r="R867" s="47">
        <v>0</v>
      </c>
      <c r="S867" s="47">
        <v>0</v>
      </c>
      <c r="T867" s="47">
        <v>0</v>
      </c>
      <c r="U867" s="47">
        <v>0</v>
      </c>
      <c r="V867" s="47">
        <v>0</v>
      </c>
      <c r="W867" s="103">
        <f t="shared" si="13"/>
        <v>386739</v>
      </c>
      <c r="X867" s="41">
        <f>個別包括!AZ866-公債費!W867</f>
        <v>0</v>
      </c>
      <c r="Y867" s="41"/>
      <c r="Z867" s="41"/>
      <c r="AA867" s="41"/>
    </row>
    <row r="868" spans="1:27" ht="20.25" customHeight="1" x14ac:dyDescent="0.2">
      <c r="A868" s="113" t="s">
        <v>2676</v>
      </c>
      <c r="B868" s="114" t="s">
        <v>2623</v>
      </c>
      <c r="C868" s="4" t="s">
        <v>959</v>
      </c>
      <c r="D868" s="144">
        <v>6</v>
      </c>
      <c r="E868" s="130" t="s">
        <v>3561</v>
      </c>
      <c r="F868" s="47">
        <v>9810</v>
      </c>
      <c r="G868" s="47">
        <v>30026</v>
      </c>
      <c r="H868" s="47">
        <v>475</v>
      </c>
      <c r="I868" s="47">
        <v>7341</v>
      </c>
      <c r="J868" s="47">
        <v>0</v>
      </c>
      <c r="K868" s="47">
        <v>82</v>
      </c>
      <c r="L868" s="47">
        <v>852</v>
      </c>
      <c r="M868" s="47">
        <v>128916</v>
      </c>
      <c r="N868" s="153">
        <v>25262</v>
      </c>
      <c r="O868" s="147">
        <v>1302</v>
      </c>
      <c r="P868" s="147">
        <v>0</v>
      </c>
      <c r="Q868" s="47">
        <v>197391</v>
      </c>
      <c r="R868" s="47">
        <v>0</v>
      </c>
      <c r="S868" s="47">
        <v>0</v>
      </c>
      <c r="T868" s="47">
        <v>0</v>
      </c>
      <c r="U868" s="47">
        <v>0</v>
      </c>
      <c r="V868" s="47">
        <v>0</v>
      </c>
      <c r="W868" s="103">
        <f t="shared" si="13"/>
        <v>401457</v>
      </c>
      <c r="X868" s="41">
        <f>個別包括!AZ867-公債費!W868</f>
        <v>0</v>
      </c>
      <c r="Y868" s="41"/>
      <c r="Z868" s="41"/>
      <c r="AA868" s="41"/>
    </row>
    <row r="869" spans="1:27" ht="20.25" customHeight="1" x14ac:dyDescent="0.2">
      <c r="A869" s="113" t="s">
        <v>2677</v>
      </c>
      <c r="B869" s="114" t="s">
        <v>2623</v>
      </c>
      <c r="C869" s="4" t="s">
        <v>960</v>
      </c>
      <c r="D869" s="144">
        <v>6</v>
      </c>
      <c r="E869" s="130" t="s">
        <v>3561</v>
      </c>
      <c r="F869" s="47">
        <v>23355</v>
      </c>
      <c r="G869" s="47">
        <v>16017</v>
      </c>
      <c r="H869" s="47">
        <v>0</v>
      </c>
      <c r="I869" s="47">
        <v>1259</v>
      </c>
      <c r="J869" s="47">
        <v>34</v>
      </c>
      <c r="K869" s="47">
        <v>1017</v>
      </c>
      <c r="L869" s="47">
        <v>643</v>
      </c>
      <c r="M869" s="47">
        <v>111811</v>
      </c>
      <c r="N869" s="153">
        <v>9804</v>
      </c>
      <c r="O869" s="147">
        <v>1244</v>
      </c>
      <c r="P869" s="147">
        <v>0</v>
      </c>
      <c r="Q869" s="47">
        <v>183173</v>
      </c>
      <c r="R869" s="47">
        <v>0</v>
      </c>
      <c r="S869" s="47">
        <v>0</v>
      </c>
      <c r="T869" s="47">
        <v>0</v>
      </c>
      <c r="U869" s="47">
        <v>0</v>
      </c>
      <c r="V869" s="47">
        <v>0</v>
      </c>
      <c r="W869" s="103">
        <f t="shared" si="13"/>
        <v>348357</v>
      </c>
      <c r="X869" s="41">
        <f>個別包括!AZ868-公債費!W869</f>
        <v>0</v>
      </c>
      <c r="Y869" s="41"/>
      <c r="Z869" s="41"/>
      <c r="AA869" s="41"/>
    </row>
    <row r="870" spans="1:27" ht="20.25" customHeight="1" x14ac:dyDescent="0.2">
      <c r="A870" s="113" t="s">
        <v>2678</v>
      </c>
      <c r="B870" s="114" t="s">
        <v>2623</v>
      </c>
      <c r="C870" s="4" t="s">
        <v>961</v>
      </c>
      <c r="D870" s="144">
        <v>6</v>
      </c>
      <c r="E870" s="130" t="s">
        <v>3561</v>
      </c>
      <c r="F870" s="47">
        <v>6448</v>
      </c>
      <c r="G870" s="47">
        <v>0</v>
      </c>
      <c r="H870" s="47">
        <v>0</v>
      </c>
      <c r="I870" s="47">
        <v>238</v>
      </c>
      <c r="J870" s="47">
        <v>92</v>
      </c>
      <c r="K870" s="47">
        <v>0</v>
      </c>
      <c r="L870" s="47">
        <v>195</v>
      </c>
      <c r="M870" s="47">
        <v>69265</v>
      </c>
      <c r="N870" s="153">
        <v>10111</v>
      </c>
      <c r="O870" s="147">
        <v>205</v>
      </c>
      <c r="P870" s="147">
        <v>0</v>
      </c>
      <c r="Q870" s="47">
        <v>103372</v>
      </c>
      <c r="R870" s="47">
        <v>0</v>
      </c>
      <c r="S870" s="47">
        <v>0</v>
      </c>
      <c r="T870" s="47">
        <v>0</v>
      </c>
      <c r="U870" s="47">
        <v>0</v>
      </c>
      <c r="V870" s="47">
        <v>0</v>
      </c>
      <c r="W870" s="103">
        <f t="shared" si="13"/>
        <v>189926</v>
      </c>
      <c r="X870" s="41">
        <f>個別包括!AZ869-公債費!W870</f>
        <v>0</v>
      </c>
      <c r="Y870" s="41"/>
      <c r="Z870" s="41"/>
      <c r="AA870" s="41"/>
    </row>
    <row r="871" spans="1:27" ht="20.25" customHeight="1" x14ac:dyDescent="0.2">
      <c r="A871" s="113" t="s">
        <v>2679</v>
      </c>
      <c r="B871" s="114" t="s">
        <v>2623</v>
      </c>
      <c r="C871" s="4" t="s">
        <v>962</v>
      </c>
      <c r="D871" s="144">
        <v>6</v>
      </c>
      <c r="E871" s="130" t="s">
        <v>3561</v>
      </c>
      <c r="F871" s="47">
        <v>3650</v>
      </c>
      <c r="G871" s="47">
        <v>19394</v>
      </c>
      <c r="H871" s="47">
        <v>19</v>
      </c>
      <c r="I871" s="47">
        <v>1380</v>
      </c>
      <c r="J871" s="47">
        <v>24</v>
      </c>
      <c r="K871" s="47">
        <v>3198</v>
      </c>
      <c r="L871" s="47">
        <v>948</v>
      </c>
      <c r="M871" s="47">
        <v>124840</v>
      </c>
      <c r="N871" s="153">
        <v>19244</v>
      </c>
      <c r="O871" s="147">
        <v>5311</v>
      </c>
      <c r="P871" s="147">
        <v>0</v>
      </c>
      <c r="Q871" s="47">
        <v>242243</v>
      </c>
      <c r="R871" s="47">
        <v>0</v>
      </c>
      <c r="S871" s="47">
        <v>0</v>
      </c>
      <c r="T871" s="47">
        <v>0</v>
      </c>
      <c r="U871" s="47">
        <v>0</v>
      </c>
      <c r="V871" s="47">
        <v>0</v>
      </c>
      <c r="W871" s="103">
        <f t="shared" si="13"/>
        <v>420251</v>
      </c>
      <c r="X871" s="41">
        <f>個別包括!AZ870-公債費!W871</f>
        <v>0</v>
      </c>
      <c r="Y871" s="41"/>
      <c r="Z871" s="41"/>
      <c r="AA871" s="41"/>
    </row>
    <row r="872" spans="1:27" ht="20.25" customHeight="1" x14ac:dyDescent="0.2">
      <c r="A872" s="113" t="s">
        <v>2680</v>
      </c>
      <c r="B872" s="114" t="s">
        <v>2623</v>
      </c>
      <c r="C872" s="4" t="s">
        <v>963</v>
      </c>
      <c r="D872" s="144">
        <v>6</v>
      </c>
      <c r="E872" s="130" t="s">
        <v>3561</v>
      </c>
      <c r="F872" s="47">
        <v>39399</v>
      </c>
      <c r="G872" s="47">
        <v>0</v>
      </c>
      <c r="H872" s="47">
        <v>16</v>
      </c>
      <c r="I872" s="47">
        <v>4996</v>
      </c>
      <c r="J872" s="47">
        <v>882</v>
      </c>
      <c r="K872" s="47">
        <v>1018</v>
      </c>
      <c r="L872" s="47">
        <v>3206</v>
      </c>
      <c r="M872" s="47">
        <v>369882</v>
      </c>
      <c r="N872" s="153">
        <v>63501</v>
      </c>
      <c r="O872" s="147">
        <v>1151</v>
      </c>
      <c r="P872" s="147">
        <v>0</v>
      </c>
      <c r="Q872" s="47">
        <v>507772</v>
      </c>
      <c r="R872" s="47">
        <v>0</v>
      </c>
      <c r="S872" s="47">
        <v>0</v>
      </c>
      <c r="T872" s="47">
        <v>0</v>
      </c>
      <c r="U872" s="47">
        <v>565211</v>
      </c>
      <c r="V872" s="47">
        <v>0</v>
      </c>
      <c r="W872" s="103">
        <f t="shared" si="13"/>
        <v>1557034</v>
      </c>
      <c r="X872" s="41">
        <f>個別包括!AZ871-公債費!W872</f>
        <v>0</v>
      </c>
      <c r="Y872" s="41"/>
      <c r="Z872" s="41"/>
      <c r="AA872" s="41"/>
    </row>
    <row r="873" spans="1:27" ht="20.25" customHeight="1" x14ac:dyDescent="0.2">
      <c r="A873" s="113" t="s">
        <v>2681</v>
      </c>
      <c r="B873" s="114" t="s">
        <v>2623</v>
      </c>
      <c r="C873" s="4" t="s">
        <v>964</v>
      </c>
      <c r="D873" s="144">
        <v>6</v>
      </c>
      <c r="E873" s="130" t="s">
        <v>3561</v>
      </c>
      <c r="F873" s="47">
        <v>3173</v>
      </c>
      <c r="G873" s="47">
        <v>4202</v>
      </c>
      <c r="H873" s="47">
        <v>98</v>
      </c>
      <c r="I873" s="47">
        <v>4372</v>
      </c>
      <c r="J873" s="47">
        <v>37</v>
      </c>
      <c r="K873" s="47">
        <v>713</v>
      </c>
      <c r="L873" s="47">
        <v>537</v>
      </c>
      <c r="M873" s="47">
        <v>80433</v>
      </c>
      <c r="N873" s="153">
        <v>2276</v>
      </c>
      <c r="O873" s="147">
        <v>185</v>
      </c>
      <c r="P873" s="147">
        <v>0</v>
      </c>
      <c r="Q873" s="47">
        <v>163447</v>
      </c>
      <c r="R873" s="47">
        <v>0</v>
      </c>
      <c r="S873" s="47">
        <v>0</v>
      </c>
      <c r="T873" s="47">
        <v>0</v>
      </c>
      <c r="U873" s="47">
        <v>0</v>
      </c>
      <c r="V873" s="47">
        <v>0</v>
      </c>
      <c r="W873" s="103">
        <f t="shared" si="13"/>
        <v>259473</v>
      </c>
      <c r="X873" s="41">
        <f>個別包括!AZ872-公債費!W873</f>
        <v>0</v>
      </c>
      <c r="Y873" s="41"/>
      <c r="Z873" s="41"/>
      <c r="AA873" s="41"/>
    </row>
    <row r="874" spans="1:27" ht="20.25" customHeight="1" x14ac:dyDescent="0.2">
      <c r="A874" s="113" t="s">
        <v>2682</v>
      </c>
      <c r="B874" s="114" t="s">
        <v>2623</v>
      </c>
      <c r="C874" s="4" t="s">
        <v>965</v>
      </c>
      <c r="D874" s="144">
        <v>6</v>
      </c>
      <c r="E874" s="130" t="s">
        <v>3561</v>
      </c>
      <c r="F874" s="47">
        <v>4228</v>
      </c>
      <c r="G874" s="47">
        <v>0</v>
      </c>
      <c r="H874" s="47">
        <v>0</v>
      </c>
      <c r="I874" s="47">
        <v>2488</v>
      </c>
      <c r="J874" s="47">
        <v>21</v>
      </c>
      <c r="K874" s="47">
        <v>129</v>
      </c>
      <c r="L874" s="47">
        <v>296</v>
      </c>
      <c r="M874" s="47">
        <v>60951</v>
      </c>
      <c r="N874" s="153">
        <v>9685</v>
      </c>
      <c r="O874" s="147">
        <v>936</v>
      </c>
      <c r="P874" s="147">
        <v>0</v>
      </c>
      <c r="Q874" s="47">
        <v>153460</v>
      </c>
      <c r="R874" s="47">
        <v>0</v>
      </c>
      <c r="S874" s="47">
        <v>0</v>
      </c>
      <c r="T874" s="47">
        <v>0</v>
      </c>
      <c r="U874" s="47">
        <v>0</v>
      </c>
      <c r="V874" s="47">
        <v>0</v>
      </c>
      <c r="W874" s="103">
        <f t="shared" si="13"/>
        <v>232194</v>
      </c>
      <c r="X874" s="41">
        <f>個別包括!AZ873-公債費!W874</f>
        <v>0</v>
      </c>
      <c r="Y874" s="41"/>
      <c r="Z874" s="41"/>
      <c r="AA874" s="41"/>
    </row>
    <row r="875" spans="1:27" ht="20.25" customHeight="1" x14ac:dyDescent="0.2">
      <c r="A875" s="113" t="s">
        <v>2683</v>
      </c>
      <c r="B875" s="114" t="s">
        <v>2623</v>
      </c>
      <c r="C875" s="4" t="s">
        <v>966</v>
      </c>
      <c r="D875" s="144">
        <v>6</v>
      </c>
      <c r="E875" s="130" t="s">
        <v>3561</v>
      </c>
      <c r="F875" s="47">
        <v>0</v>
      </c>
      <c r="G875" s="47">
        <v>3915</v>
      </c>
      <c r="H875" s="47">
        <v>0</v>
      </c>
      <c r="I875" s="47">
        <v>5903</v>
      </c>
      <c r="J875" s="47">
        <v>42</v>
      </c>
      <c r="K875" s="47">
        <v>7471</v>
      </c>
      <c r="L875" s="47">
        <v>1644</v>
      </c>
      <c r="M875" s="47">
        <v>150132</v>
      </c>
      <c r="N875" s="153">
        <v>25718</v>
      </c>
      <c r="O875" s="147">
        <v>1071</v>
      </c>
      <c r="P875" s="147">
        <v>0</v>
      </c>
      <c r="Q875" s="47">
        <v>0</v>
      </c>
      <c r="R875" s="47">
        <v>0</v>
      </c>
      <c r="S875" s="47">
        <v>0</v>
      </c>
      <c r="T875" s="47">
        <v>0</v>
      </c>
      <c r="U875" s="47">
        <v>0</v>
      </c>
      <c r="V875" s="47">
        <v>0</v>
      </c>
      <c r="W875" s="103">
        <f t="shared" si="13"/>
        <v>195896</v>
      </c>
      <c r="X875" s="41">
        <f>個別包括!AZ874-公債費!W875</f>
        <v>0</v>
      </c>
      <c r="Y875" s="41"/>
      <c r="Z875" s="41"/>
      <c r="AA875" s="41"/>
    </row>
    <row r="876" spans="1:27" ht="20.25" customHeight="1" x14ac:dyDescent="0.2">
      <c r="A876" s="113" t="s">
        <v>2684</v>
      </c>
      <c r="B876" s="114" t="s">
        <v>2623</v>
      </c>
      <c r="C876" s="4" t="s">
        <v>967</v>
      </c>
      <c r="D876" s="144">
        <v>6</v>
      </c>
      <c r="E876" s="130" t="s">
        <v>3561</v>
      </c>
      <c r="F876" s="47">
        <v>1227</v>
      </c>
      <c r="G876" s="47">
        <v>97811</v>
      </c>
      <c r="H876" s="47">
        <v>253</v>
      </c>
      <c r="I876" s="47">
        <v>4329</v>
      </c>
      <c r="J876" s="47">
        <v>156</v>
      </c>
      <c r="K876" s="47">
        <v>5042</v>
      </c>
      <c r="L876" s="47">
        <v>946</v>
      </c>
      <c r="M876" s="47">
        <v>114427</v>
      </c>
      <c r="N876" s="153">
        <v>22402</v>
      </c>
      <c r="O876" s="147">
        <v>437</v>
      </c>
      <c r="P876" s="147">
        <v>0</v>
      </c>
      <c r="Q876" s="47">
        <v>0</v>
      </c>
      <c r="R876" s="47">
        <v>0</v>
      </c>
      <c r="S876" s="47">
        <v>0</v>
      </c>
      <c r="T876" s="47">
        <v>0</v>
      </c>
      <c r="U876" s="47">
        <v>0</v>
      </c>
      <c r="V876" s="47">
        <v>0</v>
      </c>
      <c r="W876" s="103">
        <f t="shared" si="13"/>
        <v>247030</v>
      </c>
      <c r="X876" s="41">
        <f>個別包括!AZ875-公債費!W876</f>
        <v>0</v>
      </c>
      <c r="Y876" s="41"/>
      <c r="Z876" s="41"/>
      <c r="AA876" s="41"/>
    </row>
    <row r="877" spans="1:27" ht="20.25" customHeight="1" x14ac:dyDescent="0.2">
      <c r="A877" s="113" t="s">
        <v>2685</v>
      </c>
      <c r="B877" s="114" t="s">
        <v>2623</v>
      </c>
      <c r="C877" s="4" t="s">
        <v>968</v>
      </c>
      <c r="D877" s="144">
        <v>6</v>
      </c>
      <c r="E877" s="130" t="s">
        <v>3561</v>
      </c>
      <c r="F877" s="47">
        <v>11264</v>
      </c>
      <c r="G877" s="47">
        <v>0</v>
      </c>
      <c r="H877" s="47">
        <v>1026</v>
      </c>
      <c r="I877" s="47">
        <v>1990</v>
      </c>
      <c r="J877" s="47">
        <v>194</v>
      </c>
      <c r="K877" s="47">
        <v>2336</v>
      </c>
      <c r="L877" s="47">
        <v>872</v>
      </c>
      <c r="M877" s="47">
        <v>155509</v>
      </c>
      <c r="N877" s="153">
        <v>6057</v>
      </c>
      <c r="O877" s="147">
        <v>3996</v>
      </c>
      <c r="P877" s="147">
        <v>0</v>
      </c>
      <c r="Q877" s="47">
        <v>113131</v>
      </c>
      <c r="R877" s="47">
        <v>0</v>
      </c>
      <c r="S877" s="47">
        <v>0</v>
      </c>
      <c r="T877" s="47">
        <v>0</v>
      </c>
      <c r="U877" s="47">
        <v>156850</v>
      </c>
      <c r="V877" s="47">
        <v>0</v>
      </c>
      <c r="W877" s="103">
        <f t="shared" si="13"/>
        <v>453225</v>
      </c>
      <c r="X877" s="41">
        <f>個別包括!AZ876-公債費!W877</f>
        <v>0</v>
      </c>
      <c r="Y877" s="41"/>
      <c r="Z877" s="41"/>
      <c r="AA877" s="41"/>
    </row>
    <row r="878" spans="1:27" ht="20.25" customHeight="1" x14ac:dyDescent="0.2">
      <c r="A878" s="113" t="s">
        <v>2686</v>
      </c>
      <c r="B878" s="114" t="s">
        <v>2623</v>
      </c>
      <c r="C878" s="4" t="s">
        <v>269</v>
      </c>
      <c r="D878" s="144">
        <v>6</v>
      </c>
      <c r="E878" s="130" t="s">
        <v>3561</v>
      </c>
      <c r="F878" s="47">
        <v>7002</v>
      </c>
      <c r="G878" s="47">
        <v>46127</v>
      </c>
      <c r="H878" s="47">
        <v>0</v>
      </c>
      <c r="I878" s="47">
        <v>13718</v>
      </c>
      <c r="J878" s="47">
        <v>340</v>
      </c>
      <c r="K878" s="47">
        <v>12813</v>
      </c>
      <c r="L878" s="47">
        <v>1984</v>
      </c>
      <c r="M878" s="47">
        <v>173164</v>
      </c>
      <c r="N878" s="153">
        <v>58738</v>
      </c>
      <c r="O878" s="147">
        <v>0</v>
      </c>
      <c r="P878" s="147">
        <v>0</v>
      </c>
      <c r="Q878" s="47">
        <v>0</v>
      </c>
      <c r="R878" s="47">
        <v>0</v>
      </c>
      <c r="S878" s="47">
        <v>0</v>
      </c>
      <c r="T878" s="47">
        <v>0</v>
      </c>
      <c r="U878" s="47">
        <v>0</v>
      </c>
      <c r="V878" s="47">
        <v>0</v>
      </c>
      <c r="W878" s="103">
        <f t="shared" si="13"/>
        <v>313886</v>
      </c>
      <c r="X878" s="41">
        <f>個別包括!AZ877-公債費!W878</f>
        <v>0</v>
      </c>
      <c r="Y878" s="41"/>
      <c r="Z878" s="41"/>
      <c r="AA878" s="41"/>
    </row>
    <row r="879" spans="1:27" ht="20.25" customHeight="1" x14ac:dyDescent="0.2">
      <c r="A879" s="113" t="s">
        <v>2687</v>
      </c>
      <c r="B879" s="114" t="s">
        <v>2623</v>
      </c>
      <c r="C879" s="4" t="s">
        <v>969</v>
      </c>
      <c r="D879" s="144">
        <v>6</v>
      </c>
      <c r="E879" s="130" t="s">
        <v>3561</v>
      </c>
      <c r="F879" s="47">
        <v>363</v>
      </c>
      <c r="G879" s="47">
        <v>0</v>
      </c>
      <c r="H879" s="47">
        <v>0</v>
      </c>
      <c r="I879" s="47">
        <v>3562</v>
      </c>
      <c r="J879" s="47">
        <v>318</v>
      </c>
      <c r="K879" s="47">
        <v>7921</v>
      </c>
      <c r="L879" s="47">
        <v>1634</v>
      </c>
      <c r="M879" s="47">
        <v>164914</v>
      </c>
      <c r="N879" s="153">
        <v>26610</v>
      </c>
      <c r="O879" s="147">
        <v>19</v>
      </c>
      <c r="P879" s="147">
        <v>0</v>
      </c>
      <c r="Q879" s="47">
        <v>0</v>
      </c>
      <c r="R879" s="47">
        <v>0</v>
      </c>
      <c r="S879" s="47">
        <v>0</v>
      </c>
      <c r="T879" s="47">
        <v>0</v>
      </c>
      <c r="U879" s="47">
        <v>0</v>
      </c>
      <c r="V879" s="47">
        <v>0</v>
      </c>
      <c r="W879" s="103">
        <f t="shared" si="13"/>
        <v>205341</v>
      </c>
      <c r="X879" s="41">
        <f>個別包括!AZ878-公債費!W879</f>
        <v>0</v>
      </c>
      <c r="Y879" s="41"/>
      <c r="Z879" s="41"/>
      <c r="AA879" s="41"/>
    </row>
    <row r="880" spans="1:27" ht="20.25" customHeight="1" x14ac:dyDescent="0.2">
      <c r="A880" s="113" t="s">
        <v>2688</v>
      </c>
      <c r="B880" s="114" t="s">
        <v>2623</v>
      </c>
      <c r="C880" s="4" t="s">
        <v>970</v>
      </c>
      <c r="D880" s="144">
        <v>6</v>
      </c>
      <c r="E880" s="130" t="s">
        <v>3561</v>
      </c>
      <c r="F880" s="47">
        <v>80091</v>
      </c>
      <c r="G880" s="47">
        <v>16434</v>
      </c>
      <c r="H880" s="47">
        <v>0</v>
      </c>
      <c r="I880" s="47">
        <v>9291</v>
      </c>
      <c r="J880" s="47">
        <v>1117</v>
      </c>
      <c r="K880" s="47">
        <v>12884</v>
      </c>
      <c r="L880" s="47">
        <v>1497</v>
      </c>
      <c r="M880" s="47">
        <v>204172</v>
      </c>
      <c r="N880" s="153">
        <v>15862</v>
      </c>
      <c r="O880" s="147">
        <v>1221</v>
      </c>
      <c r="P880" s="147">
        <v>0</v>
      </c>
      <c r="Q880" s="47">
        <v>0</v>
      </c>
      <c r="R880" s="47">
        <v>0</v>
      </c>
      <c r="S880" s="47">
        <v>0</v>
      </c>
      <c r="T880" s="47">
        <v>0</v>
      </c>
      <c r="U880" s="47">
        <v>0</v>
      </c>
      <c r="V880" s="47">
        <v>0</v>
      </c>
      <c r="W880" s="103">
        <f t="shared" si="13"/>
        <v>342569</v>
      </c>
      <c r="X880" s="41">
        <f>個別包括!AZ879-公債費!W880</f>
        <v>0</v>
      </c>
      <c r="Y880" s="41"/>
      <c r="Z880" s="41"/>
      <c r="AA880" s="41"/>
    </row>
    <row r="881" spans="1:27" ht="20.25" customHeight="1" x14ac:dyDescent="0.2">
      <c r="A881" s="113" t="s">
        <v>2689</v>
      </c>
      <c r="B881" s="114" t="s">
        <v>2623</v>
      </c>
      <c r="C881" s="4" t="s">
        <v>971</v>
      </c>
      <c r="D881" s="144">
        <v>6</v>
      </c>
      <c r="E881" s="130" t="s">
        <v>3561</v>
      </c>
      <c r="F881" s="47">
        <v>17758</v>
      </c>
      <c r="G881" s="47">
        <v>0</v>
      </c>
      <c r="H881" s="47">
        <v>105</v>
      </c>
      <c r="I881" s="47">
        <v>12077</v>
      </c>
      <c r="J881" s="47">
        <v>327</v>
      </c>
      <c r="K881" s="47">
        <v>3219</v>
      </c>
      <c r="L881" s="47">
        <v>499</v>
      </c>
      <c r="M881" s="47">
        <v>124006</v>
      </c>
      <c r="N881" s="153">
        <v>13652</v>
      </c>
      <c r="O881" s="147">
        <v>1050</v>
      </c>
      <c r="P881" s="147">
        <v>0</v>
      </c>
      <c r="Q881" s="47">
        <v>205410</v>
      </c>
      <c r="R881" s="47">
        <v>0</v>
      </c>
      <c r="S881" s="47">
        <v>0</v>
      </c>
      <c r="T881" s="47">
        <v>0</v>
      </c>
      <c r="U881" s="47">
        <v>0</v>
      </c>
      <c r="V881" s="47">
        <v>0</v>
      </c>
      <c r="W881" s="103">
        <f t="shared" si="13"/>
        <v>378103</v>
      </c>
      <c r="X881" s="41">
        <f>個別包括!AZ880-公債費!W881</f>
        <v>0</v>
      </c>
      <c r="Y881" s="41"/>
      <c r="Z881" s="41"/>
      <c r="AA881" s="41"/>
    </row>
    <row r="882" spans="1:27" ht="20.25" customHeight="1" x14ac:dyDescent="0.2">
      <c r="A882" s="113" t="s">
        <v>2690</v>
      </c>
      <c r="B882" s="114" t="s">
        <v>2623</v>
      </c>
      <c r="C882" s="4" t="s">
        <v>972</v>
      </c>
      <c r="D882" s="144">
        <v>6</v>
      </c>
      <c r="E882" s="130" t="s">
        <v>3561</v>
      </c>
      <c r="F882" s="47">
        <v>7023</v>
      </c>
      <c r="G882" s="47">
        <v>0</v>
      </c>
      <c r="H882" s="47">
        <v>1321</v>
      </c>
      <c r="I882" s="47">
        <v>8106</v>
      </c>
      <c r="J882" s="47">
        <v>1249</v>
      </c>
      <c r="K882" s="47">
        <v>11846</v>
      </c>
      <c r="L882" s="47">
        <v>6404</v>
      </c>
      <c r="M882" s="47">
        <v>294942</v>
      </c>
      <c r="N882" s="153">
        <v>35292</v>
      </c>
      <c r="O882" s="147">
        <v>474</v>
      </c>
      <c r="P882" s="147">
        <v>0</v>
      </c>
      <c r="Q882" s="47">
        <v>0</v>
      </c>
      <c r="R882" s="47">
        <v>0</v>
      </c>
      <c r="S882" s="47">
        <v>0</v>
      </c>
      <c r="T882" s="47">
        <v>0</v>
      </c>
      <c r="U882" s="47">
        <v>0</v>
      </c>
      <c r="V882" s="47">
        <v>0</v>
      </c>
      <c r="W882" s="103">
        <f t="shared" si="13"/>
        <v>366657</v>
      </c>
      <c r="X882" s="41">
        <f>個別包括!AZ881-公債費!W882</f>
        <v>0</v>
      </c>
      <c r="Y882" s="41"/>
      <c r="Z882" s="41"/>
      <c r="AA882" s="41"/>
    </row>
    <row r="883" spans="1:27" ht="20.25" customHeight="1" x14ac:dyDescent="0.2">
      <c r="A883" s="113" t="s">
        <v>2691</v>
      </c>
      <c r="B883" s="114" t="s">
        <v>2623</v>
      </c>
      <c r="C883" s="4" t="s">
        <v>973</v>
      </c>
      <c r="D883" s="144">
        <v>6</v>
      </c>
      <c r="E883" s="130" t="s">
        <v>3561</v>
      </c>
      <c r="F883" s="47">
        <v>4264</v>
      </c>
      <c r="G883" s="47">
        <v>0</v>
      </c>
      <c r="H883" s="47">
        <v>390</v>
      </c>
      <c r="I883" s="47">
        <v>742</v>
      </c>
      <c r="J883" s="47">
        <v>422</v>
      </c>
      <c r="K883" s="47">
        <v>2019</v>
      </c>
      <c r="L883" s="47">
        <v>2194</v>
      </c>
      <c r="M883" s="47">
        <v>175879</v>
      </c>
      <c r="N883" s="153">
        <v>5398</v>
      </c>
      <c r="O883" s="147">
        <v>93</v>
      </c>
      <c r="P883" s="147">
        <v>0</v>
      </c>
      <c r="Q883" s="47">
        <v>0</v>
      </c>
      <c r="R883" s="47">
        <v>0</v>
      </c>
      <c r="S883" s="47">
        <v>0</v>
      </c>
      <c r="T883" s="47">
        <v>0</v>
      </c>
      <c r="U883" s="47">
        <v>0</v>
      </c>
      <c r="V883" s="47">
        <v>0</v>
      </c>
      <c r="W883" s="103">
        <f t="shared" si="13"/>
        <v>191401</v>
      </c>
      <c r="X883" s="41">
        <f>個別包括!AZ882-公債費!W883</f>
        <v>0</v>
      </c>
      <c r="Y883" s="41"/>
      <c r="Z883" s="41"/>
      <c r="AA883" s="41"/>
    </row>
    <row r="884" spans="1:27" ht="20.25" customHeight="1" x14ac:dyDescent="0.2">
      <c r="A884" s="113" t="s">
        <v>2692</v>
      </c>
      <c r="B884" s="114" t="s">
        <v>2623</v>
      </c>
      <c r="C884" s="4" t="s">
        <v>602</v>
      </c>
      <c r="D884" s="144">
        <v>6</v>
      </c>
      <c r="E884" s="130" t="s">
        <v>3561</v>
      </c>
      <c r="F884" s="47">
        <v>5402</v>
      </c>
      <c r="G884" s="47">
        <v>63694</v>
      </c>
      <c r="H884" s="47">
        <v>93</v>
      </c>
      <c r="I884" s="47">
        <v>10884</v>
      </c>
      <c r="J884" s="47">
        <v>254</v>
      </c>
      <c r="K884" s="47">
        <v>10346</v>
      </c>
      <c r="L884" s="47">
        <v>1280</v>
      </c>
      <c r="M884" s="47">
        <v>146322</v>
      </c>
      <c r="N884" s="153">
        <v>18763</v>
      </c>
      <c r="O884" s="147">
        <v>5745</v>
      </c>
      <c r="P884" s="147">
        <v>0</v>
      </c>
      <c r="Q884" s="47">
        <v>0</v>
      </c>
      <c r="R884" s="47">
        <v>0</v>
      </c>
      <c r="S884" s="47">
        <v>0</v>
      </c>
      <c r="T884" s="47">
        <v>0</v>
      </c>
      <c r="U884" s="47">
        <v>0</v>
      </c>
      <c r="V884" s="47">
        <v>0</v>
      </c>
      <c r="W884" s="103">
        <f t="shared" si="13"/>
        <v>262783</v>
      </c>
      <c r="X884" s="41">
        <f>個別包括!AZ883-公債費!W884</f>
        <v>0</v>
      </c>
      <c r="Y884" s="41"/>
      <c r="Z884" s="41"/>
      <c r="AA884" s="41"/>
    </row>
    <row r="885" spans="1:27" ht="20.25" customHeight="1" x14ac:dyDescent="0.2">
      <c r="A885" s="113" t="s">
        <v>2693</v>
      </c>
      <c r="B885" s="114" t="s">
        <v>2623</v>
      </c>
      <c r="C885" s="4" t="s">
        <v>974</v>
      </c>
      <c r="D885" s="144">
        <v>6</v>
      </c>
      <c r="E885" s="130" t="s">
        <v>3561</v>
      </c>
      <c r="F885" s="47">
        <v>13429</v>
      </c>
      <c r="G885" s="47">
        <v>0</v>
      </c>
      <c r="H885" s="47">
        <v>0</v>
      </c>
      <c r="I885" s="47">
        <v>4503</v>
      </c>
      <c r="J885" s="47">
        <v>467</v>
      </c>
      <c r="K885" s="47">
        <v>2031</v>
      </c>
      <c r="L885" s="47">
        <v>2133</v>
      </c>
      <c r="M885" s="47">
        <v>263423</v>
      </c>
      <c r="N885" s="153">
        <v>40380</v>
      </c>
      <c r="O885" s="147">
        <v>356</v>
      </c>
      <c r="P885" s="147">
        <v>0</v>
      </c>
      <c r="Q885" s="47">
        <v>256914</v>
      </c>
      <c r="R885" s="47">
        <v>0</v>
      </c>
      <c r="S885" s="47">
        <v>0</v>
      </c>
      <c r="T885" s="47">
        <v>0</v>
      </c>
      <c r="U885" s="47">
        <v>0</v>
      </c>
      <c r="V885" s="47">
        <v>0</v>
      </c>
      <c r="W885" s="103">
        <f t="shared" si="13"/>
        <v>583636</v>
      </c>
      <c r="X885" s="41">
        <f>個別包括!AZ884-公債費!W885</f>
        <v>0</v>
      </c>
      <c r="Y885" s="41"/>
      <c r="Z885" s="41"/>
      <c r="AA885" s="41"/>
    </row>
    <row r="886" spans="1:27" ht="20.25" customHeight="1" x14ac:dyDescent="0.2">
      <c r="A886" s="113" t="s">
        <v>2694</v>
      </c>
      <c r="B886" s="114" t="s">
        <v>2623</v>
      </c>
      <c r="C886" s="4" t="s">
        <v>975</v>
      </c>
      <c r="D886" s="144">
        <v>6</v>
      </c>
      <c r="E886" s="130" t="s">
        <v>3561</v>
      </c>
      <c r="F886" s="47">
        <v>603</v>
      </c>
      <c r="G886" s="47">
        <v>17129</v>
      </c>
      <c r="H886" s="47">
        <v>0</v>
      </c>
      <c r="I886" s="47">
        <v>2907</v>
      </c>
      <c r="J886" s="47">
        <v>201</v>
      </c>
      <c r="K886" s="47">
        <v>430</v>
      </c>
      <c r="L886" s="47">
        <v>722</v>
      </c>
      <c r="M886" s="47">
        <v>116525</v>
      </c>
      <c r="N886" s="153">
        <v>4754</v>
      </c>
      <c r="O886" s="147">
        <v>0</v>
      </c>
      <c r="P886" s="147">
        <v>0</v>
      </c>
      <c r="Q886" s="47">
        <v>135171</v>
      </c>
      <c r="R886" s="47">
        <v>0</v>
      </c>
      <c r="S886" s="47">
        <v>0</v>
      </c>
      <c r="T886" s="47">
        <v>0</v>
      </c>
      <c r="U886" s="47">
        <v>0</v>
      </c>
      <c r="V886" s="47">
        <v>0</v>
      </c>
      <c r="W886" s="103">
        <f t="shared" si="13"/>
        <v>278442</v>
      </c>
      <c r="X886" s="41">
        <f>個別包括!AZ885-公債費!W886</f>
        <v>0</v>
      </c>
      <c r="Y886" s="41"/>
      <c r="Z886" s="41"/>
      <c r="AA886" s="41"/>
    </row>
    <row r="887" spans="1:27" ht="20.25" customHeight="1" x14ac:dyDescent="0.2">
      <c r="A887" s="113" t="s">
        <v>2695</v>
      </c>
      <c r="B887" s="114" t="s">
        <v>2623</v>
      </c>
      <c r="C887" s="4" t="s">
        <v>976</v>
      </c>
      <c r="D887" s="144">
        <v>6</v>
      </c>
      <c r="E887" s="130" t="s">
        <v>3561</v>
      </c>
      <c r="F887" s="47">
        <v>13732</v>
      </c>
      <c r="G887" s="47">
        <v>41088</v>
      </c>
      <c r="H887" s="47">
        <v>0</v>
      </c>
      <c r="I887" s="47">
        <v>6986</v>
      </c>
      <c r="J887" s="47">
        <v>30</v>
      </c>
      <c r="K887" s="47">
        <v>0</v>
      </c>
      <c r="L887" s="47">
        <v>436</v>
      </c>
      <c r="M887" s="47">
        <v>104236</v>
      </c>
      <c r="N887" s="153">
        <v>7583</v>
      </c>
      <c r="O887" s="147">
        <v>0</v>
      </c>
      <c r="P887" s="147">
        <v>0</v>
      </c>
      <c r="Q887" s="47">
        <v>238451</v>
      </c>
      <c r="R887" s="47">
        <v>0</v>
      </c>
      <c r="S887" s="47">
        <v>0</v>
      </c>
      <c r="T887" s="47">
        <v>0</v>
      </c>
      <c r="U887" s="47">
        <v>0</v>
      </c>
      <c r="V887" s="47">
        <v>0</v>
      </c>
      <c r="W887" s="103">
        <f t="shared" si="13"/>
        <v>412542</v>
      </c>
      <c r="X887" s="41">
        <f>個別包括!AZ886-公債費!W887</f>
        <v>0</v>
      </c>
      <c r="Y887" s="41"/>
      <c r="Z887" s="41"/>
      <c r="AA887" s="41"/>
    </row>
    <row r="888" spans="1:27" ht="20.25" customHeight="1" x14ac:dyDescent="0.2">
      <c r="A888" s="113" t="s">
        <v>2696</v>
      </c>
      <c r="B888" s="114" t="s">
        <v>2623</v>
      </c>
      <c r="C888" s="4" t="s">
        <v>977</v>
      </c>
      <c r="D888" s="144">
        <v>6</v>
      </c>
      <c r="E888" s="130" t="s">
        <v>3561</v>
      </c>
      <c r="F888" s="47">
        <v>5643</v>
      </c>
      <c r="G888" s="47">
        <v>0</v>
      </c>
      <c r="H888" s="47">
        <v>0</v>
      </c>
      <c r="I888" s="47">
        <v>6788</v>
      </c>
      <c r="J888" s="47">
        <v>420</v>
      </c>
      <c r="K888" s="47">
        <v>1776</v>
      </c>
      <c r="L888" s="47">
        <v>1770</v>
      </c>
      <c r="M888" s="47">
        <v>200255</v>
      </c>
      <c r="N888" s="153">
        <v>27360</v>
      </c>
      <c r="O888" s="147">
        <v>1347</v>
      </c>
      <c r="P888" s="147">
        <v>0</v>
      </c>
      <c r="Q888" s="47">
        <v>215892</v>
      </c>
      <c r="R888" s="47">
        <v>0</v>
      </c>
      <c r="S888" s="47">
        <v>0</v>
      </c>
      <c r="T888" s="47">
        <v>0</v>
      </c>
      <c r="U888" s="47">
        <v>0</v>
      </c>
      <c r="V888" s="47">
        <v>0</v>
      </c>
      <c r="W888" s="103">
        <f t="shared" si="13"/>
        <v>461251</v>
      </c>
      <c r="X888" s="41">
        <f>個別包括!AZ887-公債費!W888</f>
        <v>0</v>
      </c>
      <c r="Y888" s="41"/>
      <c r="Z888" s="41"/>
      <c r="AA888" s="41"/>
    </row>
    <row r="889" spans="1:27" ht="20.25" customHeight="1" x14ac:dyDescent="0.2">
      <c r="A889" s="113" t="s">
        <v>2697</v>
      </c>
      <c r="B889" s="114" t="s">
        <v>2623</v>
      </c>
      <c r="C889" s="4" t="s">
        <v>978</v>
      </c>
      <c r="D889" s="144">
        <v>6</v>
      </c>
      <c r="E889" s="130" t="s">
        <v>3561</v>
      </c>
      <c r="F889" s="47">
        <v>15458</v>
      </c>
      <c r="G889" s="47">
        <v>0</v>
      </c>
      <c r="H889" s="47">
        <v>110</v>
      </c>
      <c r="I889" s="47">
        <v>6734</v>
      </c>
      <c r="J889" s="47">
        <v>127</v>
      </c>
      <c r="K889" s="47">
        <v>592</v>
      </c>
      <c r="L889" s="47">
        <v>377</v>
      </c>
      <c r="M889" s="47">
        <v>87556</v>
      </c>
      <c r="N889" s="153">
        <v>15632</v>
      </c>
      <c r="O889" s="147">
        <v>186</v>
      </c>
      <c r="P889" s="147">
        <v>0</v>
      </c>
      <c r="Q889" s="47">
        <v>133671</v>
      </c>
      <c r="R889" s="47">
        <v>0</v>
      </c>
      <c r="S889" s="47">
        <v>0</v>
      </c>
      <c r="T889" s="47">
        <v>0</v>
      </c>
      <c r="U889" s="47">
        <v>0</v>
      </c>
      <c r="V889" s="47">
        <v>0</v>
      </c>
      <c r="W889" s="103">
        <f t="shared" si="13"/>
        <v>260443</v>
      </c>
      <c r="X889" s="41">
        <f>個別包括!AZ888-公債費!W889</f>
        <v>0</v>
      </c>
      <c r="Y889" s="41"/>
      <c r="Z889" s="41"/>
      <c r="AA889" s="41"/>
    </row>
    <row r="890" spans="1:27" ht="20.25" customHeight="1" x14ac:dyDescent="0.2">
      <c r="A890" s="113" t="s">
        <v>2698</v>
      </c>
      <c r="B890" s="114" t="s">
        <v>2623</v>
      </c>
      <c r="C890" s="4" t="s">
        <v>979</v>
      </c>
      <c r="D890" s="144">
        <v>6</v>
      </c>
      <c r="E890" s="130" t="s">
        <v>3561</v>
      </c>
      <c r="F890" s="47">
        <v>2433</v>
      </c>
      <c r="G890" s="47">
        <v>0</v>
      </c>
      <c r="H890" s="47">
        <v>0</v>
      </c>
      <c r="I890" s="47">
        <v>8887</v>
      </c>
      <c r="J890" s="47">
        <v>2177</v>
      </c>
      <c r="K890" s="47">
        <v>6631</v>
      </c>
      <c r="L890" s="47">
        <v>2316</v>
      </c>
      <c r="M890" s="47">
        <v>250251</v>
      </c>
      <c r="N890" s="153">
        <v>24798</v>
      </c>
      <c r="O890" s="147">
        <v>2144</v>
      </c>
      <c r="P890" s="147">
        <v>0</v>
      </c>
      <c r="Q890" s="47">
        <v>2961</v>
      </c>
      <c r="R890" s="47">
        <v>0</v>
      </c>
      <c r="S890" s="47">
        <v>0</v>
      </c>
      <c r="T890" s="47">
        <v>0</v>
      </c>
      <c r="U890" s="47">
        <v>304803</v>
      </c>
      <c r="V890" s="47">
        <v>0</v>
      </c>
      <c r="W890" s="103">
        <f t="shared" si="13"/>
        <v>607401</v>
      </c>
      <c r="X890" s="41">
        <f>個別包括!AZ889-公債費!W890</f>
        <v>0</v>
      </c>
      <c r="Y890" s="41"/>
      <c r="Z890" s="41"/>
      <c r="AA890" s="41"/>
    </row>
    <row r="891" spans="1:27" ht="20.25" customHeight="1" x14ac:dyDescent="0.2">
      <c r="A891" s="113" t="s">
        <v>2699</v>
      </c>
      <c r="B891" s="114" t="s">
        <v>2623</v>
      </c>
      <c r="C891" s="4" t="s">
        <v>980</v>
      </c>
      <c r="D891" s="144">
        <v>6</v>
      </c>
      <c r="E891" s="130" t="s">
        <v>3561</v>
      </c>
      <c r="F891" s="47">
        <v>15672</v>
      </c>
      <c r="G891" s="47">
        <v>1792</v>
      </c>
      <c r="H891" s="47">
        <v>201</v>
      </c>
      <c r="I891" s="47">
        <v>603</v>
      </c>
      <c r="J891" s="47">
        <v>136</v>
      </c>
      <c r="K891" s="47">
        <v>16</v>
      </c>
      <c r="L891" s="47">
        <v>309</v>
      </c>
      <c r="M891" s="47">
        <v>92277</v>
      </c>
      <c r="N891" s="153">
        <v>26938</v>
      </c>
      <c r="O891" s="147">
        <v>177</v>
      </c>
      <c r="P891" s="147">
        <v>0</v>
      </c>
      <c r="Q891" s="47">
        <v>153805</v>
      </c>
      <c r="R891" s="47">
        <v>0</v>
      </c>
      <c r="S891" s="47">
        <v>0</v>
      </c>
      <c r="T891" s="47">
        <v>0</v>
      </c>
      <c r="U891" s="47">
        <v>0</v>
      </c>
      <c r="V891" s="47">
        <v>0</v>
      </c>
      <c r="W891" s="103">
        <f t="shared" si="13"/>
        <v>291926</v>
      </c>
      <c r="X891" s="41">
        <f>個別包括!AZ890-公債費!W891</f>
        <v>0</v>
      </c>
      <c r="Y891" s="41"/>
      <c r="Z891" s="41"/>
      <c r="AA891" s="41"/>
    </row>
    <row r="892" spans="1:27" ht="20.25" customHeight="1" x14ac:dyDescent="0.2">
      <c r="A892" s="113" t="s">
        <v>2700</v>
      </c>
      <c r="B892" s="114" t="s">
        <v>2701</v>
      </c>
      <c r="C892" s="4" t="s">
        <v>981</v>
      </c>
      <c r="D892" s="144">
        <v>3</v>
      </c>
      <c r="E892" s="130" t="s">
        <v>3561</v>
      </c>
      <c r="F892" s="47">
        <v>3778</v>
      </c>
      <c r="G892" s="47">
        <v>0</v>
      </c>
      <c r="H892" s="47">
        <v>1766</v>
      </c>
      <c r="I892" s="47">
        <v>112393</v>
      </c>
      <c r="J892" s="47">
        <v>28247</v>
      </c>
      <c r="K892" s="47">
        <v>352965</v>
      </c>
      <c r="L892" s="47">
        <v>143698</v>
      </c>
      <c r="M892" s="47">
        <v>5639335</v>
      </c>
      <c r="N892" s="153">
        <v>179996</v>
      </c>
      <c r="O892" s="147">
        <v>58943</v>
      </c>
      <c r="P892" s="147">
        <v>0</v>
      </c>
      <c r="Q892" s="47">
        <v>0</v>
      </c>
      <c r="R892" s="47">
        <v>1154443</v>
      </c>
      <c r="S892" s="47">
        <v>0</v>
      </c>
      <c r="T892" s="47">
        <v>0</v>
      </c>
      <c r="U892" s="47">
        <v>483484</v>
      </c>
      <c r="V892" s="47">
        <v>0</v>
      </c>
      <c r="W892" s="103">
        <f t="shared" si="13"/>
        <v>8159048</v>
      </c>
      <c r="X892" s="41">
        <f>個別包括!AZ891-公債費!W892</f>
        <v>0</v>
      </c>
      <c r="Y892" s="41"/>
      <c r="Z892" s="41"/>
      <c r="AA892" s="41"/>
    </row>
    <row r="893" spans="1:27" ht="20.25" customHeight="1" x14ac:dyDescent="0.2">
      <c r="A893" s="113" t="s">
        <v>2702</v>
      </c>
      <c r="B893" s="114" t="s">
        <v>2701</v>
      </c>
      <c r="C893" s="4" t="s">
        <v>982</v>
      </c>
      <c r="D893" s="144">
        <v>5</v>
      </c>
      <c r="E893" s="130" t="s">
        <v>3561</v>
      </c>
      <c r="F893" s="47">
        <v>3957</v>
      </c>
      <c r="G893" s="47">
        <v>0</v>
      </c>
      <c r="H893" s="47">
        <v>0</v>
      </c>
      <c r="I893" s="47">
        <v>92878</v>
      </c>
      <c r="J893" s="47">
        <v>10808</v>
      </c>
      <c r="K893" s="47">
        <v>66780</v>
      </c>
      <c r="L893" s="47">
        <v>54114</v>
      </c>
      <c r="M893" s="47">
        <v>2074803</v>
      </c>
      <c r="N893" s="153">
        <v>58265</v>
      </c>
      <c r="O893" s="147">
        <v>25671</v>
      </c>
      <c r="P893" s="147">
        <v>0</v>
      </c>
      <c r="Q893" s="47">
        <v>0</v>
      </c>
      <c r="R893" s="47">
        <v>649774</v>
      </c>
      <c r="S893" s="47">
        <v>0</v>
      </c>
      <c r="T893" s="47">
        <v>0</v>
      </c>
      <c r="U893" s="47">
        <v>842991</v>
      </c>
      <c r="V893" s="47">
        <v>0</v>
      </c>
      <c r="W893" s="103">
        <f t="shared" si="13"/>
        <v>3880041</v>
      </c>
      <c r="X893" s="41">
        <f>個別包括!AZ892-公債費!W893</f>
        <v>0</v>
      </c>
      <c r="Y893" s="41"/>
      <c r="Z893" s="41"/>
      <c r="AA893" s="41"/>
    </row>
    <row r="894" spans="1:27" ht="20.25" customHeight="1" x14ac:dyDescent="0.2">
      <c r="A894" s="113" t="s">
        <v>2703</v>
      </c>
      <c r="B894" s="114" t="s">
        <v>2701</v>
      </c>
      <c r="C894" s="4" t="s">
        <v>983</v>
      </c>
      <c r="D894" s="144">
        <v>5</v>
      </c>
      <c r="E894" s="130" t="s">
        <v>3561</v>
      </c>
      <c r="F894" s="47">
        <v>251507</v>
      </c>
      <c r="G894" s="47">
        <v>0</v>
      </c>
      <c r="H894" s="47">
        <v>50</v>
      </c>
      <c r="I894" s="47">
        <v>32214</v>
      </c>
      <c r="J894" s="47">
        <v>6713</v>
      </c>
      <c r="K894" s="47">
        <v>13863</v>
      </c>
      <c r="L894" s="47">
        <v>25592</v>
      </c>
      <c r="M894" s="47">
        <v>1811325</v>
      </c>
      <c r="N894" s="153">
        <v>550</v>
      </c>
      <c r="O894" s="147">
        <v>9945</v>
      </c>
      <c r="P894" s="147">
        <v>0</v>
      </c>
      <c r="Q894" s="47">
        <v>145606</v>
      </c>
      <c r="R894" s="47">
        <v>0</v>
      </c>
      <c r="S894" s="47">
        <v>0</v>
      </c>
      <c r="T894" s="47">
        <v>0</v>
      </c>
      <c r="U894" s="47">
        <v>64243</v>
      </c>
      <c r="V894" s="47">
        <v>0</v>
      </c>
      <c r="W894" s="103">
        <f t="shared" si="13"/>
        <v>2361608</v>
      </c>
      <c r="X894" s="41">
        <f>個別包括!AZ893-公債費!W894</f>
        <v>0</v>
      </c>
      <c r="Y894" s="41"/>
      <c r="Z894" s="41"/>
      <c r="AA894" s="41"/>
    </row>
    <row r="895" spans="1:27" ht="20.25" customHeight="1" x14ac:dyDescent="0.2">
      <c r="A895" s="113" t="s">
        <v>2704</v>
      </c>
      <c r="B895" s="114" t="s">
        <v>2701</v>
      </c>
      <c r="C895" s="4" t="s">
        <v>984</v>
      </c>
      <c r="D895" s="144">
        <v>5</v>
      </c>
      <c r="E895" s="130" t="s">
        <v>3561</v>
      </c>
      <c r="F895" s="47">
        <v>2697</v>
      </c>
      <c r="G895" s="47">
        <v>0</v>
      </c>
      <c r="H895" s="47">
        <v>0</v>
      </c>
      <c r="I895" s="47">
        <v>61590</v>
      </c>
      <c r="J895" s="47">
        <v>5821</v>
      </c>
      <c r="K895" s="47">
        <v>59119</v>
      </c>
      <c r="L895" s="47">
        <v>31927</v>
      </c>
      <c r="M895" s="47">
        <v>1536105</v>
      </c>
      <c r="N895" s="153">
        <v>89705</v>
      </c>
      <c r="O895" s="147">
        <v>21593</v>
      </c>
      <c r="P895" s="147">
        <v>0</v>
      </c>
      <c r="Q895" s="47">
        <v>0</v>
      </c>
      <c r="R895" s="47">
        <v>0</v>
      </c>
      <c r="S895" s="47">
        <v>0</v>
      </c>
      <c r="T895" s="47">
        <v>0</v>
      </c>
      <c r="U895" s="47">
        <v>888362</v>
      </c>
      <c r="V895" s="47">
        <v>0</v>
      </c>
      <c r="W895" s="103">
        <f t="shared" si="13"/>
        <v>2696919</v>
      </c>
      <c r="X895" s="41">
        <f>個別包括!AZ894-公債費!W895</f>
        <v>0</v>
      </c>
      <c r="Y895" s="41"/>
      <c r="Z895" s="41"/>
      <c r="AA895" s="41"/>
    </row>
    <row r="896" spans="1:27" ht="20.25" customHeight="1" x14ac:dyDescent="0.2">
      <c r="A896" s="113" t="s">
        <v>2705</v>
      </c>
      <c r="B896" s="114" t="s">
        <v>2701</v>
      </c>
      <c r="C896" s="4" t="s">
        <v>985</v>
      </c>
      <c r="D896" s="144">
        <v>5</v>
      </c>
      <c r="E896" s="130" t="s">
        <v>3561</v>
      </c>
      <c r="F896" s="47">
        <v>26765</v>
      </c>
      <c r="G896" s="47">
        <v>2693</v>
      </c>
      <c r="H896" s="47">
        <v>74</v>
      </c>
      <c r="I896" s="47">
        <v>28331</v>
      </c>
      <c r="J896" s="47">
        <v>5537</v>
      </c>
      <c r="K896" s="47">
        <v>25812</v>
      </c>
      <c r="L896" s="47">
        <v>22793</v>
      </c>
      <c r="M896" s="47">
        <v>1435070</v>
      </c>
      <c r="N896" s="153">
        <v>12896</v>
      </c>
      <c r="O896" s="147">
        <v>3408</v>
      </c>
      <c r="P896" s="147">
        <v>0</v>
      </c>
      <c r="Q896" s="47">
        <v>257007</v>
      </c>
      <c r="R896" s="47">
        <v>0</v>
      </c>
      <c r="S896" s="47">
        <v>0</v>
      </c>
      <c r="T896" s="47">
        <v>0</v>
      </c>
      <c r="U896" s="47">
        <v>1261198</v>
      </c>
      <c r="V896" s="47">
        <v>0</v>
      </c>
      <c r="W896" s="103">
        <f t="shared" si="13"/>
        <v>3081584</v>
      </c>
      <c r="X896" s="41">
        <f>個別包括!AZ895-公債費!W896</f>
        <v>0</v>
      </c>
      <c r="Y896" s="41"/>
      <c r="Z896" s="41"/>
      <c r="AA896" s="41"/>
    </row>
    <row r="897" spans="1:27" ht="20.25" customHeight="1" x14ac:dyDescent="0.2">
      <c r="A897" s="113" t="s">
        <v>2706</v>
      </c>
      <c r="B897" s="114" t="s">
        <v>2701</v>
      </c>
      <c r="C897" s="4" t="s">
        <v>986</v>
      </c>
      <c r="D897" s="144">
        <v>5</v>
      </c>
      <c r="E897" s="130" t="s">
        <v>3561</v>
      </c>
      <c r="F897" s="47">
        <v>23577</v>
      </c>
      <c r="G897" s="47">
        <v>17379</v>
      </c>
      <c r="H897" s="47">
        <v>58</v>
      </c>
      <c r="I897" s="47">
        <v>5899</v>
      </c>
      <c r="J897" s="47">
        <v>4943</v>
      </c>
      <c r="K897" s="47">
        <v>13416</v>
      </c>
      <c r="L897" s="47">
        <v>20774</v>
      </c>
      <c r="M897" s="47">
        <v>1407687</v>
      </c>
      <c r="N897" s="153">
        <v>1151</v>
      </c>
      <c r="O897" s="147">
        <v>1730</v>
      </c>
      <c r="P897" s="147">
        <v>0</v>
      </c>
      <c r="Q897" s="47">
        <v>16547</v>
      </c>
      <c r="R897" s="47">
        <v>0</v>
      </c>
      <c r="S897" s="47">
        <v>0</v>
      </c>
      <c r="T897" s="47">
        <v>0</v>
      </c>
      <c r="U897" s="47">
        <v>1548478</v>
      </c>
      <c r="V897" s="47">
        <v>0</v>
      </c>
      <c r="W897" s="103">
        <f t="shared" si="13"/>
        <v>3061639</v>
      </c>
      <c r="X897" s="41">
        <f>個別包括!AZ896-公債費!W897</f>
        <v>0</v>
      </c>
      <c r="Y897" s="41"/>
      <c r="Z897" s="41"/>
      <c r="AA897" s="41"/>
    </row>
    <row r="898" spans="1:27" ht="20.25" customHeight="1" x14ac:dyDescent="0.2">
      <c r="A898" s="113" t="s">
        <v>2707</v>
      </c>
      <c r="B898" s="114" t="s">
        <v>2701</v>
      </c>
      <c r="C898" s="4" t="s">
        <v>987</v>
      </c>
      <c r="D898" s="144">
        <v>5</v>
      </c>
      <c r="E898" s="130" t="s">
        <v>3561</v>
      </c>
      <c r="F898" s="47">
        <v>5044</v>
      </c>
      <c r="G898" s="47">
        <v>0</v>
      </c>
      <c r="H898" s="47">
        <v>0</v>
      </c>
      <c r="I898" s="47">
        <v>15585</v>
      </c>
      <c r="J898" s="47">
        <v>1524</v>
      </c>
      <c r="K898" s="47">
        <v>7314</v>
      </c>
      <c r="L898" s="47">
        <v>5958</v>
      </c>
      <c r="M898" s="47">
        <v>350637</v>
      </c>
      <c r="N898" s="153">
        <v>3611</v>
      </c>
      <c r="O898" s="147">
        <v>2448</v>
      </c>
      <c r="P898" s="147">
        <v>0</v>
      </c>
      <c r="Q898" s="47">
        <v>0</v>
      </c>
      <c r="R898" s="47">
        <v>0</v>
      </c>
      <c r="S898" s="47">
        <v>0</v>
      </c>
      <c r="T898" s="47">
        <v>0</v>
      </c>
      <c r="U898" s="47">
        <v>0</v>
      </c>
      <c r="V898" s="47">
        <v>0</v>
      </c>
      <c r="W898" s="103">
        <f t="shared" si="13"/>
        <v>392121</v>
      </c>
      <c r="X898" s="41">
        <f>個別包括!AZ897-公債費!W898</f>
        <v>0</v>
      </c>
      <c r="Y898" s="41"/>
      <c r="Z898" s="41"/>
      <c r="AA898" s="41"/>
    </row>
    <row r="899" spans="1:27" ht="20.25" customHeight="1" x14ac:dyDescent="0.2">
      <c r="A899" s="113" t="s">
        <v>2708</v>
      </c>
      <c r="B899" s="114" t="s">
        <v>2701</v>
      </c>
      <c r="C899" s="4" t="s">
        <v>988</v>
      </c>
      <c r="D899" s="144">
        <v>5</v>
      </c>
      <c r="E899" s="130" t="s">
        <v>3561</v>
      </c>
      <c r="F899" s="47">
        <v>22430</v>
      </c>
      <c r="G899" s="47">
        <v>103704</v>
      </c>
      <c r="H899" s="47">
        <v>4169</v>
      </c>
      <c r="I899" s="47">
        <v>20344</v>
      </c>
      <c r="J899" s="47">
        <v>2098</v>
      </c>
      <c r="K899" s="47">
        <v>22706</v>
      </c>
      <c r="L899" s="47">
        <v>8786</v>
      </c>
      <c r="M899" s="47">
        <v>575477</v>
      </c>
      <c r="N899" s="153">
        <v>51955</v>
      </c>
      <c r="O899" s="147">
        <v>7586</v>
      </c>
      <c r="P899" s="147">
        <v>0</v>
      </c>
      <c r="Q899" s="47">
        <v>0</v>
      </c>
      <c r="R899" s="47">
        <v>0</v>
      </c>
      <c r="S899" s="47">
        <v>0</v>
      </c>
      <c r="T899" s="47">
        <v>0</v>
      </c>
      <c r="U899" s="47">
        <v>0</v>
      </c>
      <c r="V899" s="47">
        <v>0</v>
      </c>
      <c r="W899" s="103">
        <f t="shared" si="13"/>
        <v>819255</v>
      </c>
      <c r="X899" s="41">
        <f>個別包括!AZ898-公債費!W899</f>
        <v>0</v>
      </c>
      <c r="Y899" s="41"/>
      <c r="Z899" s="41"/>
      <c r="AA899" s="41"/>
    </row>
    <row r="900" spans="1:27" ht="20.25" customHeight="1" x14ac:dyDescent="0.2">
      <c r="A900" s="113" t="s">
        <v>2709</v>
      </c>
      <c r="B900" s="114" t="s">
        <v>2701</v>
      </c>
      <c r="C900" s="4" t="s">
        <v>989</v>
      </c>
      <c r="D900" s="144">
        <v>5</v>
      </c>
      <c r="E900" s="130" t="s">
        <v>3561</v>
      </c>
      <c r="F900" s="47">
        <v>0</v>
      </c>
      <c r="G900" s="47">
        <v>0</v>
      </c>
      <c r="H900" s="47">
        <v>0</v>
      </c>
      <c r="I900" s="47">
        <v>29612</v>
      </c>
      <c r="J900" s="47">
        <v>3751</v>
      </c>
      <c r="K900" s="47">
        <v>31850</v>
      </c>
      <c r="L900" s="47">
        <v>18376</v>
      </c>
      <c r="M900" s="47">
        <v>874888</v>
      </c>
      <c r="N900" s="153">
        <v>37201</v>
      </c>
      <c r="O900" s="147">
        <v>7199</v>
      </c>
      <c r="P900" s="147">
        <v>0</v>
      </c>
      <c r="Q900" s="47">
        <v>0</v>
      </c>
      <c r="R900" s="47">
        <v>264593</v>
      </c>
      <c r="S900" s="47">
        <v>0</v>
      </c>
      <c r="T900" s="47">
        <v>0</v>
      </c>
      <c r="U900" s="47">
        <v>0</v>
      </c>
      <c r="V900" s="47">
        <v>0</v>
      </c>
      <c r="W900" s="103">
        <f t="shared" si="13"/>
        <v>1267470</v>
      </c>
      <c r="X900" s="41">
        <f>個別包括!AZ899-公債費!W900</f>
        <v>0</v>
      </c>
      <c r="Y900" s="41"/>
      <c r="Z900" s="41"/>
      <c r="AA900" s="41"/>
    </row>
    <row r="901" spans="1:27" ht="20.25" customHeight="1" x14ac:dyDescent="0.2">
      <c r="A901" s="113" t="s">
        <v>2710</v>
      </c>
      <c r="B901" s="114" t="s">
        <v>2701</v>
      </c>
      <c r="C901" s="4" t="s">
        <v>990</v>
      </c>
      <c r="D901" s="144">
        <v>5</v>
      </c>
      <c r="E901" s="130" t="s">
        <v>3561</v>
      </c>
      <c r="F901" s="47">
        <v>60883</v>
      </c>
      <c r="G901" s="47">
        <v>10193</v>
      </c>
      <c r="H901" s="47">
        <v>109</v>
      </c>
      <c r="I901" s="47">
        <v>30864</v>
      </c>
      <c r="J901" s="47">
        <v>3636</v>
      </c>
      <c r="K901" s="47">
        <v>5509</v>
      </c>
      <c r="L901" s="47">
        <v>12633</v>
      </c>
      <c r="M901" s="47">
        <v>1001373</v>
      </c>
      <c r="N901" s="153">
        <v>18280</v>
      </c>
      <c r="O901" s="147">
        <v>8759</v>
      </c>
      <c r="P901" s="147">
        <v>0</v>
      </c>
      <c r="Q901" s="47">
        <v>148684</v>
      </c>
      <c r="R901" s="47">
        <v>0</v>
      </c>
      <c r="S901" s="47">
        <v>0</v>
      </c>
      <c r="T901" s="47">
        <v>0</v>
      </c>
      <c r="U901" s="47">
        <v>1068411</v>
      </c>
      <c r="V901" s="47">
        <v>0</v>
      </c>
      <c r="W901" s="103">
        <f t="shared" si="13"/>
        <v>2369334</v>
      </c>
      <c r="X901" s="41">
        <f>個別包括!AZ900-公債費!W901</f>
        <v>0</v>
      </c>
      <c r="Y901" s="41"/>
      <c r="Z901" s="41"/>
      <c r="AA901" s="41"/>
    </row>
    <row r="902" spans="1:27" ht="20.25" customHeight="1" x14ac:dyDescent="0.2">
      <c r="A902" s="113" t="s">
        <v>2711</v>
      </c>
      <c r="B902" s="114" t="s">
        <v>2701</v>
      </c>
      <c r="C902" s="4" t="s">
        <v>991</v>
      </c>
      <c r="D902" s="144">
        <v>5</v>
      </c>
      <c r="E902" s="130" t="s">
        <v>3561</v>
      </c>
      <c r="F902" s="47">
        <v>3392</v>
      </c>
      <c r="G902" s="47">
        <v>0</v>
      </c>
      <c r="H902" s="47">
        <v>826</v>
      </c>
      <c r="I902" s="47">
        <v>27602</v>
      </c>
      <c r="J902" s="47">
        <v>3987</v>
      </c>
      <c r="K902" s="47">
        <v>44476</v>
      </c>
      <c r="L902" s="47">
        <v>16175</v>
      </c>
      <c r="M902" s="47">
        <v>764955</v>
      </c>
      <c r="N902" s="153">
        <v>57301</v>
      </c>
      <c r="O902" s="147">
        <v>5301</v>
      </c>
      <c r="P902" s="147">
        <v>0</v>
      </c>
      <c r="Q902" s="47">
        <v>0</v>
      </c>
      <c r="R902" s="47">
        <v>0</v>
      </c>
      <c r="S902" s="47">
        <v>0</v>
      </c>
      <c r="T902" s="47">
        <v>0</v>
      </c>
      <c r="U902" s="47">
        <v>0</v>
      </c>
      <c r="V902" s="47">
        <v>0</v>
      </c>
      <c r="W902" s="103">
        <f t="shared" si="13"/>
        <v>924015</v>
      </c>
      <c r="X902" s="41">
        <f>個別包括!AZ901-公債費!W902</f>
        <v>0</v>
      </c>
      <c r="Y902" s="41"/>
      <c r="Z902" s="41"/>
      <c r="AA902" s="41"/>
    </row>
    <row r="903" spans="1:27" ht="20.25" customHeight="1" x14ac:dyDescent="0.2">
      <c r="A903" s="113" t="s">
        <v>2712</v>
      </c>
      <c r="B903" s="114" t="s">
        <v>2701</v>
      </c>
      <c r="C903" s="4" t="s">
        <v>992</v>
      </c>
      <c r="D903" s="144">
        <v>5</v>
      </c>
      <c r="E903" s="130" t="s">
        <v>3561</v>
      </c>
      <c r="F903" s="47">
        <v>21654</v>
      </c>
      <c r="G903" s="47">
        <v>0</v>
      </c>
      <c r="H903" s="47">
        <v>0</v>
      </c>
      <c r="I903" s="47">
        <v>24322</v>
      </c>
      <c r="J903" s="47">
        <v>3227</v>
      </c>
      <c r="K903" s="47">
        <v>42629</v>
      </c>
      <c r="L903" s="47">
        <v>13133</v>
      </c>
      <c r="M903" s="47">
        <v>775288</v>
      </c>
      <c r="N903" s="153">
        <v>84313</v>
      </c>
      <c r="O903" s="147">
        <v>5628</v>
      </c>
      <c r="P903" s="147">
        <v>0</v>
      </c>
      <c r="Q903" s="47">
        <v>0</v>
      </c>
      <c r="R903" s="47">
        <v>0</v>
      </c>
      <c r="S903" s="47">
        <v>0</v>
      </c>
      <c r="T903" s="47">
        <v>0</v>
      </c>
      <c r="U903" s="47">
        <v>0</v>
      </c>
      <c r="V903" s="47">
        <v>0</v>
      </c>
      <c r="W903" s="103">
        <f t="shared" si="13"/>
        <v>970194</v>
      </c>
      <c r="X903" s="41">
        <f>個別包括!AZ902-公債費!W903</f>
        <v>0</v>
      </c>
      <c r="Y903" s="41"/>
      <c r="Z903" s="41"/>
      <c r="AA903" s="41"/>
    </row>
    <row r="904" spans="1:27" ht="20.25" customHeight="1" x14ac:dyDescent="0.2">
      <c r="A904" s="113" t="s">
        <v>2713</v>
      </c>
      <c r="B904" s="114" t="s">
        <v>2701</v>
      </c>
      <c r="C904" s="4" t="s">
        <v>993</v>
      </c>
      <c r="D904" s="144">
        <v>5</v>
      </c>
      <c r="E904" s="130" t="s">
        <v>3561</v>
      </c>
      <c r="F904" s="47">
        <v>0</v>
      </c>
      <c r="G904" s="47">
        <v>0</v>
      </c>
      <c r="H904" s="47">
        <v>2345</v>
      </c>
      <c r="I904" s="47">
        <v>93635</v>
      </c>
      <c r="J904" s="47">
        <v>7685</v>
      </c>
      <c r="K904" s="47">
        <v>50225</v>
      </c>
      <c r="L904" s="47">
        <v>45359</v>
      </c>
      <c r="M904" s="47">
        <v>1862071</v>
      </c>
      <c r="N904" s="153">
        <v>41696</v>
      </c>
      <c r="O904" s="147">
        <v>24895</v>
      </c>
      <c r="P904" s="147">
        <v>0</v>
      </c>
      <c r="Q904" s="47">
        <v>0</v>
      </c>
      <c r="R904" s="47">
        <v>441657</v>
      </c>
      <c r="S904" s="47">
        <v>0</v>
      </c>
      <c r="T904" s="47">
        <v>0</v>
      </c>
      <c r="U904" s="47">
        <v>412525</v>
      </c>
      <c r="V904" s="47">
        <v>0</v>
      </c>
      <c r="W904" s="103">
        <f t="shared" ref="W904:W967" si="14">SUM(F904:V904)</f>
        <v>2982093</v>
      </c>
      <c r="X904" s="41">
        <f>個別包括!AZ903-公債費!W904</f>
        <v>0</v>
      </c>
      <c r="Y904" s="41"/>
      <c r="Z904" s="41"/>
      <c r="AA904" s="41"/>
    </row>
    <row r="905" spans="1:27" ht="20.25" customHeight="1" x14ac:dyDescent="0.2">
      <c r="A905" s="113" t="s">
        <v>2714</v>
      </c>
      <c r="B905" s="114" t="s">
        <v>2701</v>
      </c>
      <c r="C905" s="4" t="s">
        <v>994</v>
      </c>
      <c r="D905" s="144">
        <v>5</v>
      </c>
      <c r="E905" s="130" t="s">
        <v>3561</v>
      </c>
      <c r="F905" s="47">
        <v>611</v>
      </c>
      <c r="G905" s="47">
        <v>0</v>
      </c>
      <c r="H905" s="47">
        <v>1958</v>
      </c>
      <c r="I905" s="47">
        <v>19587</v>
      </c>
      <c r="J905" s="47">
        <v>23348</v>
      </c>
      <c r="K905" s="47">
        <v>25163</v>
      </c>
      <c r="L905" s="47">
        <v>30301</v>
      </c>
      <c r="M905" s="47">
        <v>1233999</v>
      </c>
      <c r="N905" s="153">
        <v>10038</v>
      </c>
      <c r="O905" s="147">
        <v>15322</v>
      </c>
      <c r="P905" s="147">
        <v>0</v>
      </c>
      <c r="Q905" s="47">
        <v>0</v>
      </c>
      <c r="R905" s="47">
        <v>0</v>
      </c>
      <c r="S905" s="47">
        <v>0</v>
      </c>
      <c r="T905" s="47">
        <v>0</v>
      </c>
      <c r="U905" s="47">
        <v>579447</v>
      </c>
      <c r="V905" s="47">
        <v>0</v>
      </c>
      <c r="W905" s="103">
        <f t="shared" si="14"/>
        <v>1939774</v>
      </c>
      <c r="X905" s="41">
        <f>個別包括!AZ904-公債費!W905</f>
        <v>0</v>
      </c>
      <c r="Y905" s="41"/>
      <c r="Z905" s="41"/>
      <c r="AA905" s="41"/>
    </row>
    <row r="906" spans="1:27" ht="20.25" customHeight="1" x14ac:dyDescent="0.2">
      <c r="A906" s="113" t="s">
        <v>2715</v>
      </c>
      <c r="B906" s="114" t="s">
        <v>2701</v>
      </c>
      <c r="C906" s="4" t="s">
        <v>995</v>
      </c>
      <c r="D906" s="144">
        <v>5</v>
      </c>
      <c r="E906" s="130" t="s">
        <v>3561</v>
      </c>
      <c r="F906" s="47">
        <v>4419</v>
      </c>
      <c r="G906" s="47">
        <v>11666</v>
      </c>
      <c r="H906" s="47">
        <v>0</v>
      </c>
      <c r="I906" s="47">
        <v>15353</v>
      </c>
      <c r="J906" s="47">
        <v>1185</v>
      </c>
      <c r="K906" s="47">
        <v>9546</v>
      </c>
      <c r="L906" s="47">
        <v>6384</v>
      </c>
      <c r="M906" s="47">
        <v>509429</v>
      </c>
      <c r="N906" s="153">
        <v>38921</v>
      </c>
      <c r="O906" s="147">
        <v>16853</v>
      </c>
      <c r="P906" s="147">
        <v>0</v>
      </c>
      <c r="Q906" s="47">
        <v>80751</v>
      </c>
      <c r="R906" s="47">
        <v>0</v>
      </c>
      <c r="S906" s="47">
        <v>0</v>
      </c>
      <c r="T906" s="47">
        <v>0</v>
      </c>
      <c r="U906" s="47">
        <v>297701</v>
      </c>
      <c r="V906" s="47">
        <v>0</v>
      </c>
      <c r="W906" s="103">
        <f t="shared" si="14"/>
        <v>992208</v>
      </c>
      <c r="X906" s="41">
        <f>個別包括!AZ905-公債費!W906</f>
        <v>0</v>
      </c>
      <c r="Y906" s="41"/>
      <c r="Z906" s="41"/>
      <c r="AA906" s="41"/>
    </row>
    <row r="907" spans="1:27" ht="20.25" customHeight="1" x14ac:dyDescent="0.2">
      <c r="A907" s="113" t="s">
        <v>2716</v>
      </c>
      <c r="B907" s="114" t="s">
        <v>2701</v>
      </c>
      <c r="C907" s="4" t="s">
        <v>996</v>
      </c>
      <c r="D907" s="144">
        <v>5</v>
      </c>
      <c r="E907" s="130" t="s">
        <v>3561</v>
      </c>
      <c r="F907" s="47">
        <v>0</v>
      </c>
      <c r="G907" s="47">
        <v>0</v>
      </c>
      <c r="H907" s="47">
        <v>0</v>
      </c>
      <c r="I907" s="47">
        <v>16003</v>
      </c>
      <c r="J907" s="47">
        <v>2831</v>
      </c>
      <c r="K907" s="47">
        <v>4638</v>
      </c>
      <c r="L907" s="47">
        <v>13754</v>
      </c>
      <c r="M907" s="47">
        <v>739252</v>
      </c>
      <c r="N907" s="153">
        <v>14514</v>
      </c>
      <c r="O907" s="147">
        <v>7651</v>
      </c>
      <c r="P907" s="147">
        <v>0</v>
      </c>
      <c r="Q907" s="47">
        <v>0</v>
      </c>
      <c r="R907" s="47">
        <v>0</v>
      </c>
      <c r="S907" s="47">
        <v>0</v>
      </c>
      <c r="T907" s="47">
        <v>0</v>
      </c>
      <c r="U907" s="47">
        <v>135708</v>
      </c>
      <c r="V907" s="47">
        <v>0</v>
      </c>
      <c r="W907" s="103">
        <f t="shared" si="14"/>
        <v>934351</v>
      </c>
      <c r="X907" s="41">
        <f>個別包括!AZ906-公債費!W907</f>
        <v>0</v>
      </c>
      <c r="Y907" s="41"/>
      <c r="Z907" s="41"/>
      <c r="AA907" s="41"/>
    </row>
    <row r="908" spans="1:27" ht="20.25" customHeight="1" x14ac:dyDescent="0.2">
      <c r="A908" s="113" t="s">
        <v>2717</v>
      </c>
      <c r="B908" s="114" t="s">
        <v>2701</v>
      </c>
      <c r="C908" s="4" t="s">
        <v>997</v>
      </c>
      <c r="D908" s="144">
        <v>5</v>
      </c>
      <c r="E908" s="130" t="s">
        <v>3561</v>
      </c>
      <c r="F908" s="47">
        <v>40153</v>
      </c>
      <c r="G908" s="47">
        <v>21177</v>
      </c>
      <c r="H908" s="47">
        <v>186</v>
      </c>
      <c r="I908" s="47">
        <v>8257</v>
      </c>
      <c r="J908" s="47">
        <v>1203</v>
      </c>
      <c r="K908" s="47">
        <v>5575</v>
      </c>
      <c r="L908" s="47">
        <v>6725</v>
      </c>
      <c r="M908" s="47">
        <v>583925</v>
      </c>
      <c r="N908" s="153">
        <v>12371</v>
      </c>
      <c r="O908" s="147">
        <v>2081</v>
      </c>
      <c r="P908" s="147">
        <v>0</v>
      </c>
      <c r="Q908" s="47">
        <v>324108</v>
      </c>
      <c r="R908" s="47">
        <v>0</v>
      </c>
      <c r="S908" s="47">
        <v>0</v>
      </c>
      <c r="T908" s="47">
        <v>0</v>
      </c>
      <c r="U908" s="47">
        <v>336802</v>
      </c>
      <c r="V908" s="47">
        <v>0</v>
      </c>
      <c r="W908" s="103">
        <f t="shared" si="14"/>
        <v>1342563</v>
      </c>
      <c r="X908" s="41">
        <f>個別包括!AZ907-公債費!W908</f>
        <v>0</v>
      </c>
      <c r="Y908" s="41"/>
      <c r="Z908" s="41"/>
      <c r="AA908" s="41"/>
    </row>
    <row r="909" spans="1:27" ht="20.25" customHeight="1" x14ac:dyDescent="0.2">
      <c r="A909" s="113" t="s">
        <v>2718</v>
      </c>
      <c r="B909" s="114" t="s">
        <v>2701</v>
      </c>
      <c r="C909" s="4" t="s">
        <v>998</v>
      </c>
      <c r="D909" s="144">
        <v>5</v>
      </c>
      <c r="E909" s="130" t="s">
        <v>3561</v>
      </c>
      <c r="F909" s="47">
        <v>2261</v>
      </c>
      <c r="G909" s="47">
        <v>52849</v>
      </c>
      <c r="H909" s="47">
        <v>543</v>
      </c>
      <c r="I909" s="47">
        <v>14006</v>
      </c>
      <c r="J909" s="47">
        <v>1867</v>
      </c>
      <c r="K909" s="47">
        <v>3790</v>
      </c>
      <c r="L909" s="47">
        <v>8490</v>
      </c>
      <c r="M909" s="47">
        <v>737638</v>
      </c>
      <c r="N909" s="153">
        <v>34367</v>
      </c>
      <c r="O909" s="147">
        <v>3212</v>
      </c>
      <c r="P909" s="147">
        <v>0</v>
      </c>
      <c r="Q909" s="47">
        <v>6903</v>
      </c>
      <c r="R909" s="47">
        <v>0</v>
      </c>
      <c r="S909" s="47">
        <v>0</v>
      </c>
      <c r="T909" s="47">
        <v>0</v>
      </c>
      <c r="U909" s="47">
        <v>458473</v>
      </c>
      <c r="V909" s="47">
        <v>0</v>
      </c>
      <c r="W909" s="103">
        <f t="shared" si="14"/>
        <v>1324399</v>
      </c>
      <c r="X909" s="41">
        <f>個別包括!AZ908-公債費!W909</f>
        <v>0</v>
      </c>
      <c r="Y909" s="41"/>
      <c r="Z909" s="41"/>
      <c r="AA909" s="41"/>
    </row>
    <row r="910" spans="1:27" ht="20.25" customHeight="1" x14ac:dyDescent="0.2">
      <c r="A910" s="113" t="s">
        <v>2719</v>
      </c>
      <c r="B910" s="114" t="s">
        <v>2701</v>
      </c>
      <c r="C910" s="4" t="s">
        <v>999</v>
      </c>
      <c r="D910" s="144">
        <v>5</v>
      </c>
      <c r="E910" s="130" t="s">
        <v>3561</v>
      </c>
      <c r="F910" s="47">
        <v>78632</v>
      </c>
      <c r="G910" s="47">
        <v>478802</v>
      </c>
      <c r="H910" s="47">
        <v>985</v>
      </c>
      <c r="I910" s="47">
        <v>10425</v>
      </c>
      <c r="J910" s="47">
        <v>2701</v>
      </c>
      <c r="K910" s="47">
        <v>8248</v>
      </c>
      <c r="L910" s="47">
        <v>9691</v>
      </c>
      <c r="M910" s="47">
        <v>960479</v>
      </c>
      <c r="N910" s="153">
        <v>6250</v>
      </c>
      <c r="O910" s="147">
        <v>7086</v>
      </c>
      <c r="P910" s="147">
        <v>0</v>
      </c>
      <c r="Q910" s="47">
        <v>201556</v>
      </c>
      <c r="R910" s="47">
        <v>0</v>
      </c>
      <c r="S910" s="47">
        <v>0</v>
      </c>
      <c r="T910" s="47">
        <v>0</v>
      </c>
      <c r="U910" s="47">
        <v>1009791</v>
      </c>
      <c r="V910" s="47">
        <v>0</v>
      </c>
      <c r="W910" s="103">
        <f t="shared" si="14"/>
        <v>2774646</v>
      </c>
      <c r="X910" s="41">
        <f>個別包括!AZ909-公債費!W910</f>
        <v>0</v>
      </c>
      <c r="Y910" s="41"/>
      <c r="Z910" s="41"/>
      <c r="AA910" s="41"/>
    </row>
    <row r="911" spans="1:27" ht="20.25" customHeight="1" x14ac:dyDescent="0.2">
      <c r="A911" s="113" t="s">
        <v>2720</v>
      </c>
      <c r="B911" s="114" t="s">
        <v>2701</v>
      </c>
      <c r="C911" s="4" t="s">
        <v>1000</v>
      </c>
      <c r="D911" s="144">
        <v>5</v>
      </c>
      <c r="E911" s="130" t="s">
        <v>3561</v>
      </c>
      <c r="F911" s="47">
        <v>61626</v>
      </c>
      <c r="G911" s="47">
        <v>18930</v>
      </c>
      <c r="H911" s="47">
        <v>231</v>
      </c>
      <c r="I911" s="47">
        <v>4751</v>
      </c>
      <c r="J911" s="47">
        <v>2177</v>
      </c>
      <c r="K911" s="47">
        <v>5939</v>
      </c>
      <c r="L911" s="47">
        <v>8113</v>
      </c>
      <c r="M911" s="47">
        <v>774481</v>
      </c>
      <c r="N911" s="153">
        <v>1723</v>
      </c>
      <c r="O911" s="147">
        <v>2570</v>
      </c>
      <c r="P911" s="147">
        <v>0</v>
      </c>
      <c r="Q911" s="47">
        <v>312914</v>
      </c>
      <c r="R911" s="47">
        <v>0</v>
      </c>
      <c r="S911" s="47">
        <v>0</v>
      </c>
      <c r="T911" s="47">
        <v>0</v>
      </c>
      <c r="U911" s="47">
        <v>792042</v>
      </c>
      <c r="V911" s="47">
        <v>0</v>
      </c>
      <c r="W911" s="103">
        <f t="shared" si="14"/>
        <v>1985497</v>
      </c>
      <c r="X911" s="41">
        <f>個別包括!AZ910-公債費!W911</f>
        <v>0</v>
      </c>
      <c r="Y911" s="41"/>
      <c r="Z911" s="41"/>
      <c r="AA911" s="41"/>
    </row>
    <row r="912" spans="1:27" ht="20.25" customHeight="1" x14ac:dyDescent="0.2">
      <c r="A912" s="113" t="s">
        <v>2721</v>
      </c>
      <c r="B912" s="114" t="s">
        <v>2701</v>
      </c>
      <c r="C912" s="4" t="s">
        <v>1001</v>
      </c>
      <c r="D912" s="144">
        <v>5</v>
      </c>
      <c r="E912" s="130" t="s">
        <v>3561</v>
      </c>
      <c r="F912" s="47">
        <v>321</v>
      </c>
      <c r="G912" s="47">
        <v>0</v>
      </c>
      <c r="H912" s="47">
        <v>0</v>
      </c>
      <c r="I912" s="47">
        <v>628</v>
      </c>
      <c r="J912" s="47">
        <v>1595</v>
      </c>
      <c r="K912" s="47">
        <v>6219</v>
      </c>
      <c r="L912" s="47">
        <v>9698</v>
      </c>
      <c r="M912" s="47">
        <v>648529</v>
      </c>
      <c r="N912" s="153">
        <v>1110</v>
      </c>
      <c r="O912" s="147">
        <v>3915</v>
      </c>
      <c r="P912" s="147">
        <v>0</v>
      </c>
      <c r="Q912" s="47">
        <v>1750</v>
      </c>
      <c r="R912" s="47">
        <v>0</v>
      </c>
      <c r="S912" s="47">
        <v>0</v>
      </c>
      <c r="T912" s="47">
        <v>0</v>
      </c>
      <c r="U912" s="47">
        <v>677382</v>
      </c>
      <c r="V912" s="47">
        <v>0</v>
      </c>
      <c r="W912" s="103">
        <f t="shared" si="14"/>
        <v>1351147</v>
      </c>
      <c r="X912" s="41">
        <f>個別包括!AZ911-公債費!W912</f>
        <v>0</v>
      </c>
      <c r="Y912" s="41"/>
      <c r="Z912" s="41"/>
      <c r="AA912" s="41"/>
    </row>
    <row r="913" spans="1:27" ht="20.25" customHeight="1" x14ac:dyDescent="0.2">
      <c r="A913" s="113" t="s">
        <v>2722</v>
      </c>
      <c r="B913" s="114" t="s">
        <v>2701</v>
      </c>
      <c r="C913" s="4" t="s">
        <v>1002</v>
      </c>
      <c r="D913" s="144">
        <v>6</v>
      </c>
      <c r="E913" s="130" t="s">
        <v>3561</v>
      </c>
      <c r="F913" s="47">
        <v>0</v>
      </c>
      <c r="G913" s="47">
        <v>0</v>
      </c>
      <c r="H913" s="47">
        <v>286</v>
      </c>
      <c r="I913" s="47">
        <v>7097</v>
      </c>
      <c r="J913" s="47">
        <v>1369</v>
      </c>
      <c r="K913" s="47">
        <v>8393</v>
      </c>
      <c r="L913" s="47">
        <v>7168</v>
      </c>
      <c r="M913" s="47">
        <v>284726</v>
      </c>
      <c r="N913" s="153">
        <v>14723</v>
      </c>
      <c r="O913" s="147">
        <v>172</v>
      </c>
      <c r="P913" s="147">
        <v>0</v>
      </c>
      <c r="Q913" s="47">
        <v>0</v>
      </c>
      <c r="R913" s="47">
        <v>17776</v>
      </c>
      <c r="S913" s="47">
        <v>0</v>
      </c>
      <c r="T913" s="47">
        <v>0</v>
      </c>
      <c r="U913" s="47">
        <v>0</v>
      </c>
      <c r="V913" s="47">
        <v>0</v>
      </c>
      <c r="W913" s="103">
        <f t="shared" si="14"/>
        <v>341710</v>
      </c>
      <c r="X913" s="41">
        <f>個別包括!AZ912-公債費!W913</f>
        <v>0</v>
      </c>
      <c r="Y913" s="41"/>
      <c r="Z913" s="41"/>
      <c r="AA913" s="41"/>
    </row>
    <row r="914" spans="1:27" ht="20.25" customHeight="1" x14ac:dyDescent="0.2">
      <c r="A914" s="113" t="s">
        <v>2723</v>
      </c>
      <c r="B914" s="114" t="s">
        <v>2701</v>
      </c>
      <c r="C914" s="4" t="s">
        <v>1003</v>
      </c>
      <c r="D914" s="144">
        <v>6</v>
      </c>
      <c r="E914" s="130" t="s">
        <v>3561</v>
      </c>
      <c r="F914" s="47">
        <v>997</v>
      </c>
      <c r="G914" s="47">
        <v>0</v>
      </c>
      <c r="H914" s="47">
        <v>510</v>
      </c>
      <c r="I914" s="47">
        <v>14575</v>
      </c>
      <c r="J914" s="47">
        <v>1264</v>
      </c>
      <c r="K914" s="47">
        <v>9842</v>
      </c>
      <c r="L914" s="47">
        <v>6084</v>
      </c>
      <c r="M914" s="47">
        <v>331681</v>
      </c>
      <c r="N914" s="153">
        <v>11595</v>
      </c>
      <c r="O914" s="147">
        <v>1885</v>
      </c>
      <c r="P914" s="147">
        <v>0</v>
      </c>
      <c r="Q914" s="47">
        <v>0</v>
      </c>
      <c r="R914" s="47">
        <v>31938</v>
      </c>
      <c r="S914" s="47">
        <v>0</v>
      </c>
      <c r="T914" s="47">
        <v>0</v>
      </c>
      <c r="U914" s="47">
        <v>0</v>
      </c>
      <c r="V914" s="47">
        <v>0</v>
      </c>
      <c r="W914" s="103">
        <f t="shared" si="14"/>
        <v>410371</v>
      </c>
      <c r="X914" s="41">
        <f>個別包括!AZ913-公債費!W914</f>
        <v>0</v>
      </c>
      <c r="Y914" s="41"/>
      <c r="Z914" s="41"/>
      <c r="AA914" s="41"/>
    </row>
    <row r="915" spans="1:27" ht="20.25" customHeight="1" x14ac:dyDescent="0.2">
      <c r="A915" s="113" t="s">
        <v>2724</v>
      </c>
      <c r="B915" s="114" t="s">
        <v>2701</v>
      </c>
      <c r="C915" s="4" t="s">
        <v>1004</v>
      </c>
      <c r="D915" s="144">
        <v>6</v>
      </c>
      <c r="E915" s="130" t="s">
        <v>3561</v>
      </c>
      <c r="F915" s="47">
        <v>0</v>
      </c>
      <c r="G915" s="47">
        <v>0</v>
      </c>
      <c r="H915" s="47">
        <v>0</v>
      </c>
      <c r="I915" s="47">
        <v>15923</v>
      </c>
      <c r="J915" s="47">
        <v>1439</v>
      </c>
      <c r="K915" s="47">
        <v>12888</v>
      </c>
      <c r="L915" s="47">
        <v>6842</v>
      </c>
      <c r="M915" s="47">
        <v>439528</v>
      </c>
      <c r="N915" s="153">
        <v>33299</v>
      </c>
      <c r="O915" s="147">
        <v>8592</v>
      </c>
      <c r="P915" s="147">
        <v>0</v>
      </c>
      <c r="Q915" s="47">
        <v>0</v>
      </c>
      <c r="R915" s="47">
        <v>0</v>
      </c>
      <c r="S915" s="47">
        <v>0</v>
      </c>
      <c r="T915" s="47">
        <v>0</v>
      </c>
      <c r="U915" s="47">
        <v>0</v>
      </c>
      <c r="V915" s="47">
        <v>0</v>
      </c>
      <c r="W915" s="103">
        <f t="shared" si="14"/>
        <v>518511</v>
      </c>
      <c r="X915" s="41">
        <f>個別包括!AZ914-公債費!W915</f>
        <v>0</v>
      </c>
      <c r="Y915" s="41"/>
      <c r="Z915" s="41"/>
      <c r="AA915" s="41"/>
    </row>
    <row r="916" spans="1:27" ht="20.25" customHeight="1" x14ac:dyDescent="0.2">
      <c r="A916" s="113" t="s">
        <v>2725</v>
      </c>
      <c r="B916" s="114" t="s">
        <v>2701</v>
      </c>
      <c r="C916" s="4" t="s">
        <v>1005</v>
      </c>
      <c r="D916" s="144">
        <v>6</v>
      </c>
      <c r="E916" s="130" t="s">
        <v>3561</v>
      </c>
      <c r="F916" s="47">
        <v>0</v>
      </c>
      <c r="G916" s="47">
        <v>0</v>
      </c>
      <c r="H916" s="47">
        <v>0</v>
      </c>
      <c r="I916" s="47">
        <v>11831</v>
      </c>
      <c r="J916" s="47">
        <v>1496</v>
      </c>
      <c r="K916" s="47">
        <v>5043</v>
      </c>
      <c r="L916" s="47">
        <v>7012</v>
      </c>
      <c r="M916" s="47">
        <v>411398</v>
      </c>
      <c r="N916" s="153">
        <v>22274</v>
      </c>
      <c r="O916" s="147">
        <v>1566</v>
      </c>
      <c r="P916" s="147">
        <v>0</v>
      </c>
      <c r="Q916" s="47">
        <v>0</v>
      </c>
      <c r="R916" s="47">
        <v>70956</v>
      </c>
      <c r="S916" s="47">
        <v>0</v>
      </c>
      <c r="T916" s="47">
        <v>0</v>
      </c>
      <c r="U916" s="47">
        <v>0</v>
      </c>
      <c r="V916" s="47">
        <v>0</v>
      </c>
      <c r="W916" s="103">
        <f t="shared" si="14"/>
        <v>531576</v>
      </c>
      <c r="X916" s="41">
        <f>個別包括!AZ915-公債費!W916</f>
        <v>0</v>
      </c>
      <c r="Y916" s="41"/>
      <c r="Z916" s="41"/>
      <c r="AA916" s="41"/>
    </row>
    <row r="917" spans="1:27" ht="20.25" customHeight="1" x14ac:dyDescent="0.2">
      <c r="A917" s="113" t="s">
        <v>2726</v>
      </c>
      <c r="B917" s="114" t="s">
        <v>2701</v>
      </c>
      <c r="C917" s="4" t="s">
        <v>1006</v>
      </c>
      <c r="D917" s="144">
        <v>6</v>
      </c>
      <c r="E917" s="130" t="s">
        <v>3561</v>
      </c>
      <c r="F917" s="47">
        <v>5770</v>
      </c>
      <c r="G917" s="47">
        <v>0</v>
      </c>
      <c r="H917" s="47">
        <v>0</v>
      </c>
      <c r="I917" s="47">
        <v>2175</v>
      </c>
      <c r="J917" s="47">
        <v>469</v>
      </c>
      <c r="K917" s="47">
        <v>6282</v>
      </c>
      <c r="L917" s="47">
        <v>2528</v>
      </c>
      <c r="M917" s="47">
        <v>190019</v>
      </c>
      <c r="N917" s="153">
        <v>5624</v>
      </c>
      <c r="O917" s="147">
        <v>0</v>
      </c>
      <c r="P917" s="147">
        <v>0</v>
      </c>
      <c r="Q917" s="47">
        <v>10157</v>
      </c>
      <c r="R917" s="47">
        <v>0</v>
      </c>
      <c r="S917" s="47">
        <v>0</v>
      </c>
      <c r="T917" s="47">
        <v>0</v>
      </c>
      <c r="U917" s="47">
        <v>0</v>
      </c>
      <c r="V917" s="47">
        <v>0</v>
      </c>
      <c r="W917" s="103">
        <f t="shared" si="14"/>
        <v>223024</v>
      </c>
      <c r="X917" s="41">
        <f>個別包括!AZ916-公債費!W917</f>
        <v>0</v>
      </c>
      <c r="Y917" s="41"/>
      <c r="Z917" s="41"/>
      <c r="AA917" s="41"/>
    </row>
    <row r="918" spans="1:27" ht="20.25" customHeight="1" x14ac:dyDescent="0.2">
      <c r="A918" s="113" t="s">
        <v>2727</v>
      </c>
      <c r="B918" s="114" t="s">
        <v>2701</v>
      </c>
      <c r="C918" s="4" t="s">
        <v>1007</v>
      </c>
      <c r="D918" s="144">
        <v>6</v>
      </c>
      <c r="E918" s="130" t="s">
        <v>3561</v>
      </c>
      <c r="F918" s="47">
        <v>0</v>
      </c>
      <c r="G918" s="47">
        <v>0</v>
      </c>
      <c r="H918" s="47">
        <v>0</v>
      </c>
      <c r="I918" s="47">
        <v>13708</v>
      </c>
      <c r="J918" s="47">
        <v>973</v>
      </c>
      <c r="K918" s="47">
        <v>18314</v>
      </c>
      <c r="L918" s="47">
        <v>5138</v>
      </c>
      <c r="M918" s="47">
        <v>330628</v>
      </c>
      <c r="N918" s="153">
        <v>9970</v>
      </c>
      <c r="O918" s="147">
        <v>0</v>
      </c>
      <c r="P918" s="147">
        <v>0</v>
      </c>
      <c r="Q918" s="47">
        <v>0</v>
      </c>
      <c r="R918" s="47">
        <v>0</v>
      </c>
      <c r="S918" s="47">
        <v>0</v>
      </c>
      <c r="T918" s="47">
        <v>0</v>
      </c>
      <c r="U918" s="47">
        <v>0</v>
      </c>
      <c r="V918" s="47">
        <v>0</v>
      </c>
      <c r="W918" s="103">
        <f t="shared" si="14"/>
        <v>378731</v>
      </c>
      <c r="X918" s="41">
        <f>個別包括!AZ917-公債費!W918</f>
        <v>0</v>
      </c>
      <c r="Y918" s="41"/>
      <c r="Z918" s="41"/>
      <c r="AA918" s="41"/>
    </row>
    <row r="919" spans="1:27" ht="20.25" customHeight="1" x14ac:dyDescent="0.2">
      <c r="A919" s="113" t="s">
        <v>2728</v>
      </c>
      <c r="B919" s="114" t="s">
        <v>2701</v>
      </c>
      <c r="C919" s="4" t="s">
        <v>1008</v>
      </c>
      <c r="D919" s="144">
        <v>6</v>
      </c>
      <c r="E919" s="130" t="s">
        <v>3561</v>
      </c>
      <c r="F919" s="47">
        <v>0</v>
      </c>
      <c r="G919" s="47">
        <v>0</v>
      </c>
      <c r="H919" s="47">
        <v>0</v>
      </c>
      <c r="I919" s="47">
        <v>9929</v>
      </c>
      <c r="J919" s="47">
        <v>795</v>
      </c>
      <c r="K919" s="47">
        <v>745</v>
      </c>
      <c r="L919" s="47">
        <v>2475</v>
      </c>
      <c r="M919" s="47">
        <v>190441</v>
      </c>
      <c r="N919" s="153">
        <v>15401</v>
      </c>
      <c r="O919" s="147">
        <v>3706</v>
      </c>
      <c r="P919" s="147">
        <v>0</v>
      </c>
      <c r="Q919" s="47">
        <v>0</v>
      </c>
      <c r="R919" s="47">
        <v>0</v>
      </c>
      <c r="S919" s="47">
        <v>0</v>
      </c>
      <c r="T919" s="47">
        <v>0</v>
      </c>
      <c r="U919" s="47">
        <v>0</v>
      </c>
      <c r="V919" s="47">
        <v>0</v>
      </c>
      <c r="W919" s="103">
        <f t="shared" si="14"/>
        <v>223492</v>
      </c>
      <c r="X919" s="41">
        <f>個別包括!AZ918-公債費!W919</f>
        <v>0</v>
      </c>
      <c r="Y919" s="41"/>
      <c r="Z919" s="41"/>
      <c r="AA919" s="41"/>
    </row>
    <row r="920" spans="1:27" ht="20.25" customHeight="1" x14ac:dyDescent="0.2">
      <c r="A920" s="113" t="s">
        <v>2729</v>
      </c>
      <c r="B920" s="114" t="s">
        <v>2701</v>
      </c>
      <c r="C920" s="4" t="s">
        <v>1009</v>
      </c>
      <c r="D920" s="144">
        <v>6</v>
      </c>
      <c r="E920" s="130" t="s">
        <v>3561</v>
      </c>
      <c r="F920" s="47">
        <v>0</v>
      </c>
      <c r="G920" s="47">
        <v>0</v>
      </c>
      <c r="H920" s="47">
        <v>0</v>
      </c>
      <c r="I920" s="47">
        <v>14626</v>
      </c>
      <c r="J920" s="47">
        <v>725</v>
      </c>
      <c r="K920" s="47">
        <v>22838</v>
      </c>
      <c r="L920" s="47">
        <v>4670</v>
      </c>
      <c r="M920" s="47">
        <v>285147</v>
      </c>
      <c r="N920" s="153">
        <v>14839</v>
      </c>
      <c r="O920" s="147">
        <v>39</v>
      </c>
      <c r="P920" s="147">
        <v>0</v>
      </c>
      <c r="Q920" s="47">
        <v>0</v>
      </c>
      <c r="R920" s="47">
        <v>46491</v>
      </c>
      <c r="S920" s="47">
        <v>0</v>
      </c>
      <c r="T920" s="47">
        <v>0</v>
      </c>
      <c r="U920" s="47">
        <v>0</v>
      </c>
      <c r="V920" s="47">
        <v>0</v>
      </c>
      <c r="W920" s="103">
        <f t="shared" si="14"/>
        <v>389375</v>
      </c>
      <c r="X920" s="41">
        <f>個別包括!AZ919-公債費!W920</f>
        <v>0</v>
      </c>
      <c r="Y920" s="41"/>
      <c r="Z920" s="41"/>
      <c r="AA920" s="41"/>
    </row>
    <row r="921" spans="1:27" ht="20.25" customHeight="1" x14ac:dyDescent="0.2">
      <c r="A921" s="113" t="s">
        <v>2730</v>
      </c>
      <c r="B921" s="114" t="s">
        <v>2701</v>
      </c>
      <c r="C921" s="4" t="s">
        <v>1010</v>
      </c>
      <c r="D921" s="144">
        <v>6</v>
      </c>
      <c r="E921" s="130" t="s">
        <v>3561</v>
      </c>
      <c r="F921" s="47">
        <v>6963</v>
      </c>
      <c r="G921" s="47">
        <v>0</v>
      </c>
      <c r="H921" s="47">
        <v>567</v>
      </c>
      <c r="I921" s="47">
        <v>6866</v>
      </c>
      <c r="J921" s="47">
        <v>1289</v>
      </c>
      <c r="K921" s="47">
        <v>3027</v>
      </c>
      <c r="L921" s="47">
        <v>6296</v>
      </c>
      <c r="M921" s="47">
        <v>579106</v>
      </c>
      <c r="N921" s="153">
        <v>9054</v>
      </c>
      <c r="O921" s="147">
        <v>250</v>
      </c>
      <c r="P921" s="147">
        <v>0</v>
      </c>
      <c r="Q921" s="47">
        <v>371694</v>
      </c>
      <c r="R921" s="47">
        <v>0</v>
      </c>
      <c r="S921" s="47">
        <v>0</v>
      </c>
      <c r="T921" s="47">
        <v>0</v>
      </c>
      <c r="U921" s="47">
        <v>437126</v>
      </c>
      <c r="V921" s="47">
        <v>0</v>
      </c>
      <c r="W921" s="103">
        <f t="shared" si="14"/>
        <v>1422238</v>
      </c>
      <c r="X921" s="41">
        <f>個別包括!AZ920-公債費!W921</f>
        <v>0</v>
      </c>
      <c r="Y921" s="41"/>
      <c r="Z921" s="41"/>
      <c r="AA921" s="41"/>
    </row>
    <row r="922" spans="1:27" ht="20.25" customHeight="1" x14ac:dyDescent="0.2">
      <c r="A922" s="113" t="s">
        <v>2731</v>
      </c>
      <c r="B922" s="114" t="s">
        <v>2701</v>
      </c>
      <c r="C922" s="4" t="s">
        <v>1011</v>
      </c>
      <c r="D922" s="144">
        <v>6</v>
      </c>
      <c r="E922" s="130" t="s">
        <v>3561</v>
      </c>
      <c r="F922" s="47">
        <v>395</v>
      </c>
      <c r="G922" s="47">
        <v>0</v>
      </c>
      <c r="H922" s="47">
        <v>0</v>
      </c>
      <c r="I922" s="47">
        <v>20663</v>
      </c>
      <c r="J922" s="47">
        <v>841</v>
      </c>
      <c r="K922" s="47">
        <v>14695</v>
      </c>
      <c r="L922" s="47">
        <v>5157</v>
      </c>
      <c r="M922" s="47">
        <v>328176</v>
      </c>
      <c r="N922" s="153">
        <v>20264</v>
      </c>
      <c r="O922" s="147">
        <v>54</v>
      </c>
      <c r="P922" s="147">
        <v>0</v>
      </c>
      <c r="Q922" s="47">
        <v>0</v>
      </c>
      <c r="R922" s="47">
        <v>0</v>
      </c>
      <c r="S922" s="47">
        <v>0</v>
      </c>
      <c r="T922" s="47">
        <v>0</v>
      </c>
      <c r="U922" s="47">
        <v>0</v>
      </c>
      <c r="V922" s="47">
        <v>0</v>
      </c>
      <c r="W922" s="103">
        <f t="shared" si="14"/>
        <v>390245</v>
      </c>
      <c r="X922" s="41">
        <f>個別包括!AZ921-公債費!W922</f>
        <v>0</v>
      </c>
      <c r="Y922" s="41"/>
      <c r="Z922" s="41"/>
      <c r="AA922" s="41"/>
    </row>
    <row r="923" spans="1:27" ht="20.25" customHeight="1" x14ac:dyDescent="0.2">
      <c r="A923" s="113" t="s">
        <v>2732</v>
      </c>
      <c r="B923" s="114" t="s">
        <v>2701</v>
      </c>
      <c r="C923" s="4" t="s">
        <v>269</v>
      </c>
      <c r="D923" s="144">
        <v>6</v>
      </c>
      <c r="E923" s="130" t="s">
        <v>3561</v>
      </c>
      <c r="F923" s="47">
        <v>0</v>
      </c>
      <c r="G923" s="47">
        <v>0</v>
      </c>
      <c r="H923" s="47">
        <v>0</v>
      </c>
      <c r="I923" s="47">
        <v>28332</v>
      </c>
      <c r="J923" s="47">
        <v>896</v>
      </c>
      <c r="K923" s="47">
        <v>15199</v>
      </c>
      <c r="L923" s="47">
        <v>5345</v>
      </c>
      <c r="M923" s="47">
        <v>349908</v>
      </c>
      <c r="N923" s="153">
        <v>19116</v>
      </c>
      <c r="O923" s="147">
        <v>576</v>
      </c>
      <c r="P923" s="147">
        <v>0</v>
      </c>
      <c r="Q923" s="47">
        <v>0</v>
      </c>
      <c r="R923" s="47">
        <v>0</v>
      </c>
      <c r="S923" s="47">
        <v>0</v>
      </c>
      <c r="T923" s="47">
        <v>0</v>
      </c>
      <c r="U923" s="47">
        <v>0</v>
      </c>
      <c r="V923" s="47">
        <v>0</v>
      </c>
      <c r="W923" s="103">
        <f t="shared" si="14"/>
        <v>419372</v>
      </c>
      <c r="X923" s="41">
        <f>個別包括!AZ922-公債費!W923</f>
        <v>0</v>
      </c>
      <c r="Y923" s="41"/>
      <c r="Z923" s="41"/>
      <c r="AA923" s="41"/>
    </row>
    <row r="924" spans="1:27" ht="20.25" customHeight="1" x14ac:dyDescent="0.2">
      <c r="A924" s="113" t="s">
        <v>2733</v>
      </c>
      <c r="B924" s="114" t="s">
        <v>2701</v>
      </c>
      <c r="C924" s="4" t="s">
        <v>1012</v>
      </c>
      <c r="D924" s="144">
        <v>6</v>
      </c>
      <c r="E924" s="130" t="s">
        <v>3561</v>
      </c>
      <c r="F924" s="47">
        <v>0</v>
      </c>
      <c r="G924" s="47">
        <v>0</v>
      </c>
      <c r="H924" s="47">
        <v>0</v>
      </c>
      <c r="I924" s="47">
        <v>33123</v>
      </c>
      <c r="J924" s="47">
        <v>600</v>
      </c>
      <c r="K924" s="47">
        <v>15013</v>
      </c>
      <c r="L924" s="47">
        <v>4630</v>
      </c>
      <c r="M924" s="47">
        <v>277979</v>
      </c>
      <c r="N924" s="153">
        <v>12187</v>
      </c>
      <c r="O924" s="147">
        <v>981</v>
      </c>
      <c r="P924" s="147">
        <v>0</v>
      </c>
      <c r="Q924" s="47">
        <v>0</v>
      </c>
      <c r="R924" s="47">
        <v>38095</v>
      </c>
      <c r="S924" s="47">
        <v>0</v>
      </c>
      <c r="T924" s="47">
        <v>0</v>
      </c>
      <c r="U924" s="47">
        <v>0</v>
      </c>
      <c r="V924" s="47">
        <v>0</v>
      </c>
      <c r="W924" s="103">
        <f t="shared" si="14"/>
        <v>382608</v>
      </c>
      <c r="X924" s="41">
        <f>個別包括!AZ923-公債費!W924</f>
        <v>0</v>
      </c>
      <c r="Y924" s="41"/>
      <c r="Z924" s="41"/>
      <c r="AA924" s="41"/>
    </row>
    <row r="925" spans="1:27" ht="20.25" customHeight="1" x14ac:dyDescent="0.2">
      <c r="A925" s="113" t="s">
        <v>2734</v>
      </c>
      <c r="B925" s="114" t="s">
        <v>2701</v>
      </c>
      <c r="C925" s="4" t="s">
        <v>1013</v>
      </c>
      <c r="D925" s="144">
        <v>6</v>
      </c>
      <c r="E925" s="130" t="s">
        <v>3561</v>
      </c>
      <c r="F925" s="47">
        <v>0</v>
      </c>
      <c r="G925" s="47">
        <v>0</v>
      </c>
      <c r="H925" s="47">
        <v>109</v>
      </c>
      <c r="I925" s="47">
        <v>223</v>
      </c>
      <c r="J925" s="47">
        <v>1355</v>
      </c>
      <c r="K925" s="47">
        <v>978</v>
      </c>
      <c r="L925" s="47">
        <v>2464</v>
      </c>
      <c r="M925" s="47">
        <v>166920</v>
      </c>
      <c r="N925" s="153">
        <v>7384</v>
      </c>
      <c r="O925" s="147">
        <v>1690</v>
      </c>
      <c r="P925" s="147">
        <v>0</v>
      </c>
      <c r="Q925" s="47">
        <v>0</v>
      </c>
      <c r="R925" s="47">
        <v>0</v>
      </c>
      <c r="S925" s="47">
        <v>0</v>
      </c>
      <c r="T925" s="47">
        <v>0</v>
      </c>
      <c r="U925" s="47">
        <v>0</v>
      </c>
      <c r="V925" s="47">
        <v>0</v>
      </c>
      <c r="W925" s="103">
        <f t="shared" si="14"/>
        <v>181123</v>
      </c>
      <c r="X925" s="41">
        <f>個別包括!AZ924-公債費!W925</f>
        <v>0</v>
      </c>
      <c r="Y925" s="41"/>
      <c r="Z925" s="41"/>
      <c r="AA925" s="41"/>
    </row>
    <row r="926" spans="1:27" ht="20.25" customHeight="1" x14ac:dyDescent="0.2">
      <c r="A926" s="113" t="s">
        <v>2735</v>
      </c>
      <c r="B926" s="114" t="s">
        <v>2701</v>
      </c>
      <c r="C926" s="4" t="s">
        <v>1014</v>
      </c>
      <c r="D926" s="144">
        <v>6</v>
      </c>
      <c r="E926" s="130" t="s">
        <v>3561</v>
      </c>
      <c r="F926" s="47">
        <v>351</v>
      </c>
      <c r="G926" s="47">
        <v>0</v>
      </c>
      <c r="H926" s="47">
        <v>0</v>
      </c>
      <c r="I926" s="47">
        <v>296</v>
      </c>
      <c r="J926" s="47">
        <v>324</v>
      </c>
      <c r="K926" s="47">
        <v>1194</v>
      </c>
      <c r="L926" s="47">
        <v>1317</v>
      </c>
      <c r="M926" s="47">
        <v>119381</v>
      </c>
      <c r="N926" s="153">
        <v>15450</v>
      </c>
      <c r="O926" s="147">
        <v>0</v>
      </c>
      <c r="P926" s="147">
        <v>0</v>
      </c>
      <c r="Q926" s="47">
        <v>0</v>
      </c>
      <c r="R926" s="47">
        <v>0</v>
      </c>
      <c r="S926" s="47">
        <v>0</v>
      </c>
      <c r="T926" s="47">
        <v>0</v>
      </c>
      <c r="U926" s="47">
        <v>0</v>
      </c>
      <c r="V926" s="47">
        <v>0</v>
      </c>
      <c r="W926" s="103">
        <f t="shared" si="14"/>
        <v>138313</v>
      </c>
      <c r="X926" s="41">
        <f>個別包括!AZ925-公債費!W926</f>
        <v>0</v>
      </c>
      <c r="Y926" s="41"/>
      <c r="Z926" s="41"/>
      <c r="AA926" s="41"/>
    </row>
    <row r="927" spans="1:27" ht="20.25" customHeight="1" x14ac:dyDescent="0.2">
      <c r="A927" s="113" t="s">
        <v>2736</v>
      </c>
      <c r="B927" s="114" t="s">
        <v>2701</v>
      </c>
      <c r="C927" s="4" t="s">
        <v>1015</v>
      </c>
      <c r="D927" s="144">
        <v>6</v>
      </c>
      <c r="E927" s="130" t="s">
        <v>3561</v>
      </c>
      <c r="F927" s="47">
        <v>0</v>
      </c>
      <c r="G927" s="47">
        <v>0</v>
      </c>
      <c r="H927" s="47">
        <v>122</v>
      </c>
      <c r="I927" s="47">
        <v>8981</v>
      </c>
      <c r="J927" s="47">
        <v>477</v>
      </c>
      <c r="K927" s="47">
        <v>5565</v>
      </c>
      <c r="L927" s="47">
        <v>2633</v>
      </c>
      <c r="M927" s="47">
        <v>188151</v>
      </c>
      <c r="N927" s="153">
        <v>24307</v>
      </c>
      <c r="O927" s="147">
        <v>718</v>
      </c>
      <c r="P927" s="147">
        <v>0</v>
      </c>
      <c r="Q927" s="47">
        <v>0</v>
      </c>
      <c r="R927" s="47">
        <v>0</v>
      </c>
      <c r="S927" s="47">
        <v>0</v>
      </c>
      <c r="T927" s="47">
        <v>0</v>
      </c>
      <c r="U927" s="47">
        <v>0</v>
      </c>
      <c r="V927" s="47">
        <v>0</v>
      </c>
      <c r="W927" s="103">
        <f t="shared" si="14"/>
        <v>230954</v>
      </c>
      <c r="X927" s="41">
        <f>個別包括!AZ926-公債費!W927</f>
        <v>0</v>
      </c>
      <c r="Y927" s="41"/>
      <c r="Z927" s="41"/>
      <c r="AA927" s="41"/>
    </row>
    <row r="928" spans="1:27" ht="20.25" customHeight="1" x14ac:dyDescent="0.2">
      <c r="A928" s="113" t="s">
        <v>2737</v>
      </c>
      <c r="B928" s="114" t="s">
        <v>2701</v>
      </c>
      <c r="C928" s="4" t="s">
        <v>1016</v>
      </c>
      <c r="D928" s="144">
        <v>6</v>
      </c>
      <c r="E928" s="130" t="s">
        <v>3561</v>
      </c>
      <c r="F928" s="47">
        <v>0</v>
      </c>
      <c r="G928" s="47">
        <v>0</v>
      </c>
      <c r="H928" s="47">
        <v>0</v>
      </c>
      <c r="I928" s="47">
        <v>196</v>
      </c>
      <c r="J928" s="47">
        <v>179</v>
      </c>
      <c r="K928" s="47">
        <v>1769</v>
      </c>
      <c r="L928" s="47">
        <v>782</v>
      </c>
      <c r="M928" s="47">
        <v>116044</v>
      </c>
      <c r="N928" s="153">
        <v>831</v>
      </c>
      <c r="O928" s="147">
        <v>0</v>
      </c>
      <c r="P928" s="147">
        <v>0</v>
      </c>
      <c r="Q928" s="47">
        <v>63560</v>
      </c>
      <c r="R928" s="47">
        <v>0</v>
      </c>
      <c r="S928" s="47">
        <v>0</v>
      </c>
      <c r="T928" s="47">
        <v>0</v>
      </c>
      <c r="U928" s="47">
        <v>0</v>
      </c>
      <c r="V928" s="47">
        <v>0</v>
      </c>
      <c r="W928" s="103">
        <f t="shared" si="14"/>
        <v>183361</v>
      </c>
      <c r="X928" s="41">
        <f>個別包括!AZ927-公債費!W928</f>
        <v>0</v>
      </c>
      <c r="Y928" s="41"/>
      <c r="Z928" s="41"/>
      <c r="AA928" s="41"/>
    </row>
    <row r="929" spans="1:27" ht="20.25" customHeight="1" x14ac:dyDescent="0.2">
      <c r="A929" s="113" t="s">
        <v>2738</v>
      </c>
      <c r="B929" s="114" t="s">
        <v>2701</v>
      </c>
      <c r="C929" s="4" t="s">
        <v>1017</v>
      </c>
      <c r="D929" s="144">
        <v>6</v>
      </c>
      <c r="E929" s="130" t="s">
        <v>3561</v>
      </c>
      <c r="F929" s="47">
        <v>0</v>
      </c>
      <c r="G929" s="47">
        <v>4830</v>
      </c>
      <c r="H929" s="47">
        <v>2680</v>
      </c>
      <c r="I929" s="47">
        <v>1299</v>
      </c>
      <c r="J929" s="47">
        <v>571</v>
      </c>
      <c r="K929" s="47">
        <v>1019</v>
      </c>
      <c r="L929" s="47">
        <v>2982</v>
      </c>
      <c r="M929" s="47">
        <v>216187</v>
      </c>
      <c r="N929" s="153">
        <v>3858</v>
      </c>
      <c r="O929" s="147">
        <v>0</v>
      </c>
      <c r="P929" s="147">
        <v>0</v>
      </c>
      <c r="Q929" s="47">
        <v>131474</v>
      </c>
      <c r="R929" s="47">
        <v>0</v>
      </c>
      <c r="S929" s="47">
        <v>0</v>
      </c>
      <c r="T929" s="47">
        <v>0</v>
      </c>
      <c r="U929" s="47">
        <v>0</v>
      </c>
      <c r="V929" s="47">
        <v>0</v>
      </c>
      <c r="W929" s="103">
        <f t="shared" si="14"/>
        <v>364900</v>
      </c>
      <c r="X929" s="41">
        <f>個別包括!AZ928-公債費!W929</f>
        <v>0</v>
      </c>
      <c r="Y929" s="41"/>
      <c r="Z929" s="41"/>
      <c r="AA929" s="41"/>
    </row>
    <row r="930" spans="1:27" ht="20.25" customHeight="1" x14ac:dyDescent="0.2">
      <c r="A930" s="113" t="s">
        <v>2739</v>
      </c>
      <c r="B930" s="114" t="s">
        <v>2701</v>
      </c>
      <c r="C930" s="4" t="s">
        <v>1018</v>
      </c>
      <c r="D930" s="144">
        <v>6</v>
      </c>
      <c r="E930" s="130" t="s">
        <v>3561</v>
      </c>
      <c r="F930" s="47">
        <v>4846</v>
      </c>
      <c r="G930" s="47">
        <v>58263</v>
      </c>
      <c r="H930" s="47">
        <v>27</v>
      </c>
      <c r="I930" s="47">
        <v>11565</v>
      </c>
      <c r="J930" s="47">
        <v>425</v>
      </c>
      <c r="K930" s="47">
        <v>177</v>
      </c>
      <c r="L930" s="47">
        <v>1649</v>
      </c>
      <c r="M930" s="47">
        <v>190475</v>
      </c>
      <c r="N930" s="153">
        <v>3525</v>
      </c>
      <c r="O930" s="147">
        <v>3353</v>
      </c>
      <c r="P930" s="147">
        <v>0</v>
      </c>
      <c r="Q930" s="47">
        <v>271409</v>
      </c>
      <c r="R930" s="47">
        <v>0</v>
      </c>
      <c r="S930" s="47">
        <v>0</v>
      </c>
      <c r="T930" s="47">
        <v>0</v>
      </c>
      <c r="U930" s="47">
        <v>0</v>
      </c>
      <c r="V930" s="47">
        <v>0</v>
      </c>
      <c r="W930" s="103">
        <f t="shared" si="14"/>
        <v>545714</v>
      </c>
      <c r="X930" s="41">
        <f>個別包括!AZ929-公債費!W930</f>
        <v>0</v>
      </c>
      <c r="Y930" s="41"/>
      <c r="Z930" s="41"/>
      <c r="AA930" s="41"/>
    </row>
    <row r="931" spans="1:27" ht="20.25" customHeight="1" x14ac:dyDescent="0.2">
      <c r="A931" s="113" t="s">
        <v>2740</v>
      </c>
      <c r="B931" s="114" t="s">
        <v>2701</v>
      </c>
      <c r="C931" s="4" t="s">
        <v>1019</v>
      </c>
      <c r="D931" s="144">
        <v>6</v>
      </c>
      <c r="E931" s="130" t="s">
        <v>3561</v>
      </c>
      <c r="F931" s="47">
        <v>1211</v>
      </c>
      <c r="G931" s="47">
        <v>0</v>
      </c>
      <c r="H931" s="47">
        <v>116</v>
      </c>
      <c r="I931" s="47">
        <v>1589</v>
      </c>
      <c r="J931" s="47">
        <v>134</v>
      </c>
      <c r="K931" s="47">
        <v>2765</v>
      </c>
      <c r="L931" s="47">
        <v>350</v>
      </c>
      <c r="M931" s="47">
        <v>76097</v>
      </c>
      <c r="N931" s="153">
        <v>8085</v>
      </c>
      <c r="O931" s="147">
        <v>283</v>
      </c>
      <c r="P931" s="147">
        <v>0</v>
      </c>
      <c r="Q931" s="47">
        <v>157854</v>
      </c>
      <c r="R931" s="47">
        <v>0</v>
      </c>
      <c r="S931" s="47">
        <v>0</v>
      </c>
      <c r="T931" s="47">
        <v>0</v>
      </c>
      <c r="U931" s="47">
        <v>0</v>
      </c>
      <c r="V931" s="47">
        <v>0</v>
      </c>
      <c r="W931" s="103">
        <f t="shared" si="14"/>
        <v>248484</v>
      </c>
      <c r="X931" s="41">
        <f>個別包括!AZ930-公債費!W931</f>
        <v>0</v>
      </c>
      <c r="Y931" s="41"/>
      <c r="Z931" s="41"/>
      <c r="AA931" s="41"/>
    </row>
    <row r="932" spans="1:27" ht="20.25" customHeight="1" x14ac:dyDescent="0.2">
      <c r="A932" s="113" t="s">
        <v>2741</v>
      </c>
      <c r="B932" s="114" t="s">
        <v>2701</v>
      </c>
      <c r="C932" s="4" t="s">
        <v>1020</v>
      </c>
      <c r="D932" s="144">
        <v>6</v>
      </c>
      <c r="E932" s="130" t="s">
        <v>3561</v>
      </c>
      <c r="F932" s="47">
        <v>225</v>
      </c>
      <c r="G932" s="47">
        <v>11268</v>
      </c>
      <c r="H932" s="47">
        <v>398</v>
      </c>
      <c r="I932" s="47">
        <v>10019</v>
      </c>
      <c r="J932" s="47">
        <v>1099</v>
      </c>
      <c r="K932" s="47">
        <v>5786</v>
      </c>
      <c r="L932" s="47">
        <v>4142</v>
      </c>
      <c r="M932" s="47">
        <v>304121</v>
      </c>
      <c r="N932" s="153">
        <v>31754</v>
      </c>
      <c r="O932" s="147">
        <v>3127</v>
      </c>
      <c r="P932" s="147">
        <v>0</v>
      </c>
      <c r="Q932" s="47">
        <v>0</v>
      </c>
      <c r="R932" s="47">
        <v>0</v>
      </c>
      <c r="S932" s="47">
        <v>0</v>
      </c>
      <c r="T932" s="47">
        <v>0</v>
      </c>
      <c r="U932" s="47">
        <v>0</v>
      </c>
      <c r="V932" s="47">
        <v>0</v>
      </c>
      <c r="W932" s="103">
        <f t="shared" si="14"/>
        <v>371939</v>
      </c>
      <c r="X932" s="41">
        <f>個別包括!AZ931-公債費!W932</f>
        <v>0</v>
      </c>
      <c r="Y932" s="41"/>
      <c r="Z932" s="41"/>
      <c r="AA932" s="41"/>
    </row>
    <row r="933" spans="1:27" ht="20.25" customHeight="1" x14ac:dyDescent="0.2">
      <c r="A933" s="113" t="s">
        <v>2742</v>
      </c>
      <c r="B933" s="114" t="s">
        <v>2701</v>
      </c>
      <c r="C933" s="4" t="s">
        <v>1021</v>
      </c>
      <c r="D933" s="144">
        <v>6</v>
      </c>
      <c r="E933" s="130" t="s">
        <v>3561</v>
      </c>
      <c r="F933" s="47">
        <v>159</v>
      </c>
      <c r="G933" s="47">
        <v>10681</v>
      </c>
      <c r="H933" s="47">
        <v>0</v>
      </c>
      <c r="I933" s="47">
        <v>9687</v>
      </c>
      <c r="J933" s="47">
        <v>569</v>
      </c>
      <c r="K933" s="47">
        <v>0</v>
      </c>
      <c r="L933" s="47">
        <v>648</v>
      </c>
      <c r="M933" s="47">
        <v>103666</v>
      </c>
      <c r="N933" s="153">
        <v>9627</v>
      </c>
      <c r="O933" s="147">
        <v>755</v>
      </c>
      <c r="P933" s="147">
        <v>0</v>
      </c>
      <c r="Q933" s="47">
        <v>186664</v>
      </c>
      <c r="R933" s="47">
        <v>0</v>
      </c>
      <c r="S933" s="47">
        <v>0</v>
      </c>
      <c r="T933" s="47">
        <v>0</v>
      </c>
      <c r="U933" s="47">
        <v>0</v>
      </c>
      <c r="V933" s="47">
        <v>0</v>
      </c>
      <c r="W933" s="103">
        <f t="shared" si="14"/>
        <v>322456</v>
      </c>
      <c r="X933" s="41">
        <f>個別包括!AZ932-公債費!W933</f>
        <v>0</v>
      </c>
      <c r="Y933" s="41"/>
      <c r="Z933" s="41"/>
      <c r="AA933" s="41"/>
    </row>
    <row r="934" spans="1:27" ht="20.25" customHeight="1" x14ac:dyDescent="0.2">
      <c r="A934" s="113" t="s">
        <v>2743</v>
      </c>
      <c r="B934" s="114" t="s">
        <v>2744</v>
      </c>
      <c r="C934" s="4" t="s">
        <v>1022</v>
      </c>
      <c r="D934" s="144">
        <v>2</v>
      </c>
      <c r="E934" s="130" t="s">
        <v>3561</v>
      </c>
      <c r="F934" s="47">
        <v>428939</v>
      </c>
      <c r="G934" s="47">
        <v>0</v>
      </c>
      <c r="H934" s="47">
        <v>10747</v>
      </c>
      <c r="I934" s="47">
        <v>443211</v>
      </c>
      <c r="J934" s="47">
        <v>124153</v>
      </c>
      <c r="K934" s="47">
        <v>1068348</v>
      </c>
      <c r="L934" s="47">
        <v>200120</v>
      </c>
      <c r="M934" s="47">
        <v>10584800</v>
      </c>
      <c r="N934" s="153">
        <v>1505867</v>
      </c>
      <c r="O934" s="147">
        <v>71598</v>
      </c>
      <c r="P934" s="147">
        <v>0</v>
      </c>
      <c r="Q934" s="47">
        <v>0</v>
      </c>
      <c r="R934" s="47">
        <v>3322341</v>
      </c>
      <c r="S934" s="47">
        <v>0</v>
      </c>
      <c r="T934" s="47">
        <v>16420</v>
      </c>
      <c r="U934" s="47">
        <v>2112268</v>
      </c>
      <c r="V934" s="47">
        <v>0</v>
      </c>
      <c r="W934" s="103">
        <f t="shared" si="14"/>
        <v>19888812</v>
      </c>
      <c r="X934" s="41">
        <f>個別包括!AZ933-公債費!W934</f>
        <v>0</v>
      </c>
      <c r="Y934" s="41"/>
      <c r="Z934" s="41"/>
      <c r="AA934" s="41"/>
    </row>
    <row r="935" spans="1:27" ht="20.25" customHeight="1" x14ac:dyDescent="0.2">
      <c r="A935" s="113" t="s">
        <v>2745</v>
      </c>
      <c r="B935" s="114" t="s">
        <v>2744</v>
      </c>
      <c r="C935" s="4" t="s">
        <v>1023</v>
      </c>
      <c r="D935" s="144">
        <v>2</v>
      </c>
      <c r="E935" s="130" t="s">
        <v>3561</v>
      </c>
      <c r="F935" s="47">
        <v>207165</v>
      </c>
      <c r="G935" s="47">
        <v>22730</v>
      </c>
      <c r="H935" s="47">
        <v>17574</v>
      </c>
      <c r="I935" s="47">
        <v>421678</v>
      </c>
      <c r="J935" s="47">
        <v>48671</v>
      </c>
      <c r="K935" s="47">
        <v>678717</v>
      </c>
      <c r="L935" s="47">
        <v>301827</v>
      </c>
      <c r="M935" s="47">
        <v>10675467</v>
      </c>
      <c r="N935" s="153">
        <v>120047</v>
      </c>
      <c r="O935" s="147">
        <v>84571</v>
      </c>
      <c r="P935" s="147">
        <v>0</v>
      </c>
      <c r="Q935" s="47">
        <v>400798</v>
      </c>
      <c r="R935" s="47">
        <v>48997</v>
      </c>
      <c r="S935" s="47">
        <v>0</v>
      </c>
      <c r="T935" s="47">
        <v>19707</v>
      </c>
      <c r="U935" s="47">
        <v>3620147</v>
      </c>
      <c r="V935" s="47">
        <v>0</v>
      </c>
      <c r="W935" s="103">
        <f t="shared" si="14"/>
        <v>16668096</v>
      </c>
      <c r="X935" s="41">
        <f>個別包括!AZ934-公債費!W935</f>
        <v>0</v>
      </c>
      <c r="Y935" s="41"/>
      <c r="Z935" s="41"/>
      <c r="AA935" s="41"/>
    </row>
    <row r="936" spans="1:27" ht="20.25" customHeight="1" x14ac:dyDescent="0.2">
      <c r="A936" s="113" t="s">
        <v>2746</v>
      </c>
      <c r="B936" s="114" t="s">
        <v>2744</v>
      </c>
      <c r="C936" s="4" t="s">
        <v>1024</v>
      </c>
      <c r="D936" s="144">
        <v>4</v>
      </c>
      <c r="E936" s="130" t="s">
        <v>3561</v>
      </c>
      <c r="F936" s="47">
        <v>4804</v>
      </c>
      <c r="G936" s="47">
        <v>0</v>
      </c>
      <c r="H936" s="47">
        <v>7983</v>
      </c>
      <c r="I936" s="47">
        <v>85048</v>
      </c>
      <c r="J936" s="47">
        <v>83810</v>
      </c>
      <c r="K936" s="47">
        <v>262545</v>
      </c>
      <c r="L936" s="47">
        <v>77744</v>
      </c>
      <c r="M936" s="47">
        <v>2004271</v>
      </c>
      <c r="N936" s="153">
        <v>165293</v>
      </c>
      <c r="O936" s="147">
        <v>16028</v>
      </c>
      <c r="P936" s="147">
        <v>0</v>
      </c>
      <c r="Q936" s="47">
        <v>54471</v>
      </c>
      <c r="R936" s="47">
        <v>0</v>
      </c>
      <c r="S936" s="47">
        <v>0</v>
      </c>
      <c r="T936" s="47">
        <v>5107</v>
      </c>
      <c r="U936" s="47">
        <v>50935</v>
      </c>
      <c r="V936" s="47">
        <v>0</v>
      </c>
      <c r="W936" s="103">
        <f t="shared" si="14"/>
        <v>2818039</v>
      </c>
      <c r="X936" s="41">
        <f>個別包括!AZ935-公債費!W936</f>
        <v>0</v>
      </c>
      <c r="Y936" s="41"/>
      <c r="Z936" s="41"/>
      <c r="AA936" s="41"/>
    </row>
    <row r="937" spans="1:27" ht="20.25" customHeight="1" x14ac:dyDescent="0.2">
      <c r="A937" s="113" t="s">
        <v>2747</v>
      </c>
      <c r="B937" s="114" t="s">
        <v>2744</v>
      </c>
      <c r="C937" s="4" t="s">
        <v>1025</v>
      </c>
      <c r="D937" s="144">
        <v>5</v>
      </c>
      <c r="E937" s="130" t="s">
        <v>3561</v>
      </c>
      <c r="F937" s="47">
        <v>14473</v>
      </c>
      <c r="G937" s="47">
        <v>22543</v>
      </c>
      <c r="H937" s="47">
        <v>0</v>
      </c>
      <c r="I937" s="47">
        <v>4211</v>
      </c>
      <c r="J937" s="47">
        <v>10010</v>
      </c>
      <c r="K937" s="47">
        <v>51157</v>
      </c>
      <c r="L937" s="47">
        <v>12043</v>
      </c>
      <c r="M937" s="47">
        <v>587063</v>
      </c>
      <c r="N937" s="153">
        <v>26679</v>
      </c>
      <c r="O937" s="147">
        <v>1575</v>
      </c>
      <c r="P937" s="147">
        <v>0</v>
      </c>
      <c r="Q937" s="47">
        <v>0</v>
      </c>
      <c r="R937" s="47">
        <v>0</v>
      </c>
      <c r="S937" s="47">
        <v>0</v>
      </c>
      <c r="T937" s="47">
        <v>0</v>
      </c>
      <c r="U937" s="47">
        <v>0</v>
      </c>
      <c r="V937" s="47">
        <v>0</v>
      </c>
      <c r="W937" s="103">
        <f t="shared" si="14"/>
        <v>729754</v>
      </c>
      <c r="X937" s="41">
        <f>個別包括!AZ936-公債費!W937</f>
        <v>0</v>
      </c>
      <c r="Y937" s="41"/>
      <c r="Z937" s="41"/>
      <c r="AA937" s="41"/>
    </row>
    <row r="938" spans="1:27" ht="20.25" customHeight="1" x14ac:dyDescent="0.2">
      <c r="A938" s="113" t="s">
        <v>2748</v>
      </c>
      <c r="B938" s="114" t="s">
        <v>2744</v>
      </c>
      <c r="C938" s="4" t="s">
        <v>1026</v>
      </c>
      <c r="D938" s="144">
        <v>5</v>
      </c>
      <c r="E938" s="130" t="s">
        <v>3561</v>
      </c>
      <c r="F938" s="47">
        <v>8549</v>
      </c>
      <c r="G938" s="47">
        <v>0</v>
      </c>
      <c r="H938" s="47">
        <v>2910</v>
      </c>
      <c r="I938" s="47">
        <v>74480</v>
      </c>
      <c r="J938" s="47">
        <v>25625</v>
      </c>
      <c r="K938" s="47">
        <v>79101</v>
      </c>
      <c r="L938" s="47">
        <v>37080</v>
      </c>
      <c r="M938" s="47">
        <v>1283289</v>
      </c>
      <c r="N938" s="153">
        <v>35527</v>
      </c>
      <c r="O938" s="147">
        <v>11849</v>
      </c>
      <c r="P938" s="147">
        <v>0</v>
      </c>
      <c r="Q938" s="47">
        <v>0</v>
      </c>
      <c r="R938" s="47">
        <v>0</v>
      </c>
      <c r="S938" s="47">
        <v>0</v>
      </c>
      <c r="T938" s="47">
        <v>1971</v>
      </c>
      <c r="U938" s="47">
        <v>0</v>
      </c>
      <c r="V938" s="47">
        <v>0</v>
      </c>
      <c r="W938" s="103">
        <f t="shared" si="14"/>
        <v>1560381</v>
      </c>
      <c r="X938" s="41">
        <f>個別包括!AZ937-公債費!W938</f>
        <v>0</v>
      </c>
      <c r="Y938" s="41"/>
      <c r="Z938" s="41"/>
      <c r="AA938" s="41"/>
    </row>
    <row r="939" spans="1:27" ht="20.25" customHeight="1" x14ac:dyDescent="0.2">
      <c r="A939" s="113" t="s">
        <v>2749</v>
      </c>
      <c r="B939" s="114" t="s">
        <v>2744</v>
      </c>
      <c r="C939" s="4" t="s">
        <v>1027</v>
      </c>
      <c r="D939" s="144">
        <v>5</v>
      </c>
      <c r="E939" s="130" t="s">
        <v>3561</v>
      </c>
      <c r="F939" s="47">
        <v>10962</v>
      </c>
      <c r="G939" s="47">
        <v>39075</v>
      </c>
      <c r="H939" s="47">
        <v>0</v>
      </c>
      <c r="I939" s="47">
        <v>52958</v>
      </c>
      <c r="J939" s="47">
        <v>56264</v>
      </c>
      <c r="K939" s="47">
        <v>49870</v>
      </c>
      <c r="L939" s="47">
        <v>41750</v>
      </c>
      <c r="M939" s="47">
        <v>1510868</v>
      </c>
      <c r="N939" s="153">
        <v>59085</v>
      </c>
      <c r="O939" s="147">
        <v>1346</v>
      </c>
      <c r="P939" s="147">
        <v>0</v>
      </c>
      <c r="Q939" s="47">
        <v>0</v>
      </c>
      <c r="R939" s="47">
        <v>94505</v>
      </c>
      <c r="S939" s="47">
        <v>0</v>
      </c>
      <c r="T939" s="47">
        <v>2111</v>
      </c>
      <c r="U939" s="47">
        <v>0</v>
      </c>
      <c r="V939" s="47">
        <v>0</v>
      </c>
      <c r="W939" s="103">
        <f t="shared" si="14"/>
        <v>1918794</v>
      </c>
      <c r="X939" s="41">
        <f>個別包括!AZ938-公債費!W939</f>
        <v>0</v>
      </c>
      <c r="Y939" s="41"/>
      <c r="Z939" s="41"/>
      <c r="AA939" s="41"/>
    </row>
    <row r="940" spans="1:27" ht="20.25" customHeight="1" x14ac:dyDescent="0.2">
      <c r="A940" s="113" t="s">
        <v>2750</v>
      </c>
      <c r="B940" s="114" t="s">
        <v>2744</v>
      </c>
      <c r="C940" s="4" t="s">
        <v>1028</v>
      </c>
      <c r="D940" s="144">
        <v>5</v>
      </c>
      <c r="E940" s="130" t="s">
        <v>3561</v>
      </c>
      <c r="F940" s="47">
        <v>5098</v>
      </c>
      <c r="G940" s="47">
        <v>0</v>
      </c>
      <c r="H940" s="47">
        <v>0</v>
      </c>
      <c r="I940" s="47">
        <v>50493</v>
      </c>
      <c r="J940" s="47">
        <v>8401</v>
      </c>
      <c r="K940" s="47">
        <v>26941</v>
      </c>
      <c r="L940" s="47">
        <v>16438</v>
      </c>
      <c r="M940" s="47">
        <v>1089594</v>
      </c>
      <c r="N940" s="153">
        <v>64842</v>
      </c>
      <c r="O940" s="147">
        <v>996</v>
      </c>
      <c r="P940" s="147">
        <v>0</v>
      </c>
      <c r="Q940" s="47">
        <v>0</v>
      </c>
      <c r="R940" s="47">
        <v>0</v>
      </c>
      <c r="S940" s="47">
        <v>0</v>
      </c>
      <c r="T940" s="47">
        <v>0</v>
      </c>
      <c r="U940" s="47">
        <v>0</v>
      </c>
      <c r="V940" s="47">
        <v>0</v>
      </c>
      <c r="W940" s="103">
        <f t="shared" si="14"/>
        <v>1262803</v>
      </c>
      <c r="X940" s="41">
        <f>個別包括!AZ939-公債費!W940</f>
        <v>0</v>
      </c>
      <c r="Y940" s="41"/>
      <c r="Z940" s="41"/>
      <c r="AA940" s="41"/>
    </row>
    <row r="941" spans="1:27" ht="20.25" customHeight="1" x14ac:dyDescent="0.2">
      <c r="A941" s="113" t="s">
        <v>2751</v>
      </c>
      <c r="B941" s="114" t="s">
        <v>2744</v>
      </c>
      <c r="C941" s="4" t="s">
        <v>1029</v>
      </c>
      <c r="D941" s="144">
        <v>5</v>
      </c>
      <c r="E941" s="130" t="s">
        <v>3561</v>
      </c>
      <c r="F941" s="47">
        <v>3156</v>
      </c>
      <c r="G941" s="47">
        <v>9848</v>
      </c>
      <c r="H941" s="47">
        <v>0</v>
      </c>
      <c r="I941" s="47">
        <v>8508</v>
      </c>
      <c r="J941" s="47">
        <v>4449</v>
      </c>
      <c r="K941" s="47">
        <v>66491</v>
      </c>
      <c r="L941" s="47">
        <v>28370</v>
      </c>
      <c r="M941" s="47">
        <v>1471340</v>
      </c>
      <c r="N941" s="153">
        <v>50575</v>
      </c>
      <c r="O941" s="147">
        <v>46100</v>
      </c>
      <c r="P941" s="147">
        <v>0</v>
      </c>
      <c r="Q941" s="47">
        <v>175601</v>
      </c>
      <c r="R941" s="47">
        <v>0</v>
      </c>
      <c r="S941" s="47">
        <v>0</v>
      </c>
      <c r="T941" s="47">
        <v>22901</v>
      </c>
      <c r="U941" s="47">
        <v>713689</v>
      </c>
      <c r="V941" s="47">
        <v>0</v>
      </c>
      <c r="W941" s="103">
        <f t="shared" si="14"/>
        <v>2601028</v>
      </c>
      <c r="X941" s="41">
        <f>個別包括!AZ940-公債費!W941</f>
        <v>0</v>
      </c>
      <c r="Y941" s="41"/>
      <c r="Z941" s="41"/>
      <c r="AA941" s="41"/>
    </row>
    <row r="942" spans="1:27" ht="20.25" customHeight="1" x14ac:dyDescent="0.2">
      <c r="A942" s="113" t="s">
        <v>2752</v>
      </c>
      <c r="B942" s="114" t="s">
        <v>2744</v>
      </c>
      <c r="C942" s="4" t="s">
        <v>1030</v>
      </c>
      <c r="D942" s="144">
        <v>4</v>
      </c>
      <c r="E942" s="130" t="s">
        <v>3561</v>
      </c>
      <c r="F942" s="47">
        <v>4180</v>
      </c>
      <c r="G942" s="47">
        <v>0</v>
      </c>
      <c r="H942" s="47">
        <v>0</v>
      </c>
      <c r="I942" s="47">
        <v>125885</v>
      </c>
      <c r="J942" s="47">
        <v>62009</v>
      </c>
      <c r="K942" s="47">
        <v>239861</v>
      </c>
      <c r="L942" s="47">
        <v>89787</v>
      </c>
      <c r="M942" s="47">
        <v>1425084</v>
      </c>
      <c r="N942" s="153">
        <v>115148</v>
      </c>
      <c r="O942" s="147">
        <v>170634</v>
      </c>
      <c r="P942" s="147">
        <v>0</v>
      </c>
      <c r="Q942" s="47">
        <v>0</v>
      </c>
      <c r="R942" s="47">
        <v>831383</v>
      </c>
      <c r="S942" s="47">
        <v>0</v>
      </c>
      <c r="T942" s="47">
        <v>4032</v>
      </c>
      <c r="U942" s="47">
        <v>0</v>
      </c>
      <c r="V942" s="47">
        <v>0</v>
      </c>
      <c r="W942" s="103">
        <f t="shared" si="14"/>
        <v>3068003</v>
      </c>
      <c r="X942" s="41">
        <f>個別包括!AZ941-公債費!W942</f>
        <v>0</v>
      </c>
      <c r="Y942" s="41"/>
      <c r="Z942" s="41"/>
      <c r="AA942" s="41"/>
    </row>
    <row r="943" spans="1:27" ht="20.25" customHeight="1" x14ac:dyDescent="0.2">
      <c r="A943" s="113" t="s">
        <v>2753</v>
      </c>
      <c r="B943" s="114" t="s">
        <v>2744</v>
      </c>
      <c r="C943" s="4" t="s">
        <v>1031</v>
      </c>
      <c r="D943" s="144">
        <v>5</v>
      </c>
      <c r="E943" s="130" t="s">
        <v>3561</v>
      </c>
      <c r="F943" s="47">
        <v>1749</v>
      </c>
      <c r="G943" s="47">
        <v>0</v>
      </c>
      <c r="H943" s="47">
        <v>565</v>
      </c>
      <c r="I943" s="47">
        <v>60516</v>
      </c>
      <c r="J943" s="47">
        <v>90204</v>
      </c>
      <c r="K943" s="47">
        <v>64229</v>
      </c>
      <c r="L943" s="47">
        <v>57431</v>
      </c>
      <c r="M943" s="47">
        <v>2611886</v>
      </c>
      <c r="N943" s="153">
        <v>29531</v>
      </c>
      <c r="O943" s="147">
        <v>19438</v>
      </c>
      <c r="P943" s="147">
        <v>0</v>
      </c>
      <c r="Q943" s="47">
        <v>0</v>
      </c>
      <c r="R943" s="47">
        <v>0</v>
      </c>
      <c r="S943" s="47">
        <v>0</v>
      </c>
      <c r="T943" s="47">
        <v>1247</v>
      </c>
      <c r="U943" s="47">
        <v>1208045</v>
      </c>
      <c r="V943" s="47">
        <v>0</v>
      </c>
      <c r="W943" s="103">
        <f t="shared" si="14"/>
        <v>4144841</v>
      </c>
      <c r="X943" s="41">
        <f>個別包括!AZ942-公債費!W943</f>
        <v>0</v>
      </c>
      <c r="Y943" s="41"/>
      <c r="Z943" s="41"/>
      <c r="AA943" s="41"/>
    </row>
    <row r="944" spans="1:27" ht="20.25" customHeight="1" x14ac:dyDescent="0.2">
      <c r="A944" s="113" t="s">
        <v>2754</v>
      </c>
      <c r="B944" s="114" t="s">
        <v>2744</v>
      </c>
      <c r="C944" s="4" t="s">
        <v>1032</v>
      </c>
      <c r="D944" s="144">
        <v>5</v>
      </c>
      <c r="E944" s="130" t="s">
        <v>3561</v>
      </c>
      <c r="F944" s="47">
        <v>2630</v>
      </c>
      <c r="G944" s="47">
        <v>0</v>
      </c>
      <c r="H944" s="47">
        <v>0</v>
      </c>
      <c r="I944" s="47">
        <v>191300</v>
      </c>
      <c r="J944" s="47">
        <v>10522</v>
      </c>
      <c r="K944" s="47">
        <v>160235</v>
      </c>
      <c r="L944" s="47">
        <v>45357</v>
      </c>
      <c r="M944" s="47">
        <v>1840992</v>
      </c>
      <c r="N944" s="153">
        <v>57351</v>
      </c>
      <c r="O944" s="147">
        <v>85228</v>
      </c>
      <c r="P944" s="147">
        <v>0</v>
      </c>
      <c r="Q944" s="47">
        <v>0</v>
      </c>
      <c r="R944" s="47">
        <v>0</v>
      </c>
      <c r="S944" s="47">
        <v>0</v>
      </c>
      <c r="T944" s="47">
        <v>0</v>
      </c>
      <c r="U944" s="47">
        <v>0</v>
      </c>
      <c r="V944" s="47">
        <v>0</v>
      </c>
      <c r="W944" s="103">
        <f t="shared" si="14"/>
        <v>2393615</v>
      </c>
      <c r="X944" s="41">
        <f>個別包括!AZ943-公債費!W944</f>
        <v>0</v>
      </c>
      <c r="Y944" s="41"/>
      <c r="Z944" s="41"/>
      <c r="AA944" s="41"/>
    </row>
    <row r="945" spans="1:27" ht="20.25" customHeight="1" x14ac:dyDescent="0.2">
      <c r="A945" s="113" t="s">
        <v>2755</v>
      </c>
      <c r="B945" s="114" t="s">
        <v>2744</v>
      </c>
      <c r="C945" s="4" t="s">
        <v>1033</v>
      </c>
      <c r="D945" s="144">
        <v>5</v>
      </c>
      <c r="E945" s="130" t="s">
        <v>3561</v>
      </c>
      <c r="F945" s="47">
        <v>23159</v>
      </c>
      <c r="G945" s="47">
        <v>58410</v>
      </c>
      <c r="H945" s="47">
        <v>0</v>
      </c>
      <c r="I945" s="47">
        <v>54765</v>
      </c>
      <c r="J945" s="47">
        <v>111455</v>
      </c>
      <c r="K945" s="47">
        <v>78422</v>
      </c>
      <c r="L945" s="47">
        <v>44302</v>
      </c>
      <c r="M945" s="47">
        <v>1689354</v>
      </c>
      <c r="N945" s="153">
        <v>22471</v>
      </c>
      <c r="O945" s="147">
        <v>30562</v>
      </c>
      <c r="P945" s="147">
        <v>0</v>
      </c>
      <c r="Q945" s="47">
        <v>0</v>
      </c>
      <c r="R945" s="47">
        <v>0</v>
      </c>
      <c r="S945" s="47">
        <v>0</v>
      </c>
      <c r="T945" s="47">
        <v>1356</v>
      </c>
      <c r="U945" s="47">
        <v>1136930</v>
      </c>
      <c r="V945" s="47">
        <v>0</v>
      </c>
      <c r="W945" s="103">
        <f t="shared" si="14"/>
        <v>3251186</v>
      </c>
      <c r="X945" s="41">
        <f>個別包括!AZ944-公債費!W945</f>
        <v>0</v>
      </c>
      <c r="Y945" s="41"/>
      <c r="Z945" s="41"/>
      <c r="AA945" s="41"/>
    </row>
    <row r="946" spans="1:27" ht="20.25" customHeight="1" x14ac:dyDescent="0.2">
      <c r="A946" s="113" t="s">
        <v>2756</v>
      </c>
      <c r="B946" s="114" t="s">
        <v>2744</v>
      </c>
      <c r="C946" s="4" t="s">
        <v>1034</v>
      </c>
      <c r="D946" s="144">
        <v>5</v>
      </c>
      <c r="E946" s="130" t="s">
        <v>3561</v>
      </c>
      <c r="F946" s="47">
        <v>15645</v>
      </c>
      <c r="G946" s="47">
        <v>870</v>
      </c>
      <c r="H946" s="47">
        <v>0</v>
      </c>
      <c r="I946" s="47">
        <v>61921</v>
      </c>
      <c r="J946" s="47">
        <v>34910</v>
      </c>
      <c r="K946" s="47">
        <v>86603</v>
      </c>
      <c r="L946" s="47">
        <v>41355</v>
      </c>
      <c r="M946" s="47">
        <v>1733207</v>
      </c>
      <c r="N946" s="153">
        <v>85697</v>
      </c>
      <c r="O946" s="147">
        <v>52279</v>
      </c>
      <c r="P946" s="147">
        <v>0</v>
      </c>
      <c r="Q946" s="47">
        <v>0</v>
      </c>
      <c r="R946" s="47">
        <v>0</v>
      </c>
      <c r="S946" s="47">
        <v>0</v>
      </c>
      <c r="T946" s="47">
        <v>882</v>
      </c>
      <c r="U946" s="47">
        <v>0</v>
      </c>
      <c r="V946" s="47">
        <v>0</v>
      </c>
      <c r="W946" s="103">
        <f t="shared" si="14"/>
        <v>2113369</v>
      </c>
      <c r="X946" s="41">
        <f>個別包括!AZ945-公債費!W946</f>
        <v>0</v>
      </c>
      <c r="Y946" s="41"/>
      <c r="Z946" s="41"/>
      <c r="AA946" s="41"/>
    </row>
    <row r="947" spans="1:27" ht="20.25" customHeight="1" x14ac:dyDescent="0.2">
      <c r="A947" s="113" t="s">
        <v>2757</v>
      </c>
      <c r="B947" s="114" t="s">
        <v>2744</v>
      </c>
      <c r="C947" s="4" t="s">
        <v>1035</v>
      </c>
      <c r="D947" s="144">
        <v>5</v>
      </c>
      <c r="E947" s="130" t="s">
        <v>3562</v>
      </c>
      <c r="F947" s="47">
        <v>2998</v>
      </c>
      <c r="G947" s="47">
        <v>0</v>
      </c>
      <c r="H947" s="47">
        <v>0</v>
      </c>
      <c r="I947" s="47">
        <v>17921</v>
      </c>
      <c r="J947" s="47">
        <v>18804</v>
      </c>
      <c r="K947" s="47">
        <v>68004</v>
      </c>
      <c r="L947" s="47">
        <v>33411</v>
      </c>
      <c r="M947" s="47">
        <v>518825</v>
      </c>
      <c r="N947" s="153">
        <v>154204</v>
      </c>
      <c r="O947" s="147">
        <v>101</v>
      </c>
      <c r="P947" s="147">
        <v>0</v>
      </c>
      <c r="Q947" s="47">
        <v>0</v>
      </c>
      <c r="R947" s="47">
        <v>0</v>
      </c>
      <c r="S947" s="47">
        <v>0</v>
      </c>
      <c r="T947" s="47">
        <v>0</v>
      </c>
      <c r="U947" s="47">
        <v>0</v>
      </c>
      <c r="V947" s="47">
        <v>0</v>
      </c>
      <c r="W947" s="103">
        <f t="shared" si="14"/>
        <v>814268</v>
      </c>
      <c r="X947" s="41">
        <f>個別包括!AZ946-公債費!W947</f>
        <v>0</v>
      </c>
      <c r="Y947" s="41"/>
      <c r="Z947" s="41"/>
      <c r="AA947" s="41"/>
    </row>
    <row r="948" spans="1:27" ht="20.25" customHeight="1" x14ac:dyDescent="0.2">
      <c r="A948" s="113" t="s">
        <v>2758</v>
      </c>
      <c r="B948" s="114" t="s">
        <v>2744</v>
      </c>
      <c r="C948" s="4" t="s">
        <v>1036</v>
      </c>
      <c r="D948" s="144">
        <v>5</v>
      </c>
      <c r="E948" s="130" t="s">
        <v>3561</v>
      </c>
      <c r="F948" s="47">
        <v>4225</v>
      </c>
      <c r="G948" s="47">
        <v>0</v>
      </c>
      <c r="H948" s="47">
        <v>0</v>
      </c>
      <c r="I948" s="47">
        <v>68891</v>
      </c>
      <c r="J948" s="47">
        <v>41276</v>
      </c>
      <c r="K948" s="47">
        <v>69226</v>
      </c>
      <c r="L948" s="47">
        <v>29299</v>
      </c>
      <c r="M948" s="47">
        <v>1217843</v>
      </c>
      <c r="N948" s="153">
        <v>113819</v>
      </c>
      <c r="O948" s="147">
        <v>16047</v>
      </c>
      <c r="P948" s="147">
        <v>0</v>
      </c>
      <c r="Q948" s="47">
        <v>0</v>
      </c>
      <c r="R948" s="47">
        <v>0</v>
      </c>
      <c r="S948" s="47">
        <v>0</v>
      </c>
      <c r="T948" s="47">
        <v>203</v>
      </c>
      <c r="U948" s="47">
        <v>311559</v>
      </c>
      <c r="V948" s="47">
        <v>0</v>
      </c>
      <c r="W948" s="103">
        <f t="shared" si="14"/>
        <v>1872388</v>
      </c>
      <c r="X948" s="41">
        <f>個別包括!AZ947-公債費!W948</f>
        <v>0</v>
      </c>
      <c r="Y948" s="41"/>
      <c r="Z948" s="41"/>
      <c r="AA948" s="41"/>
    </row>
    <row r="949" spans="1:27" ht="20.25" customHeight="1" x14ac:dyDescent="0.2">
      <c r="A949" s="113" t="s">
        <v>2759</v>
      </c>
      <c r="B949" s="114" t="s">
        <v>2744</v>
      </c>
      <c r="C949" s="4" t="s">
        <v>1037</v>
      </c>
      <c r="D949" s="144">
        <v>5</v>
      </c>
      <c r="E949" s="130" t="s">
        <v>3561</v>
      </c>
      <c r="F949" s="47">
        <v>9991</v>
      </c>
      <c r="G949" s="47">
        <v>0</v>
      </c>
      <c r="H949" s="47">
        <v>0</v>
      </c>
      <c r="I949" s="47">
        <v>12810</v>
      </c>
      <c r="J949" s="47">
        <v>2581</v>
      </c>
      <c r="K949" s="47">
        <v>7835</v>
      </c>
      <c r="L949" s="47">
        <v>5279</v>
      </c>
      <c r="M949" s="47">
        <v>363210</v>
      </c>
      <c r="N949" s="153">
        <v>70717</v>
      </c>
      <c r="O949" s="147">
        <v>1277</v>
      </c>
      <c r="P949" s="147">
        <v>0</v>
      </c>
      <c r="Q949" s="47">
        <v>75093</v>
      </c>
      <c r="R949" s="47">
        <v>0</v>
      </c>
      <c r="S949" s="47">
        <v>0</v>
      </c>
      <c r="T949" s="47">
        <v>0</v>
      </c>
      <c r="U949" s="47">
        <v>0</v>
      </c>
      <c r="V949" s="47">
        <v>0</v>
      </c>
      <c r="W949" s="103">
        <f t="shared" si="14"/>
        <v>548793</v>
      </c>
      <c r="X949" s="41">
        <f>個別包括!AZ948-公債費!W949</f>
        <v>0</v>
      </c>
      <c r="Y949" s="41"/>
      <c r="Z949" s="41"/>
      <c r="AA949" s="41"/>
    </row>
    <row r="950" spans="1:27" ht="20.25" customHeight="1" x14ac:dyDescent="0.2">
      <c r="A950" s="113" t="s">
        <v>2760</v>
      </c>
      <c r="B950" s="114" t="s">
        <v>2744</v>
      </c>
      <c r="C950" s="4" t="s">
        <v>1038</v>
      </c>
      <c r="D950" s="144">
        <v>5</v>
      </c>
      <c r="E950" s="130" t="s">
        <v>3561</v>
      </c>
      <c r="F950" s="47">
        <v>14119</v>
      </c>
      <c r="G950" s="47">
        <v>0</v>
      </c>
      <c r="H950" s="47">
        <v>2204</v>
      </c>
      <c r="I950" s="47">
        <v>76763</v>
      </c>
      <c r="J950" s="47">
        <v>239854</v>
      </c>
      <c r="K950" s="47">
        <v>73305</v>
      </c>
      <c r="L950" s="47">
        <v>34794</v>
      </c>
      <c r="M950" s="47">
        <v>314666</v>
      </c>
      <c r="N950" s="153">
        <v>33431</v>
      </c>
      <c r="O950" s="147">
        <v>0</v>
      </c>
      <c r="P950" s="147">
        <v>0</v>
      </c>
      <c r="Q950" s="47">
        <v>0</v>
      </c>
      <c r="R950" s="47">
        <v>0</v>
      </c>
      <c r="S950" s="47">
        <v>0</v>
      </c>
      <c r="T950" s="47">
        <v>1558</v>
      </c>
      <c r="U950" s="47">
        <v>0</v>
      </c>
      <c r="V950" s="47">
        <v>0</v>
      </c>
      <c r="W950" s="103">
        <f t="shared" si="14"/>
        <v>790694</v>
      </c>
      <c r="X950" s="41">
        <f>個別包括!AZ949-公債費!W950</f>
        <v>0</v>
      </c>
      <c r="Y950" s="41"/>
      <c r="Z950" s="41"/>
      <c r="AA950" s="41"/>
    </row>
    <row r="951" spans="1:27" ht="20.25" customHeight="1" x14ac:dyDescent="0.2">
      <c r="A951" s="113" t="s">
        <v>2761</v>
      </c>
      <c r="B951" s="114" t="s">
        <v>2744</v>
      </c>
      <c r="C951" s="4" t="s">
        <v>1039</v>
      </c>
      <c r="D951" s="144">
        <v>5</v>
      </c>
      <c r="E951" s="130" t="s">
        <v>3562</v>
      </c>
      <c r="F951" s="47">
        <v>0</v>
      </c>
      <c r="G951" s="47">
        <v>0</v>
      </c>
      <c r="H951" s="47">
        <v>0</v>
      </c>
      <c r="I951" s="47">
        <v>30925</v>
      </c>
      <c r="J951" s="47">
        <v>136203</v>
      </c>
      <c r="K951" s="47">
        <v>50533</v>
      </c>
      <c r="L951" s="47">
        <v>25900</v>
      </c>
      <c r="M951" s="47">
        <v>535317</v>
      </c>
      <c r="N951" s="153">
        <v>29948</v>
      </c>
      <c r="O951" s="147">
        <v>605</v>
      </c>
      <c r="P951" s="147">
        <v>0</v>
      </c>
      <c r="Q951" s="47">
        <v>0</v>
      </c>
      <c r="R951" s="47">
        <v>0</v>
      </c>
      <c r="S951" s="47">
        <v>0</v>
      </c>
      <c r="T951" s="47">
        <v>511</v>
      </c>
      <c r="U951" s="47">
        <v>0</v>
      </c>
      <c r="V951" s="47">
        <v>0</v>
      </c>
      <c r="W951" s="103">
        <f t="shared" si="14"/>
        <v>809942</v>
      </c>
      <c r="X951" s="41">
        <f>個別包括!AZ950-公債費!W951</f>
        <v>0</v>
      </c>
      <c r="Y951" s="41"/>
      <c r="Z951" s="41"/>
      <c r="AA951" s="41"/>
    </row>
    <row r="952" spans="1:27" ht="20.25" customHeight="1" x14ac:dyDescent="0.2">
      <c r="A952" s="113" t="s">
        <v>2762</v>
      </c>
      <c r="B952" s="114" t="s">
        <v>2744</v>
      </c>
      <c r="C952" s="4" t="s">
        <v>1040</v>
      </c>
      <c r="D952" s="144">
        <v>5</v>
      </c>
      <c r="E952" s="130" t="s">
        <v>3561</v>
      </c>
      <c r="F952" s="47">
        <v>35520</v>
      </c>
      <c r="G952" s="47">
        <v>32148</v>
      </c>
      <c r="H952" s="47">
        <v>53</v>
      </c>
      <c r="I952" s="47">
        <v>5287</v>
      </c>
      <c r="J952" s="47">
        <v>2416</v>
      </c>
      <c r="K952" s="47">
        <v>19731</v>
      </c>
      <c r="L952" s="47">
        <v>7540</v>
      </c>
      <c r="M952" s="47">
        <v>688566</v>
      </c>
      <c r="N952" s="153">
        <v>42898</v>
      </c>
      <c r="O952" s="147">
        <v>36</v>
      </c>
      <c r="P952" s="147">
        <v>0</v>
      </c>
      <c r="Q952" s="47">
        <v>31420</v>
      </c>
      <c r="R952" s="47">
        <v>0</v>
      </c>
      <c r="S952" s="47">
        <v>0</v>
      </c>
      <c r="T952" s="47">
        <v>0</v>
      </c>
      <c r="U952" s="47">
        <v>547159</v>
      </c>
      <c r="V952" s="47">
        <v>0</v>
      </c>
      <c r="W952" s="103">
        <f t="shared" si="14"/>
        <v>1412774</v>
      </c>
      <c r="X952" s="41">
        <f>個別包括!AZ951-公債費!W952</f>
        <v>0</v>
      </c>
      <c r="Y952" s="41"/>
      <c r="Z952" s="41"/>
      <c r="AA952" s="41"/>
    </row>
    <row r="953" spans="1:27" ht="20.25" customHeight="1" x14ac:dyDescent="0.2">
      <c r="A953" s="113" t="s">
        <v>2763</v>
      </c>
      <c r="B953" s="114" t="s">
        <v>2744</v>
      </c>
      <c r="C953" s="4" t="s">
        <v>1041</v>
      </c>
      <c r="D953" s="144">
        <v>5</v>
      </c>
      <c r="E953" s="130" t="s">
        <v>3561</v>
      </c>
      <c r="F953" s="47">
        <v>252</v>
      </c>
      <c r="G953" s="47">
        <v>0</v>
      </c>
      <c r="H953" s="47">
        <v>0</v>
      </c>
      <c r="I953" s="47">
        <v>2023</v>
      </c>
      <c r="J953" s="47">
        <v>2061</v>
      </c>
      <c r="K953" s="47">
        <v>15459</v>
      </c>
      <c r="L953" s="47">
        <v>12258</v>
      </c>
      <c r="M953" s="47">
        <v>329448</v>
      </c>
      <c r="N953" s="153">
        <v>2541</v>
      </c>
      <c r="O953" s="147">
        <v>5215</v>
      </c>
      <c r="P953" s="147">
        <v>0</v>
      </c>
      <c r="Q953" s="47">
        <v>0</v>
      </c>
      <c r="R953" s="47">
        <v>0</v>
      </c>
      <c r="S953" s="47">
        <v>0</v>
      </c>
      <c r="T953" s="47">
        <v>0</v>
      </c>
      <c r="U953" s="47">
        <v>0</v>
      </c>
      <c r="V953" s="47">
        <v>19580</v>
      </c>
      <c r="W953" s="103">
        <f t="shared" si="14"/>
        <v>388837</v>
      </c>
      <c r="X953" s="41">
        <f>個別包括!AZ952-公債費!W953</f>
        <v>0</v>
      </c>
      <c r="Y953" s="41"/>
      <c r="Z953" s="41"/>
      <c r="AA953" s="41"/>
    </row>
    <row r="954" spans="1:27" ht="20.25" customHeight="1" x14ac:dyDescent="0.2">
      <c r="A954" s="113" t="s">
        <v>2764</v>
      </c>
      <c r="B954" s="114" t="s">
        <v>2744</v>
      </c>
      <c r="C954" s="4" t="s">
        <v>1042</v>
      </c>
      <c r="D954" s="144">
        <v>5</v>
      </c>
      <c r="E954" s="130" t="s">
        <v>3561</v>
      </c>
      <c r="F954" s="47">
        <v>18946</v>
      </c>
      <c r="G954" s="47">
        <v>0</v>
      </c>
      <c r="H954" s="47">
        <v>0</v>
      </c>
      <c r="I954" s="47">
        <v>23701</v>
      </c>
      <c r="J954" s="47">
        <v>2651</v>
      </c>
      <c r="K954" s="47">
        <v>27713</v>
      </c>
      <c r="L954" s="47">
        <v>12773</v>
      </c>
      <c r="M954" s="47">
        <v>742483</v>
      </c>
      <c r="N954" s="153">
        <v>41416</v>
      </c>
      <c r="O954" s="147">
        <v>3667</v>
      </c>
      <c r="P954" s="147">
        <v>0</v>
      </c>
      <c r="Q954" s="47">
        <v>0</v>
      </c>
      <c r="R954" s="47">
        <v>0</v>
      </c>
      <c r="S954" s="47">
        <v>0</v>
      </c>
      <c r="T954" s="47">
        <v>0</v>
      </c>
      <c r="U954" s="47">
        <v>511874</v>
      </c>
      <c r="V954" s="47">
        <v>3271</v>
      </c>
      <c r="W954" s="103">
        <f t="shared" si="14"/>
        <v>1388495</v>
      </c>
      <c r="X954" s="41">
        <f>個別包括!AZ953-公債費!W954</f>
        <v>0</v>
      </c>
      <c r="Y954" s="41"/>
      <c r="Z954" s="41"/>
      <c r="AA954" s="41"/>
    </row>
    <row r="955" spans="1:27" ht="20.25" customHeight="1" x14ac:dyDescent="0.2">
      <c r="A955" s="113" t="s">
        <v>2765</v>
      </c>
      <c r="B955" s="114" t="s">
        <v>2744</v>
      </c>
      <c r="C955" s="4" t="s">
        <v>1043</v>
      </c>
      <c r="D955" s="144">
        <v>5</v>
      </c>
      <c r="E955" s="130" t="s">
        <v>3561</v>
      </c>
      <c r="F955" s="47">
        <v>29213</v>
      </c>
      <c r="G955" s="47">
        <v>20118</v>
      </c>
      <c r="H955" s="47">
        <v>82</v>
      </c>
      <c r="I955" s="47">
        <v>20402</v>
      </c>
      <c r="J955" s="47">
        <v>3153</v>
      </c>
      <c r="K955" s="47">
        <v>23865</v>
      </c>
      <c r="L955" s="47">
        <v>12937</v>
      </c>
      <c r="M955" s="47">
        <v>824533</v>
      </c>
      <c r="N955" s="153">
        <v>31137</v>
      </c>
      <c r="O955" s="147">
        <v>3008</v>
      </c>
      <c r="P955" s="147">
        <v>0</v>
      </c>
      <c r="Q955" s="47">
        <v>0</v>
      </c>
      <c r="R955" s="47">
        <v>0</v>
      </c>
      <c r="S955" s="47">
        <v>0</v>
      </c>
      <c r="T955" s="47">
        <v>0</v>
      </c>
      <c r="U955" s="47">
        <v>508866</v>
      </c>
      <c r="V955" s="47">
        <v>0</v>
      </c>
      <c r="W955" s="103">
        <f t="shared" si="14"/>
        <v>1477314</v>
      </c>
      <c r="X955" s="41">
        <f>個別包括!AZ954-公債費!W955</f>
        <v>0</v>
      </c>
      <c r="Y955" s="41"/>
      <c r="Z955" s="41"/>
      <c r="AA955" s="41"/>
    </row>
    <row r="956" spans="1:27" ht="20.25" customHeight="1" x14ac:dyDescent="0.2">
      <c r="A956" s="113" t="s">
        <v>2766</v>
      </c>
      <c r="B956" s="114" t="s">
        <v>2744</v>
      </c>
      <c r="C956" s="4" t="s">
        <v>1044</v>
      </c>
      <c r="D956" s="144">
        <v>5</v>
      </c>
      <c r="E956" s="130" t="s">
        <v>3561</v>
      </c>
      <c r="F956" s="47">
        <v>21352</v>
      </c>
      <c r="G956" s="47">
        <v>0</v>
      </c>
      <c r="H956" s="47">
        <v>0</v>
      </c>
      <c r="I956" s="47">
        <v>33412</v>
      </c>
      <c r="J956" s="47">
        <v>48942</v>
      </c>
      <c r="K956" s="47">
        <v>16422</v>
      </c>
      <c r="L956" s="47">
        <v>16261</v>
      </c>
      <c r="M956" s="47">
        <v>844339</v>
      </c>
      <c r="N956" s="153">
        <v>89557</v>
      </c>
      <c r="O956" s="147">
        <v>6292</v>
      </c>
      <c r="P956" s="147">
        <v>0</v>
      </c>
      <c r="Q956" s="47">
        <v>0</v>
      </c>
      <c r="R956" s="47">
        <v>0</v>
      </c>
      <c r="S956" s="47">
        <v>0</v>
      </c>
      <c r="T956" s="47">
        <v>0</v>
      </c>
      <c r="U956" s="47">
        <v>886771</v>
      </c>
      <c r="V956" s="47">
        <v>402</v>
      </c>
      <c r="W956" s="103">
        <f t="shared" si="14"/>
        <v>1963750</v>
      </c>
      <c r="X956" s="41">
        <f>個別包括!AZ955-公債費!W956</f>
        <v>0</v>
      </c>
      <c r="Y956" s="41"/>
      <c r="Z956" s="41"/>
      <c r="AA956" s="41"/>
    </row>
    <row r="957" spans="1:27" ht="20.25" customHeight="1" x14ac:dyDescent="0.2">
      <c r="A957" s="113" t="s">
        <v>2767</v>
      </c>
      <c r="B957" s="114" t="s">
        <v>2744</v>
      </c>
      <c r="C957" s="4" t="s">
        <v>1045</v>
      </c>
      <c r="D957" s="144">
        <v>6</v>
      </c>
      <c r="E957" s="130" t="s">
        <v>3561</v>
      </c>
      <c r="F957" s="47">
        <v>6771</v>
      </c>
      <c r="G957" s="47">
        <v>0</v>
      </c>
      <c r="H957" s="47">
        <v>0</v>
      </c>
      <c r="I957" s="47">
        <v>15319</v>
      </c>
      <c r="J957" s="47">
        <v>885</v>
      </c>
      <c r="K957" s="47">
        <v>16056</v>
      </c>
      <c r="L957" s="47">
        <v>2944</v>
      </c>
      <c r="M957" s="47">
        <v>257458</v>
      </c>
      <c r="N957" s="153">
        <v>20761</v>
      </c>
      <c r="O957" s="147">
        <v>28</v>
      </c>
      <c r="P957" s="147">
        <v>0</v>
      </c>
      <c r="Q957" s="47">
        <v>0</v>
      </c>
      <c r="R957" s="47">
        <v>0</v>
      </c>
      <c r="S957" s="47">
        <v>0</v>
      </c>
      <c r="T957" s="47">
        <v>0</v>
      </c>
      <c r="U957" s="47">
        <v>0</v>
      </c>
      <c r="V957" s="47">
        <v>0</v>
      </c>
      <c r="W957" s="103">
        <f t="shared" si="14"/>
        <v>320222</v>
      </c>
      <c r="X957" s="41">
        <f>個別包括!AZ956-公債費!W957</f>
        <v>0</v>
      </c>
      <c r="Y957" s="41"/>
      <c r="Z957" s="41"/>
      <c r="AA957" s="41"/>
    </row>
    <row r="958" spans="1:27" ht="20.25" customHeight="1" x14ac:dyDescent="0.2">
      <c r="A958" s="113" t="s">
        <v>2768</v>
      </c>
      <c r="B958" s="114" t="s">
        <v>2744</v>
      </c>
      <c r="C958" s="4" t="s">
        <v>1046</v>
      </c>
      <c r="D958" s="144">
        <v>6</v>
      </c>
      <c r="E958" s="130" t="s">
        <v>3561</v>
      </c>
      <c r="F958" s="47">
        <v>3184</v>
      </c>
      <c r="G958" s="47">
        <v>0</v>
      </c>
      <c r="H958" s="47">
        <v>0</v>
      </c>
      <c r="I958" s="47">
        <v>1058</v>
      </c>
      <c r="J958" s="47">
        <v>477</v>
      </c>
      <c r="K958" s="47">
        <v>3867</v>
      </c>
      <c r="L958" s="47">
        <v>1267</v>
      </c>
      <c r="M958" s="47">
        <v>153769</v>
      </c>
      <c r="N958" s="153">
        <v>23729</v>
      </c>
      <c r="O958" s="147">
        <v>161</v>
      </c>
      <c r="P958" s="147">
        <v>0</v>
      </c>
      <c r="Q958" s="47">
        <v>7961</v>
      </c>
      <c r="R958" s="47">
        <v>0</v>
      </c>
      <c r="S958" s="47">
        <v>0</v>
      </c>
      <c r="T958" s="47">
        <v>0</v>
      </c>
      <c r="U958" s="47">
        <v>0</v>
      </c>
      <c r="V958" s="47">
        <v>0</v>
      </c>
      <c r="W958" s="103">
        <f t="shared" si="14"/>
        <v>195473</v>
      </c>
      <c r="X958" s="41">
        <f>個別包括!AZ957-公債費!W958</f>
        <v>0</v>
      </c>
      <c r="Y958" s="41"/>
      <c r="Z958" s="41"/>
      <c r="AA958" s="41"/>
    </row>
    <row r="959" spans="1:27" ht="20.25" customHeight="1" x14ac:dyDescent="0.2">
      <c r="A959" s="113" t="s">
        <v>2769</v>
      </c>
      <c r="B959" s="114" t="s">
        <v>2744</v>
      </c>
      <c r="C959" s="4" t="s">
        <v>1047</v>
      </c>
      <c r="D959" s="144">
        <v>6</v>
      </c>
      <c r="E959" s="130" t="s">
        <v>3561</v>
      </c>
      <c r="F959" s="47">
        <v>3415</v>
      </c>
      <c r="G959" s="47">
        <v>0</v>
      </c>
      <c r="H959" s="47">
        <v>0</v>
      </c>
      <c r="I959" s="47">
        <v>272</v>
      </c>
      <c r="J959" s="47">
        <v>413</v>
      </c>
      <c r="K959" s="47">
        <v>690</v>
      </c>
      <c r="L959" s="47">
        <v>1495</v>
      </c>
      <c r="M959" s="47">
        <v>170158</v>
      </c>
      <c r="N959" s="153">
        <v>18357</v>
      </c>
      <c r="O959" s="147">
        <v>1918</v>
      </c>
      <c r="P959" s="147">
        <v>0</v>
      </c>
      <c r="Q959" s="47">
        <v>224106</v>
      </c>
      <c r="R959" s="47">
        <v>0</v>
      </c>
      <c r="S959" s="47">
        <v>0</v>
      </c>
      <c r="T959" s="47">
        <v>0</v>
      </c>
      <c r="U959" s="47">
        <v>0</v>
      </c>
      <c r="V959" s="47">
        <v>0</v>
      </c>
      <c r="W959" s="103">
        <f t="shared" si="14"/>
        <v>420824</v>
      </c>
      <c r="X959" s="41">
        <f>個別包括!AZ958-公債費!W959</f>
        <v>0</v>
      </c>
      <c r="Y959" s="41"/>
      <c r="Z959" s="41"/>
      <c r="AA959" s="41"/>
    </row>
    <row r="960" spans="1:27" ht="20.25" customHeight="1" x14ac:dyDescent="0.2">
      <c r="A960" s="113" t="s">
        <v>2770</v>
      </c>
      <c r="B960" s="114" t="s">
        <v>2744</v>
      </c>
      <c r="C960" s="4" t="s">
        <v>1048</v>
      </c>
      <c r="D960" s="144">
        <v>6</v>
      </c>
      <c r="E960" s="130" t="s">
        <v>3561</v>
      </c>
      <c r="F960" s="47">
        <v>10464</v>
      </c>
      <c r="G960" s="47">
        <v>0</v>
      </c>
      <c r="H960" s="47">
        <v>0</v>
      </c>
      <c r="I960" s="47">
        <v>916</v>
      </c>
      <c r="J960" s="47">
        <v>351</v>
      </c>
      <c r="K960" s="47">
        <v>7555</v>
      </c>
      <c r="L960" s="47">
        <v>1249</v>
      </c>
      <c r="M960" s="47">
        <v>144279</v>
      </c>
      <c r="N960" s="153">
        <v>25845</v>
      </c>
      <c r="O960" s="147">
        <v>302</v>
      </c>
      <c r="P960" s="147">
        <v>0</v>
      </c>
      <c r="Q960" s="47">
        <v>40711</v>
      </c>
      <c r="R960" s="47">
        <v>0</v>
      </c>
      <c r="S960" s="47">
        <v>0</v>
      </c>
      <c r="T960" s="47">
        <v>0</v>
      </c>
      <c r="U960" s="47">
        <v>0</v>
      </c>
      <c r="V960" s="47">
        <v>0</v>
      </c>
      <c r="W960" s="103">
        <f t="shared" si="14"/>
        <v>231672</v>
      </c>
      <c r="X960" s="41">
        <f>個別包括!AZ959-公債費!W960</f>
        <v>0</v>
      </c>
      <c r="Y960" s="41"/>
      <c r="Z960" s="41"/>
      <c r="AA960" s="41"/>
    </row>
    <row r="961" spans="1:27" ht="20.25" customHeight="1" x14ac:dyDescent="0.2">
      <c r="A961" s="113" t="s">
        <v>2771</v>
      </c>
      <c r="B961" s="114" t="s">
        <v>2744</v>
      </c>
      <c r="C961" s="4" t="s">
        <v>1049</v>
      </c>
      <c r="D961" s="144">
        <v>6</v>
      </c>
      <c r="E961" s="130" t="s">
        <v>3561</v>
      </c>
      <c r="F961" s="47">
        <v>9473</v>
      </c>
      <c r="G961" s="47">
        <v>0</v>
      </c>
      <c r="H961" s="47">
        <v>0</v>
      </c>
      <c r="I961" s="47">
        <v>173</v>
      </c>
      <c r="J961" s="47">
        <v>437</v>
      </c>
      <c r="K961" s="47">
        <v>1471</v>
      </c>
      <c r="L961" s="47">
        <v>1768</v>
      </c>
      <c r="M961" s="47">
        <v>209803</v>
      </c>
      <c r="N961" s="153">
        <v>27855</v>
      </c>
      <c r="O961" s="147">
        <v>321</v>
      </c>
      <c r="P961" s="147">
        <v>0</v>
      </c>
      <c r="Q961" s="47">
        <v>56676</v>
      </c>
      <c r="R961" s="47">
        <v>0</v>
      </c>
      <c r="S961" s="47">
        <v>0</v>
      </c>
      <c r="T961" s="47">
        <v>0</v>
      </c>
      <c r="U961" s="47">
        <v>91225</v>
      </c>
      <c r="V961" s="47">
        <v>0</v>
      </c>
      <c r="W961" s="103">
        <f t="shared" si="14"/>
        <v>399202</v>
      </c>
      <c r="X961" s="41">
        <f>個別包括!AZ960-公債費!W961</f>
        <v>0</v>
      </c>
      <c r="Y961" s="41"/>
      <c r="Z961" s="41"/>
      <c r="AA961" s="41"/>
    </row>
    <row r="962" spans="1:27" ht="20.25" customHeight="1" x14ac:dyDescent="0.2">
      <c r="A962" s="113" t="s">
        <v>2772</v>
      </c>
      <c r="B962" s="114" t="s">
        <v>2744</v>
      </c>
      <c r="C962" s="4" t="s">
        <v>1050</v>
      </c>
      <c r="D962" s="144">
        <v>6</v>
      </c>
      <c r="E962" s="130" t="s">
        <v>3561</v>
      </c>
      <c r="F962" s="47">
        <v>19030</v>
      </c>
      <c r="G962" s="47">
        <v>0</v>
      </c>
      <c r="H962" s="47">
        <v>120</v>
      </c>
      <c r="I962" s="47">
        <v>6257</v>
      </c>
      <c r="J962" s="47">
        <v>2303</v>
      </c>
      <c r="K962" s="47">
        <v>33647</v>
      </c>
      <c r="L962" s="47">
        <v>8949</v>
      </c>
      <c r="M962" s="47">
        <v>517253</v>
      </c>
      <c r="N962" s="153">
        <v>31681</v>
      </c>
      <c r="O962" s="147">
        <v>487</v>
      </c>
      <c r="P962" s="147">
        <v>0</v>
      </c>
      <c r="Q962" s="47">
        <v>0</v>
      </c>
      <c r="R962" s="47">
        <v>0</v>
      </c>
      <c r="S962" s="47">
        <v>0</v>
      </c>
      <c r="T962" s="47">
        <v>0</v>
      </c>
      <c r="U962" s="47">
        <v>0</v>
      </c>
      <c r="V962" s="47">
        <v>0</v>
      </c>
      <c r="W962" s="103">
        <f t="shared" si="14"/>
        <v>619727</v>
      </c>
      <c r="X962" s="41">
        <f>個別包括!AZ961-公債費!W962</f>
        <v>0</v>
      </c>
      <c r="Y962" s="41"/>
      <c r="Z962" s="41"/>
      <c r="AA962" s="41"/>
    </row>
    <row r="963" spans="1:27" ht="20.25" customHeight="1" x14ac:dyDescent="0.2">
      <c r="A963" s="113" t="s">
        <v>2773</v>
      </c>
      <c r="B963" s="114" t="s">
        <v>2744</v>
      </c>
      <c r="C963" s="4" t="s">
        <v>262</v>
      </c>
      <c r="D963" s="144">
        <v>6</v>
      </c>
      <c r="E963" s="130" t="s">
        <v>3561</v>
      </c>
      <c r="F963" s="47">
        <v>0</v>
      </c>
      <c r="G963" s="47">
        <v>0</v>
      </c>
      <c r="H963" s="47">
        <v>5</v>
      </c>
      <c r="I963" s="47">
        <v>1507</v>
      </c>
      <c r="J963" s="47">
        <v>6633</v>
      </c>
      <c r="K963" s="47">
        <v>38363</v>
      </c>
      <c r="L963" s="47">
        <v>10713</v>
      </c>
      <c r="M963" s="47">
        <v>304327</v>
      </c>
      <c r="N963" s="153">
        <v>21586</v>
      </c>
      <c r="O963" s="147">
        <v>2979</v>
      </c>
      <c r="P963" s="147">
        <v>0</v>
      </c>
      <c r="Q963" s="47">
        <v>0</v>
      </c>
      <c r="R963" s="47">
        <v>0</v>
      </c>
      <c r="S963" s="47">
        <v>0</v>
      </c>
      <c r="T963" s="47">
        <v>0</v>
      </c>
      <c r="U963" s="47">
        <v>0</v>
      </c>
      <c r="V963" s="47">
        <v>0</v>
      </c>
      <c r="W963" s="103">
        <f t="shared" si="14"/>
        <v>386113</v>
      </c>
      <c r="X963" s="41">
        <f>個別包括!AZ962-公債費!W963</f>
        <v>0</v>
      </c>
      <c r="Y963" s="41"/>
      <c r="Z963" s="41"/>
      <c r="AA963" s="41"/>
    </row>
    <row r="964" spans="1:27" ht="20.25" customHeight="1" x14ac:dyDescent="0.2">
      <c r="A964" s="113" t="s">
        <v>2774</v>
      </c>
      <c r="B964" s="114" t="s">
        <v>2744</v>
      </c>
      <c r="C964" s="4" t="s">
        <v>1051</v>
      </c>
      <c r="D964" s="144">
        <v>6</v>
      </c>
      <c r="E964" s="130" t="s">
        <v>3562</v>
      </c>
      <c r="F964" s="47">
        <v>0</v>
      </c>
      <c r="G964" s="47">
        <v>0</v>
      </c>
      <c r="H964" s="47">
        <v>0</v>
      </c>
      <c r="I964" s="47">
        <v>0</v>
      </c>
      <c r="J964" s="47">
        <v>0</v>
      </c>
      <c r="K964" s="47">
        <v>3544</v>
      </c>
      <c r="L964" s="47">
        <v>15153</v>
      </c>
      <c r="M964" s="47">
        <v>179240</v>
      </c>
      <c r="N964" s="153">
        <v>13652</v>
      </c>
      <c r="O964" s="147">
        <v>0</v>
      </c>
      <c r="P964" s="147">
        <v>0</v>
      </c>
      <c r="Q964" s="47">
        <v>0</v>
      </c>
      <c r="R964" s="47">
        <v>0</v>
      </c>
      <c r="S964" s="47">
        <v>0</v>
      </c>
      <c r="T964" s="47">
        <v>0</v>
      </c>
      <c r="U964" s="47">
        <v>0</v>
      </c>
      <c r="V964" s="47">
        <v>0</v>
      </c>
      <c r="W964" s="103">
        <f t="shared" si="14"/>
        <v>211589</v>
      </c>
      <c r="X964" s="41">
        <f>個別包括!AZ963-公債費!W964</f>
        <v>0</v>
      </c>
      <c r="Y964" s="41"/>
      <c r="Z964" s="41"/>
      <c r="AA964" s="41"/>
    </row>
    <row r="965" spans="1:27" ht="20.25" customHeight="1" x14ac:dyDescent="0.2">
      <c r="A965" s="113" t="s">
        <v>2775</v>
      </c>
      <c r="B965" s="114" t="s">
        <v>2744</v>
      </c>
      <c r="C965" s="4" t="s">
        <v>1052</v>
      </c>
      <c r="D965" s="144">
        <v>6</v>
      </c>
      <c r="E965" s="130" t="s">
        <v>3561</v>
      </c>
      <c r="F965" s="47">
        <v>21956</v>
      </c>
      <c r="G965" s="47">
        <v>0</v>
      </c>
      <c r="H965" s="47">
        <v>0</v>
      </c>
      <c r="I965" s="47">
        <v>27818</v>
      </c>
      <c r="J965" s="47">
        <v>13343</v>
      </c>
      <c r="K965" s="47">
        <v>34670</v>
      </c>
      <c r="L965" s="47">
        <v>7254</v>
      </c>
      <c r="M965" s="47">
        <v>337318</v>
      </c>
      <c r="N965" s="153">
        <v>27925</v>
      </c>
      <c r="O965" s="147">
        <v>6901</v>
      </c>
      <c r="P965" s="147">
        <v>0</v>
      </c>
      <c r="Q965" s="47">
        <v>0</v>
      </c>
      <c r="R965" s="47">
        <v>0</v>
      </c>
      <c r="S965" s="47">
        <v>0</v>
      </c>
      <c r="T965" s="47">
        <v>0</v>
      </c>
      <c r="U965" s="47">
        <v>0</v>
      </c>
      <c r="V965" s="47">
        <v>0</v>
      </c>
      <c r="W965" s="103">
        <f t="shared" si="14"/>
        <v>477185</v>
      </c>
      <c r="X965" s="41">
        <f>個別包括!AZ964-公債費!W965</f>
        <v>0</v>
      </c>
      <c r="Y965" s="41"/>
      <c r="Z965" s="41"/>
      <c r="AA965" s="41"/>
    </row>
    <row r="966" spans="1:27" ht="20.25" customHeight="1" x14ac:dyDescent="0.2">
      <c r="A966" s="113" t="s">
        <v>2776</v>
      </c>
      <c r="B966" s="114" t="s">
        <v>2744</v>
      </c>
      <c r="C966" s="4" t="s">
        <v>1053</v>
      </c>
      <c r="D966" s="144">
        <v>6</v>
      </c>
      <c r="E966" s="130" t="s">
        <v>3561</v>
      </c>
      <c r="F966" s="47">
        <v>608</v>
      </c>
      <c r="G966" s="47">
        <v>0</v>
      </c>
      <c r="H966" s="47">
        <v>0</v>
      </c>
      <c r="I966" s="47">
        <v>80016</v>
      </c>
      <c r="J966" s="47">
        <v>2978</v>
      </c>
      <c r="K966" s="47">
        <v>16750</v>
      </c>
      <c r="L966" s="47">
        <v>10344</v>
      </c>
      <c r="M966" s="47">
        <v>368356</v>
      </c>
      <c r="N966" s="153">
        <v>52864</v>
      </c>
      <c r="O966" s="147">
        <v>8831</v>
      </c>
      <c r="P966" s="147">
        <v>0</v>
      </c>
      <c r="Q966" s="47">
        <v>0</v>
      </c>
      <c r="R966" s="47">
        <v>0</v>
      </c>
      <c r="S966" s="47">
        <v>0</v>
      </c>
      <c r="T966" s="47">
        <v>0</v>
      </c>
      <c r="U966" s="47">
        <v>0</v>
      </c>
      <c r="V966" s="47">
        <v>0</v>
      </c>
      <c r="W966" s="103">
        <f t="shared" si="14"/>
        <v>540747</v>
      </c>
      <c r="X966" s="41">
        <f>個別包括!AZ965-公債費!W966</f>
        <v>0</v>
      </c>
      <c r="Y966" s="41"/>
      <c r="Z966" s="41"/>
      <c r="AA966" s="41"/>
    </row>
    <row r="967" spans="1:27" ht="20.25" customHeight="1" x14ac:dyDescent="0.2">
      <c r="A967" s="113" t="s">
        <v>2777</v>
      </c>
      <c r="B967" s="114" t="s">
        <v>2744</v>
      </c>
      <c r="C967" s="4" t="s">
        <v>1054</v>
      </c>
      <c r="D967" s="144">
        <v>6</v>
      </c>
      <c r="E967" s="130" t="s">
        <v>3561</v>
      </c>
      <c r="F967" s="47">
        <v>10929</v>
      </c>
      <c r="G967" s="47">
        <v>0</v>
      </c>
      <c r="H967" s="47">
        <v>390</v>
      </c>
      <c r="I967" s="47">
        <v>135</v>
      </c>
      <c r="J967" s="47">
        <v>205</v>
      </c>
      <c r="K967" s="47">
        <v>5269</v>
      </c>
      <c r="L967" s="47">
        <v>2026</v>
      </c>
      <c r="M967" s="47">
        <v>243811</v>
      </c>
      <c r="N967" s="153">
        <v>11523</v>
      </c>
      <c r="O967" s="147">
        <v>1089</v>
      </c>
      <c r="P967" s="147">
        <v>0</v>
      </c>
      <c r="Q967" s="47">
        <v>97479</v>
      </c>
      <c r="R967" s="47">
        <v>0</v>
      </c>
      <c r="S967" s="47">
        <v>0</v>
      </c>
      <c r="T967" s="47">
        <v>0</v>
      </c>
      <c r="U967" s="47">
        <v>108295</v>
      </c>
      <c r="V967" s="47">
        <v>0</v>
      </c>
      <c r="W967" s="103">
        <f t="shared" si="14"/>
        <v>481151</v>
      </c>
      <c r="X967" s="41">
        <f>個別包括!AZ966-公債費!W967</f>
        <v>0</v>
      </c>
      <c r="Y967" s="41"/>
      <c r="Z967" s="41"/>
      <c r="AA967" s="41"/>
    </row>
    <row r="968" spans="1:27" ht="20.25" customHeight="1" x14ac:dyDescent="0.2">
      <c r="A968" s="113" t="s">
        <v>2778</v>
      </c>
      <c r="B968" s="114" t="s">
        <v>2744</v>
      </c>
      <c r="C968" s="4" t="s">
        <v>150</v>
      </c>
      <c r="D968" s="144">
        <v>6</v>
      </c>
      <c r="E968" s="130" t="s">
        <v>3561</v>
      </c>
      <c r="F968" s="47">
        <v>5072</v>
      </c>
      <c r="G968" s="47">
        <v>50294</v>
      </c>
      <c r="H968" s="47">
        <v>0</v>
      </c>
      <c r="I968" s="47">
        <v>25991</v>
      </c>
      <c r="J968" s="47">
        <v>6651</v>
      </c>
      <c r="K968" s="47">
        <v>15212</v>
      </c>
      <c r="L968" s="47">
        <v>5156</v>
      </c>
      <c r="M968" s="47">
        <v>328917</v>
      </c>
      <c r="N968" s="153">
        <v>50754</v>
      </c>
      <c r="O968" s="147">
        <v>2388</v>
      </c>
      <c r="P968" s="147">
        <v>0</v>
      </c>
      <c r="Q968" s="47">
        <v>0</v>
      </c>
      <c r="R968" s="47">
        <v>0</v>
      </c>
      <c r="S968" s="47">
        <v>0</v>
      </c>
      <c r="T968" s="47">
        <v>2584</v>
      </c>
      <c r="U968" s="47">
        <v>0</v>
      </c>
      <c r="V968" s="47">
        <v>0</v>
      </c>
      <c r="W968" s="103">
        <f t="shared" ref="W968:W1031" si="15">SUM(F968:V968)</f>
        <v>493019</v>
      </c>
      <c r="X968" s="41">
        <f>個別包括!AZ967-公債費!W968</f>
        <v>0</v>
      </c>
      <c r="Y968" s="41"/>
      <c r="Z968" s="41"/>
      <c r="AA968" s="41"/>
    </row>
    <row r="969" spans="1:27" ht="20.25" customHeight="1" x14ac:dyDescent="0.2">
      <c r="A969" s="113" t="s">
        <v>2779</v>
      </c>
      <c r="B969" s="114" t="s">
        <v>2780</v>
      </c>
      <c r="C969" s="4" t="s">
        <v>1055</v>
      </c>
      <c r="D969" s="144">
        <v>2</v>
      </c>
      <c r="E969" s="130" t="s">
        <v>3561</v>
      </c>
      <c r="F969" s="47">
        <v>7661</v>
      </c>
      <c r="G969" s="47">
        <v>0</v>
      </c>
      <c r="H969" s="47">
        <v>495300</v>
      </c>
      <c r="I969" s="47">
        <v>1373826</v>
      </c>
      <c r="J969" s="47">
        <v>1447811</v>
      </c>
      <c r="K969" s="47">
        <v>3523237</v>
      </c>
      <c r="L969" s="47">
        <v>5964766</v>
      </c>
      <c r="M969" s="47">
        <v>21299964</v>
      </c>
      <c r="N969" s="153">
        <v>874567</v>
      </c>
      <c r="O969" s="147">
        <v>504656</v>
      </c>
      <c r="P969" s="147">
        <v>542</v>
      </c>
      <c r="Q969" s="47">
        <v>0</v>
      </c>
      <c r="R969" s="47">
        <v>15014102</v>
      </c>
      <c r="S969" s="47">
        <v>0</v>
      </c>
      <c r="T969" s="47">
        <v>82682</v>
      </c>
      <c r="U969" s="47">
        <v>0</v>
      </c>
      <c r="V969" s="47">
        <v>0</v>
      </c>
      <c r="W969" s="103">
        <f t="shared" si="15"/>
        <v>50589114</v>
      </c>
      <c r="X969" s="41">
        <f>個別包括!AZ968-公債費!W969</f>
        <v>0</v>
      </c>
      <c r="Y969" s="41"/>
      <c r="Z969" s="41"/>
      <c r="AA969" s="41"/>
    </row>
    <row r="970" spans="1:27" ht="20.25" customHeight="1" x14ac:dyDescent="0.2">
      <c r="A970" s="113" t="s">
        <v>2781</v>
      </c>
      <c r="B970" s="114" t="s">
        <v>2780</v>
      </c>
      <c r="C970" s="4" t="s">
        <v>1056</v>
      </c>
      <c r="D970" s="144">
        <v>3</v>
      </c>
      <c r="E970" s="130" t="s">
        <v>3561</v>
      </c>
      <c r="F970" s="47">
        <v>6612</v>
      </c>
      <c r="G970" s="47">
        <v>0</v>
      </c>
      <c r="H970" s="47">
        <v>308</v>
      </c>
      <c r="I970" s="47">
        <v>436750</v>
      </c>
      <c r="J970" s="47">
        <v>158221</v>
      </c>
      <c r="K970" s="47">
        <v>276711</v>
      </c>
      <c r="L970" s="47">
        <v>130518</v>
      </c>
      <c r="M970" s="47">
        <v>2854679</v>
      </c>
      <c r="N970" s="153">
        <v>38265</v>
      </c>
      <c r="O970" s="147">
        <v>60090</v>
      </c>
      <c r="P970" s="147">
        <v>0</v>
      </c>
      <c r="Q970" s="47">
        <v>0</v>
      </c>
      <c r="R970" s="47">
        <v>1310151</v>
      </c>
      <c r="S970" s="47">
        <v>0</v>
      </c>
      <c r="T970" s="47">
        <v>7512</v>
      </c>
      <c r="U970" s="47">
        <v>0</v>
      </c>
      <c r="V970" s="47">
        <v>0</v>
      </c>
      <c r="W970" s="103">
        <f t="shared" si="15"/>
        <v>5279817</v>
      </c>
      <c r="X970" s="41">
        <f>個別包括!AZ969-公債費!W970</f>
        <v>0</v>
      </c>
      <c r="Y970" s="41"/>
      <c r="Z970" s="41"/>
      <c r="AA970" s="41"/>
    </row>
    <row r="971" spans="1:27" ht="20.25" customHeight="1" x14ac:dyDescent="0.2">
      <c r="A971" s="113" t="s">
        <v>2782</v>
      </c>
      <c r="B971" s="114" t="s">
        <v>2780</v>
      </c>
      <c r="C971" s="4" t="s">
        <v>1057</v>
      </c>
      <c r="D971" s="144">
        <v>3</v>
      </c>
      <c r="E971" s="130" t="s">
        <v>3561</v>
      </c>
      <c r="F971" s="47">
        <v>0</v>
      </c>
      <c r="G971" s="47">
        <v>0</v>
      </c>
      <c r="H971" s="47">
        <v>10699</v>
      </c>
      <c r="I971" s="47">
        <v>188266</v>
      </c>
      <c r="J971" s="47">
        <v>18660</v>
      </c>
      <c r="K971" s="47">
        <v>252702</v>
      </c>
      <c r="L971" s="47">
        <v>141695</v>
      </c>
      <c r="M971" s="47">
        <v>1928244</v>
      </c>
      <c r="N971" s="153">
        <v>65641</v>
      </c>
      <c r="O971" s="147">
        <v>3073</v>
      </c>
      <c r="P971" s="147">
        <v>0</v>
      </c>
      <c r="Q971" s="47">
        <v>0</v>
      </c>
      <c r="R971" s="47">
        <v>2167457</v>
      </c>
      <c r="S971" s="47">
        <v>0</v>
      </c>
      <c r="T971" s="47">
        <v>0</v>
      </c>
      <c r="U971" s="47">
        <v>0</v>
      </c>
      <c r="V971" s="47">
        <v>0</v>
      </c>
      <c r="W971" s="103">
        <f t="shared" si="15"/>
        <v>4776437</v>
      </c>
      <c r="X971" s="41">
        <f>個別包括!AZ970-公債費!W971</f>
        <v>0</v>
      </c>
      <c r="Y971" s="41"/>
      <c r="Z971" s="41"/>
      <c r="AA971" s="41"/>
    </row>
    <row r="972" spans="1:27" ht="20.25" customHeight="1" x14ac:dyDescent="0.2">
      <c r="A972" s="113" t="s">
        <v>2783</v>
      </c>
      <c r="B972" s="114" t="s">
        <v>2780</v>
      </c>
      <c r="C972" s="4" t="s">
        <v>1058</v>
      </c>
      <c r="D972" s="144">
        <v>3</v>
      </c>
      <c r="E972" s="130" t="s">
        <v>3561</v>
      </c>
      <c r="F972" s="47">
        <v>0</v>
      </c>
      <c r="G972" s="47">
        <v>0</v>
      </c>
      <c r="H972" s="47">
        <v>5834</v>
      </c>
      <c r="I972" s="47">
        <v>83979</v>
      </c>
      <c r="J972" s="47">
        <v>40320</v>
      </c>
      <c r="K972" s="47">
        <v>72677</v>
      </c>
      <c r="L972" s="47">
        <v>98788</v>
      </c>
      <c r="M972" s="47">
        <v>4865869</v>
      </c>
      <c r="N972" s="153">
        <v>44369</v>
      </c>
      <c r="O972" s="147">
        <v>68397</v>
      </c>
      <c r="P972" s="147">
        <v>0</v>
      </c>
      <c r="Q972" s="47">
        <v>0</v>
      </c>
      <c r="R972" s="47">
        <v>533131</v>
      </c>
      <c r="S972" s="47">
        <v>0</v>
      </c>
      <c r="T972" s="47">
        <v>0</v>
      </c>
      <c r="U972" s="47">
        <v>1742991</v>
      </c>
      <c r="V972" s="47">
        <v>0</v>
      </c>
      <c r="W972" s="103">
        <f t="shared" si="15"/>
        <v>7556355</v>
      </c>
      <c r="X972" s="41">
        <f>個別包括!AZ971-公債費!W972</f>
        <v>0</v>
      </c>
      <c r="Y972" s="41"/>
      <c r="Z972" s="41"/>
      <c r="AA972" s="41"/>
    </row>
    <row r="973" spans="1:27" ht="20.25" customHeight="1" x14ac:dyDescent="0.2">
      <c r="A973" s="113" t="s">
        <v>2784</v>
      </c>
      <c r="B973" s="114" t="s">
        <v>2780</v>
      </c>
      <c r="C973" s="4" t="s">
        <v>1059</v>
      </c>
      <c r="D973" s="144">
        <v>5</v>
      </c>
      <c r="E973" s="130" t="s">
        <v>3561</v>
      </c>
      <c r="F973" s="47">
        <v>95</v>
      </c>
      <c r="G973" s="47">
        <v>0</v>
      </c>
      <c r="H973" s="47">
        <v>0</v>
      </c>
      <c r="I973" s="47">
        <v>50829</v>
      </c>
      <c r="J973" s="47">
        <v>9579</v>
      </c>
      <c r="K973" s="47">
        <v>29010</v>
      </c>
      <c r="L973" s="47">
        <v>39201</v>
      </c>
      <c r="M973" s="47">
        <v>1624066</v>
      </c>
      <c r="N973" s="153">
        <v>10702</v>
      </c>
      <c r="O973" s="147">
        <v>9318</v>
      </c>
      <c r="P973" s="147">
        <v>0</v>
      </c>
      <c r="Q973" s="47">
        <v>0</v>
      </c>
      <c r="R973" s="47">
        <v>197292</v>
      </c>
      <c r="S973" s="47">
        <v>0</v>
      </c>
      <c r="T973" s="47">
        <v>0</v>
      </c>
      <c r="U973" s="47">
        <v>0</v>
      </c>
      <c r="V973" s="47">
        <v>0</v>
      </c>
      <c r="W973" s="103">
        <f t="shared" si="15"/>
        <v>1970092</v>
      </c>
      <c r="X973" s="41">
        <f>個別包括!AZ972-公債費!W973</f>
        <v>0</v>
      </c>
      <c r="Y973" s="41"/>
      <c r="Z973" s="41"/>
      <c r="AA973" s="41"/>
    </row>
    <row r="974" spans="1:27" ht="20.25" customHeight="1" x14ac:dyDescent="0.2">
      <c r="A974" s="113" t="s">
        <v>2785</v>
      </c>
      <c r="B974" s="114" t="s">
        <v>2780</v>
      </c>
      <c r="C974" s="4" t="s">
        <v>1060</v>
      </c>
      <c r="D974" s="144">
        <v>5</v>
      </c>
      <c r="E974" s="130" t="s">
        <v>3561</v>
      </c>
      <c r="F974" s="47">
        <v>0</v>
      </c>
      <c r="G974" s="47">
        <v>0</v>
      </c>
      <c r="H974" s="47">
        <v>1602</v>
      </c>
      <c r="I974" s="47">
        <v>134608</v>
      </c>
      <c r="J974" s="47">
        <v>4510</v>
      </c>
      <c r="K974" s="47">
        <v>56119</v>
      </c>
      <c r="L974" s="47">
        <v>43852</v>
      </c>
      <c r="M974" s="47">
        <v>1114542</v>
      </c>
      <c r="N974" s="153">
        <v>3916</v>
      </c>
      <c r="O974" s="147">
        <v>898</v>
      </c>
      <c r="P974" s="147">
        <v>0</v>
      </c>
      <c r="Q974" s="47">
        <v>0</v>
      </c>
      <c r="R974" s="47">
        <v>599972</v>
      </c>
      <c r="S974" s="47">
        <v>0</v>
      </c>
      <c r="T974" s="47">
        <v>0</v>
      </c>
      <c r="U974" s="47">
        <v>0</v>
      </c>
      <c r="V974" s="47">
        <v>0</v>
      </c>
      <c r="W974" s="103">
        <f t="shared" si="15"/>
        <v>1960019</v>
      </c>
      <c r="X974" s="41">
        <f>個別包括!AZ973-公債費!W974</f>
        <v>0</v>
      </c>
      <c r="Y974" s="41"/>
      <c r="Z974" s="41"/>
      <c r="AA974" s="41"/>
    </row>
    <row r="975" spans="1:27" ht="20.25" customHeight="1" x14ac:dyDescent="0.2">
      <c r="A975" s="113" t="s">
        <v>2786</v>
      </c>
      <c r="B975" s="114" t="s">
        <v>2780</v>
      </c>
      <c r="C975" s="4" t="s">
        <v>1061</v>
      </c>
      <c r="D975" s="144">
        <v>4</v>
      </c>
      <c r="E975" s="130" t="s">
        <v>3561</v>
      </c>
      <c r="F975" s="47">
        <v>268</v>
      </c>
      <c r="G975" s="47">
        <v>0</v>
      </c>
      <c r="H975" s="47">
        <v>0</v>
      </c>
      <c r="I975" s="47">
        <v>118011</v>
      </c>
      <c r="J975" s="47">
        <v>88524</v>
      </c>
      <c r="K975" s="47">
        <v>206325</v>
      </c>
      <c r="L975" s="47">
        <v>101529</v>
      </c>
      <c r="M975" s="47">
        <v>2498148</v>
      </c>
      <c r="N975" s="153">
        <v>95268</v>
      </c>
      <c r="O975" s="147">
        <v>0</v>
      </c>
      <c r="P975" s="147">
        <v>0</v>
      </c>
      <c r="Q975" s="47">
        <v>0</v>
      </c>
      <c r="R975" s="47">
        <v>443655</v>
      </c>
      <c r="S975" s="47">
        <v>0</v>
      </c>
      <c r="T975" s="47">
        <v>0</v>
      </c>
      <c r="U975" s="47">
        <v>0</v>
      </c>
      <c r="V975" s="47">
        <v>0</v>
      </c>
      <c r="W975" s="103">
        <f t="shared" si="15"/>
        <v>3551728</v>
      </c>
      <c r="X975" s="41">
        <f>個別包括!AZ974-公債費!W975</f>
        <v>0</v>
      </c>
      <c r="Y975" s="41"/>
      <c r="Z975" s="41"/>
      <c r="AA975" s="41"/>
    </row>
    <row r="976" spans="1:27" ht="20.25" customHeight="1" x14ac:dyDescent="0.2">
      <c r="A976" s="113" t="s">
        <v>2787</v>
      </c>
      <c r="B976" s="114" t="s">
        <v>2780</v>
      </c>
      <c r="C976" s="4" t="s">
        <v>1062</v>
      </c>
      <c r="D976" s="144">
        <v>5</v>
      </c>
      <c r="E976" s="130" t="s">
        <v>3561</v>
      </c>
      <c r="F976" s="47">
        <v>1492</v>
      </c>
      <c r="G976" s="47">
        <v>0</v>
      </c>
      <c r="H976" s="47">
        <v>3399</v>
      </c>
      <c r="I976" s="47">
        <v>56156</v>
      </c>
      <c r="J976" s="47">
        <v>9498</v>
      </c>
      <c r="K976" s="47">
        <v>68265</v>
      </c>
      <c r="L976" s="47">
        <v>56265</v>
      </c>
      <c r="M976" s="47">
        <v>2664703</v>
      </c>
      <c r="N976" s="153">
        <v>80720</v>
      </c>
      <c r="O976" s="147">
        <v>13522</v>
      </c>
      <c r="P976" s="147">
        <v>0</v>
      </c>
      <c r="Q976" s="47">
        <v>0</v>
      </c>
      <c r="R976" s="47">
        <v>278264</v>
      </c>
      <c r="S976" s="47">
        <v>0</v>
      </c>
      <c r="T976" s="47">
        <v>0</v>
      </c>
      <c r="U976" s="47">
        <v>961106</v>
      </c>
      <c r="V976" s="47">
        <v>0</v>
      </c>
      <c r="W976" s="103">
        <f t="shared" si="15"/>
        <v>4193390</v>
      </c>
      <c r="X976" s="41">
        <f>個別包括!AZ975-公債費!W976</f>
        <v>0</v>
      </c>
      <c r="Y976" s="41"/>
      <c r="Z976" s="41"/>
      <c r="AA976" s="41"/>
    </row>
    <row r="977" spans="1:27" ht="20.25" customHeight="1" x14ac:dyDescent="0.2">
      <c r="A977" s="113" t="s">
        <v>2788</v>
      </c>
      <c r="B977" s="114" t="s">
        <v>2780</v>
      </c>
      <c r="C977" s="4" t="s">
        <v>1063</v>
      </c>
      <c r="D977" s="144">
        <v>5</v>
      </c>
      <c r="E977" s="130" t="s">
        <v>3561</v>
      </c>
      <c r="F977" s="47">
        <v>3911</v>
      </c>
      <c r="G977" s="47">
        <v>0</v>
      </c>
      <c r="H977" s="47">
        <v>0</v>
      </c>
      <c r="I977" s="47">
        <v>32260</v>
      </c>
      <c r="J977" s="47">
        <v>11935</v>
      </c>
      <c r="K977" s="47">
        <v>29895</v>
      </c>
      <c r="L977" s="47">
        <v>19012</v>
      </c>
      <c r="M977" s="47">
        <v>896056</v>
      </c>
      <c r="N977" s="153">
        <v>48799</v>
      </c>
      <c r="O977" s="147">
        <v>14813</v>
      </c>
      <c r="P977" s="147">
        <v>0</v>
      </c>
      <c r="Q977" s="47">
        <v>0</v>
      </c>
      <c r="R977" s="47">
        <v>36665</v>
      </c>
      <c r="S977" s="47">
        <v>0</v>
      </c>
      <c r="T977" s="47">
        <v>0</v>
      </c>
      <c r="U977" s="47">
        <v>0</v>
      </c>
      <c r="V977" s="47">
        <v>0</v>
      </c>
      <c r="W977" s="103">
        <f t="shared" si="15"/>
        <v>1093346</v>
      </c>
      <c r="X977" s="41">
        <f>個別包括!AZ976-公債費!W977</f>
        <v>0</v>
      </c>
      <c r="Y977" s="41"/>
      <c r="Z977" s="41"/>
      <c r="AA977" s="41"/>
    </row>
    <row r="978" spans="1:27" ht="20.25" customHeight="1" x14ac:dyDescent="0.2">
      <c r="A978" s="113" t="s">
        <v>2789</v>
      </c>
      <c r="B978" s="114" t="s">
        <v>2780</v>
      </c>
      <c r="C978" s="4" t="s">
        <v>1064</v>
      </c>
      <c r="D978" s="144">
        <v>5</v>
      </c>
      <c r="E978" s="130" t="s">
        <v>3562</v>
      </c>
      <c r="F978" s="47">
        <v>32663</v>
      </c>
      <c r="G978" s="47">
        <v>0</v>
      </c>
      <c r="H978" s="47">
        <v>1595</v>
      </c>
      <c r="I978" s="47">
        <v>20270</v>
      </c>
      <c r="J978" s="47">
        <v>20015</v>
      </c>
      <c r="K978" s="47">
        <v>45795</v>
      </c>
      <c r="L978" s="47">
        <v>41265</v>
      </c>
      <c r="M978" s="47">
        <v>316425</v>
      </c>
      <c r="N978" s="153">
        <v>18271</v>
      </c>
      <c r="O978" s="147">
        <v>755</v>
      </c>
      <c r="P978" s="147">
        <v>0</v>
      </c>
      <c r="Q978" s="47">
        <v>0</v>
      </c>
      <c r="R978" s="47">
        <v>516783</v>
      </c>
      <c r="S978" s="47">
        <v>0</v>
      </c>
      <c r="T978" s="47">
        <v>0</v>
      </c>
      <c r="U978" s="47">
        <v>0</v>
      </c>
      <c r="V978" s="47">
        <v>0</v>
      </c>
      <c r="W978" s="103">
        <f t="shared" si="15"/>
        <v>1013837</v>
      </c>
      <c r="X978" s="41">
        <f>個別包括!AZ977-公債費!W978</f>
        <v>0</v>
      </c>
      <c r="Y978" s="41"/>
      <c r="Z978" s="41"/>
      <c r="AA978" s="41"/>
    </row>
    <row r="979" spans="1:27" ht="20.25" customHeight="1" x14ac:dyDescent="0.2">
      <c r="A979" s="113" t="s">
        <v>2790</v>
      </c>
      <c r="B979" s="114" t="s">
        <v>2780</v>
      </c>
      <c r="C979" s="4" t="s">
        <v>1065</v>
      </c>
      <c r="D979" s="144">
        <v>5</v>
      </c>
      <c r="E979" s="130" t="s">
        <v>3562</v>
      </c>
      <c r="F979" s="47">
        <v>0</v>
      </c>
      <c r="G979" s="47">
        <v>0</v>
      </c>
      <c r="H979" s="47">
        <v>510</v>
      </c>
      <c r="I979" s="47">
        <v>65946</v>
      </c>
      <c r="J979" s="47">
        <v>0</v>
      </c>
      <c r="K979" s="47">
        <v>7117</v>
      </c>
      <c r="L979" s="47">
        <v>87158</v>
      </c>
      <c r="M979" s="47">
        <v>604007</v>
      </c>
      <c r="N979" s="153">
        <v>12090</v>
      </c>
      <c r="O979" s="147">
        <v>4843</v>
      </c>
      <c r="P979" s="147">
        <v>0</v>
      </c>
      <c r="Q979" s="47">
        <v>0</v>
      </c>
      <c r="R979" s="47">
        <v>328051</v>
      </c>
      <c r="S979" s="47">
        <v>0</v>
      </c>
      <c r="T979" s="47">
        <v>0</v>
      </c>
      <c r="U979" s="47">
        <v>0</v>
      </c>
      <c r="V979" s="47">
        <v>0</v>
      </c>
      <c r="W979" s="103">
        <f t="shared" si="15"/>
        <v>1109722</v>
      </c>
      <c r="X979" s="41">
        <f>個別包括!AZ978-公債費!W979</f>
        <v>0</v>
      </c>
      <c r="Y979" s="41"/>
      <c r="Z979" s="41"/>
      <c r="AA979" s="41"/>
    </row>
    <row r="980" spans="1:27" ht="20.25" customHeight="1" x14ac:dyDescent="0.2">
      <c r="A980" s="113" t="s">
        <v>2791</v>
      </c>
      <c r="B980" s="114" t="s">
        <v>2780</v>
      </c>
      <c r="C980" s="4" t="s">
        <v>1066</v>
      </c>
      <c r="D980" s="144">
        <v>3</v>
      </c>
      <c r="E980" s="130" t="s">
        <v>3562</v>
      </c>
      <c r="F980" s="47">
        <v>15417</v>
      </c>
      <c r="G980" s="47">
        <v>0</v>
      </c>
      <c r="H980" s="47">
        <v>7441</v>
      </c>
      <c r="I980" s="47">
        <v>367742</v>
      </c>
      <c r="J980" s="47">
        <v>239740</v>
      </c>
      <c r="K980" s="47">
        <v>368029</v>
      </c>
      <c r="L980" s="47">
        <v>321730</v>
      </c>
      <c r="M980" s="47">
        <v>2432455</v>
      </c>
      <c r="N980" s="153">
        <v>66473</v>
      </c>
      <c r="O980" s="147">
        <v>19135</v>
      </c>
      <c r="P980" s="147">
        <v>0</v>
      </c>
      <c r="Q980" s="47">
        <v>209075</v>
      </c>
      <c r="R980" s="47">
        <v>976835</v>
      </c>
      <c r="S980" s="47">
        <v>0</v>
      </c>
      <c r="T980" s="47">
        <v>0</v>
      </c>
      <c r="U980" s="47">
        <v>0</v>
      </c>
      <c r="V980" s="47">
        <v>0</v>
      </c>
      <c r="W980" s="103">
        <f t="shared" si="15"/>
        <v>5024072</v>
      </c>
      <c r="X980" s="41">
        <f>個別包括!AZ979-公債費!W980</f>
        <v>0</v>
      </c>
      <c r="Y980" s="41"/>
      <c r="Z980" s="41"/>
      <c r="AA980" s="41"/>
    </row>
    <row r="981" spans="1:27" ht="20.25" customHeight="1" x14ac:dyDescent="0.2">
      <c r="A981" s="113" t="s">
        <v>2792</v>
      </c>
      <c r="B981" s="114" t="s">
        <v>2780</v>
      </c>
      <c r="C981" s="4" t="s">
        <v>1067</v>
      </c>
      <c r="D981" s="144">
        <v>5</v>
      </c>
      <c r="E981" s="130" t="s">
        <v>3562</v>
      </c>
      <c r="F981" s="47">
        <v>0</v>
      </c>
      <c r="G981" s="47">
        <v>0</v>
      </c>
      <c r="H981" s="47">
        <v>3230</v>
      </c>
      <c r="I981" s="47">
        <v>51642</v>
      </c>
      <c r="J981" s="47">
        <v>0</v>
      </c>
      <c r="K981" s="47">
        <v>194055</v>
      </c>
      <c r="L981" s="47">
        <v>79605</v>
      </c>
      <c r="M981" s="47">
        <v>691697</v>
      </c>
      <c r="N981" s="153">
        <v>19485</v>
      </c>
      <c r="O981" s="147">
        <v>3874</v>
      </c>
      <c r="P981" s="147">
        <v>0</v>
      </c>
      <c r="Q981" s="47">
        <v>0</v>
      </c>
      <c r="R981" s="47">
        <v>465244</v>
      </c>
      <c r="S981" s="47">
        <v>0</v>
      </c>
      <c r="T981" s="47">
        <v>0</v>
      </c>
      <c r="U981" s="47">
        <v>0</v>
      </c>
      <c r="V981" s="47">
        <v>0</v>
      </c>
      <c r="W981" s="103">
        <f t="shared" si="15"/>
        <v>1508832</v>
      </c>
      <c r="X981" s="41">
        <f>個別包括!AZ980-公債費!W981</f>
        <v>0</v>
      </c>
      <c r="Y981" s="41"/>
      <c r="Z981" s="41"/>
      <c r="AA981" s="41"/>
    </row>
    <row r="982" spans="1:27" ht="20.25" customHeight="1" x14ac:dyDescent="0.2">
      <c r="A982" s="113" t="s">
        <v>2793</v>
      </c>
      <c r="B982" s="114" t="s">
        <v>2780</v>
      </c>
      <c r="C982" s="4" t="s">
        <v>1068</v>
      </c>
      <c r="D982" s="144">
        <v>5</v>
      </c>
      <c r="E982" s="130" t="s">
        <v>3561</v>
      </c>
      <c r="F982" s="47">
        <v>24</v>
      </c>
      <c r="G982" s="47">
        <v>1320</v>
      </c>
      <c r="H982" s="47">
        <v>4632</v>
      </c>
      <c r="I982" s="47">
        <v>78951</v>
      </c>
      <c r="J982" s="47">
        <v>90970</v>
      </c>
      <c r="K982" s="47">
        <v>85780</v>
      </c>
      <c r="L982" s="47">
        <v>62766</v>
      </c>
      <c r="M982" s="47">
        <v>1444462</v>
      </c>
      <c r="N982" s="153">
        <v>71824</v>
      </c>
      <c r="O982" s="147">
        <v>10504</v>
      </c>
      <c r="P982" s="147">
        <v>0</v>
      </c>
      <c r="Q982" s="47">
        <v>0</v>
      </c>
      <c r="R982" s="47">
        <v>425912</v>
      </c>
      <c r="S982" s="47">
        <v>0</v>
      </c>
      <c r="T982" s="47">
        <v>0</v>
      </c>
      <c r="U982" s="47">
        <v>0</v>
      </c>
      <c r="V982" s="47">
        <v>0</v>
      </c>
      <c r="W982" s="103">
        <f t="shared" si="15"/>
        <v>2277145</v>
      </c>
      <c r="X982" s="41">
        <f>個別包括!AZ981-公債費!W982</f>
        <v>0</v>
      </c>
      <c r="Y982" s="41"/>
      <c r="Z982" s="41"/>
      <c r="AA982" s="41"/>
    </row>
    <row r="983" spans="1:27" ht="20.25" customHeight="1" x14ac:dyDescent="0.2">
      <c r="A983" s="113" t="s">
        <v>2794</v>
      </c>
      <c r="B983" s="114" t="s">
        <v>2780</v>
      </c>
      <c r="C983" s="4" t="s">
        <v>1069</v>
      </c>
      <c r="D983" s="144">
        <v>5</v>
      </c>
      <c r="E983" s="130" t="s">
        <v>3561</v>
      </c>
      <c r="F983" s="47">
        <v>0</v>
      </c>
      <c r="G983" s="47">
        <v>0</v>
      </c>
      <c r="H983" s="47">
        <v>58</v>
      </c>
      <c r="I983" s="47">
        <v>60504</v>
      </c>
      <c r="J983" s="47">
        <v>13870</v>
      </c>
      <c r="K983" s="47">
        <v>82133</v>
      </c>
      <c r="L983" s="47">
        <v>23236</v>
      </c>
      <c r="M983" s="47">
        <v>1112185</v>
      </c>
      <c r="N983" s="153">
        <v>22943</v>
      </c>
      <c r="O983" s="147">
        <v>3883</v>
      </c>
      <c r="P983" s="147">
        <v>0</v>
      </c>
      <c r="Q983" s="47">
        <v>0</v>
      </c>
      <c r="R983" s="47">
        <v>164258</v>
      </c>
      <c r="S983" s="47">
        <v>0</v>
      </c>
      <c r="T983" s="47">
        <v>0</v>
      </c>
      <c r="U983" s="47">
        <v>0</v>
      </c>
      <c r="V983" s="47">
        <v>0</v>
      </c>
      <c r="W983" s="103">
        <f t="shared" si="15"/>
        <v>1483070</v>
      </c>
      <c r="X983" s="41">
        <f>個別包括!AZ982-公債費!W983</f>
        <v>0</v>
      </c>
      <c r="Y983" s="41"/>
      <c r="Z983" s="41"/>
      <c r="AA983" s="41"/>
    </row>
    <row r="984" spans="1:27" ht="20.25" customHeight="1" x14ac:dyDescent="0.2">
      <c r="A984" s="113" t="s">
        <v>2795</v>
      </c>
      <c r="B984" s="114" t="s">
        <v>2780</v>
      </c>
      <c r="C984" s="4" t="s">
        <v>1070</v>
      </c>
      <c r="D984" s="144">
        <v>5</v>
      </c>
      <c r="E984" s="130" t="s">
        <v>3561</v>
      </c>
      <c r="F984" s="47">
        <v>0</v>
      </c>
      <c r="G984" s="47">
        <v>0</v>
      </c>
      <c r="H984" s="47">
        <v>1466</v>
      </c>
      <c r="I984" s="47">
        <v>40624</v>
      </c>
      <c r="J984" s="47">
        <v>47595</v>
      </c>
      <c r="K984" s="47">
        <v>62220</v>
      </c>
      <c r="L984" s="47">
        <v>22614</v>
      </c>
      <c r="M984" s="47">
        <v>923357</v>
      </c>
      <c r="N984" s="153">
        <v>13368</v>
      </c>
      <c r="O984" s="147">
        <v>17273</v>
      </c>
      <c r="P984" s="147">
        <v>0</v>
      </c>
      <c r="Q984" s="47">
        <v>0</v>
      </c>
      <c r="R984" s="47">
        <v>219640</v>
      </c>
      <c r="S984" s="47">
        <v>0</v>
      </c>
      <c r="T984" s="47">
        <v>0</v>
      </c>
      <c r="U984" s="47">
        <v>0</v>
      </c>
      <c r="V984" s="47">
        <v>0</v>
      </c>
      <c r="W984" s="103">
        <f t="shared" si="15"/>
        <v>1348157</v>
      </c>
      <c r="X984" s="41">
        <f>個別包括!AZ983-公債費!W984</f>
        <v>0</v>
      </c>
      <c r="Y984" s="41"/>
      <c r="Z984" s="41"/>
      <c r="AA984" s="41"/>
    </row>
    <row r="985" spans="1:27" ht="20.25" customHeight="1" x14ac:dyDescent="0.2">
      <c r="A985" s="113" t="s">
        <v>2796</v>
      </c>
      <c r="B985" s="114" t="s">
        <v>2780</v>
      </c>
      <c r="C985" s="4" t="s">
        <v>1071</v>
      </c>
      <c r="D985" s="144">
        <v>5</v>
      </c>
      <c r="E985" s="130" t="s">
        <v>3561</v>
      </c>
      <c r="F985" s="47">
        <v>2156</v>
      </c>
      <c r="G985" s="47">
        <v>0</v>
      </c>
      <c r="H985" s="47">
        <v>0</v>
      </c>
      <c r="I985" s="47">
        <v>109610</v>
      </c>
      <c r="J985" s="47">
        <v>23384</v>
      </c>
      <c r="K985" s="47">
        <v>41745</v>
      </c>
      <c r="L985" s="47">
        <v>13965</v>
      </c>
      <c r="M985" s="47">
        <v>555072</v>
      </c>
      <c r="N985" s="153">
        <v>114203</v>
      </c>
      <c r="O985" s="147">
        <v>1631</v>
      </c>
      <c r="P985" s="147">
        <v>0</v>
      </c>
      <c r="Q985" s="47">
        <v>0</v>
      </c>
      <c r="R985" s="47">
        <v>404542</v>
      </c>
      <c r="S985" s="47">
        <v>0</v>
      </c>
      <c r="T985" s="47">
        <v>0</v>
      </c>
      <c r="U985" s="47">
        <v>0</v>
      </c>
      <c r="V985" s="47">
        <v>0</v>
      </c>
      <c r="W985" s="103">
        <f t="shared" si="15"/>
        <v>1266308</v>
      </c>
      <c r="X985" s="41">
        <f>個別包括!AZ984-公債費!W985</f>
        <v>0</v>
      </c>
      <c r="Y985" s="41"/>
      <c r="Z985" s="41"/>
      <c r="AA985" s="41"/>
    </row>
    <row r="986" spans="1:27" ht="20.25" customHeight="1" x14ac:dyDescent="0.2">
      <c r="A986" s="113" t="s">
        <v>2797</v>
      </c>
      <c r="B986" s="114" t="s">
        <v>2780</v>
      </c>
      <c r="C986" s="4" t="s">
        <v>1072</v>
      </c>
      <c r="D986" s="144">
        <v>5</v>
      </c>
      <c r="E986" s="130" t="s">
        <v>3561</v>
      </c>
      <c r="F986" s="47">
        <v>0</v>
      </c>
      <c r="G986" s="47">
        <v>0</v>
      </c>
      <c r="H986" s="47">
        <v>1520</v>
      </c>
      <c r="I986" s="47">
        <v>70251</v>
      </c>
      <c r="J986" s="47">
        <v>12556</v>
      </c>
      <c r="K986" s="47">
        <v>48984</v>
      </c>
      <c r="L986" s="47">
        <v>26424</v>
      </c>
      <c r="M986" s="47">
        <v>1292601</v>
      </c>
      <c r="N986" s="153">
        <v>32657</v>
      </c>
      <c r="O986" s="147">
        <v>11225</v>
      </c>
      <c r="P986" s="147">
        <v>0</v>
      </c>
      <c r="Q986" s="47">
        <v>0</v>
      </c>
      <c r="R986" s="47">
        <v>89295</v>
      </c>
      <c r="S986" s="47">
        <v>0</v>
      </c>
      <c r="T986" s="47">
        <v>0</v>
      </c>
      <c r="U986" s="47">
        <v>0</v>
      </c>
      <c r="V986" s="47">
        <v>0</v>
      </c>
      <c r="W986" s="103">
        <f t="shared" si="15"/>
        <v>1585513</v>
      </c>
      <c r="X986" s="41">
        <f>個別包括!AZ985-公債費!W986</f>
        <v>0</v>
      </c>
      <c r="Y986" s="41"/>
      <c r="Z986" s="41"/>
      <c r="AA986" s="41"/>
    </row>
    <row r="987" spans="1:27" ht="20.25" customHeight="1" x14ac:dyDescent="0.2">
      <c r="A987" s="113" t="s">
        <v>2798</v>
      </c>
      <c r="B987" s="114" t="s">
        <v>2780</v>
      </c>
      <c r="C987" s="4" t="s">
        <v>1073</v>
      </c>
      <c r="D987" s="144">
        <v>5</v>
      </c>
      <c r="E987" s="130" t="s">
        <v>3562</v>
      </c>
      <c r="F987" s="47">
        <v>0</v>
      </c>
      <c r="G987" s="47">
        <v>0</v>
      </c>
      <c r="H987" s="47">
        <v>1735</v>
      </c>
      <c r="I987" s="47">
        <v>80430</v>
      </c>
      <c r="J987" s="47">
        <v>0</v>
      </c>
      <c r="K987" s="47">
        <v>122984</v>
      </c>
      <c r="L987" s="47">
        <v>64013</v>
      </c>
      <c r="M987" s="47">
        <v>624115</v>
      </c>
      <c r="N987" s="153">
        <v>42751</v>
      </c>
      <c r="O987" s="147">
        <v>6386</v>
      </c>
      <c r="P987" s="147">
        <v>0</v>
      </c>
      <c r="Q987" s="47">
        <v>0</v>
      </c>
      <c r="R987" s="47">
        <v>319622</v>
      </c>
      <c r="S987" s="47">
        <v>0</v>
      </c>
      <c r="T987" s="47">
        <v>0</v>
      </c>
      <c r="U987" s="47">
        <v>0</v>
      </c>
      <c r="V987" s="47">
        <v>0</v>
      </c>
      <c r="W987" s="103">
        <f t="shared" si="15"/>
        <v>1262036</v>
      </c>
      <c r="X987" s="41">
        <f>個別包括!AZ986-公債費!W987</f>
        <v>0</v>
      </c>
      <c r="Y987" s="41"/>
      <c r="Z987" s="41"/>
      <c r="AA987" s="41"/>
    </row>
    <row r="988" spans="1:27" ht="20.25" customHeight="1" x14ac:dyDescent="0.2">
      <c r="A988" s="113" t="s">
        <v>2799</v>
      </c>
      <c r="B988" s="114" t="s">
        <v>2780</v>
      </c>
      <c r="C988" s="4" t="s">
        <v>1074</v>
      </c>
      <c r="D988" s="144">
        <v>5</v>
      </c>
      <c r="E988" s="130" t="s">
        <v>3561</v>
      </c>
      <c r="F988" s="47">
        <v>1515</v>
      </c>
      <c r="G988" s="47">
        <v>0</v>
      </c>
      <c r="H988" s="47">
        <v>2880</v>
      </c>
      <c r="I988" s="47">
        <v>56397</v>
      </c>
      <c r="J988" s="47">
        <v>6824</v>
      </c>
      <c r="K988" s="47">
        <v>23573</v>
      </c>
      <c r="L988" s="47">
        <v>44497</v>
      </c>
      <c r="M988" s="47">
        <v>1691968</v>
      </c>
      <c r="N988" s="153">
        <v>45015</v>
      </c>
      <c r="O988" s="147">
        <v>1934</v>
      </c>
      <c r="P988" s="147">
        <v>0</v>
      </c>
      <c r="Q988" s="47">
        <v>0</v>
      </c>
      <c r="R988" s="47">
        <v>303609</v>
      </c>
      <c r="S988" s="47">
        <v>0</v>
      </c>
      <c r="T988" s="47">
        <v>0</v>
      </c>
      <c r="U988" s="47">
        <v>1458022</v>
      </c>
      <c r="V988" s="47">
        <v>0</v>
      </c>
      <c r="W988" s="103">
        <f t="shared" si="15"/>
        <v>3636234</v>
      </c>
      <c r="X988" s="41">
        <f>個別包括!AZ987-公債費!W988</f>
        <v>0</v>
      </c>
      <c r="Y988" s="41"/>
      <c r="Z988" s="41"/>
      <c r="AA988" s="41"/>
    </row>
    <row r="989" spans="1:27" ht="20.25" customHeight="1" x14ac:dyDescent="0.2">
      <c r="A989" s="113" t="s">
        <v>2800</v>
      </c>
      <c r="B989" s="114" t="s">
        <v>2780</v>
      </c>
      <c r="C989" s="4" t="s">
        <v>1075</v>
      </c>
      <c r="D989" s="144">
        <v>5</v>
      </c>
      <c r="E989" s="130" t="s">
        <v>3561</v>
      </c>
      <c r="F989" s="47">
        <v>14704</v>
      </c>
      <c r="G989" s="47">
        <v>27006</v>
      </c>
      <c r="H989" s="47">
        <v>316</v>
      </c>
      <c r="I989" s="47">
        <v>17703</v>
      </c>
      <c r="J989" s="47">
        <v>7486</v>
      </c>
      <c r="K989" s="47">
        <v>59039</v>
      </c>
      <c r="L989" s="47">
        <v>13655</v>
      </c>
      <c r="M989" s="47">
        <v>894807</v>
      </c>
      <c r="N989" s="153">
        <v>13511</v>
      </c>
      <c r="O989" s="147">
        <v>69</v>
      </c>
      <c r="P989" s="147">
        <v>0</v>
      </c>
      <c r="Q989" s="47">
        <v>409132</v>
      </c>
      <c r="R989" s="47">
        <v>0</v>
      </c>
      <c r="S989" s="47">
        <v>0</v>
      </c>
      <c r="T989" s="47">
        <v>0</v>
      </c>
      <c r="U989" s="47">
        <v>612707</v>
      </c>
      <c r="V989" s="47">
        <v>0</v>
      </c>
      <c r="W989" s="103">
        <f t="shared" si="15"/>
        <v>2070135</v>
      </c>
      <c r="X989" s="41">
        <f>個別包括!AZ988-公債費!W989</f>
        <v>0</v>
      </c>
      <c r="Y989" s="41"/>
      <c r="Z989" s="41"/>
      <c r="AA989" s="41"/>
    </row>
    <row r="990" spans="1:27" ht="20.25" customHeight="1" x14ac:dyDescent="0.2">
      <c r="A990" s="113" t="s">
        <v>2801</v>
      </c>
      <c r="B990" s="114" t="s">
        <v>2780</v>
      </c>
      <c r="C990" s="4" t="s">
        <v>1076</v>
      </c>
      <c r="D990" s="144">
        <v>5</v>
      </c>
      <c r="E990" s="130" t="s">
        <v>3562</v>
      </c>
      <c r="F990" s="47">
        <v>0</v>
      </c>
      <c r="G990" s="47">
        <v>0</v>
      </c>
      <c r="H990" s="47">
        <v>0</v>
      </c>
      <c r="I990" s="47">
        <v>78472</v>
      </c>
      <c r="J990" s="47">
        <v>0</v>
      </c>
      <c r="K990" s="47">
        <v>269432</v>
      </c>
      <c r="L990" s="47">
        <v>45918</v>
      </c>
      <c r="M990" s="47">
        <v>468203</v>
      </c>
      <c r="N990" s="153">
        <v>5598</v>
      </c>
      <c r="O990" s="147">
        <v>743</v>
      </c>
      <c r="P990" s="147">
        <v>0</v>
      </c>
      <c r="Q990" s="47">
        <v>0</v>
      </c>
      <c r="R990" s="47">
        <v>457309</v>
      </c>
      <c r="S990" s="47">
        <v>0</v>
      </c>
      <c r="T990" s="47">
        <v>0</v>
      </c>
      <c r="U990" s="47">
        <v>0</v>
      </c>
      <c r="V990" s="47">
        <v>0</v>
      </c>
      <c r="W990" s="103">
        <f t="shared" si="15"/>
        <v>1325675</v>
      </c>
      <c r="X990" s="41">
        <f>個別包括!AZ989-公債費!W990</f>
        <v>0</v>
      </c>
      <c r="Y990" s="41"/>
      <c r="Z990" s="41"/>
      <c r="AA990" s="41"/>
    </row>
    <row r="991" spans="1:27" ht="20.25" customHeight="1" x14ac:dyDescent="0.2">
      <c r="A991" s="113" t="s">
        <v>2802</v>
      </c>
      <c r="B991" s="114" t="s">
        <v>2780</v>
      </c>
      <c r="C991" s="4" t="s">
        <v>1077</v>
      </c>
      <c r="D991" s="144">
        <v>5</v>
      </c>
      <c r="E991" s="130" t="s">
        <v>3562</v>
      </c>
      <c r="F991" s="47">
        <v>0</v>
      </c>
      <c r="G991" s="47">
        <v>0</v>
      </c>
      <c r="H991" s="47">
        <v>274</v>
      </c>
      <c r="I991" s="47">
        <v>59451</v>
      </c>
      <c r="J991" s="47">
        <v>0</v>
      </c>
      <c r="K991" s="47">
        <v>37145</v>
      </c>
      <c r="L991" s="47">
        <v>34636</v>
      </c>
      <c r="M991" s="47">
        <v>363135</v>
      </c>
      <c r="N991" s="153">
        <v>9097</v>
      </c>
      <c r="O991" s="147">
        <v>5026</v>
      </c>
      <c r="P991" s="147">
        <v>0</v>
      </c>
      <c r="Q991" s="47">
        <v>0</v>
      </c>
      <c r="R991" s="47">
        <v>290532</v>
      </c>
      <c r="S991" s="47">
        <v>0</v>
      </c>
      <c r="T991" s="47">
        <v>0</v>
      </c>
      <c r="U991" s="47">
        <v>0</v>
      </c>
      <c r="V991" s="47">
        <v>0</v>
      </c>
      <c r="W991" s="103">
        <f t="shared" si="15"/>
        <v>799296</v>
      </c>
      <c r="X991" s="41">
        <f>個別包括!AZ990-公債費!W991</f>
        <v>0</v>
      </c>
      <c r="Y991" s="41"/>
      <c r="Z991" s="41"/>
      <c r="AA991" s="41"/>
    </row>
    <row r="992" spans="1:27" ht="20.25" customHeight="1" x14ac:dyDescent="0.2">
      <c r="A992" s="113" t="s">
        <v>2803</v>
      </c>
      <c r="B992" s="114" t="s">
        <v>2780</v>
      </c>
      <c r="C992" s="4" t="s">
        <v>1078</v>
      </c>
      <c r="D992" s="144">
        <v>5</v>
      </c>
      <c r="E992" s="130" t="s">
        <v>3561</v>
      </c>
      <c r="F992" s="47">
        <v>1639</v>
      </c>
      <c r="G992" s="47">
        <v>0</v>
      </c>
      <c r="H992" s="47">
        <v>41</v>
      </c>
      <c r="I992" s="47">
        <v>37734</v>
      </c>
      <c r="J992" s="47">
        <v>10113</v>
      </c>
      <c r="K992" s="47">
        <v>19914</v>
      </c>
      <c r="L992" s="47">
        <v>25899</v>
      </c>
      <c r="M992" s="47">
        <v>792004</v>
      </c>
      <c r="N992" s="153">
        <v>25047</v>
      </c>
      <c r="O992" s="147">
        <v>3572</v>
      </c>
      <c r="P992" s="147">
        <v>0</v>
      </c>
      <c r="Q992" s="47">
        <v>0</v>
      </c>
      <c r="R992" s="47">
        <v>57218</v>
      </c>
      <c r="S992" s="47">
        <v>0</v>
      </c>
      <c r="T992" s="47">
        <v>0</v>
      </c>
      <c r="U992" s="47">
        <v>0</v>
      </c>
      <c r="V992" s="47">
        <v>0</v>
      </c>
      <c r="W992" s="103">
        <f t="shared" si="15"/>
        <v>973181</v>
      </c>
      <c r="X992" s="41">
        <f>個別包括!AZ991-公債費!W992</f>
        <v>0</v>
      </c>
      <c r="Y992" s="41"/>
      <c r="Z992" s="41"/>
      <c r="AA992" s="41"/>
    </row>
    <row r="993" spans="1:27" ht="20.25" customHeight="1" x14ac:dyDescent="0.2">
      <c r="A993" s="113" t="s">
        <v>2804</v>
      </c>
      <c r="B993" s="114" t="s">
        <v>2780</v>
      </c>
      <c r="C993" s="4" t="s">
        <v>1079</v>
      </c>
      <c r="D993" s="144">
        <v>5</v>
      </c>
      <c r="E993" s="130" t="s">
        <v>3561</v>
      </c>
      <c r="F993" s="47">
        <v>0</v>
      </c>
      <c r="G993" s="47">
        <v>0</v>
      </c>
      <c r="H993" s="47">
        <v>264</v>
      </c>
      <c r="I993" s="47">
        <v>39597</v>
      </c>
      <c r="J993" s="47">
        <v>3254</v>
      </c>
      <c r="K993" s="47">
        <v>133852</v>
      </c>
      <c r="L993" s="47">
        <v>23863</v>
      </c>
      <c r="M993" s="47">
        <v>525352</v>
      </c>
      <c r="N993" s="153">
        <v>20620</v>
      </c>
      <c r="O993" s="147">
        <v>13833</v>
      </c>
      <c r="P993" s="147">
        <v>0</v>
      </c>
      <c r="Q993" s="47">
        <v>0</v>
      </c>
      <c r="R993" s="47">
        <v>156785</v>
      </c>
      <c r="S993" s="47">
        <v>0</v>
      </c>
      <c r="T993" s="47">
        <v>0</v>
      </c>
      <c r="U993" s="47">
        <v>0</v>
      </c>
      <c r="V993" s="47">
        <v>0</v>
      </c>
      <c r="W993" s="103">
        <f t="shared" si="15"/>
        <v>917420</v>
      </c>
      <c r="X993" s="41">
        <f>個別包括!AZ992-公債費!W993</f>
        <v>0</v>
      </c>
      <c r="Y993" s="41"/>
      <c r="Z993" s="41"/>
      <c r="AA993" s="41"/>
    </row>
    <row r="994" spans="1:27" ht="20.25" customHeight="1" x14ac:dyDescent="0.2">
      <c r="A994" s="113" t="s">
        <v>2805</v>
      </c>
      <c r="B994" s="114" t="s">
        <v>2780</v>
      </c>
      <c r="C994" s="4" t="s">
        <v>1080</v>
      </c>
      <c r="D994" s="144">
        <v>5</v>
      </c>
      <c r="E994" s="130" t="s">
        <v>3561</v>
      </c>
      <c r="F994" s="47">
        <v>0</v>
      </c>
      <c r="G994" s="47">
        <v>0</v>
      </c>
      <c r="H994" s="47">
        <v>0</v>
      </c>
      <c r="I994" s="47">
        <v>58404</v>
      </c>
      <c r="J994" s="47">
        <v>4482</v>
      </c>
      <c r="K994" s="47">
        <v>34755</v>
      </c>
      <c r="L994" s="47">
        <v>27808</v>
      </c>
      <c r="M994" s="47">
        <v>921770</v>
      </c>
      <c r="N994" s="153">
        <v>23084</v>
      </c>
      <c r="O994" s="147">
        <v>15187</v>
      </c>
      <c r="P994" s="147">
        <v>0</v>
      </c>
      <c r="Q994" s="47">
        <v>0</v>
      </c>
      <c r="R994" s="47">
        <v>178476</v>
      </c>
      <c r="S994" s="47">
        <v>0</v>
      </c>
      <c r="T994" s="47">
        <v>0</v>
      </c>
      <c r="U994" s="47">
        <v>0</v>
      </c>
      <c r="V994" s="47">
        <v>0</v>
      </c>
      <c r="W994" s="103">
        <f t="shared" si="15"/>
        <v>1263966</v>
      </c>
      <c r="X994" s="41">
        <f>個別包括!AZ993-公債費!W994</f>
        <v>0</v>
      </c>
      <c r="Y994" s="41"/>
      <c r="Z994" s="41"/>
      <c r="AA994" s="41"/>
    </row>
    <row r="995" spans="1:27" ht="20.25" customHeight="1" x14ac:dyDescent="0.2">
      <c r="A995" s="113" t="s">
        <v>2806</v>
      </c>
      <c r="B995" s="114" t="s">
        <v>2780</v>
      </c>
      <c r="C995" s="4" t="s">
        <v>1081</v>
      </c>
      <c r="D995" s="144">
        <v>5</v>
      </c>
      <c r="E995" s="130" t="s">
        <v>3562</v>
      </c>
      <c r="F995" s="47">
        <v>23960</v>
      </c>
      <c r="G995" s="47">
        <v>0</v>
      </c>
      <c r="H995" s="47">
        <v>770</v>
      </c>
      <c r="I995" s="47">
        <v>12426</v>
      </c>
      <c r="J995" s="47">
        <v>30306</v>
      </c>
      <c r="K995" s="47">
        <v>9959</v>
      </c>
      <c r="L995" s="47">
        <v>14879</v>
      </c>
      <c r="M995" s="47">
        <v>307898</v>
      </c>
      <c r="N995" s="153">
        <v>5081</v>
      </c>
      <c r="O995" s="147">
        <v>4479</v>
      </c>
      <c r="P995" s="147">
        <v>0</v>
      </c>
      <c r="Q995" s="47">
        <v>0</v>
      </c>
      <c r="R995" s="47">
        <v>198208</v>
      </c>
      <c r="S995" s="47">
        <v>0</v>
      </c>
      <c r="T995" s="47">
        <v>0</v>
      </c>
      <c r="U995" s="47">
        <v>0</v>
      </c>
      <c r="V995" s="47">
        <v>0</v>
      </c>
      <c r="W995" s="103">
        <f t="shared" si="15"/>
        <v>607966</v>
      </c>
      <c r="X995" s="41">
        <f>個別包括!AZ994-公債費!W995</f>
        <v>0</v>
      </c>
      <c r="Y995" s="41"/>
      <c r="Z995" s="41"/>
      <c r="AA995" s="41"/>
    </row>
    <row r="996" spans="1:27" ht="20.25" customHeight="1" x14ac:dyDescent="0.2">
      <c r="A996" s="113" t="s">
        <v>2807</v>
      </c>
      <c r="B996" s="114" t="s">
        <v>2780</v>
      </c>
      <c r="C996" s="4" t="s">
        <v>1082</v>
      </c>
      <c r="D996" s="144">
        <v>5</v>
      </c>
      <c r="E996" s="130" t="s">
        <v>3561</v>
      </c>
      <c r="F996" s="47">
        <v>0</v>
      </c>
      <c r="G996" s="47">
        <v>0</v>
      </c>
      <c r="H996" s="47">
        <v>697</v>
      </c>
      <c r="I996" s="47">
        <v>20173</v>
      </c>
      <c r="J996" s="47">
        <v>1820</v>
      </c>
      <c r="K996" s="47">
        <v>33567</v>
      </c>
      <c r="L996" s="47">
        <v>13628</v>
      </c>
      <c r="M996" s="47">
        <v>647227</v>
      </c>
      <c r="N996" s="153">
        <v>12389</v>
      </c>
      <c r="O996" s="147">
        <v>0</v>
      </c>
      <c r="P996" s="147">
        <v>0</v>
      </c>
      <c r="Q996" s="47">
        <v>0</v>
      </c>
      <c r="R996" s="47">
        <v>55320</v>
      </c>
      <c r="S996" s="47">
        <v>0</v>
      </c>
      <c r="T996" s="47">
        <v>0</v>
      </c>
      <c r="U996" s="47">
        <v>0</v>
      </c>
      <c r="V996" s="47">
        <v>0</v>
      </c>
      <c r="W996" s="103">
        <f t="shared" si="15"/>
        <v>784821</v>
      </c>
      <c r="X996" s="41">
        <f>個別包括!AZ995-公債費!W996</f>
        <v>0</v>
      </c>
      <c r="Y996" s="41"/>
      <c r="Z996" s="41"/>
      <c r="AA996" s="41"/>
    </row>
    <row r="997" spans="1:27" ht="20.25" customHeight="1" x14ac:dyDescent="0.2">
      <c r="A997" s="113" t="s">
        <v>2808</v>
      </c>
      <c r="B997" s="114" t="s">
        <v>2780</v>
      </c>
      <c r="C997" s="4" t="s">
        <v>1083</v>
      </c>
      <c r="D997" s="144">
        <v>5</v>
      </c>
      <c r="E997" s="130" t="s">
        <v>3561</v>
      </c>
      <c r="F997" s="47">
        <v>0</v>
      </c>
      <c r="G997" s="47">
        <v>0</v>
      </c>
      <c r="H997" s="47">
        <v>259</v>
      </c>
      <c r="I997" s="47">
        <v>25721</v>
      </c>
      <c r="J997" s="47">
        <v>2160</v>
      </c>
      <c r="K997" s="47">
        <v>25274</v>
      </c>
      <c r="L997" s="47">
        <v>22605</v>
      </c>
      <c r="M997" s="47">
        <v>874338</v>
      </c>
      <c r="N997" s="153">
        <v>14439</v>
      </c>
      <c r="O997" s="147">
        <v>2555</v>
      </c>
      <c r="P997" s="147">
        <v>0</v>
      </c>
      <c r="Q997" s="47">
        <v>0</v>
      </c>
      <c r="R997" s="47">
        <v>133393</v>
      </c>
      <c r="S997" s="47">
        <v>0</v>
      </c>
      <c r="T997" s="47">
        <v>0</v>
      </c>
      <c r="U997" s="47">
        <v>0</v>
      </c>
      <c r="V997" s="47">
        <v>0</v>
      </c>
      <c r="W997" s="103">
        <f t="shared" si="15"/>
        <v>1100744</v>
      </c>
      <c r="X997" s="41">
        <f>個別包括!AZ996-公債費!W997</f>
        <v>0</v>
      </c>
      <c r="Y997" s="41"/>
      <c r="Z997" s="41"/>
      <c r="AA997" s="41"/>
    </row>
    <row r="998" spans="1:27" ht="20.25" customHeight="1" x14ac:dyDescent="0.2">
      <c r="A998" s="113" t="s">
        <v>2809</v>
      </c>
      <c r="B998" s="114" t="s">
        <v>2780</v>
      </c>
      <c r="C998" s="4" t="s">
        <v>1084</v>
      </c>
      <c r="D998" s="144">
        <v>5</v>
      </c>
      <c r="E998" s="130" t="s">
        <v>3562</v>
      </c>
      <c r="F998" s="47">
        <v>0</v>
      </c>
      <c r="G998" s="47">
        <v>0</v>
      </c>
      <c r="H998" s="47">
        <v>0</v>
      </c>
      <c r="I998" s="47">
        <v>21309</v>
      </c>
      <c r="J998" s="47">
        <v>0</v>
      </c>
      <c r="K998" s="47">
        <v>17522</v>
      </c>
      <c r="L998" s="47">
        <v>35713</v>
      </c>
      <c r="M998" s="47">
        <v>434706</v>
      </c>
      <c r="N998" s="153">
        <v>7676</v>
      </c>
      <c r="O998" s="147">
        <v>1681</v>
      </c>
      <c r="P998" s="147">
        <v>0</v>
      </c>
      <c r="Q998" s="47">
        <v>0</v>
      </c>
      <c r="R998" s="47">
        <v>64159</v>
      </c>
      <c r="S998" s="47">
        <v>0</v>
      </c>
      <c r="T998" s="47">
        <v>0</v>
      </c>
      <c r="U998" s="47">
        <v>0</v>
      </c>
      <c r="V998" s="47">
        <v>0</v>
      </c>
      <c r="W998" s="103">
        <f t="shared" si="15"/>
        <v>582766</v>
      </c>
      <c r="X998" s="41">
        <f>個別包括!AZ997-公債費!W998</f>
        <v>0</v>
      </c>
      <c r="Y998" s="41"/>
      <c r="Z998" s="41"/>
      <c r="AA998" s="41"/>
    </row>
    <row r="999" spans="1:27" ht="20.25" customHeight="1" x14ac:dyDescent="0.2">
      <c r="A999" s="113" t="s">
        <v>2810</v>
      </c>
      <c r="B999" s="114" t="s">
        <v>2780</v>
      </c>
      <c r="C999" s="4" t="s">
        <v>1085</v>
      </c>
      <c r="D999" s="144">
        <v>5</v>
      </c>
      <c r="E999" s="130" t="s">
        <v>3561</v>
      </c>
      <c r="F999" s="47">
        <v>363</v>
      </c>
      <c r="G999" s="47">
        <v>0</v>
      </c>
      <c r="H999" s="47">
        <v>0</v>
      </c>
      <c r="I999" s="47">
        <v>17554</v>
      </c>
      <c r="J999" s="47">
        <v>212101</v>
      </c>
      <c r="K999" s="47">
        <v>17714</v>
      </c>
      <c r="L999" s="47">
        <v>47037</v>
      </c>
      <c r="M999" s="47">
        <v>727632</v>
      </c>
      <c r="N999" s="153">
        <v>10957</v>
      </c>
      <c r="O999" s="147">
        <v>1775</v>
      </c>
      <c r="P999" s="147">
        <v>0</v>
      </c>
      <c r="Q999" s="47">
        <v>0</v>
      </c>
      <c r="R999" s="47">
        <v>111402</v>
      </c>
      <c r="S999" s="47">
        <v>0</v>
      </c>
      <c r="T999" s="47">
        <v>0</v>
      </c>
      <c r="U999" s="47">
        <v>511664</v>
      </c>
      <c r="V999" s="47">
        <v>0</v>
      </c>
      <c r="W999" s="103">
        <f t="shared" si="15"/>
        <v>1658199</v>
      </c>
      <c r="X999" s="41">
        <f>個別包括!AZ998-公債費!W999</f>
        <v>0</v>
      </c>
      <c r="Y999" s="41"/>
      <c r="Z999" s="41"/>
      <c r="AA999" s="41"/>
    </row>
    <row r="1000" spans="1:27" ht="20.25" customHeight="1" x14ac:dyDescent="0.2">
      <c r="A1000" s="113" t="s">
        <v>2811</v>
      </c>
      <c r="B1000" s="114" t="s">
        <v>2780</v>
      </c>
      <c r="C1000" s="4" t="s">
        <v>1086</v>
      </c>
      <c r="D1000" s="144">
        <v>5</v>
      </c>
      <c r="E1000" s="130" t="s">
        <v>3561</v>
      </c>
      <c r="F1000" s="47">
        <v>2958</v>
      </c>
      <c r="G1000" s="47">
        <v>0</v>
      </c>
      <c r="H1000" s="47">
        <v>0</v>
      </c>
      <c r="I1000" s="47">
        <v>12976</v>
      </c>
      <c r="J1000" s="47">
        <v>1875</v>
      </c>
      <c r="K1000" s="47">
        <v>5549</v>
      </c>
      <c r="L1000" s="47">
        <v>15409</v>
      </c>
      <c r="M1000" s="47">
        <v>1014123</v>
      </c>
      <c r="N1000" s="153">
        <v>13415</v>
      </c>
      <c r="O1000" s="147">
        <v>2229</v>
      </c>
      <c r="P1000" s="147">
        <v>0</v>
      </c>
      <c r="Q1000" s="47">
        <v>0</v>
      </c>
      <c r="R1000" s="47">
        <v>13099</v>
      </c>
      <c r="S1000" s="47">
        <v>0</v>
      </c>
      <c r="T1000" s="47">
        <v>0</v>
      </c>
      <c r="U1000" s="47">
        <v>602384</v>
      </c>
      <c r="V1000" s="47">
        <v>0</v>
      </c>
      <c r="W1000" s="103">
        <f t="shared" si="15"/>
        <v>1684017</v>
      </c>
      <c r="X1000" s="41">
        <f>個別包括!AZ999-公債費!W1000</f>
        <v>0</v>
      </c>
      <c r="Y1000" s="41"/>
      <c r="Z1000" s="41"/>
      <c r="AA1000" s="41"/>
    </row>
    <row r="1001" spans="1:27" ht="20.25" customHeight="1" x14ac:dyDescent="0.2">
      <c r="A1001" s="113" t="s">
        <v>2812</v>
      </c>
      <c r="B1001" s="114" t="s">
        <v>2780</v>
      </c>
      <c r="C1001" s="4" t="s">
        <v>1087</v>
      </c>
      <c r="D1001" s="144">
        <v>5</v>
      </c>
      <c r="E1001" s="130" t="s">
        <v>3561</v>
      </c>
      <c r="F1001" s="47">
        <v>0</v>
      </c>
      <c r="G1001" s="47">
        <v>0</v>
      </c>
      <c r="H1001" s="47">
        <v>0</v>
      </c>
      <c r="I1001" s="47">
        <v>18027</v>
      </c>
      <c r="J1001" s="47">
        <v>2573</v>
      </c>
      <c r="K1001" s="47">
        <v>16749</v>
      </c>
      <c r="L1001" s="47">
        <v>23176</v>
      </c>
      <c r="M1001" s="47">
        <v>1161973</v>
      </c>
      <c r="N1001" s="153">
        <v>31200</v>
      </c>
      <c r="O1001" s="147">
        <v>0</v>
      </c>
      <c r="P1001" s="147">
        <v>0</v>
      </c>
      <c r="Q1001" s="47">
        <v>0</v>
      </c>
      <c r="R1001" s="47">
        <v>0</v>
      </c>
      <c r="S1001" s="47">
        <v>0</v>
      </c>
      <c r="T1001" s="47">
        <v>0</v>
      </c>
      <c r="U1001" s="47">
        <v>588083</v>
      </c>
      <c r="V1001" s="47">
        <v>0</v>
      </c>
      <c r="W1001" s="103">
        <f t="shared" si="15"/>
        <v>1841781</v>
      </c>
      <c r="X1001" s="41">
        <f>個別包括!AZ1000-公債費!W1001</f>
        <v>0</v>
      </c>
      <c r="Y1001" s="41"/>
      <c r="Z1001" s="41"/>
      <c r="AA1001" s="41"/>
    </row>
    <row r="1002" spans="1:27" ht="20.25" customHeight="1" x14ac:dyDescent="0.2">
      <c r="A1002" s="113" t="s">
        <v>2813</v>
      </c>
      <c r="B1002" s="114" t="s">
        <v>2780</v>
      </c>
      <c r="C1002" s="4" t="s">
        <v>1088</v>
      </c>
      <c r="D1002" s="144">
        <v>5</v>
      </c>
      <c r="E1002" s="130" t="s">
        <v>3561</v>
      </c>
      <c r="F1002" s="47">
        <v>0</v>
      </c>
      <c r="G1002" s="47">
        <v>0</v>
      </c>
      <c r="H1002" s="47">
        <v>0</v>
      </c>
      <c r="I1002" s="47">
        <v>26943</v>
      </c>
      <c r="J1002" s="47">
        <v>34097</v>
      </c>
      <c r="K1002" s="47">
        <v>15327</v>
      </c>
      <c r="L1002" s="47">
        <v>28159</v>
      </c>
      <c r="M1002" s="47">
        <v>974002</v>
      </c>
      <c r="N1002" s="153">
        <v>12062</v>
      </c>
      <c r="O1002" s="147">
        <v>2923</v>
      </c>
      <c r="P1002" s="147">
        <v>0</v>
      </c>
      <c r="Q1002" s="47">
        <v>0</v>
      </c>
      <c r="R1002" s="47">
        <v>0</v>
      </c>
      <c r="S1002" s="47">
        <v>0</v>
      </c>
      <c r="T1002" s="47">
        <v>0</v>
      </c>
      <c r="U1002" s="47">
        <v>1021732</v>
      </c>
      <c r="V1002" s="47">
        <v>0</v>
      </c>
      <c r="W1002" s="103">
        <f t="shared" si="15"/>
        <v>2115245</v>
      </c>
      <c r="X1002" s="41">
        <f>個別包括!AZ1001-公債費!W1002</f>
        <v>0</v>
      </c>
      <c r="Y1002" s="41"/>
      <c r="Z1002" s="41"/>
      <c r="AA1002" s="41"/>
    </row>
    <row r="1003" spans="1:27" ht="20.25" customHeight="1" x14ac:dyDescent="0.2">
      <c r="A1003" s="113" t="s">
        <v>2814</v>
      </c>
      <c r="B1003" s="114" t="s">
        <v>2780</v>
      </c>
      <c r="C1003" s="4" t="s">
        <v>1089</v>
      </c>
      <c r="D1003" s="144">
        <v>5</v>
      </c>
      <c r="E1003" s="130" t="s">
        <v>3561</v>
      </c>
      <c r="F1003" s="47">
        <v>4321</v>
      </c>
      <c r="G1003" s="47">
        <v>0</v>
      </c>
      <c r="H1003" s="47">
        <v>0</v>
      </c>
      <c r="I1003" s="47">
        <v>38495</v>
      </c>
      <c r="J1003" s="47">
        <v>17379</v>
      </c>
      <c r="K1003" s="47">
        <v>18521</v>
      </c>
      <c r="L1003" s="47">
        <v>12448</v>
      </c>
      <c r="M1003" s="47">
        <v>430223</v>
      </c>
      <c r="N1003" s="153">
        <v>123124</v>
      </c>
      <c r="O1003" s="147">
        <v>543</v>
      </c>
      <c r="P1003" s="147">
        <v>0</v>
      </c>
      <c r="Q1003" s="47">
        <v>0</v>
      </c>
      <c r="R1003" s="47">
        <v>14481</v>
      </c>
      <c r="S1003" s="47">
        <v>0</v>
      </c>
      <c r="T1003" s="47">
        <v>0</v>
      </c>
      <c r="U1003" s="47">
        <v>0</v>
      </c>
      <c r="V1003" s="47">
        <v>0</v>
      </c>
      <c r="W1003" s="103">
        <f t="shared" si="15"/>
        <v>659535</v>
      </c>
      <c r="X1003" s="41">
        <f>個別包括!AZ1002-公債費!W1003</f>
        <v>0</v>
      </c>
      <c r="Y1003" s="41"/>
      <c r="Z1003" s="41"/>
      <c r="AA1003" s="41"/>
    </row>
    <row r="1004" spans="1:27" ht="20.25" customHeight="1" x14ac:dyDescent="0.2">
      <c r="A1004" s="113" t="s">
        <v>2815</v>
      </c>
      <c r="B1004" s="114" t="s">
        <v>2780</v>
      </c>
      <c r="C1004" s="4" t="s">
        <v>1090</v>
      </c>
      <c r="D1004" s="144">
        <v>5</v>
      </c>
      <c r="E1004" s="130" t="s">
        <v>3562</v>
      </c>
      <c r="F1004" s="47">
        <v>0</v>
      </c>
      <c r="G1004" s="47">
        <v>0</v>
      </c>
      <c r="H1004" s="47">
        <v>258</v>
      </c>
      <c r="I1004" s="47">
        <v>8631</v>
      </c>
      <c r="J1004" s="47">
        <v>0</v>
      </c>
      <c r="K1004" s="47">
        <v>53244</v>
      </c>
      <c r="L1004" s="47">
        <v>45982</v>
      </c>
      <c r="M1004" s="47">
        <v>254833</v>
      </c>
      <c r="N1004" s="153">
        <v>546</v>
      </c>
      <c r="O1004" s="147">
        <v>9962</v>
      </c>
      <c r="P1004" s="147">
        <v>0</v>
      </c>
      <c r="Q1004" s="47">
        <v>0</v>
      </c>
      <c r="R1004" s="47">
        <v>110813</v>
      </c>
      <c r="S1004" s="47">
        <v>0</v>
      </c>
      <c r="T1004" s="47">
        <v>0</v>
      </c>
      <c r="U1004" s="47">
        <v>0</v>
      </c>
      <c r="V1004" s="47">
        <v>0</v>
      </c>
      <c r="W1004" s="103">
        <f t="shared" si="15"/>
        <v>484269</v>
      </c>
      <c r="X1004" s="41">
        <f>個別包括!AZ1003-公債費!W1004</f>
        <v>0</v>
      </c>
      <c r="Y1004" s="41"/>
      <c r="Z1004" s="41"/>
      <c r="AA1004" s="41"/>
    </row>
    <row r="1005" spans="1:27" ht="20.25" customHeight="1" x14ac:dyDescent="0.2">
      <c r="A1005" s="113" t="s">
        <v>2816</v>
      </c>
      <c r="B1005" s="114" t="s">
        <v>2780</v>
      </c>
      <c r="C1005" s="4" t="s">
        <v>1091</v>
      </c>
      <c r="D1005" s="144">
        <v>5</v>
      </c>
      <c r="E1005" s="130" t="s">
        <v>3561</v>
      </c>
      <c r="F1005" s="47">
        <v>134</v>
      </c>
      <c r="G1005" s="47">
        <v>0</v>
      </c>
      <c r="H1005" s="47">
        <v>0</v>
      </c>
      <c r="I1005" s="47">
        <v>32835</v>
      </c>
      <c r="J1005" s="47">
        <v>2827</v>
      </c>
      <c r="K1005" s="47">
        <v>16689</v>
      </c>
      <c r="L1005" s="47">
        <v>21968</v>
      </c>
      <c r="M1005" s="47">
        <v>1274823</v>
      </c>
      <c r="N1005" s="153">
        <v>86104</v>
      </c>
      <c r="O1005" s="147">
        <v>2673</v>
      </c>
      <c r="P1005" s="147">
        <v>0</v>
      </c>
      <c r="Q1005" s="47">
        <v>0</v>
      </c>
      <c r="R1005" s="47">
        <v>11449</v>
      </c>
      <c r="S1005" s="47">
        <v>0</v>
      </c>
      <c r="T1005" s="47">
        <v>0</v>
      </c>
      <c r="U1005" s="47">
        <v>0</v>
      </c>
      <c r="V1005" s="47">
        <v>0</v>
      </c>
      <c r="W1005" s="103">
        <f t="shared" si="15"/>
        <v>1449502</v>
      </c>
      <c r="X1005" s="41">
        <f>個別包括!AZ1004-公債費!W1005</f>
        <v>0</v>
      </c>
      <c r="Y1005" s="41"/>
      <c r="Z1005" s="41"/>
      <c r="AA1005" s="41"/>
    </row>
    <row r="1006" spans="1:27" ht="20.25" customHeight="1" x14ac:dyDescent="0.2">
      <c r="A1006" s="113" t="s">
        <v>2817</v>
      </c>
      <c r="B1006" s="114" t="s">
        <v>2780</v>
      </c>
      <c r="C1006" s="4" t="s">
        <v>1092</v>
      </c>
      <c r="D1006" s="144">
        <v>5</v>
      </c>
      <c r="E1006" s="130" t="s">
        <v>3562</v>
      </c>
      <c r="F1006" s="47">
        <v>0</v>
      </c>
      <c r="G1006" s="47">
        <v>0</v>
      </c>
      <c r="H1006" s="47">
        <v>0</v>
      </c>
      <c r="I1006" s="47">
        <v>33233</v>
      </c>
      <c r="J1006" s="47">
        <v>0</v>
      </c>
      <c r="K1006" s="47">
        <v>42860</v>
      </c>
      <c r="L1006" s="47">
        <v>19225</v>
      </c>
      <c r="M1006" s="47">
        <v>226184</v>
      </c>
      <c r="N1006" s="153">
        <v>10074</v>
      </c>
      <c r="O1006" s="147">
        <v>0</v>
      </c>
      <c r="P1006" s="147">
        <v>0</v>
      </c>
      <c r="Q1006" s="47">
        <v>0</v>
      </c>
      <c r="R1006" s="47">
        <v>96459</v>
      </c>
      <c r="S1006" s="47">
        <v>0</v>
      </c>
      <c r="T1006" s="47">
        <v>0</v>
      </c>
      <c r="U1006" s="47">
        <v>0</v>
      </c>
      <c r="V1006" s="47">
        <v>0</v>
      </c>
      <c r="W1006" s="103">
        <f t="shared" si="15"/>
        <v>428035</v>
      </c>
      <c r="X1006" s="41">
        <f>個別包括!AZ1005-公債費!W1006</f>
        <v>0</v>
      </c>
      <c r="Y1006" s="41"/>
      <c r="Z1006" s="41"/>
      <c r="AA1006" s="41"/>
    </row>
    <row r="1007" spans="1:27" ht="20.25" customHeight="1" x14ac:dyDescent="0.2">
      <c r="A1007" s="113" t="s">
        <v>2818</v>
      </c>
      <c r="B1007" s="114" t="s">
        <v>2780</v>
      </c>
      <c r="C1007" s="4" t="s">
        <v>1093</v>
      </c>
      <c r="D1007" s="144">
        <v>6</v>
      </c>
      <c r="E1007" s="130" t="s">
        <v>3561</v>
      </c>
      <c r="F1007" s="47">
        <v>0</v>
      </c>
      <c r="G1007" s="47">
        <v>0</v>
      </c>
      <c r="H1007" s="47">
        <v>208</v>
      </c>
      <c r="I1007" s="47">
        <v>19406</v>
      </c>
      <c r="J1007" s="47">
        <v>7620</v>
      </c>
      <c r="K1007" s="47">
        <v>16341</v>
      </c>
      <c r="L1007" s="47">
        <v>15191</v>
      </c>
      <c r="M1007" s="47">
        <v>528952</v>
      </c>
      <c r="N1007" s="153">
        <v>8107</v>
      </c>
      <c r="O1007" s="147">
        <v>0</v>
      </c>
      <c r="P1007" s="147">
        <v>0</v>
      </c>
      <c r="Q1007" s="47">
        <v>0</v>
      </c>
      <c r="R1007" s="47">
        <v>44957</v>
      </c>
      <c r="S1007" s="47">
        <v>0</v>
      </c>
      <c r="T1007" s="47">
        <v>0</v>
      </c>
      <c r="U1007" s="47">
        <v>0</v>
      </c>
      <c r="V1007" s="47">
        <v>0</v>
      </c>
      <c r="W1007" s="103">
        <f t="shared" si="15"/>
        <v>640782</v>
      </c>
      <c r="X1007" s="41">
        <f>個別包括!AZ1006-公債費!W1007</f>
        <v>0</v>
      </c>
      <c r="Y1007" s="41"/>
      <c r="Z1007" s="41"/>
      <c r="AA1007" s="41"/>
    </row>
    <row r="1008" spans="1:27" ht="20.25" customHeight="1" x14ac:dyDescent="0.2">
      <c r="A1008" s="113" t="s">
        <v>2819</v>
      </c>
      <c r="B1008" s="114" t="s">
        <v>2780</v>
      </c>
      <c r="C1008" s="4" t="s">
        <v>1094</v>
      </c>
      <c r="D1008" s="144">
        <v>6</v>
      </c>
      <c r="E1008" s="130" t="s">
        <v>3562</v>
      </c>
      <c r="F1008" s="47">
        <v>0</v>
      </c>
      <c r="G1008" s="47">
        <v>0</v>
      </c>
      <c r="H1008" s="47">
        <v>0</v>
      </c>
      <c r="I1008" s="47">
        <v>2676</v>
      </c>
      <c r="J1008" s="47">
        <v>0</v>
      </c>
      <c r="K1008" s="47">
        <v>2972</v>
      </c>
      <c r="L1008" s="47">
        <v>4802</v>
      </c>
      <c r="M1008" s="47">
        <v>97369</v>
      </c>
      <c r="N1008" s="153">
        <v>13467</v>
      </c>
      <c r="O1008" s="147">
        <v>271</v>
      </c>
      <c r="P1008" s="147">
        <v>0</v>
      </c>
      <c r="Q1008" s="47">
        <v>0</v>
      </c>
      <c r="R1008" s="47">
        <v>0</v>
      </c>
      <c r="S1008" s="47">
        <v>0</v>
      </c>
      <c r="T1008" s="47">
        <v>0</v>
      </c>
      <c r="U1008" s="47">
        <v>0</v>
      </c>
      <c r="V1008" s="47">
        <v>0</v>
      </c>
      <c r="W1008" s="103">
        <f t="shared" si="15"/>
        <v>121557</v>
      </c>
      <c r="X1008" s="41">
        <f>個別包括!AZ1007-公債費!W1008</f>
        <v>0</v>
      </c>
      <c r="Y1008" s="41"/>
      <c r="Z1008" s="41"/>
      <c r="AA1008" s="41"/>
    </row>
    <row r="1009" spans="1:27" ht="20.25" customHeight="1" x14ac:dyDescent="0.2">
      <c r="A1009" s="113" t="s">
        <v>2820</v>
      </c>
      <c r="B1009" s="114" t="s">
        <v>2780</v>
      </c>
      <c r="C1009" s="4" t="s">
        <v>1095</v>
      </c>
      <c r="D1009" s="144">
        <v>6</v>
      </c>
      <c r="E1009" s="130" t="s">
        <v>3562</v>
      </c>
      <c r="F1009" s="47">
        <v>0</v>
      </c>
      <c r="G1009" s="47">
        <v>0</v>
      </c>
      <c r="H1009" s="47">
        <v>424</v>
      </c>
      <c r="I1009" s="47">
        <v>665</v>
      </c>
      <c r="J1009" s="47">
        <v>0</v>
      </c>
      <c r="K1009" s="47">
        <v>10829</v>
      </c>
      <c r="L1009" s="47">
        <v>12459</v>
      </c>
      <c r="M1009" s="47">
        <v>122109</v>
      </c>
      <c r="N1009" s="153">
        <v>1368</v>
      </c>
      <c r="O1009" s="147">
        <v>0</v>
      </c>
      <c r="P1009" s="147">
        <v>0</v>
      </c>
      <c r="Q1009" s="47">
        <v>0</v>
      </c>
      <c r="R1009" s="47">
        <v>85177</v>
      </c>
      <c r="S1009" s="47">
        <v>0</v>
      </c>
      <c r="T1009" s="47">
        <v>0</v>
      </c>
      <c r="U1009" s="47">
        <v>0</v>
      </c>
      <c r="V1009" s="47">
        <v>0</v>
      </c>
      <c r="W1009" s="103">
        <f t="shared" si="15"/>
        <v>233031</v>
      </c>
      <c r="X1009" s="41">
        <f>個別包括!AZ1008-公債費!W1009</f>
        <v>0</v>
      </c>
      <c r="Y1009" s="41"/>
      <c r="Z1009" s="41"/>
      <c r="AA1009" s="41"/>
    </row>
    <row r="1010" spans="1:27" ht="20.25" customHeight="1" x14ac:dyDescent="0.2">
      <c r="A1010" s="113" t="s">
        <v>2821</v>
      </c>
      <c r="B1010" s="114" t="s">
        <v>2780</v>
      </c>
      <c r="C1010" s="4" t="s">
        <v>1096</v>
      </c>
      <c r="D1010" s="144">
        <v>6</v>
      </c>
      <c r="E1010" s="130" t="s">
        <v>3561</v>
      </c>
      <c r="F1010" s="47">
        <v>0</v>
      </c>
      <c r="G1010" s="47">
        <v>0</v>
      </c>
      <c r="H1010" s="47">
        <v>454</v>
      </c>
      <c r="I1010" s="47">
        <v>9104</v>
      </c>
      <c r="J1010" s="47">
        <v>16489</v>
      </c>
      <c r="K1010" s="47">
        <v>8258</v>
      </c>
      <c r="L1010" s="47">
        <v>8693</v>
      </c>
      <c r="M1010" s="47">
        <v>468199</v>
      </c>
      <c r="N1010" s="153">
        <v>12154</v>
      </c>
      <c r="O1010" s="147">
        <v>150</v>
      </c>
      <c r="P1010" s="147">
        <v>0</v>
      </c>
      <c r="Q1010" s="47">
        <v>0</v>
      </c>
      <c r="R1010" s="47">
        <v>41004</v>
      </c>
      <c r="S1010" s="47">
        <v>0</v>
      </c>
      <c r="T1010" s="47">
        <v>0</v>
      </c>
      <c r="U1010" s="47">
        <v>0</v>
      </c>
      <c r="V1010" s="47">
        <v>0</v>
      </c>
      <c r="W1010" s="103">
        <f t="shared" si="15"/>
        <v>564505</v>
      </c>
      <c r="X1010" s="41">
        <f>個別包括!AZ1009-公債費!W1010</f>
        <v>0</v>
      </c>
      <c r="Y1010" s="41"/>
      <c r="Z1010" s="41"/>
      <c r="AA1010" s="41"/>
    </row>
    <row r="1011" spans="1:27" ht="20.25" customHeight="1" x14ac:dyDescent="0.2">
      <c r="A1011" s="113" t="s">
        <v>2822</v>
      </c>
      <c r="B1011" s="114" t="s">
        <v>2780</v>
      </c>
      <c r="C1011" s="4" t="s">
        <v>1097</v>
      </c>
      <c r="D1011" s="144">
        <v>6</v>
      </c>
      <c r="E1011" s="130" t="s">
        <v>3561</v>
      </c>
      <c r="F1011" s="47">
        <v>0</v>
      </c>
      <c r="G1011" s="47">
        <v>0</v>
      </c>
      <c r="H1011" s="47">
        <v>0</v>
      </c>
      <c r="I1011" s="47">
        <v>17476</v>
      </c>
      <c r="J1011" s="47">
        <v>2260</v>
      </c>
      <c r="K1011" s="47">
        <v>4755</v>
      </c>
      <c r="L1011" s="47">
        <v>7461</v>
      </c>
      <c r="M1011" s="47">
        <v>407680</v>
      </c>
      <c r="N1011" s="153">
        <v>2492</v>
      </c>
      <c r="O1011" s="147">
        <v>396</v>
      </c>
      <c r="P1011" s="147">
        <v>0</v>
      </c>
      <c r="Q1011" s="47">
        <v>0</v>
      </c>
      <c r="R1011" s="47">
        <v>0</v>
      </c>
      <c r="S1011" s="47">
        <v>0</v>
      </c>
      <c r="T1011" s="47">
        <v>0</v>
      </c>
      <c r="U1011" s="47">
        <v>0</v>
      </c>
      <c r="V1011" s="47">
        <v>0</v>
      </c>
      <c r="W1011" s="103">
        <f t="shared" si="15"/>
        <v>442520</v>
      </c>
      <c r="X1011" s="41">
        <f>個別包括!AZ1010-公債費!W1011</f>
        <v>0</v>
      </c>
      <c r="Y1011" s="41"/>
      <c r="Z1011" s="41"/>
      <c r="AA1011" s="41"/>
    </row>
    <row r="1012" spans="1:27" ht="20.25" customHeight="1" x14ac:dyDescent="0.2">
      <c r="A1012" s="113" t="s">
        <v>2823</v>
      </c>
      <c r="B1012" s="114" t="s">
        <v>2780</v>
      </c>
      <c r="C1012" s="4" t="s">
        <v>1098</v>
      </c>
      <c r="D1012" s="144">
        <v>6</v>
      </c>
      <c r="E1012" s="130" t="s">
        <v>3561</v>
      </c>
      <c r="F1012" s="47">
        <v>0</v>
      </c>
      <c r="G1012" s="47">
        <v>0</v>
      </c>
      <c r="H1012" s="47">
        <v>0</v>
      </c>
      <c r="I1012" s="47">
        <v>10705</v>
      </c>
      <c r="J1012" s="47">
        <v>1479</v>
      </c>
      <c r="K1012" s="47">
        <v>15121</v>
      </c>
      <c r="L1012" s="47">
        <v>12070</v>
      </c>
      <c r="M1012" s="47">
        <v>478179</v>
      </c>
      <c r="N1012" s="153">
        <v>16832</v>
      </c>
      <c r="O1012" s="147">
        <v>958</v>
      </c>
      <c r="P1012" s="147">
        <v>0</v>
      </c>
      <c r="Q1012" s="47">
        <v>0</v>
      </c>
      <c r="R1012" s="47">
        <v>14644</v>
      </c>
      <c r="S1012" s="47">
        <v>0</v>
      </c>
      <c r="T1012" s="47">
        <v>0</v>
      </c>
      <c r="U1012" s="47">
        <v>0</v>
      </c>
      <c r="V1012" s="47">
        <v>0</v>
      </c>
      <c r="W1012" s="103">
        <f t="shared" si="15"/>
        <v>549988</v>
      </c>
      <c r="X1012" s="41">
        <f>個別包括!AZ1011-公債費!W1012</f>
        <v>0</v>
      </c>
      <c r="Y1012" s="41"/>
      <c r="Z1012" s="41"/>
      <c r="AA1012" s="41"/>
    </row>
    <row r="1013" spans="1:27" ht="20.25" customHeight="1" x14ac:dyDescent="0.2">
      <c r="A1013" s="113" t="s">
        <v>2824</v>
      </c>
      <c r="B1013" s="114" t="s">
        <v>2780</v>
      </c>
      <c r="C1013" s="4" t="s">
        <v>1099</v>
      </c>
      <c r="D1013" s="144">
        <v>6</v>
      </c>
      <c r="E1013" s="130" t="s">
        <v>3562</v>
      </c>
      <c r="F1013" s="47">
        <v>0</v>
      </c>
      <c r="G1013" s="47">
        <v>0</v>
      </c>
      <c r="H1013" s="47">
        <v>0</v>
      </c>
      <c r="I1013" s="47">
        <v>0</v>
      </c>
      <c r="J1013" s="47">
        <v>0</v>
      </c>
      <c r="K1013" s="47">
        <v>280</v>
      </c>
      <c r="L1013" s="47">
        <v>5476</v>
      </c>
      <c r="M1013" s="47">
        <v>50189</v>
      </c>
      <c r="N1013" s="153">
        <v>1634</v>
      </c>
      <c r="O1013" s="147">
        <v>0</v>
      </c>
      <c r="P1013" s="147">
        <v>0</v>
      </c>
      <c r="Q1013" s="47">
        <v>0</v>
      </c>
      <c r="R1013" s="47">
        <v>0</v>
      </c>
      <c r="S1013" s="47">
        <v>0</v>
      </c>
      <c r="T1013" s="47">
        <v>0</v>
      </c>
      <c r="U1013" s="47">
        <v>0</v>
      </c>
      <c r="V1013" s="47">
        <v>0</v>
      </c>
      <c r="W1013" s="103">
        <f t="shared" si="15"/>
        <v>57579</v>
      </c>
      <c r="X1013" s="41">
        <f>個別包括!AZ1012-公債費!W1013</f>
        <v>0</v>
      </c>
      <c r="Y1013" s="41"/>
      <c r="Z1013" s="41"/>
      <c r="AA1013" s="41"/>
    </row>
    <row r="1014" spans="1:27" ht="20.25" customHeight="1" x14ac:dyDescent="0.2">
      <c r="A1014" s="113" t="s">
        <v>2825</v>
      </c>
      <c r="B1014" s="114" t="s">
        <v>2780</v>
      </c>
      <c r="C1014" s="4" t="s">
        <v>1100</v>
      </c>
      <c r="D1014" s="144">
        <v>6</v>
      </c>
      <c r="E1014" s="130" t="s">
        <v>3561</v>
      </c>
      <c r="F1014" s="47">
        <v>2753</v>
      </c>
      <c r="G1014" s="47">
        <v>0</v>
      </c>
      <c r="H1014" s="47">
        <v>378</v>
      </c>
      <c r="I1014" s="47">
        <v>17605</v>
      </c>
      <c r="J1014" s="47">
        <v>1100</v>
      </c>
      <c r="K1014" s="47">
        <v>9028</v>
      </c>
      <c r="L1014" s="47">
        <v>8085</v>
      </c>
      <c r="M1014" s="47">
        <v>398690</v>
      </c>
      <c r="N1014" s="153">
        <v>8014</v>
      </c>
      <c r="O1014" s="147">
        <v>2178</v>
      </c>
      <c r="P1014" s="147">
        <v>0</v>
      </c>
      <c r="Q1014" s="47">
        <v>0</v>
      </c>
      <c r="R1014" s="47">
        <v>48541</v>
      </c>
      <c r="S1014" s="47">
        <v>0</v>
      </c>
      <c r="T1014" s="47">
        <v>0</v>
      </c>
      <c r="U1014" s="47">
        <v>0</v>
      </c>
      <c r="V1014" s="47">
        <v>0</v>
      </c>
      <c r="W1014" s="103">
        <f t="shared" si="15"/>
        <v>496372</v>
      </c>
      <c r="X1014" s="41">
        <f>個別包括!AZ1013-公債費!W1014</f>
        <v>0</v>
      </c>
      <c r="Y1014" s="41"/>
      <c r="Z1014" s="41"/>
      <c r="AA1014" s="41"/>
    </row>
    <row r="1015" spans="1:27" ht="20.25" customHeight="1" x14ac:dyDescent="0.2">
      <c r="A1015" s="113" t="s">
        <v>2826</v>
      </c>
      <c r="B1015" s="114" t="s">
        <v>2780</v>
      </c>
      <c r="C1015" s="4" t="s">
        <v>1101</v>
      </c>
      <c r="D1015" s="144">
        <v>6</v>
      </c>
      <c r="E1015" s="130" t="s">
        <v>3561</v>
      </c>
      <c r="F1015" s="47">
        <v>1596</v>
      </c>
      <c r="G1015" s="47">
        <v>0</v>
      </c>
      <c r="H1015" s="47">
        <v>498</v>
      </c>
      <c r="I1015" s="47">
        <v>20698</v>
      </c>
      <c r="J1015" s="47">
        <v>1575</v>
      </c>
      <c r="K1015" s="47">
        <v>44629</v>
      </c>
      <c r="L1015" s="47">
        <v>14580</v>
      </c>
      <c r="M1015" s="47">
        <v>528385</v>
      </c>
      <c r="N1015" s="153">
        <v>12986</v>
      </c>
      <c r="O1015" s="147">
        <v>1500</v>
      </c>
      <c r="P1015" s="147">
        <v>0</v>
      </c>
      <c r="Q1015" s="47">
        <v>0</v>
      </c>
      <c r="R1015" s="47">
        <v>142656</v>
      </c>
      <c r="S1015" s="47">
        <v>0</v>
      </c>
      <c r="T1015" s="47">
        <v>0</v>
      </c>
      <c r="U1015" s="47">
        <v>0</v>
      </c>
      <c r="V1015" s="47">
        <v>0</v>
      </c>
      <c r="W1015" s="103">
        <f t="shared" si="15"/>
        <v>769103</v>
      </c>
      <c r="X1015" s="41">
        <f>個別包括!AZ1014-公債費!W1015</f>
        <v>0</v>
      </c>
      <c r="Y1015" s="41"/>
      <c r="Z1015" s="41"/>
      <c r="AA1015" s="41"/>
    </row>
    <row r="1016" spans="1:27" ht="20.25" customHeight="1" x14ac:dyDescent="0.2">
      <c r="A1016" s="113" t="s">
        <v>2827</v>
      </c>
      <c r="B1016" s="114" t="s">
        <v>2780</v>
      </c>
      <c r="C1016" s="4" t="s">
        <v>1102</v>
      </c>
      <c r="D1016" s="144">
        <v>6</v>
      </c>
      <c r="E1016" s="130" t="s">
        <v>3561</v>
      </c>
      <c r="F1016" s="47">
        <v>4543</v>
      </c>
      <c r="G1016" s="47">
        <v>22687</v>
      </c>
      <c r="H1016" s="47">
        <v>0</v>
      </c>
      <c r="I1016" s="47">
        <v>32674</v>
      </c>
      <c r="J1016" s="47">
        <v>729</v>
      </c>
      <c r="K1016" s="47">
        <v>19955</v>
      </c>
      <c r="L1016" s="47">
        <v>4435</v>
      </c>
      <c r="M1016" s="47">
        <v>314802</v>
      </c>
      <c r="N1016" s="153">
        <v>39624</v>
      </c>
      <c r="O1016" s="147">
        <v>906</v>
      </c>
      <c r="P1016" s="147">
        <v>0</v>
      </c>
      <c r="Q1016" s="47">
        <v>0</v>
      </c>
      <c r="R1016" s="47">
        <v>0</v>
      </c>
      <c r="S1016" s="47">
        <v>0</v>
      </c>
      <c r="T1016" s="47">
        <v>0</v>
      </c>
      <c r="U1016" s="47">
        <v>0</v>
      </c>
      <c r="V1016" s="47">
        <v>0</v>
      </c>
      <c r="W1016" s="103">
        <f t="shared" si="15"/>
        <v>440355</v>
      </c>
      <c r="X1016" s="41">
        <f>個別包括!AZ1015-公債費!W1016</f>
        <v>0</v>
      </c>
      <c r="Y1016" s="41"/>
      <c r="Z1016" s="41"/>
      <c r="AA1016" s="41"/>
    </row>
    <row r="1017" spans="1:27" ht="20.25" customHeight="1" x14ac:dyDescent="0.2">
      <c r="A1017" s="113" t="s">
        <v>2828</v>
      </c>
      <c r="B1017" s="114" t="s">
        <v>2780</v>
      </c>
      <c r="C1017" s="4" t="s">
        <v>877</v>
      </c>
      <c r="D1017" s="144">
        <v>6</v>
      </c>
      <c r="E1017" s="130" t="s">
        <v>3561</v>
      </c>
      <c r="F1017" s="47">
        <v>1818</v>
      </c>
      <c r="G1017" s="47">
        <v>0</v>
      </c>
      <c r="H1017" s="47">
        <v>0</v>
      </c>
      <c r="I1017" s="47">
        <v>44454</v>
      </c>
      <c r="J1017" s="47">
        <v>998</v>
      </c>
      <c r="K1017" s="47">
        <v>16493</v>
      </c>
      <c r="L1017" s="47">
        <v>6076</v>
      </c>
      <c r="M1017" s="47">
        <v>369318</v>
      </c>
      <c r="N1017" s="153">
        <v>4048</v>
      </c>
      <c r="O1017" s="147">
        <v>2068</v>
      </c>
      <c r="P1017" s="147">
        <v>0</v>
      </c>
      <c r="Q1017" s="47">
        <v>0</v>
      </c>
      <c r="R1017" s="47">
        <v>0</v>
      </c>
      <c r="S1017" s="47">
        <v>0</v>
      </c>
      <c r="T1017" s="47">
        <v>0</v>
      </c>
      <c r="U1017" s="47">
        <v>0</v>
      </c>
      <c r="V1017" s="47">
        <v>0</v>
      </c>
      <c r="W1017" s="103">
        <f t="shared" si="15"/>
        <v>445273</v>
      </c>
      <c r="X1017" s="41">
        <f>個別包括!AZ1016-公債費!W1017</f>
        <v>0</v>
      </c>
      <c r="Y1017" s="41"/>
      <c r="Z1017" s="41"/>
      <c r="AA1017" s="41"/>
    </row>
    <row r="1018" spans="1:27" ht="20.25" customHeight="1" x14ac:dyDescent="0.2">
      <c r="A1018" s="113" t="s">
        <v>2829</v>
      </c>
      <c r="B1018" s="114" t="s">
        <v>2780</v>
      </c>
      <c r="C1018" s="4" t="s">
        <v>1103</v>
      </c>
      <c r="D1018" s="144">
        <v>6</v>
      </c>
      <c r="E1018" s="130" t="s">
        <v>3562</v>
      </c>
      <c r="F1018" s="47">
        <v>0</v>
      </c>
      <c r="G1018" s="47">
        <v>0</v>
      </c>
      <c r="H1018" s="47">
        <v>492</v>
      </c>
      <c r="I1018" s="47">
        <v>55792</v>
      </c>
      <c r="J1018" s="47">
        <v>19807</v>
      </c>
      <c r="K1018" s="47">
        <v>12362</v>
      </c>
      <c r="L1018" s="47">
        <v>14557</v>
      </c>
      <c r="M1018" s="47">
        <v>295067</v>
      </c>
      <c r="N1018" s="153">
        <v>2064</v>
      </c>
      <c r="O1018" s="147">
        <v>2768</v>
      </c>
      <c r="P1018" s="147">
        <v>0</v>
      </c>
      <c r="Q1018" s="47">
        <v>0</v>
      </c>
      <c r="R1018" s="47">
        <v>134271</v>
      </c>
      <c r="S1018" s="47">
        <v>0</v>
      </c>
      <c r="T1018" s="47">
        <v>0</v>
      </c>
      <c r="U1018" s="47">
        <v>0</v>
      </c>
      <c r="V1018" s="47">
        <v>0</v>
      </c>
      <c r="W1018" s="103">
        <f t="shared" si="15"/>
        <v>537180</v>
      </c>
      <c r="X1018" s="41">
        <f>個別包括!AZ1017-公債費!W1018</f>
        <v>0</v>
      </c>
      <c r="Y1018" s="41"/>
      <c r="Z1018" s="41"/>
      <c r="AA1018" s="41"/>
    </row>
    <row r="1019" spans="1:27" ht="20.25" customHeight="1" x14ac:dyDescent="0.2">
      <c r="A1019" s="113" t="s">
        <v>2830</v>
      </c>
      <c r="B1019" s="114" t="s">
        <v>2780</v>
      </c>
      <c r="C1019" s="4" t="s">
        <v>1104</v>
      </c>
      <c r="D1019" s="144">
        <v>6</v>
      </c>
      <c r="E1019" s="130" t="s">
        <v>3562</v>
      </c>
      <c r="F1019" s="47">
        <v>0</v>
      </c>
      <c r="G1019" s="47">
        <v>0</v>
      </c>
      <c r="H1019" s="47">
        <v>899</v>
      </c>
      <c r="I1019" s="47">
        <v>19734</v>
      </c>
      <c r="J1019" s="47">
        <v>167550</v>
      </c>
      <c r="K1019" s="47">
        <v>33618</v>
      </c>
      <c r="L1019" s="47">
        <v>22098</v>
      </c>
      <c r="M1019" s="47">
        <v>167324</v>
      </c>
      <c r="N1019" s="153">
        <v>7612</v>
      </c>
      <c r="O1019" s="147">
        <v>0</v>
      </c>
      <c r="P1019" s="147">
        <v>0</v>
      </c>
      <c r="Q1019" s="47">
        <v>0</v>
      </c>
      <c r="R1019" s="47">
        <v>92462</v>
      </c>
      <c r="S1019" s="47">
        <v>0</v>
      </c>
      <c r="T1019" s="47">
        <v>0</v>
      </c>
      <c r="U1019" s="47">
        <v>0</v>
      </c>
      <c r="V1019" s="47">
        <v>0</v>
      </c>
      <c r="W1019" s="103">
        <f t="shared" si="15"/>
        <v>511297</v>
      </c>
      <c r="X1019" s="41">
        <f>個別包括!AZ1018-公債費!W1019</f>
        <v>0</v>
      </c>
      <c r="Y1019" s="41"/>
      <c r="Z1019" s="41"/>
      <c r="AA1019" s="41"/>
    </row>
    <row r="1020" spans="1:27" ht="20.25" customHeight="1" x14ac:dyDescent="0.2">
      <c r="A1020" s="113" t="s">
        <v>2831</v>
      </c>
      <c r="B1020" s="114" t="s">
        <v>2780</v>
      </c>
      <c r="C1020" s="4" t="s">
        <v>1105</v>
      </c>
      <c r="D1020" s="144">
        <v>6</v>
      </c>
      <c r="E1020" s="130" t="s">
        <v>3561</v>
      </c>
      <c r="F1020" s="47">
        <v>1190</v>
      </c>
      <c r="G1020" s="47">
        <v>2625</v>
      </c>
      <c r="H1020" s="47">
        <v>0</v>
      </c>
      <c r="I1020" s="47">
        <v>1366</v>
      </c>
      <c r="J1020" s="47">
        <v>186</v>
      </c>
      <c r="K1020" s="47">
        <v>2608</v>
      </c>
      <c r="L1020" s="47">
        <v>1207</v>
      </c>
      <c r="M1020" s="47">
        <v>174908</v>
      </c>
      <c r="N1020" s="153">
        <v>6955</v>
      </c>
      <c r="O1020" s="147">
        <v>0</v>
      </c>
      <c r="P1020" s="147">
        <v>0</v>
      </c>
      <c r="Q1020" s="47">
        <v>240601</v>
      </c>
      <c r="R1020" s="47">
        <v>0</v>
      </c>
      <c r="S1020" s="47">
        <v>0</v>
      </c>
      <c r="T1020" s="47">
        <v>0</v>
      </c>
      <c r="U1020" s="47">
        <v>0</v>
      </c>
      <c r="V1020" s="47">
        <v>0</v>
      </c>
      <c r="W1020" s="103">
        <f t="shared" si="15"/>
        <v>431646</v>
      </c>
      <c r="X1020" s="41">
        <f>個別包括!AZ1019-公債費!W1020</f>
        <v>0</v>
      </c>
      <c r="Y1020" s="41"/>
      <c r="Z1020" s="41"/>
      <c r="AA1020" s="41"/>
    </row>
    <row r="1021" spans="1:27" ht="20.25" customHeight="1" x14ac:dyDescent="0.2">
      <c r="A1021" s="113" t="s">
        <v>2832</v>
      </c>
      <c r="B1021" s="114" t="s">
        <v>2780</v>
      </c>
      <c r="C1021" s="4" t="s">
        <v>1106</v>
      </c>
      <c r="D1021" s="144">
        <v>6</v>
      </c>
      <c r="E1021" s="130" t="s">
        <v>3561</v>
      </c>
      <c r="F1021" s="47">
        <v>2339</v>
      </c>
      <c r="G1021" s="47">
        <v>3935</v>
      </c>
      <c r="H1021" s="47">
        <v>0</v>
      </c>
      <c r="I1021" s="47">
        <v>2205</v>
      </c>
      <c r="J1021" s="47">
        <v>117</v>
      </c>
      <c r="K1021" s="47">
        <v>0</v>
      </c>
      <c r="L1021" s="47">
        <v>695</v>
      </c>
      <c r="M1021" s="47">
        <v>105988</v>
      </c>
      <c r="N1021" s="153">
        <v>20374</v>
      </c>
      <c r="O1021" s="147">
        <v>0</v>
      </c>
      <c r="P1021" s="147">
        <v>0</v>
      </c>
      <c r="Q1021" s="47">
        <v>154106</v>
      </c>
      <c r="R1021" s="47">
        <v>0</v>
      </c>
      <c r="S1021" s="47">
        <v>0</v>
      </c>
      <c r="T1021" s="47">
        <v>0</v>
      </c>
      <c r="U1021" s="47">
        <v>0</v>
      </c>
      <c r="V1021" s="47">
        <v>0</v>
      </c>
      <c r="W1021" s="103">
        <f t="shared" si="15"/>
        <v>289759</v>
      </c>
      <c r="X1021" s="41">
        <f>個別包括!AZ1020-公債費!W1021</f>
        <v>0</v>
      </c>
      <c r="Y1021" s="41"/>
      <c r="Z1021" s="41"/>
      <c r="AA1021" s="41"/>
    </row>
    <row r="1022" spans="1:27" ht="20.25" customHeight="1" x14ac:dyDescent="0.2">
      <c r="A1022" s="113" t="s">
        <v>2833</v>
      </c>
      <c r="B1022" s="114" t="s">
        <v>2780</v>
      </c>
      <c r="C1022" s="4" t="s">
        <v>1107</v>
      </c>
      <c r="D1022" s="144">
        <v>6</v>
      </c>
      <c r="E1022" s="130" t="s">
        <v>3561</v>
      </c>
      <c r="F1022" s="47">
        <v>0</v>
      </c>
      <c r="G1022" s="47">
        <v>36834</v>
      </c>
      <c r="H1022" s="47">
        <v>0</v>
      </c>
      <c r="I1022" s="47">
        <v>0</v>
      </c>
      <c r="J1022" s="47">
        <v>24</v>
      </c>
      <c r="K1022" s="47">
        <v>0</v>
      </c>
      <c r="L1022" s="47">
        <v>263</v>
      </c>
      <c r="M1022" s="47">
        <v>83616</v>
      </c>
      <c r="N1022" s="153">
        <v>221</v>
      </c>
      <c r="O1022" s="147">
        <v>0</v>
      </c>
      <c r="P1022" s="147">
        <v>0</v>
      </c>
      <c r="Q1022" s="47">
        <v>71888</v>
      </c>
      <c r="R1022" s="47">
        <v>0</v>
      </c>
      <c r="S1022" s="47">
        <v>0</v>
      </c>
      <c r="T1022" s="47">
        <v>0</v>
      </c>
      <c r="U1022" s="47">
        <v>0</v>
      </c>
      <c r="V1022" s="47">
        <v>0</v>
      </c>
      <c r="W1022" s="103">
        <f t="shared" si="15"/>
        <v>192846</v>
      </c>
      <c r="X1022" s="41">
        <f>個別包括!AZ1021-公債費!W1022</f>
        <v>0</v>
      </c>
      <c r="Y1022" s="41"/>
      <c r="Z1022" s="41"/>
      <c r="AA1022" s="41"/>
    </row>
    <row r="1023" spans="1:27" ht="20.25" customHeight="1" x14ac:dyDescent="0.2">
      <c r="A1023" s="113" t="s">
        <v>2834</v>
      </c>
      <c r="B1023" s="114" t="s">
        <v>2835</v>
      </c>
      <c r="C1023" s="4" t="s">
        <v>1108</v>
      </c>
      <c r="D1023" s="144">
        <v>5</v>
      </c>
      <c r="E1023" s="130" t="s">
        <v>3561</v>
      </c>
      <c r="F1023" s="47">
        <v>68053</v>
      </c>
      <c r="G1023" s="47">
        <v>1823</v>
      </c>
      <c r="H1023" s="47">
        <v>11607</v>
      </c>
      <c r="I1023" s="47">
        <v>59332</v>
      </c>
      <c r="J1023" s="47">
        <v>15969</v>
      </c>
      <c r="K1023" s="47">
        <v>156261</v>
      </c>
      <c r="L1023" s="47">
        <v>92475</v>
      </c>
      <c r="M1023" s="47">
        <v>4105904</v>
      </c>
      <c r="N1023" s="153">
        <v>31095</v>
      </c>
      <c r="O1023" s="147">
        <v>21799</v>
      </c>
      <c r="P1023" s="147">
        <v>0</v>
      </c>
      <c r="Q1023" s="47">
        <v>384817</v>
      </c>
      <c r="R1023" s="47">
        <v>0</v>
      </c>
      <c r="S1023" s="47">
        <v>0</v>
      </c>
      <c r="T1023" s="47">
        <v>0</v>
      </c>
      <c r="U1023" s="47">
        <v>3398926</v>
      </c>
      <c r="V1023" s="47">
        <v>0</v>
      </c>
      <c r="W1023" s="103">
        <f t="shared" si="15"/>
        <v>8348061</v>
      </c>
      <c r="X1023" s="41">
        <f>個別包括!AZ1022-公債費!W1023</f>
        <v>0</v>
      </c>
      <c r="Y1023" s="41"/>
      <c r="Z1023" s="41"/>
      <c r="AA1023" s="41"/>
    </row>
    <row r="1024" spans="1:27" ht="20.25" customHeight="1" x14ac:dyDescent="0.2">
      <c r="A1024" s="113" t="s">
        <v>2836</v>
      </c>
      <c r="B1024" s="114" t="s">
        <v>2835</v>
      </c>
      <c r="C1024" s="4" t="s">
        <v>1109</v>
      </c>
      <c r="D1024" s="144">
        <v>4</v>
      </c>
      <c r="E1024" s="130" t="s">
        <v>3562</v>
      </c>
      <c r="F1024" s="47">
        <v>34396</v>
      </c>
      <c r="G1024" s="47">
        <v>0</v>
      </c>
      <c r="H1024" s="47">
        <v>5136</v>
      </c>
      <c r="I1024" s="47">
        <v>124771</v>
      </c>
      <c r="J1024" s="47">
        <v>84447</v>
      </c>
      <c r="K1024" s="47">
        <v>289441</v>
      </c>
      <c r="L1024" s="47">
        <v>111038</v>
      </c>
      <c r="M1024" s="47">
        <v>1953996</v>
      </c>
      <c r="N1024" s="153">
        <v>110446</v>
      </c>
      <c r="O1024" s="147">
        <v>23218</v>
      </c>
      <c r="P1024" s="147">
        <v>0</v>
      </c>
      <c r="Q1024" s="47">
        <v>0</v>
      </c>
      <c r="R1024" s="47">
        <v>2169939</v>
      </c>
      <c r="S1024" s="47">
        <v>0</v>
      </c>
      <c r="T1024" s="47">
        <v>0</v>
      </c>
      <c r="U1024" s="47">
        <v>409669</v>
      </c>
      <c r="V1024" s="47">
        <v>0</v>
      </c>
      <c r="W1024" s="103">
        <f t="shared" si="15"/>
        <v>5316497</v>
      </c>
      <c r="X1024" s="41">
        <f>個別包括!AZ1023-公債費!W1024</f>
        <v>0</v>
      </c>
      <c r="Y1024" s="41"/>
      <c r="Z1024" s="41"/>
      <c r="AA1024" s="41"/>
    </row>
    <row r="1025" spans="1:27" ht="20.25" customHeight="1" x14ac:dyDescent="0.2">
      <c r="A1025" s="113" t="s">
        <v>2837</v>
      </c>
      <c r="B1025" s="114" t="s">
        <v>2835</v>
      </c>
      <c r="C1025" s="4" t="s">
        <v>1110</v>
      </c>
      <c r="D1025" s="144">
        <v>5</v>
      </c>
      <c r="E1025" s="130" t="s">
        <v>3561</v>
      </c>
      <c r="F1025" s="47">
        <v>22305</v>
      </c>
      <c r="G1025" s="47">
        <v>0</v>
      </c>
      <c r="H1025" s="47">
        <v>132</v>
      </c>
      <c r="I1025" s="47">
        <v>21810</v>
      </c>
      <c r="J1025" s="47">
        <v>6718</v>
      </c>
      <c r="K1025" s="47">
        <v>75865</v>
      </c>
      <c r="L1025" s="47">
        <v>34998</v>
      </c>
      <c r="M1025" s="47">
        <v>1906174</v>
      </c>
      <c r="N1025" s="153">
        <v>187512</v>
      </c>
      <c r="O1025" s="147">
        <v>38499</v>
      </c>
      <c r="P1025" s="147">
        <v>0</v>
      </c>
      <c r="Q1025" s="47">
        <v>0</v>
      </c>
      <c r="R1025" s="47">
        <v>0</v>
      </c>
      <c r="S1025" s="47">
        <v>0</v>
      </c>
      <c r="T1025" s="47">
        <v>0</v>
      </c>
      <c r="U1025" s="47">
        <v>1484431</v>
      </c>
      <c r="V1025" s="47">
        <v>0</v>
      </c>
      <c r="W1025" s="103">
        <f t="shared" si="15"/>
        <v>3778444</v>
      </c>
      <c r="X1025" s="41">
        <f>個別包括!AZ1024-公債費!W1025</f>
        <v>0</v>
      </c>
      <c r="Y1025" s="41"/>
      <c r="Z1025" s="41"/>
      <c r="AA1025" s="41"/>
    </row>
    <row r="1026" spans="1:27" ht="20.25" customHeight="1" x14ac:dyDescent="0.2">
      <c r="A1026" s="113" t="s">
        <v>2838</v>
      </c>
      <c r="B1026" s="114" t="s">
        <v>2835</v>
      </c>
      <c r="C1026" s="4" t="s">
        <v>1111</v>
      </c>
      <c r="D1026" s="144">
        <v>5</v>
      </c>
      <c r="E1026" s="130" t="s">
        <v>3561</v>
      </c>
      <c r="F1026" s="47">
        <v>29773</v>
      </c>
      <c r="G1026" s="47">
        <v>2442</v>
      </c>
      <c r="H1026" s="47">
        <v>4231</v>
      </c>
      <c r="I1026" s="47">
        <v>40950</v>
      </c>
      <c r="J1026" s="47">
        <v>9439</v>
      </c>
      <c r="K1026" s="47">
        <v>48473</v>
      </c>
      <c r="L1026" s="47">
        <v>44735</v>
      </c>
      <c r="M1026" s="47">
        <v>2511078</v>
      </c>
      <c r="N1026" s="153">
        <v>49698</v>
      </c>
      <c r="O1026" s="147">
        <v>16030</v>
      </c>
      <c r="P1026" s="147">
        <v>0</v>
      </c>
      <c r="Q1026" s="47">
        <v>168644</v>
      </c>
      <c r="R1026" s="47">
        <v>0</v>
      </c>
      <c r="S1026" s="47">
        <v>0</v>
      </c>
      <c r="T1026" s="47">
        <v>0</v>
      </c>
      <c r="U1026" s="47">
        <v>1862211</v>
      </c>
      <c r="V1026" s="47">
        <v>0</v>
      </c>
      <c r="W1026" s="103">
        <f t="shared" si="15"/>
        <v>4787704</v>
      </c>
      <c r="X1026" s="41">
        <f>個別包括!AZ1025-公債費!W1026</f>
        <v>0</v>
      </c>
      <c r="Y1026" s="41"/>
      <c r="Z1026" s="41"/>
      <c r="AA1026" s="41"/>
    </row>
    <row r="1027" spans="1:27" ht="20.25" customHeight="1" x14ac:dyDescent="0.2">
      <c r="A1027" s="113" t="s">
        <v>2839</v>
      </c>
      <c r="B1027" s="114" t="s">
        <v>2835</v>
      </c>
      <c r="C1027" s="4" t="s">
        <v>1112</v>
      </c>
      <c r="D1027" s="144">
        <v>5</v>
      </c>
      <c r="E1027" s="130" t="s">
        <v>3561</v>
      </c>
      <c r="F1027" s="47">
        <v>3424</v>
      </c>
      <c r="G1027" s="47">
        <v>0</v>
      </c>
      <c r="H1027" s="47">
        <v>4493</v>
      </c>
      <c r="I1027" s="47">
        <v>31423</v>
      </c>
      <c r="J1027" s="47">
        <v>8678</v>
      </c>
      <c r="K1027" s="47">
        <v>93957</v>
      </c>
      <c r="L1027" s="47">
        <v>44758</v>
      </c>
      <c r="M1027" s="47">
        <v>2076786</v>
      </c>
      <c r="N1027" s="153">
        <v>138841</v>
      </c>
      <c r="O1027" s="147">
        <v>66643</v>
      </c>
      <c r="P1027" s="147">
        <v>0</v>
      </c>
      <c r="Q1027" s="47">
        <v>0</v>
      </c>
      <c r="R1027" s="47">
        <v>0</v>
      </c>
      <c r="S1027" s="47">
        <v>0</v>
      </c>
      <c r="T1027" s="47">
        <v>0</v>
      </c>
      <c r="U1027" s="47">
        <v>1134231</v>
      </c>
      <c r="V1027" s="47">
        <v>0</v>
      </c>
      <c r="W1027" s="103">
        <f t="shared" si="15"/>
        <v>3603234</v>
      </c>
      <c r="X1027" s="41">
        <f>個別包括!AZ1026-公債費!W1027</f>
        <v>0</v>
      </c>
      <c r="Y1027" s="41"/>
      <c r="Z1027" s="41"/>
      <c r="AA1027" s="41"/>
    </row>
    <row r="1028" spans="1:27" ht="20.25" customHeight="1" x14ac:dyDescent="0.2">
      <c r="A1028" s="113" t="s">
        <v>2840</v>
      </c>
      <c r="B1028" s="114" t="s">
        <v>2835</v>
      </c>
      <c r="C1028" s="4" t="s">
        <v>1113</v>
      </c>
      <c r="D1028" s="144">
        <v>5</v>
      </c>
      <c r="E1028" s="130" t="s">
        <v>3561</v>
      </c>
      <c r="F1028" s="47">
        <v>6262</v>
      </c>
      <c r="G1028" s="47">
        <v>0</v>
      </c>
      <c r="H1028" s="47">
        <v>4877</v>
      </c>
      <c r="I1028" s="47">
        <v>66892</v>
      </c>
      <c r="J1028" s="47">
        <v>13096</v>
      </c>
      <c r="K1028" s="47">
        <v>122121</v>
      </c>
      <c r="L1028" s="47">
        <v>82741</v>
      </c>
      <c r="M1028" s="47">
        <v>2483493</v>
      </c>
      <c r="N1028" s="153">
        <v>67066</v>
      </c>
      <c r="O1028" s="147">
        <v>25185</v>
      </c>
      <c r="P1028" s="147">
        <v>0</v>
      </c>
      <c r="Q1028" s="47">
        <v>0</v>
      </c>
      <c r="R1028" s="47">
        <v>0</v>
      </c>
      <c r="S1028" s="47">
        <v>0</v>
      </c>
      <c r="T1028" s="47">
        <v>0</v>
      </c>
      <c r="U1028" s="47">
        <v>0</v>
      </c>
      <c r="V1028" s="47">
        <v>0</v>
      </c>
      <c r="W1028" s="103">
        <f t="shared" si="15"/>
        <v>2871733</v>
      </c>
      <c r="X1028" s="41">
        <f>個別包括!AZ1027-公債費!W1028</f>
        <v>0</v>
      </c>
      <c r="Y1028" s="41"/>
      <c r="Z1028" s="41"/>
      <c r="AA1028" s="41"/>
    </row>
    <row r="1029" spans="1:27" ht="20.25" customHeight="1" x14ac:dyDescent="0.2">
      <c r="A1029" s="113" t="s">
        <v>2841</v>
      </c>
      <c r="B1029" s="114" t="s">
        <v>2835</v>
      </c>
      <c r="C1029" s="4" t="s">
        <v>1114</v>
      </c>
      <c r="D1029" s="144">
        <v>5</v>
      </c>
      <c r="E1029" s="130" t="s">
        <v>3561</v>
      </c>
      <c r="F1029" s="47">
        <v>31404</v>
      </c>
      <c r="G1029" s="47">
        <v>0</v>
      </c>
      <c r="H1029" s="47">
        <v>0</v>
      </c>
      <c r="I1029" s="47">
        <v>51269</v>
      </c>
      <c r="J1029" s="47">
        <v>55896</v>
      </c>
      <c r="K1029" s="47">
        <v>28598</v>
      </c>
      <c r="L1029" s="47">
        <v>23091</v>
      </c>
      <c r="M1029" s="47">
        <v>1110610</v>
      </c>
      <c r="N1029" s="153">
        <v>142238</v>
      </c>
      <c r="O1029" s="147">
        <v>15493</v>
      </c>
      <c r="P1029" s="147">
        <v>0</v>
      </c>
      <c r="Q1029" s="47">
        <v>0</v>
      </c>
      <c r="R1029" s="47">
        <v>0</v>
      </c>
      <c r="S1029" s="47">
        <v>0</v>
      </c>
      <c r="T1029" s="47">
        <v>0</v>
      </c>
      <c r="U1029" s="47">
        <v>0</v>
      </c>
      <c r="V1029" s="47">
        <v>0</v>
      </c>
      <c r="W1029" s="103">
        <f t="shared" si="15"/>
        <v>1458599</v>
      </c>
      <c r="X1029" s="41">
        <f>個別包括!AZ1028-公債費!W1029</f>
        <v>0</v>
      </c>
      <c r="Y1029" s="41"/>
      <c r="Z1029" s="41"/>
      <c r="AA1029" s="41"/>
    </row>
    <row r="1030" spans="1:27" ht="20.25" customHeight="1" x14ac:dyDescent="0.2">
      <c r="A1030" s="113" t="s">
        <v>2842</v>
      </c>
      <c r="B1030" s="114" t="s">
        <v>2835</v>
      </c>
      <c r="C1030" s="4" t="s">
        <v>1115</v>
      </c>
      <c r="D1030" s="144">
        <v>5</v>
      </c>
      <c r="E1030" s="130" t="s">
        <v>3561</v>
      </c>
      <c r="F1030" s="47">
        <v>4250</v>
      </c>
      <c r="G1030" s="47">
        <v>0</v>
      </c>
      <c r="H1030" s="47">
        <v>0</v>
      </c>
      <c r="I1030" s="47">
        <v>16324</v>
      </c>
      <c r="J1030" s="47">
        <v>730</v>
      </c>
      <c r="K1030" s="47">
        <v>11401</v>
      </c>
      <c r="L1030" s="47">
        <v>4804</v>
      </c>
      <c r="M1030" s="47">
        <v>309724</v>
      </c>
      <c r="N1030" s="153">
        <v>62036</v>
      </c>
      <c r="O1030" s="147">
        <v>1196</v>
      </c>
      <c r="P1030" s="147">
        <v>0</v>
      </c>
      <c r="Q1030" s="47">
        <v>329202</v>
      </c>
      <c r="R1030" s="47">
        <v>0</v>
      </c>
      <c r="S1030" s="47">
        <v>0</v>
      </c>
      <c r="T1030" s="47">
        <v>0</v>
      </c>
      <c r="U1030" s="47">
        <v>0</v>
      </c>
      <c r="V1030" s="47">
        <v>0</v>
      </c>
      <c r="W1030" s="103">
        <f t="shared" si="15"/>
        <v>739667</v>
      </c>
      <c r="X1030" s="41">
        <f>個別包括!AZ1029-公債費!W1030</f>
        <v>0</v>
      </c>
      <c r="Y1030" s="41"/>
      <c r="Z1030" s="41"/>
      <c r="AA1030" s="41"/>
    </row>
    <row r="1031" spans="1:27" ht="20.25" customHeight="1" x14ac:dyDescent="0.2">
      <c r="A1031" s="113" t="s">
        <v>2843</v>
      </c>
      <c r="B1031" s="114" t="s">
        <v>2835</v>
      </c>
      <c r="C1031" s="4" t="s">
        <v>1116</v>
      </c>
      <c r="D1031" s="144">
        <v>5</v>
      </c>
      <c r="E1031" s="130" t="s">
        <v>3561</v>
      </c>
      <c r="F1031" s="47">
        <v>5660</v>
      </c>
      <c r="G1031" s="47">
        <v>0</v>
      </c>
      <c r="H1031" s="47">
        <v>1186</v>
      </c>
      <c r="I1031" s="47">
        <v>16758</v>
      </c>
      <c r="J1031" s="47">
        <v>2745</v>
      </c>
      <c r="K1031" s="47">
        <v>19826</v>
      </c>
      <c r="L1031" s="47">
        <v>17287</v>
      </c>
      <c r="M1031" s="47">
        <v>700480</v>
      </c>
      <c r="N1031" s="153">
        <v>39805</v>
      </c>
      <c r="O1031" s="147">
        <v>806</v>
      </c>
      <c r="P1031" s="147">
        <v>0</v>
      </c>
      <c r="Q1031" s="47">
        <v>0</v>
      </c>
      <c r="R1031" s="47">
        <v>0</v>
      </c>
      <c r="S1031" s="47">
        <v>0</v>
      </c>
      <c r="T1031" s="47">
        <v>0</v>
      </c>
      <c r="U1031" s="47">
        <v>348797</v>
      </c>
      <c r="V1031" s="47">
        <v>0</v>
      </c>
      <c r="W1031" s="103">
        <f t="shared" si="15"/>
        <v>1153350</v>
      </c>
      <c r="X1031" s="41">
        <f>個別包括!AZ1030-公債費!W1031</f>
        <v>0</v>
      </c>
      <c r="Y1031" s="41"/>
      <c r="Z1031" s="41"/>
      <c r="AA1031" s="41"/>
    </row>
    <row r="1032" spans="1:27" ht="20.25" customHeight="1" x14ac:dyDescent="0.2">
      <c r="A1032" s="113" t="s">
        <v>2844</v>
      </c>
      <c r="B1032" s="114" t="s">
        <v>2835</v>
      </c>
      <c r="C1032" s="4" t="s">
        <v>1117</v>
      </c>
      <c r="D1032" s="144">
        <v>5</v>
      </c>
      <c r="E1032" s="130" t="s">
        <v>3561</v>
      </c>
      <c r="F1032" s="47">
        <v>15317</v>
      </c>
      <c r="G1032" s="47">
        <v>46302</v>
      </c>
      <c r="H1032" s="47">
        <v>326</v>
      </c>
      <c r="I1032" s="47">
        <v>42993</v>
      </c>
      <c r="J1032" s="47">
        <v>1403</v>
      </c>
      <c r="K1032" s="47">
        <v>27313</v>
      </c>
      <c r="L1032" s="47">
        <v>4360</v>
      </c>
      <c r="M1032" s="47">
        <v>348705</v>
      </c>
      <c r="N1032" s="153">
        <v>51847</v>
      </c>
      <c r="O1032" s="147">
        <v>1067</v>
      </c>
      <c r="P1032" s="147">
        <v>0</v>
      </c>
      <c r="Q1032" s="47">
        <v>348956</v>
      </c>
      <c r="R1032" s="47">
        <v>0</v>
      </c>
      <c r="S1032" s="47">
        <v>0</v>
      </c>
      <c r="T1032" s="47">
        <v>0</v>
      </c>
      <c r="U1032" s="47">
        <v>0</v>
      </c>
      <c r="V1032" s="47">
        <v>0</v>
      </c>
      <c r="W1032" s="103">
        <f t="shared" ref="W1032:W1095" si="16">SUM(F1032:V1032)</f>
        <v>888589</v>
      </c>
      <c r="X1032" s="41">
        <f>個別包括!AZ1031-公債費!W1032</f>
        <v>0</v>
      </c>
      <c r="Y1032" s="41"/>
      <c r="Z1032" s="41"/>
      <c r="AA1032" s="41"/>
    </row>
    <row r="1033" spans="1:27" ht="20.25" customHeight="1" x14ac:dyDescent="0.2">
      <c r="A1033" s="113" t="s">
        <v>2845</v>
      </c>
      <c r="B1033" s="114" t="s">
        <v>2835</v>
      </c>
      <c r="C1033" s="4" t="s">
        <v>1118</v>
      </c>
      <c r="D1033" s="144">
        <v>5</v>
      </c>
      <c r="E1033" s="130" t="s">
        <v>3561</v>
      </c>
      <c r="F1033" s="47">
        <v>58918</v>
      </c>
      <c r="G1033" s="47">
        <v>0</v>
      </c>
      <c r="H1033" s="47">
        <v>0</v>
      </c>
      <c r="I1033" s="47">
        <v>1833</v>
      </c>
      <c r="J1033" s="47">
        <v>827</v>
      </c>
      <c r="K1033" s="47">
        <v>3812</v>
      </c>
      <c r="L1033" s="47">
        <v>3273</v>
      </c>
      <c r="M1033" s="47">
        <v>336420</v>
      </c>
      <c r="N1033" s="153">
        <v>17649</v>
      </c>
      <c r="O1033" s="147">
        <v>2001</v>
      </c>
      <c r="P1033" s="147">
        <v>0</v>
      </c>
      <c r="Q1033" s="47">
        <v>585546</v>
      </c>
      <c r="R1033" s="47">
        <v>0</v>
      </c>
      <c r="S1033" s="47">
        <v>0</v>
      </c>
      <c r="T1033" s="47">
        <v>0</v>
      </c>
      <c r="U1033" s="47">
        <v>235204</v>
      </c>
      <c r="V1033" s="47">
        <v>0</v>
      </c>
      <c r="W1033" s="103">
        <f t="shared" si="16"/>
        <v>1245483</v>
      </c>
      <c r="X1033" s="41">
        <f>個別包括!AZ1032-公債費!W1033</f>
        <v>0</v>
      </c>
      <c r="Y1033" s="41"/>
      <c r="Z1033" s="41"/>
      <c r="AA1033" s="41"/>
    </row>
    <row r="1034" spans="1:27" ht="20.25" customHeight="1" x14ac:dyDescent="0.2">
      <c r="A1034" s="113" t="s">
        <v>2846</v>
      </c>
      <c r="B1034" s="114" t="s">
        <v>2835</v>
      </c>
      <c r="C1034" s="4" t="s">
        <v>1119</v>
      </c>
      <c r="D1034" s="144">
        <v>5</v>
      </c>
      <c r="E1034" s="130" t="s">
        <v>3561</v>
      </c>
      <c r="F1034" s="47">
        <v>9200</v>
      </c>
      <c r="G1034" s="47">
        <v>7493</v>
      </c>
      <c r="H1034" s="47">
        <v>3046</v>
      </c>
      <c r="I1034" s="47">
        <v>13421</v>
      </c>
      <c r="J1034" s="47">
        <v>3714</v>
      </c>
      <c r="K1034" s="47">
        <v>21425</v>
      </c>
      <c r="L1034" s="47">
        <v>17755</v>
      </c>
      <c r="M1034" s="47">
        <v>950732</v>
      </c>
      <c r="N1034" s="153">
        <v>186716</v>
      </c>
      <c r="O1034" s="147">
        <v>5488</v>
      </c>
      <c r="P1034" s="147">
        <v>0</v>
      </c>
      <c r="Q1034" s="47">
        <v>0</v>
      </c>
      <c r="R1034" s="47">
        <v>0</v>
      </c>
      <c r="S1034" s="47">
        <v>0</v>
      </c>
      <c r="T1034" s="47">
        <v>0</v>
      </c>
      <c r="U1034" s="47">
        <v>689641</v>
      </c>
      <c r="V1034" s="47">
        <v>0</v>
      </c>
      <c r="W1034" s="103">
        <f t="shared" si="16"/>
        <v>1908631</v>
      </c>
      <c r="X1034" s="41">
        <f>個別包括!AZ1033-公債費!W1034</f>
        <v>0</v>
      </c>
      <c r="Y1034" s="41"/>
      <c r="Z1034" s="41"/>
      <c r="AA1034" s="41"/>
    </row>
    <row r="1035" spans="1:27" ht="20.25" customHeight="1" x14ac:dyDescent="0.2">
      <c r="A1035" s="113" t="s">
        <v>2847</v>
      </c>
      <c r="B1035" s="114" t="s">
        <v>2835</v>
      </c>
      <c r="C1035" s="4" t="s">
        <v>1120</v>
      </c>
      <c r="D1035" s="144">
        <v>5</v>
      </c>
      <c r="E1035" s="130" t="s">
        <v>3561</v>
      </c>
      <c r="F1035" s="47">
        <v>504</v>
      </c>
      <c r="G1035" s="47">
        <v>0</v>
      </c>
      <c r="H1035" s="47">
        <v>0</v>
      </c>
      <c r="I1035" s="47">
        <v>8934</v>
      </c>
      <c r="J1035" s="47">
        <v>2731</v>
      </c>
      <c r="K1035" s="47">
        <v>9260</v>
      </c>
      <c r="L1035" s="47">
        <v>9297</v>
      </c>
      <c r="M1035" s="47">
        <v>949343</v>
      </c>
      <c r="N1035" s="153">
        <v>22883</v>
      </c>
      <c r="O1035" s="147">
        <v>7827</v>
      </c>
      <c r="P1035" s="147">
        <v>0</v>
      </c>
      <c r="Q1035" s="47">
        <v>29677</v>
      </c>
      <c r="R1035" s="47">
        <v>0</v>
      </c>
      <c r="S1035" s="47">
        <v>0</v>
      </c>
      <c r="T1035" s="47">
        <v>0</v>
      </c>
      <c r="U1035" s="47">
        <v>660723</v>
      </c>
      <c r="V1035" s="47">
        <v>0</v>
      </c>
      <c r="W1035" s="103">
        <f t="shared" si="16"/>
        <v>1701179</v>
      </c>
      <c r="X1035" s="41">
        <f>個別包括!AZ1034-公債費!W1035</f>
        <v>0</v>
      </c>
      <c r="Y1035" s="41"/>
      <c r="Z1035" s="41"/>
      <c r="AA1035" s="41"/>
    </row>
    <row r="1036" spans="1:27" ht="20.25" customHeight="1" x14ac:dyDescent="0.2">
      <c r="A1036" s="113" t="s">
        <v>2848</v>
      </c>
      <c r="B1036" s="114" t="s">
        <v>2835</v>
      </c>
      <c r="C1036" s="4" t="s">
        <v>1121</v>
      </c>
      <c r="D1036" s="144">
        <v>5</v>
      </c>
      <c r="E1036" s="130" t="s">
        <v>3561</v>
      </c>
      <c r="F1036" s="47">
        <v>86379</v>
      </c>
      <c r="G1036" s="47">
        <v>16021</v>
      </c>
      <c r="H1036" s="47">
        <v>0</v>
      </c>
      <c r="I1036" s="47">
        <v>26297</v>
      </c>
      <c r="J1036" s="47">
        <v>6107</v>
      </c>
      <c r="K1036" s="47">
        <v>34201</v>
      </c>
      <c r="L1036" s="47">
        <v>26468</v>
      </c>
      <c r="M1036" s="47">
        <v>1734299</v>
      </c>
      <c r="N1036" s="153">
        <v>31519</v>
      </c>
      <c r="O1036" s="147">
        <v>5805</v>
      </c>
      <c r="P1036" s="147">
        <v>2274</v>
      </c>
      <c r="Q1036" s="47">
        <v>13001</v>
      </c>
      <c r="R1036" s="47">
        <v>0</v>
      </c>
      <c r="S1036" s="47">
        <v>0</v>
      </c>
      <c r="T1036" s="47">
        <v>0</v>
      </c>
      <c r="U1036" s="47">
        <v>1872758</v>
      </c>
      <c r="V1036" s="47">
        <v>0</v>
      </c>
      <c r="W1036" s="103">
        <f t="shared" si="16"/>
        <v>3855129</v>
      </c>
      <c r="X1036" s="41">
        <f>個別包括!AZ1035-公債費!W1036</f>
        <v>0</v>
      </c>
      <c r="Y1036" s="41"/>
      <c r="Z1036" s="41"/>
      <c r="AA1036" s="41"/>
    </row>
    <row r="1037" spans="1:27" ht="20.25" customHeight="1" x14ac:dyDescent="0.2">
      <c r="A1037" s="113" t="s">
        <v>2849</v>
      </c>
      <c r="B1037" s="114" t="s">
        <v>2835</v>
      </c>
      <c r="C1037" s="4" t="s">
        <v>1122</v>
      </c>
      <c r="D1037" s="144">
        <v>6</v>
      </c>
      <c r="E1037" s="130" t="s">
        <v>3561</v>
      </c>
      <c r="F1037" s="47">
        <v>0</v>
      </c>
      <c r="G1037" s="47">
        <v>0</v>
      </c>
      <c r="H1037" s="47">
        <v>0</v>
      </c>
      <c r="I1037" s="47">
        <v>4718</v>
      </c>
      <c r="J1037" s="47">
        <v>268</v>
      </c>
      <c r="K1037" s="47">
        <v>5605</v>
      </c>
      <c r="L1037" s="47">
        <v>1841</v>
      </c>
      <c r="M1037" s="47">
        <v>141685</v>
      </c>
      <c r="N1037" s="153">
        <v>60508</v>
      </c>
      <c r="O1037" s="147">
        <v>4151</v>
      </c>
      <c r="P1037" s="147">
        <v>0</v>
      </c>
      <c r="Q1037" s="47">
        <v>0</v>
      </c>
      <c r="R1037" s="47">
        <v>0</v>
      </c>
      <c r="S1037" s="47">
        <v>0</v>
      </c>
      <c r="T1037" s="47">
        <v>0</v>
      </c>
      <c r="U1037" s="47">
        <v>0</v>
      </c>
      <c r="V1037" s="47">
        <v>0</v>
      </c>
      <c r="W1037" s="103">
        <f t="shared" si="16"/>
        <v>218776</v>
      </c>
      <c r="X1037" s="41">
        <f>個別包括!AZ1036-公債費!W1037</f>
        <v>0</v>
      </c>
      <c r="Y1037" s="41"/>
      <c r="Z1037" s="41"/>
      <c r="AA1037" s="41"/>
    </row>
    <row r="1038" spans="1:27" ht="20.25" customHeight="1" x14ac:dyDescent="0.2">
      <c r="A1038" s="113" t="s">
        <v>2850</v>
      </c>
      <c r="B1038" s="114" t="s">
        <v>2835</v>
      </c>
      <c r="C1038" s="4" t="s">
        <v>1123</v>
      </c>
      <c r="D1038" s="144">
        <v>6</v>
      </c>
      <c r="E1038" s="130" t="s">
        <v>3561</v>
      </c>
      <c r="F1038" s="47">
        <v>4086</v>
      </c>
      <c r="G1038" s="47">
        <v>0</v>
      </c>
      <c r="H1038" s="47">
        <v>649</v>
      </c>
      <c r="I1038" s="47">
        <v>8692</v>
      </c>
      <c r="J1038" s="47">
        <v>1814</v>
      </c>
      <c r="K1038" s="47">
        <v>9695</v>
      </c>
      <c r="L1038" s="47">
        <v>8277</v>
      </c>
      <c r="M1038" s="47">
        <v>394987</v>
      </c>
      <c r="N1038" s="153">
        <v>10447</v>
      </c>
      <c r="O1038" s="147">
        <v>11364</v>
      </c>
      <c r="P1038" s="147">
        <v>0</v>
      </c>
      <c r="Q1038" s="47">
        <v>0</v>
      </c>
      <c r="R1038" s="47">
        <v>0</v>
      </c>
      <c r="S1038" s="47">
        <v>0</v>
      </c>
      <c r="T1038" s="47">
        <v>0</v>
      </c>
      <c r="U1038" s="47">
        <v>0</v>
      </c>
      <c r="V1038" s="47">
        <v>0</v>
      </c>
      <c r="W1038" s="103">
        <f t="shared" si="16"/>
        <v>450011</v>
      </c>
      <c r="X1038" s="41">
        <f>個別包括!AZ1037-公債費!W1038</f>
        <v>0</v>
      </c>
      <c r="Y1038" s="41"/>
      <c r="Z1038" s="41"/>
      <c r="AA1038" s="41"/>
    </row>
    <row r="1039" spans="1:27" ht="20.25" customHeight="1" x14ac:dyDescent="0.2">
      <c r="A1039" s="113" t="s">
        <v>2851</v>
      </c>
      <c r="B1039" s="114" t="s">
        <v>2835</v>
      </c>
      <c r="C1039" s="4" t="s">
        <v>1124</v>
      </c>
      <c r="D1039" s="144">
        <v>6</v>
      </c>
      <c r="E1039" s="130" t="s">
        <v>3561</v>
      </c>
      <c r="F1039" s="47">
        <v>6746</v>
      </c>
      <c r="G1039" s="47">
        <v>0</v>
      </c>
      <c r="H1039" s="47">
        <v>1039</v>
      </c>
      <c r="I1039" s="47">
        <v>2646</v>
      </c>
      <c r="J1039" s="47">
        <v>1945</v>
      </c>
      <c r="K1039" s="47">
        <v>22003</v>
      </c>
      <c r="L1039" s="47">
        <v>10750</v>
      </c>
      <c r="M1039" s="47">
        <v>555973</v>
      </c>
      <c r="N1039" s="153">
        <v>27476</v>
      </c>
      <c r="O1039" s="147">
        <v>10453</v>
      </c>
      <c r="P1039" s="147">
        <v>0</v>
      </c>
      <c r="Q1039" s="47">
        <v>0</v>
      </c>
      <c r="R1039" s="47">
        <v>0</v>
      </c>
      <c r="S1039" s="47">
        <v>0</v>
      </c>
      <c r="T1039" s="47">
        <v>0</v>
      </c>
      <c r="U1039" s="47">
        <v>0</v>
      </c>
      <c r="V1039" s="47">
        <v>0</v>
      </c>
      <c r="W1039" s="103">
        <f t="shared" si="16"/>
        <v>639031</v>
      </c>
      <c r="X1039" s="41">
        <f>個別包括!AZ1038-公債費!W1039</f>
        <v>0</v>
      </c>
      <c r="Y1039" s="41"/>
      <c r="Z1039" s="41"/>
      <c r="AA1039" s="41"/>
    </row>
    <row r="1040" spans="1:27" ht="20.25" customHeight="1" x14ac:dyDescent="0.2">
      <c r="A1040" s="113" t="s">
        <v>2852</v>
      </c>
      <c r="B1040" s="114" t="s">
        <v>2835</v>
      </c>
      <c r="C1040" s="4" t="s">
        <v>435</v>
      </c>
      <c r="D1040" s="144">
        <v>6</v>
      </c>
      <c r="E1040" s="130" t="s">
        <v>3561</v>
      </c>
      <c r="F1040" s="47">
        <v>1645</v>
      </c>
      <c r="G1040" s="47">
        <v>0</v>
      </c>
      <c r="H1040" s="47">
        <v>456</v>
      </c>
      <c r="I1040" s="47">
        <v>2671</v>
      </c>
      <c r="J1040" s="47">
        <v>404</v>
      </c>
      <c r="K1040" s="47">
        <v>6865</v>
      </c>
      <c r="L1040" s="47">
        <v>2619</v>
      </c>
      <c r="M1040" s="47">
        <v>202204</v>
      </c>
      <c r="N1040" s="153">
        <v>11583</v>
      </c>
      <c r="O1040" s="147">
        <v>531</v>
      </c>
      <c r="P1040" s="147">
        <v>0</v>
      </c>
      <c r="Q1040" s="47">
        <v>0</v>
      </c>
      <c r="R1040" s="47">
        <v>49068</v>
      </c>
      <c r="S1040" s="47">
        <v>0</v>
      </c>
      <c r="T1040" s="47">
        <v>0</v>
      </c>
      <c r="U1040" s="47">
        <v>0</v>
      </c>
      <c r="V1040" s="47">
        <v>0</v>
      </c>
      <c r="W1040" s="103">
        <f t="shared" si="16"/>
        <v>278046</v>
      </c>
      <c r="X1040" s="41">
        <f>個別包括!AZ1039-公債費!W1040</f>
        <v>0</v>
      </c>
      <c r="Y1040" s="41"/>
      <c r="Z1040" s="41"/>
      <c r="AA1040" s="41"/>
    </row>
    <row r="1041" spans="1:27" ht="20.25" customHeight="1" x14ac:dyDescent="0.2">
      <c r="A1041" s="113" t="s">
        <v>2853</v>
      </c>
      <c r="B1041" s="114" t="s">
        <v>2835</v>
      </c>
      <c r="C1041" s="4" t="s">
        <v>1125</v>
      </c>
      <c r="D1041" s="144">
        <v>6</v>
      </c>
      <c r="E1041" s="130" t="s">
        <v>3562</v>
      </c>
      <c r="F1041" s="47">
        <v>0</v>
      </c>
      <c r="G1041" s="47">
        <v>0</v>
      </c>
      <c r="H1041" s="47">
        <v>445</v>
      </c>
      <c r="I1041" s="47">
        <v>0</v>
      </c>
      <c r="J1041" s="47">
        <v>0</v>
      </c>
      <c r="K1041" s="47">
        <v>2363</v>
      </c>
      <c r="L1041" s="47">
        <v>4436</v>
      </c>
      <c r="M1041" s="47">
        <v>91516</v>
      </c>
      <c r="N1041" s="153">
        <v>132</v>
      </c>
      <c r="O1041" s="147">
        <v>0</v>
      </c>
      <c r="P1041" s="147">
        <v>0</v>
      </c>
      <c r="Q1041" s="47">
        <v>0</v>
      </c>
      <c r="R1041" s="47">
        <v>157446</v>
      </c>
      <c r="S1041" s="47">
        <v>0</v>
      </c>
      <c r="T1041" s="47">
        <v>0</v>
      </c>
      <c r="U1041" s="47">
        <v>0</v>
      </c>
      <c r="V1041" s="47">
        <v>0</v>
      </c>
      <c r="W1041" s="103">
        <f t="shared" si="16"/>
        <v>256338</v>
      </c>
      <c r="X1041" s="41">
        <f>個別包括!AZ1040-公債費!W1041</f>
        <v>0</v>
      </c>
      <c r="Y1041" s="41"/>
      <c r="Z1041" s="41"/>
      <c r="AA1041" s="41"/>
    </row>
    <row r="1042" spans="1:27" ht="20.25" customHeight="1" x14ac:dyDescent="0.2">
      <c r="A1042" s="113" t="s">
        <v>2854</v>
      </c>
      <c r="B1042" s="114" t="s">
        <v>2835</v>
      </c>
      <c r="C1042" s="4" t="s">
        <v>1126</v>
      </c>
      <c r="D1042" s="144">
        <v>6</v>
      </c>
      <c r="E1042" s="130" t="s">
        <v>3561</v>
      </c>
      <c r="F1042" s="47">
        <v>4123</v>
      </c>
      <c r="G1042" s="47">
        <v>2843</v>
      </c>
      <c r="H1042" s="47">
        <v>415</v>
      </c>
      <c r="I1042" s="47">
        <v>7132</v>
      </c>
      <c r="J1042" s="47">
        <v>728</v>
      </c>
      <c r="K1042" s="47">
        <v>9016</v>
      </c>
      <c r="L1042" s="47">
        <v>7123</v>
      </c>
      <c r="M1042" s="47">
        <v>368737</v>
      </c>
      <c r="N1042" s="153">
        <v>1540</v>
      </c>
      <c r="O1042" s="147">
        <v>563</v>
      </c>
      <c r="P1042" s="147">
        <v>0</v>
      </c>
      <c r="Q1042" s="47">
        <v>0</v>
      </c>
      <c r="R1042" s="47">
        <v>0</v>
      </c>
      <c r="S1042" s="47">
        <v>0</v>
      </c>
      <c r="T1042" s="47">
        <v>0</v>
      </c>
      <c r="U1042" s="47">
        <v>132748</v>
      </c>
      <c r="V1042" s="47">
        <v>0</v>
      </c>
      <c r="W1042" s="103">
        <f t="shared" si="16"/>
        <v>534968</v>
      </c>
      <c r="X1042" s="41">
        <f>個別包括!AZ1041-公債費!W1042</f>
        <v>0</v>
      </c>
      <c r="Y1042" s="41"/>
      <c r="Z1042" s="41"/>
      <c r="AA1042" s="41"/>
    </row>
    <row r="1043" spans="1:27" ht="20.25" customHeight="1" x14ac:dyDescent="0.2">
      <c r="A1043" s="113" t="s">
        <v>2855</v>
      </c>
      <c r="B1043" s="114" t="s">
        <v>2835</v>
      </c>
      <c r="C1043" s="4" t="s">
        <v>609</v>
      </c>
      <c r="D1043" s="144">
        <v>6</v>
      </c>
      <c r="E1043" s="130" t="s">
        <v>3561</v>
      </c>
      <c r="F1043" s="47">
        <v>2176</v>
      </c>
      <c r="G1043" s="47">
        <v>0</v>
      </c>
      <c r="H1043" s="47">
        <v>66</v>
      </c>
      <c r="I1043" s="47">
        <v>50984</v>
      </c>
      <c r="J1043" s="47">
        <v>1304</v>
      </c>
      <c r="K1043" s="47">
        <v>47502</v>
      </c>
      <c r="L1043" s="47">
        <v>4606</v>
      </c>
      <c r="M1043" s="47">
        <v>322991</v>
      </c>
      <c r="N1043" s="153">
        <v>5650</v>
      </c>
      <c r="O1043" s="147">
        <v>16703</v>
      </c>
      <c r="P1043" s="147">
        <v>0</v>
      </c>
      <c r="Q1043" s="47">
        <v>0</v>
      </c>
      <c r="R1043" s="47">
        <v>0</v>
      </c>
      <c r="S1043" s="47">
        <v>0</v>
      </c>
      <c r="T1043" s="47">
        <v>0</v>
      </c>
      <c r="U1043" s="47">
        <v>0</v>
      </c>
      <c r="V1043" s="47">
        <v>0</v>
      </c>
      <c r="W1043" s="103">
        <f t="shared" si="16"/>
        <v>451982</v>
      </c>
      <c r="X1043" s="41">
        <f>個別包括!AZ1042-公債費!W1043</f>
        <v>0</v>
      </c>
      <c r="Y1043" s="41"/>
      <c r="Z1043" s="41"/>
      <c r="AA1043" s="41"/>
    </row>
    <row r="1044" spans="1:27" ht="20.25" customHeight="1" x14ac:dyDescent="0.2">
      <c r="A1044" s="113" t="s">
        <v>2856</v>
      </c>
      <c r="B1044" s="114" t="s">
        <v>2835</v>
      </c>
      <c r="C1044" s="4" t="s">
        <v>1127</v>
      </c>
      <c r="D1044" s="144">
        <v>6</v>
      </c>
      <c r="E1044" s="130" t="s">
        <v>3561</v>
      </c>
      <c r="F1044" s="47">
        <v>29245</v>
      </c>
      <c r="G1044" s="47">
        <v>7550</v>
      </c>
      <c r="H1044" s="47">
        <v>115</v>
      </c>
      <c r="I1044" s="47">
        <v>835</v>
      </c>
      <c r="J1044" s="47">
        <v>497</v>
      </c>
      <c r="K1044" s="47">
        <v>1721</v>
      </c>
      <c r="L1044" s="47">
        <v>1866</v>
      </c>
      <c r="M1044" s="47">
        <v>250082</v>
      </c>
      <c r="N1044" s="153">
        <v>13385</v>
      </c>
      <c r="O1044" s="147">
        <v>2951</v>
      </c>
      <c r="P1044" s="147">
        <v>0</v>
      </c>
      <c r="Q1044" s="47">
        <v>435323</v>
      </c>
      <c r="R1044" s="47">
        <v>0</v>
      </c>
      <c r="S1044" s="47">
        <v>0</v>
      </c>
      <c r="T1044" s="47">
        <v>0</v>
      </c>
      <c r="U1044" s="47">
        <v>149470</v>
      </c>
      <c r="V1044" s="47">
        <v>0</v>
      </c>
      <c r="W1044" s="103">
        <f t="shared" si="16"/>
        <v>893040</v>
      </c>
      <c r="X1044" s="41">
        <f>個別包括!AZ1043-公債費!W1044</f>
        <v>0</v>
      </c>
      <c r="Y1044" s="41"/>
      <c r="Z1044" s="41"/>
      <c r="AA1044" s="41"/>
    </row>
    <row r="1045" spans="1:27" ht="20.25" customHeight="1" x14ac:dyDescent="0.2">
      <c r="A1045" s="113" t="s">
        <v>2857</v>
      </c>
      <c r="B1045" s="114" t="s">
        <v>2835</v>
      </c>
      <c r="C1045" s="4" t="s">
        <v>1128</v>
      </c>
      <c r="D1045" s="144">
        <v>6</v>
      </c>
      <c r="E1045" s="130" t="s">
        <v>3561</v>
      </c>
      <c r="F1045" s="47">
        <v>8307</v>
      </c>
      <c r="G1045" s="47">
        <v>0</v>
      </c>
      <c r="H1045" s="47">
        <v>0</v>
      </c>
      <c r="I1045" s="47">
        <v>4581</v>
      </c>
      <c r="J1045" s="47">
        <v>1139</v>
      </c>
      <c r="K1045" s="47">
        <v>29788</v>
      </c>
      <c r="L1045" s="47">
        <v>6617</v>
      </c>
      <c r="M1045" s="47">
        <v>262955</v>
      </c>
      <c r="N1045" s="153">
        <v>11168</v>
      </c>
      <c r="O1045" s="147">
        <v>8276</v>
      </c>
      <c r="P1045" s="147">
        <v>0</v>
      </c>
      <c r="Q1045" s="47">
        <v>0</v>
      </c>
      <c r="R1045" s="47">
        <v>0</v>
      </c>
      <c r="S1045" s="47">
        <v>0</v>
      </c>
      <c r="T1045" s="47">
        <v>0</v>
      </c>
      <c r="U1045" s="47">
        <v>0</v>
      </c>
      <c r="V1045" s="47">
        <v>0</v>
      </c>
      <c r="W1045" s="103">
        <f t="shared" si="16"/>
        <v>332831</v>
      </c>
      <c r="X1045" s="41">
        <f>個別包括!AZ1044-公債費!W1045</f>
        <v>0</v>
      </c>
      <c r="Y1045" s="41"/>
      <c r="Z1045" s="41"/>
      <c r="AA1045" s="41"/>
    </row>
    <row r="1046" spans="1:27" ht="20.25" customHeight="1" x14ac:dyDescent="0.2">
      <c r="A1046" s="113" t="s">
        <v>2858</v>
      </c>
      <c r="B1046" s="114" t="s">
        <v>2835</v>
      </c>
      <c r="C1046" s="4" t="s">
        <v>1129</v>
      </c>
      <c r="D1046" s="144">
        <v>6</v>
      </c>
      <c r="E1046" s="130" t="s">
        <v>3561</v>
      </c>
      <c r="F1046" s="47">
        <v>6787</v>
      </c>
      <c r="G1046" s="47">
        <v>15925</v>
      </c>
      <c r="H1046" s="47">
        <v>0</v>
      </c>
      <c r="I1046" s="47">
        <v>1669</v>
      </c>
      <c r="J1046" s="47">
        <v>265</v>
      </c>
      <c r="K1046" s="47">
        <v>1662</v>
      </c>
      <c r="L1046" s="47">
        <v>1486</v>
      </c>
      <c r="M1046" s="47">
        <v>151394</v>
      </c>
      <c r="N1046" s="153">
        <v>14837</v>
      </c>
      <c r="O1046" s="147">
        <v>5165</v>
      </c>
      <c r="P1046" s="147">
        <v>0</v>
      </c>
      <c r="Q1046" s="47">
        <v>0</v>
      </c>
      <c r="R1046" s="47">
        <v>0</v>
      </c>
      <c r="S1046" s="47">
        <v>0</v>
      </c>
      <c r="T1046" s="47">
        <v>0</v>
      </c>
      <c r="U1046" s="47">
        <v>0</v>
      </c>
      <c r="V1046" s="47">
        <v>0</v>
      </c>
      <c r="W1046" s="103">
        <f t="shared" si="16"/>
        <v>199190</v>
      </c>
      <c r="X1046" s="41">
        <f>個別包括!AZ1045-公債費!W1046</f>
        <v>0</v>
      </c>
      <c r="Y1046" s="41"/>
      <c r="Z1046" s="41"/>
      <c r="AA1046" s="41"/>
    </row>
    <row r="1047" spans="1:27" ht="20.25" customHeight="1" x14ac:dyDescent="0.2">
      <c r="A1047" s="113" t="s">
        <v>2859</v>
      </c>
      <c r="B1047" s="114" t="s">
        <v>2835</v>
      </c>
      <c r="C1047" s="4" t="s">
        <v>1130</v>
      </c>
      <c r="D1047" s="144">
        <v>6</v>
      </c>
      <c r="E1047" s="130" t="s">
        <v>3561</v>
      </c>
      <c r="F1047" s="47">
        <v>8035</v>
      </c>
      <c r="G1047" s="47">
        <v>0</v>
      </c>
      <c r="H1047" s="47">
        <v>0</v>
      </c>
      <c r="I1047" s="47">
        <v>1087</v>
      </c>
      <c r="J1047" s="47">
        <v>334</v>
      </c>
      <c r="K1047" s="47">
        <v>2223</v>
      </c>
      <c r="L1047" s="47">
        <v>1684</v>
      </c>
      <c r="M1047" s="47">
        <v>246595</v>
      </c>
      <c r="N1047" s="153">
        <v>38310</v>
      </c>
      <c r="O1047" s="147">
        <v>6326</v>
      </c>
      <c r="P1047" s="147">
        <v>0</v>
      </c>
      <c r="Q1047" s="47">
        <v>229195</v>
      </c>
      <c r="R1047" s="47">
        <v>0</v>
      </c>
      <c r="S1047" s="47">
        <v>0</v>
      </c>
      <c r="T1047" s="47">
        <v>0</v>
      </c>
      <c r="U1047" s="47">
        <v>280817</v>
      </c>
      <c r="V1047" s="47">
        <v>0</v>
      </c>
      <c r="W1047" s="103">
        <f t="shared" si="16"/>
        <v>814606</v>
      </c>
      <c r="X1047" s="41">
        <f>個別包括!AZ1046-公債費!W1047</f>
        <v>0</v>
      </c>
      <c r="Y1047" s="41"/>
      <c r="Z1047" s="41"/>
      <c r="AA1047" s="41"/>
    </row>
    <row r="1048" spans="1:27" ht="20.25" customHeight="1" x14ac:dyDescent="0.2">
      <c r="A1048" s="113" t="s">
        <v>2860</v>
      </c>
      <c r="B1048" s="114" t="s">
        <v>2835</v>
      </c>
      <c r="C1048" s="4" t="s">
        <v>1131</v>
      </c>
      <c r="D1048" s="144">
        <v>6</v>
      </c>
      <c r="E1048" s="130" t="s">
        <v>3561</v>
      </c>
      <c r="F1048" s="47">
        <v>26848</v>
      </c>
      <c r="G1048" s="47">
        <v>5833</v>
      </c>
      <c r="H1048" s="47">
        <v>0</v>
      </c>
      <c r="I1048" s="47">
        <v>5018</v>
      </c>
      <c r="J1048" s="47">
        <v>463</v>
      </c>
      <c r="K1048" s="47">
        <v>12917</v>
      </c>
      <c r="L1048" s="47">
        <v>2473</v>
      </c>
      <c r="M1048" s="47">
        <v>297907</v>
      </c>
      <c r="N1048" s="153">
        <v>30149</v>
      </c>
      <c r="O1048" s="147">
        <v>7604</v>
      </c>
      <c r="P1048" s="147">
        <v>0</v>
      </c>
      <c r="Q1048" s="47">
        <v>335951</v>
      </c>
      <c r="R1048" s="47">
        <v>0</v>
      </c>
      <c r="S1048" s="47">
        <v>0</v>
      </c>
      <c r="T1048" s="47">
        <v>0</v>
      </c>
      <c r="U1048" s="47">
        <v>311830</v>
      </c>
      <c r="V1048" s="47">
        <v>0</v>
      </c>
      <c r="W1048" s="103">
        <f t="shared" si="16"/>
        <v>1036993</v>
      </c>
      <c r="X1048" s="41">
        <f>個別包括!AZ1047-公債費!W1048</f>
        <v>0</v>
      </c>
      <c r="Y1048" s="41"/>
      <c r="Z1048" s="41"/>
      <c r="AA1048" s="41"/>
    </row>
    <row r="1049" spans="1:27" ht="20.25" customHeight="1" x14ac:dyDescent="0.2">
      <c r="A1049" s="113" t="s">
        <v>2861</v>
      </c>
      <c r="B1049" s="114" t="s">
        <v>2835</v>
      </c>
      <c r="C1049" s="4" t="s">
        <v>1132</v>
      </c>
      <c r="D1049" s="144">
        <v>6</v>
      </c>
      <c r="E1049" s="130" t="s">
        <v>3561</v>
      </c>
      <c r="F1049" s="47">
        <v>2709</v>
      </c>
      <c r="G1049" s="47">
        <v>0</v>
      </c>
      <c r="H1049" s="47">
        <v>950</v>
      </c>
      <c r="I1049" s="47">
        <v>2619</v>
      </c>
      <c r="J1049" s="47">
        <v>912</v>
      </c>
      <c r="K1049" s="47">
        <v>1481</v>
      </c>
      <c r="L1049" s="47">
        <v>3271</v>
      </c>
      <c r="M1049" s="47">
        <v>326991</v>
      </c>
      <c r="N1049" s="153">
        <v>65835</v>
      </c>
      <c r="O1049" s="147">
        <v>6762</v>
      </c>
      <c r="P1049" s="147">
        <v>0</v>
      </c>
      <c r="Q1049" s="47">
        <v>245907</v>
      </c>
      <c r="R1049" s="47">
        <v>0</v>
      </c>
      <c r="S1049" s="47">
        <v>0</v>
      </c>
      <c r="T1049" s="47">
        <v>0</v>
      </c>
      <c r="U1049" s="47">
        <v>426254</v>
      </c>
      <c r="V1049" s="47">
        <v>0</v>
      </c>
      <c r="W1049" s="103">
        <f t="shared" si="16"/>
        <v>1083691</v>
      </c>
      <c r="X1049" s="41">
        <f>個別包括!AZ1048-公債費!W1049</f>
        <v>0</v>
      </c>
      <c r="Y1049" s="41"/>
      <c r="Z1049" s="41"/>
      <c r="AA1049" s="41"/>
    </row>
    <row r="1050" spans="1:27" ht="20.25" customHeight="1" x14ac:dyDescent="0.2">
      <c r="A1050" s="113" t="s">
        <v>2862</v>
      </c>
      <c r="B1050" s="114" t="s">
        <v>2835</v>
      </c>
      <c r="C1050" s="4" t="s">
        <v>1133</v>
      </c>
      <c r="D1050" s="144">
        <v>6</v>
      </c>
      <c r="E1050" s="130" t="s">
        <v>3561</v>
      </c>
      <c r="F1050" s="47">
        <v>10090</v>
      </c>
      <c r="G1050" s="47">
        <v>42952</v>
      </c>
      <c r="H1050" s="47">
        <v>0</v>
      </c>
      <c r="I1050" s="47">
        <v>12381</v>
      </c>
      <c r="J1050" s="47">
        <v>481</v>
      </c>
      <c r="K1050" s="47">
        <v>6089</v>
      </c>
      <c r="L1050" s="47">
        <v>1457</v>
      </c>
      <c r="M1050" s="47">
        <v>163088</v>
      </c>
      <c r="N1050" s="153">
        <v>55108</v>
      </c>
      <c r="O1050" s="147">
        <v>1089</v>
      </c>
      <c r="P1050" s="147">
        <v>0</v>
      </c>
      <c r="Q1050" s="47">
        <v>0</v>
      </c>
      <c r="R1050" s="47">
        <v>0</v>
      </c>
      <c r="S1050" s="47">
        <v>0</v>
      </c>
      <c r="T1050" s="47">
        <v>0</v>
      </c>
      <c r="U1050" s="47">
        <v>0</v>
      </c>
      <c r="V1050" s="47">
        <v>0</v>
      </c>
      <c r="W1050" s="103">
        <f t="shared" si="16"/>
        <v>292735</v>
      </c>
      <c r="X1050" s="41">
        <f>個別包括!AZ1049-公債費!W1050</f>
        <v>0</v>
      </c>
      <c r="Y1050" s="41"/>
      <c r="Z1050" s="41"/>
      <c r="AA1050" s="41"/>
    </row>
    <row r="1051" spans="1:27" ht="20.25" customHeight="1" x14ac:dyDescent="0.2">
      <c r="A1051" s="113" t="s">
        <v>2863</v>
      </c>
      <c r="B1051" s="114" t="s">
        <v>2835</v>
      </c>
      <c r="C1051" s="4" t="s">
        <v>1134</v>
      </c>
      <c r="D1051" s="144">
        <v>6</v>
      </c>
      <c r="E1051" s="130" t="s">
        <v>3561</v>
      </c>
      <c r="F1051" s="47">
        <v>11263</v>
      </c>
      <c r="G1051" s="47">
        <v>9634</v>
      </c>
      <c r="H1051" s="47">
        <v>0</v>
      </c>
      <c r="I1051" s="47">
        <v>16057</v>
      </c>
      <c r="J1051" s="47">
        <v>391</v>
      </c>
      <c r="K1051" s="47">
        <v>13400</v>
      </c>
      <c r="L1051" s="47">
        <v>1960</v>
      </c>
      <c r="M1051" s="47">
        <v>237782</v>
      </c>
      <c r="N1051" s="153">
        <v>64705</v>
      </c>
      <c r="O1051" s="147">
        <v>4900</v>
      </c>
      <c r="P1051" s="147">
        <v>0</v>
      </c>
      <c r="Q1051" s="47">
        <v>0</v>
      </c>
      <c r="R1051" s="47">
        <v>0</v>
      </c>
      <c r="S1051" s="47">
        <v>0</v>
      </c>
      <c r="T1051" s="47">
        <v>0</v>
      </c>
      <c r="U1051" s="47">
        <v>228574</v>
      </c>
      <c r="V1051" s="47">
        <v>0</v>
      </c>
      <c r="W1051" s="103">
        <f t="shared" si="16"/>
        <v>588666</v>
      </c>
      <c r="X1051" s="41">
        <f>個別包括!AZ1050-公債費!W1051</f>
        <v>0</v>
      </c>
      <c r="Y1051" s="41"/>
      <c r="Z1051" s="41"/>
      <c r="AA1051" s="41"/>
    </row>
    <row r="1052" spans="1:27" ht="20.25" customHeight="1" x14ac:dyDescent="0.2">
      <c r="A1052" s="113" t="s">
        <v>2864</v>
      </c>
      <c r="B1052" s="114" t="s">
        <v>2865</v>
      </c>
      <c r="C1052" s="4" t="s">
        <v>1135</v>
      </c>
      <c r="D1052" s="144">
        <v>3</v>
      </c>
      <c r="E1052" s="130" t="s">
        <v>3561</v>
      </c>
      <c r="F1052" s="47">
        <v>38421</v>
      </c>
      <c r="G1052" s="47">
        <v>0</v>
      </c>
      <c r="H1052" s="47">
        <v>4469</v>
      </c>
      <c r="I1052" s="47">
        <v>245544</v>
      </c>
      <c r="J1052" s="47">
        <v>86361</v>
      </c>
      <c r="K1052" s="47">
        <v>210290</v>
      </c>
      <c r="L1052" s="47">
        <v>103916</v>
      </c>
      <c r="M1052" s="47">
        <v>4678079</v>
      </c>
      <c r="N1052" s="153">
        <v>74385</v>
      </c>
      <c r="O1052" s="147">
        <v>18066</v>
      </c>
      <c r="P1052" s="147">
        <v>0</v>
      </c>
      <c r="Q1052" s="47">
        <v>0</v>
      </c>
      <c r="R1052" s="47">
        <v>0</v>
      </c>
      <c r="S1052" s="47">
        <v>0</v>
      </c>
      <c r="T1052" s="47">
        <v>0</v>
      </c>
      <c r="U1052" s="47">
        <v>744299</v>
      </c>
      <c r="V1052" s="47">
        <v>0</v>
      </c>
      <c r="W1052" s="103">
        <f t="shared" si="16"/>
        <v>6203830</v>
      </c>
      <c r="X1052" s="41">
        <f>個別包括!AZ1051-公債費!W1052</f>
        <v>0</v>
      </c>
      <c r="Y1052" s="41"/>
      <c r="Z1052" s="41"/>
      <c r="AA1052" s="41"/>
    </row>
    <row r="1053" spans="1:27" ht="20.25" customHeight="1" x14ac:dyDescent="0.2">
      <c r="A1053" s="113" t="s">
        <v>2866</v>
      </c>
      <c r="B1053" s="114" t="s">
        <v>2865</v>
      </c>
      <c r="C1053" s="4" t="s">
        <v>1136</v>
      </c>
      <c r="D1053" s="144">
        <v>5</v>
      </c>
      <c r="E1053" s="130" t="s">
        <v>3561</v>
      </c>
      <c r="F1053" s="47">
        <v>2754</v>
      </c>
      <c r="G1053" s="47">
        <v>0</v>
      </c>
      <c r="H1053" s="47">
        <v>1632</v>
      </c>
      <c r="I1053" s="47">
        <v>103135</v>
      </c>
      <c r="J1053" s="47">
        <v>55248</v>
      </c>
      <c r="K1053" s="47">
        <v>105364</v>
      </c>
      <c r="L1053" s="47">
        <v>33497</v>
      </c>
      <c r="M1053" s="47">
        <v>1531286</v>
      </c>
      <c r="N1053" s="153">
        <v>183660</v>
      </c>
      <c r="O1053" s="147">
        <v>1507</v>
      </c>
      <c r="P1053" s="147">
        <v>0</v>
      </c>
      <c r="Q1053" s="47">
        <v>0</v>
      </c>
      <c r="R1053" s="47">
        <v>0</v>
      </c>
      <c r="S1053" s="47">
        <v>0</v>
      </c>
      <c r="T1053" s="47">
        <v>0</v>
      </c>
      <c r="U1053" s="47">
        <v>0</v>
      </c>
      <c r="V1053" s="47">
        <v>0</v>
      </c>
      <c r="W1053" s="103">
        <f t="shared" si="16"/>
        <v>2018083</v>
      </c>
      <c r="X1053" s="41">
        <f>個別包括!AZ1052-公債費!W1053</f>
        <v>0</v>
      </c>
      <c r="Y1053" s="41"/>
      <c r="Z1053" s="41"/>
      <c r="AA1053" s="41"/>
    </row>
    <row r="1054" spans="1:27" ht="20.25" customHeight="1" x14ac:dyDescent="0.2">
      <c r="A1054" s="113" t="s">
        <v>2867</v>
      </c>
      <c r="B1054" s="114" t="s">
        <v>2865</v>
      </c>
      <c r="C1054" s="4" t="s">
        <v>1137</v>
      </c>
      <c r="D1054" s="144">
        <v>5</v>
      </c>
      <c r="E1054" s="130" t="s">
        <v>3561</v>
      </c>
      <c r="F1054" s="47">
        <v>10860</v>
      </c>
      <c r="G1054" s="47">
        <v>0</v>
      </c>
      <c r="H1054" s="47">
        <v>2749</v>
      </c>
      <c r="I1054" s="47">
        <v>32144</v>
      </c>
      <c r="J1054" s="47">
        <v>6957</v>
      </c>
      <c r="K1054" s="47">
        <v>61005</v>
      </c>
      <c r="L1054" s="47">
        <v>32201</v>
      </c>
      <c r="M1054" s="47">
        <v>2103559</v>
      </c>
      <c r="N1054" s="153">
        <v>99108</v>
      </c>
      <c r="O1054" s="147">
        <v>17571</v>
      </c>
      <c r="P1054" s="147">
        <v>394</v>
      </c>
      <c r="Q1054" s="47">
        <v>20973</v>
      </c>
      <c r="R1054" s="47">
        <v>0</v>
      </c>
      <c r="S1054" s="47">
        <v>0</v>
      </c>
      <c r="T1054" s="47">
        <v>0</v>
      </c>
      <c r="U1054" s="47">
        <v>852269</v>
      </c>
      <c r="V1054" s="47">
        <v>0</v>
      </c>
      <c r="W1054" s="103">
        <f t="shared" si="16"/>
        <v>3239790</v>
      </c>
      <c r="X1054" s="41">
        <f>個別包括!AZ1053-公債費!W1054</f>
        <v>0</v>
      </c>
      <c r="Y1054" s="41"/>
      <c r="Z1054" s="41"/>
      <c r="AA1054" s="41"/>
    </row>
    <row r="1055" spans="1:27" ht="20.25" customHeight="1" x14ac:dyDescent="0.2">
      <c r="A1055" s="113" t="s">
        <v>2868</v>
      </c>
      <c r="B1055" s="114" t="s">
        <v>2865</v>
      </c>
      <c r="C1055" s="4" t="s">
        <v>1138</v>
      </c>
      <c r="D1055" s="144">
        <v>5</v>
      </c>
      <c r="E1055" s="130" t="s">
        <v>3561</v>
      </c>
      <c r="F1055" s="47">
        <v>1296</v>
      </c>
      <c r="G1055" s="47">
        <v>17132</v>
      </c>
      <c r="H1055" s="47">
        <v>409</v>
      </c>
      <c r="I1055" s="47">
        <v>89215</v>
      </c>
      <c r="J1055" s="47">
        <v>3671</v>
      </c>
      <c r="K1055" s="47">
        <v>71462</v>
      </c>
      <c r="L1055" s="47">
        <v>19731</v>
      </c>
      <c r="M1055" s="47">
        <v>1155152</v>
      </c>
      <c r="N1055" s="153">
        <v>65863</v>
      </c>
      <c r="O1055" s="147">
        <v>1238</v>
      </c>
      <c r="P1055" s="147">
        <v>0</v>
      </c>
      <c r="Q1055" s="47">
        <v>0</v>
      </c>
      <c r="R1055" s="47">
        <v>0</v>
      </c>
      <c r="S1055" s="47">
        <v>0</v>
      </c>
      <c r="T1055" s="47">
        <v>0</v>
      </c>
      <c r="U1055" s="47">
        <v>0</v>
      </c>
      <c r="V1055" s="47">
        <v>0</v>
      </c>
      <c r="W1055" s="103">
        <f t="shared" si="16"/>
        <v>1425169</v>
      </c>
      <c r="X1055" s="41">
        <f>個別包括!AZ1054-公債費!W1055</f>
        <v>0</v>
      </c>
      <c r="Y1055" s="41"/>
      <c r="Z1055" s="41"/>
      <c r="AA1055" s="41"/>
    </row>
    <row r="1056" spans="1:27" ht="20.25" customHeight="1" x14ac:dyDescent="0.2">
      <c r="A1056" s="113" t="s">
        <v>2869</v>
      </c>
      <c r="B1056" s="114" t="s">
        <v>2865</v>
      </c>
      <c r="C1056" s="4" t="s">
        <v>1139</v>
      </c>
      <c r="D1056" s="144">
        <v>5</v>
      </c>
      <c r="E1056" s="130" t="s">
        <v>3561</v>
      </c>
      <c r="F1056" s="47">
        <v>14</v>
      </c>
      <c r="G1056" s="47">
        <v>0</v>
      </c>
      <c r="H1056" s="47">
        <v>2991</v>
      </c>
      <c r="I1056" s="47">
        <v>187970</v>
      </c>
      <c r="J1056" s="47">
        <v>37988</v>
      </c>
      <c r="K1056" s="47">
        <v>172188</v>
      </c>
      <c r="L1056" s="47">
        <v>43919</v>
      </c>
      <c r="M1056" s="47">
        <v>1328434</v>
      </c>
      <c r="N1056" s="153">
        <v>38966</v>
      </c>
      <c r="O1056" s="147">
        <v>7311</v>
      </c>
      <c r="P1056" s="147">
        <v>0</v>
      </c>
      <c r="Q1056" s="47">
        <v>0</v>
      </c>
      <c r="R1056" s="47">
        <v>0</v>
      </c>
      <c r="S1056" s="47">
        <v>0</v>
      </c>
      <c r="T1056" s="47">
        <v>0</v>
      </c>
      <c r="U1056" s="47">
        <v>0</v>
      </c>
      <c r="V1056" s="47">
        <v>0</v>
      </c>
      <c r="W1056" s="103">
        <f t="shared" si="16"/>
        <v>1819781</v>
      </c>
      <c r="X1056" s="41">
        <f>個別包括!AZ1055-公債費!W1056</f>
        <v>0</v>
      </c>
      <c r="Y1056" s="41"/>
      <c r="Z1056" s="41"/>
      <c r="AA1056" s="41"/>
    </row>
    <row r="1057" spans="1:27" ht="20.25" customHeight="1" x14ac:dyDescent="0.2">
      <c r="A1057" s="113" t="s">
        <v>2870</v>
      </c>
      <c r="B1057" s="114" t="s">
        <v>2865</v>
      </c>
      <c r="C1057" s="4" t="s">
        <v>1140</v>
      </c>
      <c r="D1057" s="144">
        <v>5</v>
      </c>
      <c r="E1057" s="130" t="s">
        <v>3561</v>
      </c>
      <c r="F1057" s="47">
        <v>0</v>
      </c>
      <c r="G1057" s="47">
        <v>0</v>
      </c>
      <c r="H1057" s="47">
        <v>9919</v>
      </c>
      <c r="I1057" s="47">
        <v>207352</v>
      </c>
      <c r="J1057" s="47">
        <v>12844</v>
      </c>
      <c r="K1057" s="47">
        <v>105159</v>
      </c>
      <c r="L1057" s="47">
        <v>23712</v>
      </c>
      <c r="M1057" s="47">
        <v>1050083</v>
      </c>
      <c r="N1057" s="153">
        <v>5057</v>
      </c>
      <c r="O1057" s="147">
        <v>8050</v>
      </c>
      <c r="P1057" s="147">
        <v>0</v>
      </c>
      <c r="Q1057" s="47">
        <v>0</v>
      </c>
      <c r="R1057" s="47">
        <v>0</v>
      </c>
      <c r="S1057" s="47">
        <v>0</v>
      </c>
      <c r="T1057" s="47">
        <v>0</v>
      </c>
      <c r="U1057" s="47">
        <v>0</v>
      </c>
      <c r="V1057" s="47">
        <v>0</v>
      </c>
      <c r="W1057" s="103">
        <f t="shared" si="16"/>
        <v>1422176</v>
      </c>
      <c r="X1057" s="41">
        <f>個別包括!AZ1056-公債費!W1057</f>
        <v>0</v>
      </c>
      <c r="Y1057" s="41"/>
      <c r="Z1057" s="41"/>
      <c r="AA1057" s="41"/>
    </row>
    <row r="1058" spans="1:27" ht="20.25" customHeight="1" x14ac:dyDescent="0.2">
      <c r="A1058" s="113" t="s">
        <v>2871</v>
      </c>
      <c r="B1058" s="114" t="s">
        <v>2865</v>
      </c>
      <c r="C1058" s="4" t="s">
        <v>1141</v>
      </c>
      <c r="D1058" s="144">
        <v>5</v>
      </c>
      <c r="E1058" s="130" t="s">
        <v>3561</v>
      </c>
      <c r="F1058" s="47">
        <v>826</v>
      </c>
      <c r="G1058" s="47">
        <v>0</v>
      </c>
      <c r="H1058" s="47">
        <v>760</v>
      </c>
      <c r="I1058" s="47">
        <v>52888</v>
      </c>
      <c r="J1058" s="47">
        <v>70809</v>
      </c>
      <c r="K1058" s="47">
        <v>38723</v>
      </c>
      <c r="L1058" s="47">
        <v>23365</v>
      </c>
      <c r="M1058" s="47">
        <v>496224</v>
      </c>
      <c r="N1058" s="153">
        <v>47358</v>
      </c>
      <c r="O1058" s="147">
        <v>6265</v>
      </c>
      <c r="P1058" s="147">
        <v>0</v>
      </c>
      <c r="Q1058" s="47">
        <v>0</v>
      </c>
      <c r="R1058" s="47">
        <v>0</v>
      </c>
      <c r="S1058" s="47">
        <v>0</v>
      </c>
      <c r="T1058" s="47">
        <v>0</v>
      </c>
      <c r="U1058" s="47">
        <v>0</v>
      </c>
      <c r="V1058" s="47">
        <v>0</v>
      </c>
      <c r="W1058" s="103">
        <f t="shared" si="16"/>
        <v>737218</v>
      </c>
      <c r="X1058" s="41">
        <f>個別包括!AZ1057-公債費!W1058</f>
        <v>0</v>
      </c>
      <c r="Y1058" s="41"/>
      <c r="Z1058" s="41"/>
      <c r="AA1058" s="41"/>
    </row>
    <row r="1059" spans="1:27" ht="20.25" customHeight="1" x14ac:dyDescent="0.2">
      <c r="A1059" s="113" t="s">
        <v>2872</v>
      </c>
      <c r="B1059" s="114" t="s">
        <v>2865</v>
      </c>
      <c r="C1059" s="4" t="s">
        <v>1142</v>
      </c>
      <c r="D1059" s="144">
        <v>5</v>
      </c>
      <c r="E1059" s="130" t="s">
        <v>3561</v>
      </c>
      <c r="F1059" s="47">
        <v>40347</v>
      </c>
      <c r="G1059" s="47">
        <v>0</v>
      </c>
      <c r="H1059" s="47">
        <v>1179</v>
      </c>
      <c r="I1059" s="47">
        <v>24843</v>
      </c>
      <c r="J1059" s="47">
        <v>5857</v>
      </c>
      <c r="K1059" s="47">
        <v>37774</v>
      </c>
      <c r="L1059" s="47">
        <v>24673</v>
      </c>
      <c r="M1059" s="47">
        <v>1569274</v>
      </c>
      <c r="N1059" s="153">
        <v>70357</v>
      </c>
      <c r="O1059" s="147">
        <v>49</v>
      </c>
      <c r="P1059" s="147">
        <v>0</v>
      </c>
      <c r="Q1059" s="47">
        <v>0</v>
      </c>
      <c r="R1059" s="47">
        <v>0</v>
      </c>
      <c r="S1059" s="47">
        <v>0</v>
      </c>
      <c r="T1059" s="47">
        <v>0</v>
      </c>
      <c r="U1059" s="47">
        <v>1531592</v>
      </c>
      <c r="V1059" s="47">
        <v>0</v>
      </c>
      <c r="W1059" s="103">
        <f t="shared" si="16"/>
        <v>3305945</v>
      </c>
      <c r="X1059" s="41">
        <f>個別包括!AZ1058-公債費!W1059</f>
        <v>0</v>
      </c>
      <c r="Y1059" s="41"/>
      <c r="Z1059" s="41"/>
      <c r="AA1059" s="41"/>
    </row>
    <row r="1060" spans="1:27" ht="20.25" customHeight="1" x14ac:dyDescent="0.2">
      <c r="A1060" s="113" t="s">
        <v>2873</v>
      </c>
      <c r="B1060" s="114" t="s">
        <v>2865</v>
      </c>
      <c r="C1060" s="4" t="s">
        <v>1143</v>
      </c>
      <c r="D1060" s="144">
        <v>5</v>
      </c>
      <c r="E1060" s="130" t="s">
        <v>3561</v>
      </c>
      <c r="F1060" s="47">
        <v>71</v>
      </c>
      <c r="G1060" s="47">
        <v>0</v>
      </c>
      <c r="H1060" s="47">
        <v>10280</v>
      </c>
      <c r="I1060" s="47">
        <v>11555</v>
      </c>
      <c r="J1060" s="47">
        <v>140884</v>
      </c>
      <c r="K1060" s="47">
        <v>37694</v>
      </c>
      <c r="L1060" s="47">
        <v>18942</v>
      </c>
      <c r="M1060" s="47">
        <v>746616</v>
      </c>
      <c r="N1060" s="153">
        <v>19965</v>
      </c>
      <c r="O1060" s="147">
        <v>13931</v>
      </c>
      <c r="P1060" s="147">
        <v>0</v>
      </c>
      <c r="Q1060" s="47">
        <v>0</v>
      </c>
      <c r="R1060" s="47">
        <v>0</v>
      </c>
      <c r="S1060" s="47">
        <v>0</v>
      </c>
      <c r="T1060" s="47">
        <v>0</v>
      </c>
      <c r="U1060" s="47">
        <v>302980</v>
      </c>
      <c r="V1060" s="47">
        <v>0</v>
      </c>
      <c r="W1060" s="103">
        <f t="shared" si="16"/>
        <v>1302918</v>
      </c>
      <c r="X1060" s="41">
        <f>個別包括!AZ1059-公債費!W1060</f>
        <v>0</v>
      </c>
      <c r="Y1060" s="41"/>
      <c r="Z1060" s="41"/>
      <c r="AA1060" s="41"/>
    </row>
    <row r="1061" spans="1:27" ht="20.25" customHeight="1" x14ac:dyDescent="0.2">
      <c r="A1061" s="113" t="s">
        <v>2874</v>
      </c>
      <c r="B1061" s="114" t="s">
        <v>2865</v>
      </c>
      <c r="C1061" s="4" t="s">
        <v>1144</v>
      </c>
      <c r="D1061" s="144">
        <v>5</v>
      </c>
      <c r="E1061" s="130" t="s">
        <v>3561</v>
      </c>
      <c r="F1061" s="47">
        <v>0</v>
      </c>
      <c r="G1061" s="47">
        <v>0</v>
      </c>
      <c r="H1061" s="47">
        <v>694</v>
      </c>
      <c r="I1061" s="47">
        <v>36838</v>
      </c>
      <c r="J1061" s="47">
        <v>30284</v>
      </c>
      <c r="K1061" s="47">
        <v>35131</v>
      </c>
      <c r="L1061" s="47">
        <v>15723</v>
      </c>
      <c r="M1061" s="47">
        <v>880892</v>
      </c>
      <c r="N1061" s="153">
        <v>22469</v>
      </c>
      <c r="O1061" s="147">
        <v>2024</v>
      </c>
      <c r="P1061" s="147">
        <v>0</v>
      </c>
      <c r="Q1061" s="47">
        <v>0</v>
      </c>
      <c r="R1061" s="47">
        <v>0</v>
      </c>
      <c r="S1061" s="47">
        <v>0</v>
      </c>
      <c r="T1061" s="47">
        <v>0</v>
      </c>
      <c r="U1061" s="47">
        <v>500730</v>
      </c>
      <c r="V1061" s="47">
        <v>0</v>
      </c>
      <c r="W1061" s="103">
        <f t="shared" si="16"/>
        <v>1524785</v>
      </c>
      <c r="X1061" s="41">
        <f>個別包括!AZ1060-公債費!W1061</f>
        <v>0</v>
      </c>
      <c r="Y1061" s="41"/>
      <c r="Z1061" s="41"/>
      <c r="AA1061" s="41"/>
    </row>
    <row r="1062" spans="1:27" ht="20.25" customHeight="1" x14ac:dyDescent="0.2">
      <c r="A1062" s="113" t="s">
        <v>2875</v>
      </c>
      <c r="B1062" s="114" t="s">
        <v>2865</v>
      </c>
      <c r="C1062" s="4" t="s">
        <v>1145</v>
      </c>
      <c r="D1062" s="144">
        <v>5</v>
      </c>
      <c r="E1062" s="130" t="s">
        <v>3561</v>
      </c>
      <c r="F1062" s="47">
        <v>34038</v>
      </c>
      <c r="G1062" s="47">
        <v>5626</v>
      </c>
      <c r="H1062" s="47">
        <v>6299</v>
      </c>
      <c r="I1062" s="47">
        <v>4203</v>
      </c>
      <c r="J1062" s="47">
        <v>2425</v>
      </c>
      <c r="K1062" s="47">
        <v>13144</v>
      </c>
      <c r="L1062" s="47">
        <v>11008</v>
      </c>
      <c r="M1062" s="47">
        <v>968593</v>
      </c>
      <c r="N1062" s="153">
        <v>42280</v>
      </c>
      <c r="O1062" s="147">
        <v>1817</v>
      </c>
      <c r="P1062" s="147">
        <v>0</v>
      </c>
      <c r="Q1062" s="47">
        <v>150310</v>
      </c>
      <c r="R1062" s="47">
        <v>0</v>
      </c>
      <c r="S1062" s="47">
        <v>0</v>
      </c>
      <c r="T1062" s="47">
        <v>0</v>
      </c>
      <c r="U1062" s="47">
        <v>1303306</v>
      </c>
      <c r="V1062" s="47">
        <v>0</v>
      </c>
      <c r="W1062" s="103">
        <f t="shared" si="16"/>
        <v>2543049</v>
      </c>
      <c r="X1062" s="41">
        <f>個別包括!AZ1061-公債費!W1062</f>
        <v>0</v>
      </c>
      <c r="Y1062" s="41"/>
      <c r="Z1062" s="41"/>
      <c r="AA1062" s="41"/>
    </row>
    <row r="1063" spans="1:27" ht="20.25" customHeight="1" x14ac:dyDescent="0.2">
      <c r="A1063" s="113" t="s">
        <v>2876</v>
      </c>
      <c r="B1063" s="114" t="s">
        <v>2865</v>
      </c>
      <c r="C1063" s="4" t="s">
        <v>1146</v>
      </c>
      <c r="D1063" s="144">
        <v>5</v>
      </c>
      <c r="E1063" s="130" t="s">
        <v>3561</v>
      </c>
      <c r="F1063" s="47">
        <v>9187</v>
      </c>
      <c r="G1063" s="47">
        <v>17783</v>
      </c>
      <c r="H1063" s="47">
        <v>692</v>
      </c>
      <c r="I1063" s="47">
        <v>15672</v>
      </c>
      <c r="J1063" s="47">
        <v>6157</v>
      </c>
      <c r="K1063" s="47">
        <v>28570</v>
      </c>
      <c r="L1063" s="47">
        <v>30861</v>
      </c>
      <c r="M1063" s="47">
        <v>1943951</v>
      </c>
      <c r="N1063" s="153">
        <v>153090</v>
      </c>
      <c r="O1063" s="147">
        <v>133</v>
      </c>
      <c r="P1063" s="147">
        <v>0</v>
      </c>
      <c r="Q1063" s="47">
        <v>138</v>
      </c>
      <c r="R1063" s="47">
        <v>0</v>
      </c>
      <c r="S1063" s="47">
        <v>0</v>
      </c>
      <c r="T1063" s="47">
        <v>0</v>
      </c>
      <c r="U1063" s="47">
        <v>2072782</v>
      </c>
      <c r="V1063" s="47">
        <v>0</v>
      </c>
      <c r="W1063" s="103">
        <f t="shared" si="16"/>
        <v>4279016</v>
      </c>
      <c r="X1063" s="41">
        <f>個別包括!AZ1062-公債費!W1063</f>
        <v>0</v>
      </c>
      <c r="Y1063" s="41"/>
      <c r="Z1063" s="41"/>
      <c r="AA1063" s="41"/>
    </row>
    <row r="1064" spans="1:27" ht="20.25" customHeight="1" x14ac:dyDescent="0.2">
      <c r="A1064" s="113" t="s">
        <v>2877</v>
      </c>
      <c r="B1064" s="114" t="s">
        <v>2865</v>
      </c>
      <c r="C1064" s="4" t="s">
        <v>1147</v>
      </c>
      <c r="D1064" s="144">
        <v>5</v>
      </c>
      <c r="E1064" s="130" t="s">
        <v>3561</v>
      </c>
      <c r="F1064" s="47">
        <v>1397</v>
      </c>
      <c r="G1064" s="47">
        <v>44545</v>
      </c>
      <c r="H1064" s="47">
        <v>7579</v>
      </c>
      <c r="I1064" s="47">
        <v>42580</v>
      </c>
      <c r="J1064" s="47">
        <v>1948</v>
      </c>
      <c r="K1064" s="47">
        <v>40865</v>
      </c>
      <c r="L1064" s="47">
        <v>10517</v>
      </c>
      <c r="M1064" s="47">
        <v>777391</v>
      </c>
      <c r="N1064" s="153">
        <v>95830</v>
      </c>
      <c r="O1064" s="147">
        <v>6956</v>
      </c>
      <c r="P1064" s="147">
        <v>0</v>
      </c>
      <c r="Q1064" s="47">
        <v>0</v>
      </c>
      <c r="R1064" s="47">
        <v>0</v>
      </c>
      <c r="S1064" s="47">
        <v>0</v>
      </c>
      <c r="T1064" s="47">
        <v>0</v>
      </c>
      <c r="U1064" s="47">
        <v>928271</v>
      </c>
      <c r="V1064" s="47">
        <v>0</v>
      </c>
      <c r="W1064" s="103">
        <f t="shared" si="16"/>
        <v>1957879</v>
      </c>
      <c r="X1064" s="41">
        <f>個別包括!AZ1063-公債費!W1064</f>
        <v>0</v>
      </c>
      <c r="Y1064" s="41"/>
      <c r="Z1064" s="41"/>
      <c r="AA1064" s="41"/>
    </row>
    <row r="1065" spans="1:27" ht="20.25" customHeight="1" x14ac:dyDescent="0.2">
      <c r="A1065" s="113" t="s">
        <v>2878</v>
      </c>
      <c r="B1065" s="114" t="s">
        <v>2865</v>
      </c>
      <c r="C1065" s="4" t="s">
        <v>1148</v>
      </c>
      <c r="D1065" s="144">
        <v>6</v>
      </c>
      <c r="E1065" s="130" t="s">
        <v>3561</v>
      </c>
      <c r="F1065" s="47">
        <v>1632</v>
      </c>
      <c r="G1065" s="47">
        <v>0</v>
      </c>
      <c r="H1065" s="47">
        <v>298</v>
      </c>
      <c r="I1065" s="47">
        <v>30496</v>
      </c>
      <c r="J1065" s="47">
        <v>1434</v>
      </c>
      <c r="K1065" s="47">
        <v>18166</v>
      </c>
      <c r="L1065" s="47">
        <v>5844</v>
      </c>
      <c r="M1065" s="47">
        <v>375216</v>
      </c>
      <c r="N1065" s="153">
        <v>37167</v>
      </c>
      <c r="O1065" s="147">
        <v>186</v>
      </c>
      <c r="P1065" s="147">
        <v>0</v>
      </c>
      <c r="Q1065" s="47">
        <v>0</v>
      </c>
      <c r="R1065" s="47">
        <v>0</v>
      </c>
      <c r="S1065" s="47">
        <v>0</v>
      </c>
      <c r="T1065" s="47">
        <v>0</v>
      </c>
      <c r="U1065" s="47">
        <v>0</v>
      </c>
      <c r="V1065" s="47">
        <v>0</v>
      </c>
      <c r="W1065" s="103">
        <f t="shared" si="16"/>
        <v>470439</v>
      </c>
      <c r="X1065" s="41">
        <f>個別包括!AZ1064-公債費!W1065</f>
        <v>0</v>
      </c>
      <c r="Y1065" s="41"/>
      <c r="Z1065" s="41"/>
      <c r="AA1065" s="41"/>
    </row>
    <row r="1066" spans="1:27" ht="20.25" customHeight="1" x14ac:dyDescent="0.2">
      <c r="A1066" s="113" t="s">
        <v>2879</v>
      </c>
      <c r="B1066" s="114" t="s">
        <v>2865</v>
      </c>
      <c r="C1066" s="4" t="s">
        <v>1149</v>
      </c>
      <c r="D1066" s="144">
        <v>6</v>
      </c>
      <c r="E1066" s="130" t="s">
        <v>3561</v>
      </c>
      <c r="F1066" s="47">
        <v>202</v>
      </c>
      <c r="G1066" s="47">
        <v>0</v>
      </c>
      <c r="H1066" s="47">
        <v>286</v>
      </c>
      <c r="I1066" s="47">
        <v>11034</v>
      </c>
      <c r="J1066" s="47">
        <v>16225</v>
      </c>
      <c r="K1066" s="47">
        <v>5852</v>
      </c>
      <c r="L1066" s="47">
        <v>5732</v>
      </c>
      <c r="M1066" s="47">
        <v>172770</v>
      </c>
      <c r="N1066" s="153">
        <v>25008</v>
      </c>
      <c r="O1066" s="147">
        <v>1013</v>
      </c>
      <c r="P1066" s="147">
        <v>0</v>
      </c>
      <c r="Q1066" s="47">
        <v>0</v>
      </c>
      <c r="R1066" s="47">
        <v>0</v>
      </c>
      <c r="S1066" s="47">
        <v>0</v>
      </c>
      <c r="T1066" s="47">
        <v>0</v>
      </c>
      <c r="U1066" s="47">
        <v>0</v>
      </c>
      <c r="V1066" s="47">
        <v>0</v>
      </c>
      <c r="W1066" s="103">
        <f t="shared" si="16"/>
        <v>238122</v>
      </c>
      <c r="X1066" s="41">
        <f>個別包括!AZ1065-公債費!W1066</f>
        <v>0</v>
      </c>
      <c r="Y1066" s="41"/>
      <c r="Z1066" s="41"/>
      <c r="AA1066" s="41"/>
    </row>
    <row r="1067" spans="1:27" ht="20.25" customHeight="1" x14ac:dyDescent="0.2">
      <c r="A1067" s="113" t="s">
        <v>2880</v>
      </c>
      <c r="B1067" s="114" t="s">
        <v>2865</v>
      </c>
      <c r="C1067" s="4" t="s">
        <v>1150</v>
      </c>
      <c r="D1067" s="144">
        <v>6</v>
      </c>
      <c r="E1067" s="130" t="s">
        <v>3561</v>
      </c>
      <c r="F1067" s="47">
        <v>582</v>
      </c>
      <c r="G1067" s="47">
        <v>0</v>
      </c>
      <c r="H1067" s="47">
        <v>586</v>
      </c>
      <c r="I1067" s="47">
        <v>7414</v>
      </c>
      <c r="J1067" s="47">
        <v>9831</v>
      </c>
      <c r="K1067" s="47">
        <v>6238</v>
      </c>
      <c r="L1067" s="47">
        <v>5120</v>
      </c>
      <c r="M1067" s="47">
        <v>393912</v>
      </c>
      <c r="N1067" s="153">
        <v>39096</v>
      </c>
      <c r="O1067" s="147">
        <v>1779</v>
      </c>
      <c r="P1067" s="147">
        <v>0</v>
      </c>
      <c r="Q1067" s="47">
        <v>0</v>
      </c>
      <c r="R1067" s="47">
        <v>0</v>
      </c>
      <c r="S1067" s="47">
        <v>0</v>
      </c>
      <c r="T1067" s="47">
        <v>0</v>
      </c>
      <c r="U1067" s="47">
        <v>252974</v>
      </c>
      <c r="V1067" s="47">
        <v>0</v>
      </c>
      <c r="W1067" s="103">
        <f t="shared" si="16"/>
        <v>717532</v>
      </c>
      <c r="X1067" s="41">
        <f>個別包括!AZ1066-公債費!W1067</f>
        <v>0</v>
      </c>
      <c r="Y1067" s="41"/>
      <c r="Z1067" s="41"/>
      <c r="AA1067" s="41"/>
    </row>
    <row r="1068" spans="1:27" ht="20.25" customHeight="1" x14ac:dyDescent="0.2">
      <c r="A1068" s="113" t="s">
        <v>2881</v>
      </c>
      <c r="B1068" s="114" t="s">
        <v>2865</v>
      </c>
      <c r="C1068" s="4" t="s">
        <v>1151</v>
      </c>
      <c r="D1068" s="144">
        <v>6</v>
      </c>
      <c r="E1068" s="130" t="s">
        <v>3561</v>
      </c>
      <c r="F1068" s="47">
        <v>0</v>
      </c>
      <c r="G1068" s="47">
        <v>0</v>
      </c>
      <c r="H1068" s="47">
        <v>262</v>
      </c>
      <c r="I1068" s="47">
        <v>488</v>
      </c>
      <c r="J1068" s="47">
        <v>953</v>
      </c>
      <c r="K1068" s="47">
        <v>14389</v>
      </c>
      <c r="L1068" s="47">
        <v>1241</v>
      </c>
      <c r="M1068" s="47">
        <v>139796</v>
      </c>
      <c r="N1068" s="153">
        <v>11070</v>
      </c>
      <c r="O1068" s="147">
        <v>1158</v>
      </c>
      <c r="P1068" s="147">
        <v>0</v>
      </c>
      <c r="Q1068" s="47">
        <v>0</v>
      </c>
      <c r="R1068" s="47">
        <v>0</v>
      </c>
      <c r="S1068" s="47">
        <v>0</v>
      </c>
      <c r="T1068" s="47">
        <v>0</v>
      </c>
      <c r="U1068" s="47">
        <v>0</v>
      </c>
      <c r="V1068" s="47">
        <v>0</v>
      </c>
      <c r="W1068" s="103">
        <f t="shared" si="16"/>
        <v>169357</v>
      </c>
      <c r="X1068" s="41">
        <f>個別包括!AZ1067-公債費!W1068</f>
        <v>0</v>
      </c>
      <c r="Y1068" s="41"/>
      <c r="Z1068" s="41"/>
      <c r="AA1068" s="41"/>
    </row>
    <row r="1069" spans="1:27" ht="20.25" customHeight="1" x14ac:dyDescent="0.2">
      <c r="A1069" s="113" t="s">
        <v>2882</v>
      </c>
      <c r="B1069" s="114" t="s">
        <v>2865</v>
      </c>
      <c r="C1069" s="4" t="s">
        <v>1152</v>
      </c>
      <c r="D1069" s="144">
        <v>6</v>
      </c>
      <c r="E1069" s="130" t="s">
        <v>3561</v>
      </c>
      <c r="F1069" s="47">
        <v>0</v>
      </c>
      <c r="G1069" s="47">
        <v>0</v>
      </c>
      <c r="H1069" s="47">
        <v>180</v>
      </c>
      <c r="I1069" s="47">
        <v>4945</v>
      </c>
      <c r="J1069" s="47">
        <v>341</v>
      </c>
      <c r="K1069" s="47">
        <v>7103</v>
      </c>
      <c r="L1069" s="47">
        <v>1565</v>
      </c>
      <c r="M1069" s="47">
        <v>145098</v>
      </c>
      <c r="N1069" s="153">
        <v>557</v>
      </c>
      <c r="O1069" s="147">
        <v>1129</v>
      </c>
      <c r="P1069" s="147">
        <v>0</v>
      </c>
      <c r="Q1069" s="47">
        <v>5766</v>
      </c>
      <c r="R1069" s="47">
        <v>0</v>
      </c>
      <c r="S1069" s="47">
        <v>0</v>
      </c>
      <c r="T1069" s="47">
        <v>0</v>
      </c>
      <c r="U1069" s="47">
        <v>0</v>
      </c>
      <c r="V1069" s="47">
        <v>0</v>
      </c>
      <c r="W1069" s="103">
        <f t="shared" si="16"/>
        <v>166684</v>
      </c>
      <c r="X1069" s="41">
        <f>個別包括!AZ1068-公債費!W1069</f>
        <v>0</v>
      </c>
      <c r="Y1069" s="41"/>
      <c r="Z1069" s="41"/>
      <c r="AA1069" s="41"/>
    </row>
    <row r="1070" spans="1:27" ht="20.25" customHeight="1" x14ac:dyDescent="0.2">
      <c r="A1070" s="113" t="s">
        <v>2883</v>
      </c>
      <c r="B1070" s="114" t="s">
        <v>2865</v>
      </c>
      <c r="C1070" s="4" t="s">
        <v>1153</v>
      </c>
      <c r="D1070" s="144">
        <v>6</v>
      </c>
      <c r="E1070" s="130" t="s">
        <v>3561</v>
      </c>
      <c r="F1070" s="47">
        <v>3551</v>
      </c>
      <c r="G1070" s="47">
        <v>0</v>
      </c>
      <c r="H1070" s="47">
        <v>142</v>
      </c>
      <c r="I1070" s="47">
        <v>19958</v>
      </c>
      <c r="J1070" s="47">
        <v>716</v>
      </c>
      <c r="K1070" s="47">
        <v>13641</v>
      </c>
      <c r="L1070" s="47">
        <v>2528</v>
      </c>
      <c r="M1070" s="47">
        <v>204562</v>
      </c>
      <c r="N1070" s="153">
        <v>9418</v>
      </c>
      <c r="O1070" s="147">
        <v>1951</v>
      </c>
      <c r="P1070" s="147">
        <v>0</v>
      </c>
      <c r="Q1070" s="47">
        <v>0</v>
      </c>
      <c r="R1070" s="47">
        <v>0</v>
      </c>
      <c r="S1070" s="47">
        <v>0</v>
      </c>
      <c r="T1070" s="47">
        <v>0</v>
      </c>
      <c r="U1070" s="47">
        <v>0</v>
      </c>
      <c r="V1070" s="47">
        <v>0</v>
      </c>
      <c r="W1070" s="103">
        <f t="shared" si="16"/>
        <v>256467</v>
      </c>
      <c r="X1070" s="41">
        <f>個別包括!AZ1069-公債費!W1070</f>
        <v>0</v>
      </c>
      <c r="Y1070" s="41"/>
      <c r="Z1070" s="41"/>
      <c r="AA1070" s="41"/>
    </row>
    <row r="1071" spans="1:27" ht="20.25" customHeight="1" x14ac:dyDescent="0.2">
      <c r="A1071" s="113" t="s">
        <v>2884</v>
      </c>
      <c r="B1071" s="114" t="s">
        <v>2885</v>
      </c>
      <c r="C1071" s="4" t="s">
        <v>1154</v>
      </c>
      <c r="D1071" s="144">
        <v>2</v>
      </c>
      <c r="E1071" s="130" t="s">
        <v>3561</v>
      </c>
      <c r="F1071" s="47">
        <v>331032</v>
      </c>
      <c r="G1071" s="47">
        <v>0</v>
      </c>
      <c r="H1071" s="47">
        <v>229354</v>
      </c>
      <c r="I1071" s="47">
        <v>408386</v>
      </c>
      <c r="J1071" s="47">
        <v>737696</v>
      </c>
      <c r="K1071" s="47">
        <v>1553071</v>
      </c>
      <c r="L1071" s="47">
        <v>3209091</v>
      </c>
      <c r="M1071" s="47">
        <v>24197061</v>
      </c>
      <c r="N1071" s="153">
        <v>334202</v>
      </c>
      <c r="O1071" s="147">
        <v>78416</v>
      </c>
      <c r="P1071" s="147">
        <v>23108</v>
      </c>
      <c r="Q1071" s="47">
        <v>509428</v>
      </c>
      <c r="R1071" s="47">
        <v>7638762</v>
      </c>
      <c r="S1071" s="47">
        <v>0</v>
      </c>
      <c r="T1071" s="47">
        <v>0</v>
      </c>
      <c r="U1071" s="47">
        <v>251219</v>
      </c>
      <c r="V1071" s="47">
        <v>0</v>
      </c>
      <c r="W1071" s="103">
        <f t="shared" si="16"/>
        <v>39500826</v>
      </c>
      <c r="X1071" s="41">
        <f>個別包括!AZ1070-公債費!W1071</f>
        <v>0</v>
      </c>
      <c r="Y1071" s="41"/>
      <c r="Z1071" s="41"/>
      <c r="AA1071" s="41"/>
    </row>
    <row r="1072" spans="1:27" ht="20.25" customHeight="1" x14ac:dyDescent="0.2">
      <c r="A1072" s="113" t="s">
        <v>2886</v>
      </c>
      <c r="B1072" s="114" t="s">
        <v>2885</v>
      </c>
      <c r="C1072" s="4" t="s">
        <v>1155</v>
      </c>
      <c r="D1072" s="144">
        <v>5</v>
      </c>
      <c r="E1072" s="130" t="s">
        <v>3561</v>
      </c>
      <c r="F1072" s="47">
        <v>190433</v>
      </c>
      <c r="G1072" s="47">
        <v>103821</v>
      </c>
      <c r="H1072" s="47">
        <v>1629</v>
      </c>
      <c r="I1072" s="47">
        <v>50461</v>
      </c>
      <c r="J1072" s="47">
        <v>18054</v>
      </c>
      <c r="K1072" s="47">
        <v>70530</v>
      </c>
      <c r="L1072" s="47">
        <v>20683</v>
      </c>
      <c r="M1072" s="47">
        <v>1367119</v>
      </c>
      <c r="N1072" s="153">
        <v>119770</v>
      </c>
      <c r="O1072" s="147">
        <v>24135</v>
      </c>
      <c r="P1072" s="147">
        <v>0</v>
      </c>
      <c r="Q1072" s="47">
        <v>393816</v>
      </c>
      <c r="R1072" s="47">
        <v>0</v>
      </c>
      <c r="S1072" s="47">
        <v>0</v>
      </c>
      <c r="T1072" s="47">
        <v>0</v>
      </c>
      <c r="U1072" s="47">
        <v>1144901</v>
      </c>
      <c r="V1072" s="47">
        <v>0</v>
      </c>
      <c r="W1072" s="103">
        <f t="shared" si="16"/>
        <v>3505352</v>
      </c>
      <c r="X1072" s="41">
        <f>個別包括!AZ1071-公債費!W1072</f>
        <v>0</v>
      </c>
      <c r="Y1072" s="41"/>
      <c r="Z1072" s="41"/>
      <c r="AA1072" s="41"/>
    </row>
    <row r="1073" spans="1:27" ht="20.25" customHeight="1" x14ac:dyDescent="0.2">
      <c r="A1073" s="113" t="s">
        <v>2887</v>
      </c>
      <c r="B1073" s="114" t="s">
        <v>2885</v>
      </c>
      <c r="C1073" s="4" t="s">
        <v>1156</v>
      </c>
      <c r="D1073" s="144">
        <v>5</v>
      </c>
      <c r="E1073" s="130" t="s">
        <v>3561</v>
      </c>
      <c r="F1073" s="47">
        <v>62390</v>
      </c>
      <c r="G1073" s="47">
        <v>148215</v>
      </c>
      <c r="H1073" s="47">
        <v>0</v>
      </c>
      <c r="I1073" s="47">
        <v>120168</v>
      </c>
      <c r="J1073" s="47">
        <v>5408</v>
      </c>
      <c r="K1073" s="47">
        <v>94673</v>
      </c>
      <c r="L1073" s="47">
        <v>22042</v>
      </c>
      <c r="M1073" s="47">
        <v>1311488</v>
      </c>
      <c r="N1073" s="153">
        <v>61672</v>
      </c>
      <c r="O1073" s="147">
        <v>13488</v>
      </c>
      <c r="P1073" s="147">
        <v>0</v>
      </c>
      <c r="Q1073" s="47">
        <v>0</v>
      </c>
      <c r="R1073" s="47">
        <v>0</v>
      </c>
      <c r="S1073" s="47">
        <v>0</v>
      </c>
      <c r="T1073" s="47">
        <v>0</v>
      </c>
      <c r="U1073" s="47">
        <v>0</v>
      </c>
      <c r="V1073" s="47">
        <v>0</v>
      </c>
      <c r="W1073" s="103">
        <f t="shared" si="16"/>
        <v>1839544</v>
      </c>
      <c r="X1073" s="41">
        <f>個別包括!AZ1072-公債費!W1073</f>
        <v>0</v>
      </c>
      <c r="Y1073" s="41"/>
      <c r="Z1073" s="41"/>
      <c r="AA1073" s="41"/>
    </row>
    <row r="1074" spans="1:27" ht="20.25" customHeight="1" x14ac:dyDescent="0.2">
      <c r="A1074" s="113" t="s">
        <v>2888</v>
      </c>
      <c r="B1074" s="114" t="s">
        <v>2885</v>
      </c>
      <c r="C1074" s="4" t="s">
        <v>1157</v>
      </c>
      <c r="D1074" s="144">
        <v>5</v>
      </c>
      <c r="E1074" s="130" t="s">
        <v>3561</v>
      </c>
      <c r="F1074" s="47">
        <v>85962</v>
      </c>
      <c r="G1074" s="47">
        <v>26111</v>
      </c>
      <c r="H1074" s="47">
        <v>323</v>
      </c>
      <c r="I1074" s="47">
        <v>49695</v>
      </c>
      <c r="J1074" s="47">
        <v>2082</v>
      </c>
      <c r="K1074" s="47">
        <v>20437</v>
      </c>
      <c r="L1074" s="47">
        <v>7074</v>
      </c>
      <c r="M1074" s="47">
        <v>528830</v>
      </c>
      <c r="N1074" s="153">
        <v>34585</v>
      </c>
      <c r="O1074" s="147">
        <v>5462</v>
      </c>
      <c r="P1074" s="147">
        <v>0</v>
      </c>
      <c r="Q1074" s="47">
        <v>34663</v>
      </c>
      <c r="R1074" s="47">
        <v>0</v>
      </c>
      <c r="S1074" s="47">
        <v>0</v>
      </c>
      <c r="T1074" s="47">
        <v>0</v>
      </c>
      <c r="U1074" s="47">
        <v>0</v>
      </c>
      <c r="V1074" s="47">
        <v>0</v>
      </c>
      <c r="W1074" s="103">
        <f t="shared" si="16"/>
        <v>795224</v>
      </c>
      <c r="X1074" s="41">
        <f>個別包括!AZ1073-公債費!W1074</f>
        <v>0</v>
      </c>
      <c r="Y1074" s="41"/>
      <c r="Z1074" s="41"/>
      <c r="AA1074" s="41"/>
    </row>
    <row r="1075" spans="1:27" ht="20.25" customHeight="1" x14ac:dyDescent="0.2">
      <c r="A1075" s="113" t="s">
        <v>2889</v>
      </c>
      <c r="B1075" s="114" t="s">
        <v>2885</v>
      </c>
      <c r="C1075" s="4" t="s">
        <v>1158</v>
      </c>
      <c r="D1075" s="144">
        <v>5</v>
      </c>
      <c r="E1075" s="130" t="s">
        <v>3561</v>
      </c>
      <c r="F1075" s="47">
        <v>62367</v>
      </c>
      <c r="G1075" s="47">
        <v>93271</v>
      </c>
      <c r="H1075" s="47">
        <v>1378</v>
      </c>
      <c r="I1075" s="47">
        <v>143997</v>
      </c>
      <c r="J1075" s="47">
        <v>92857</v>
      </c>
      <c r="K1075" s="47">
        <v>87490</v>
      </c>
      <c r="L1075" s="47">
        <v>55127</v>
      </c>
      <c r="M1075" s="47">
        <v>2511433</v>
      </c>
      <c r="N1075" s="153">
        <v>87404</v>
      </c>
      <c r="O1075" s="147">
        <v>36428</v>
      </c>
      <c r="P1075" s="147">
        <v>0</v>
      </c>
      <c r="Q1075" s="47">
        <v>0</v>
      </c>
      <c r="R1075" s="47">
        <v>1212444</v>
      </c>
      <c r="S1075" s="47">
        <v>0</v>
      </c>
      <c r="T1075" s="47">
        <v>0</v>
      </c>
      <c r="U1075" s="47">
        <v>0</v>
      </c>
      <c r="V1075" s="47">
        <v>0</v>
      </c>
      <c r="W1075" s="103">
        <f t="shared" si="16"/>
        <v>4384196</v>
      </c>
      <c r="X1075" s="41">
        <f>個別包括!AZ1074-公債費!W1075</f>
        <v>0</v>
      </c>
      <c r="Y1075" s="41"/>
      <c r="Z1075" s="41"/>
      <c r="AA1075" s="41"/>
    </row>
    <row r="1076" spans="1:27" ht="20.25" customHeight="1" x14ac:dyDescent="0.2">
      <c r="A1076" s="113" t="s">
        <v>2890</v>
      </c>
      <c r="B1076" s="114" t="s">
        <v>2885</v>
      </c>
      <c r="C1076" s="4" t="s">
        <v>1159</v>
      </c>
      <c r="D1076" s="144">
        <v>5</v>
      </c>
      <c r="E1076" s="130" t="s">
        <v>3561</v>
      </c>
      <c r="F1076" s="47">
        <v>103552</v>
      </c>
      <c r="G1076" s="47">
        <v>9617</v>
      </c>
      <c r="H1076" s="47">
        <v>526</v>
      </c>
      <c r="I1076" s="47">
        <v>16792</v>
      </c>
      <c r="J1076" s="47">
        <v>4143</v>
      </c>
      <c r="K1076" s="47">
        <v>5151</v>
      </c>
      <c r="L1076" s="47">
        <v>4764</v>
      </c>
      <c r="M1076" s="47">
        <v>323363</v>
      </c>
      <c r="N1076" s="153">
        <v>35097</v>
      </c>
      <c r="O1076" s="147">
        <v>5811</v>
      </c>
      <c r="P1076" s="147">
        <v>0</v>
      </c>
      <c r="Q1076" s="47">
        <v>632813</v>
      </c>
      <c r="R1076" s="47">
        <v>0</v>
      </c>
      <c r="S1076" s="47">
        <v>0</v>
      </c>
      <c r="T1076" s="47">
        <v>0</v>
      </c>
      <c r="U1076" s="47">
        <v>0</v>
      </c>
      <c r="V1076" s="47">
        <v>0</v>
      </c>
      <c r="W1076" s="103">
        <f t="shared" si="16"/>
        <v>1141629</v>
      </c>
      <c r="X1076" s="41">
        <f>個別包括!AZ1075-公債費!W1076</f>
        <v>0</v>
      </c>
      <c r="Y1076" s="41"/>
      <c r="Z1076" s="41"/>
      <c r="AA1076" s="41"/>
    </row>
    <row r="1077" spans="1:27" ht="20.25" customHeight="1" x14ac:dyDescent="0.2">
      <c r="A1077" s="113" t="s">
        <v>2891</v>
      </c>
      <c r="B1077" s="114" t="s">
        <v>2885</v>
      </c>
      <c r="C1077" s="4" t="s">
        <v>1160</v>
      </c>
      <c r="D1077" s="144">
        <v>5</v>
      </c>
      <c r="E1077" s="130" t="s">
        <v>3561</v>
      </c>
      <c r="F1077" s="47">
        <v>24813</v>
      </c>
      <c r="G1077" s="47">
        <v>57619</v>
      </c>
      <c r="H1077" s="47">
        <v>106</v>
      </c>
      <c r="I1077" s="47">
        <v>122352</v>
      </c>
      <c r="J1077" s="47">
        <v>7744</v>
      </c>
      <c r="K1077" s="47">
        <v>120582</v>
      </c>
      <c r="L1077" s="47">
        <v>21264</v>
      </c>
      <c r="M1077" s="47">
        <v>1171200</v>
      </c>
      <c r="N1077" s="153">
        <v>71620</v>
      </c>
      <c r="O1077" s="147">
        <v>15833</v>
      </c>
      <c r="P1077" s="147">
        <v>0</v>
      </c>
      <c r="Q1077" s="47">
        <v>0</v>
      </c>
      <c r="R1077" s="47">
        <v>0</v>
      </c>
      <c r="S1077" s="47">
        <v>0</v>
      </c>
      <c r="T1077" s="47">
        <v>0</v>
      </c>
      <c r="U1077" s="47">
        <v>0</v>
      </c>
      <c r="V1077" s="47">
        <v>0</v>
      </c>
      <c r="W1077" s="103">
        <f t="shared" si="16"/>
        <v>1613133</v>
      </c>
      <c r="X1077" s="41">
        <f>個別包括!AZ1076-公債費!W1077</f>
        <v>0</v>
      </c>
      <c r="Y1077" s="41"/>
      <c r="Z1077" s="41"/>
      <c r="AA1077" s="41"/>
    </row>
    <row r="1078" spans="1:27" ht="20.25" customHeight="1" x14ac:dyDescent="0.2">
      <c r="A1078" s="113" t="s">
        <v>2892</v>
      </c>
      <c r="B1078" s="114" t="s">
        <v>2885</v>
      </c>
      <c r="C1078" s="4" t="s">
        <v>1161</v>
      </c>
      <c r="D1078" s="144">
        <v>5</v>
      </c>
      <c r="E1078" s="130" t="s">
        <v>3561</v>
      </c>
      <c r="F1078" s="47">
        <v>622</v>
      </c>
      <c r="G1078" s="47">
        <v>0</v>
      </c>
      <c r="H1078" s="47">
        <v>865</v>
      </c>
      <c r="I1078" s="47">
        <v>50694</v>
      </c>
      <c r="J1078" s="47">
        <v>75421</v>
      </c>
      <c r="K1078" s="47">
        <v>45925</v>
      </c>
      <c r="L1078" s="47">
        <v>20001</v>
      </c>
      <c r="M1078" s="47">
        <v>1024591</v>
      </c>
      <c r="N1078" s="153">
        <v>63072</v>
      </c>
      <c r="O1078" s="147">
        <v>27927</v>
      </c>
      <c r="P1078" s="147">
        <v>0</v>
      </c>
      <c r="Q1078" s="47">
        <v>0</v>
      </c>
      <c r="R1078" s="47">
        <v>80975</v>
      </c>
      <c r="S1078" s="47">
        <v>0</v>
      </c>
      <c r="T1078" s="47">
        <v>0</v>
      </c>
      <c r="U1078" s="47">
        <v>0</v>
      </c>
      <c r="V1078" s="47">
        <v>0</v>
      </c>
      <c r="W1078" s="103">
        <f t="shared" si="16"/>
        <v>1390093</v>
      </c>
      <c r="X1078" s="41">
        <f>個別包括!AZ1077-公債費!W1078</f>
        <v>0</v>
      </c>
      <c r="Y1078" s="41"/>
      <c r="Z1078" s="41"/>
      <c r="AA1078" s="41"/>
    </row>
    <row r="1079" spans="1:27" ht="20.25" customHeight="1" x14ac:dyDescent="0.2">
      <c r="A1079" s="113" t="s">
        <v>2893</v>
      </c>
      <c r="B1079" s="114" t="s">
        <v>2885</v>
      </c>
      <c r="C1079" s="4" t="s">
        <v>1162</v>
      </c>
      <c r="D1079" s="144">
        <v>5</v>
      </c>
      <c r="E1079" s="130" t="s">
        <v>3561</v>
      </c>
      <c r="F1079" s="47">
        <v>2677</v>
      </c>
      <c r="G1079" s="47">
        <v>0</v>
      </c>
      <c r="H1079" s="47">
        <v>1338</v>
      </c>
      <c r="I1079" s="47">
        <v>30688</v>
      </c>
      <c r="J1079" s="47">
        <v>10120</v>
      </c>
      <c r="K1079" s="47">
        <v>59066</v>
      </c>
      <c r="L1079" s="47">
        <v>14236</v>
      </c>
      <c r="M1079" s="47">
        <v>745498</v>
      </c>
      <c r="N1079" s="153">
        <v>37787</v>
      </c>
      <c r="O1079" s="147">
        <v>4149</v>
      </c>
      <c r="P1079" s="147">
        <v>0</v>
      </c>
      <c r="Q1079" s="47">
        <v>0</v>
      </c>
      <c r="R1079" s="47">
        <v>245765</v>
      </c>
      <c r="S1079" s="47">
        <v>0</v>
      </c>
      <c r="T1079" s="47">
        <v>0</v>
      </c>
      <c r="U1079" s="47">
        <v>0</v>
      </c>
      <c r="V1079" s="47">
        <v>0</v>
      </c>
      <c r="W1079" s="103">
        <f t="shared" si="16"/>
        <v>1151324</v>
      </c>
      <c r="X1079" s="41">
        <f>個別包括!AZ1078-公債費!W1079</f>
        <v>0</v>
      </c>
      <c r="Y1079" s="41"/>
      <c r="Z1079" s="41"/>
      <c r="AA1079" s="41"/>
    </row>
    <row r="1080" spans="1:27" ht="20.25" customHeight="1" x14ac:dyDescent="0.2">
      <c r="A1080" s="113" t="s">
        <v>2894</v>
      </c>
      <c r="B1080" s="114" t="s">
        <v>2885</v>
      </c>
      <c r="C1080" s="4" t="s">
        <v>1163</v>
      </c>
      <c r="D1080" s="144">
        <v>5</v>
      </c>
      <c r="E1080" s="130" t="s">
        <v>3561</v>
      </c>
      <c r="F1080" s="47">
        <v>9680</v>
      </c>
      <c r="G1080" s="47">
        <v>0</v>
      </c>
      <c r="H1080" s="47">
        <v>1350</v>
      </c>
      <c r="I1080" s="47">
        <v>53459</v>
      </c>
      <c r="J1080" s="47">
        <v>25369</v>
      </c>
      <c r="K1080" s="47">
        <v>79082</v>
      </c>
      <c r="L1080" s="47">
        <v>27599</v>
      </c>
      <c r="M1080" s="47">
        <v>1149437</v>
      </c>
      <c r="N1080" s="153">
        <v>71579</v>
      </c>
      <c r="O1080" s="147">
        <v>6250</v>
      </c>
      <c r="P1080" s="147">
        <v>0</v>
      </c>
      <c r="Q1080" s="47">
        <v>0</v>
      </c>
      <c r="R1080" s="47">
        <v>463553</v>
      </c>
      <c r="S1080" s="47">
        <v>0</v>
      </c>
      <c r="T1080" s="47">
        <v>0</v>
      </c>
      <c r="U1080" s="47">
        <v>0</v>
      </c>
      <c r="V1080" s="47">
        <v>0</v>
      </c>
      <c r="W1080" s="103">
        <f t="shared" si="16"/>
        <v>1887358</v>
      </c>
      <c r="X1080" s="41">
        <f>個別包括!AZ1079-公債費!W1080</f>
        <v>0</v>
      </c>
      <c r="Y1080" s="41"/>
      <c r="Z1080" s="41"/>
      <c r="AA1080" s="41"/>
    </row>
    <row r="1081" spans="1:27" ht="20.25" customHeight="1" x14ac:dyDescent="0.2">
      <c r="A1081" s="113" t="s">
        <v>2895</v>
      </c>
      <c r="B1081" s="114" t="s">
        <v>2885</v>
      </c>
      <c r="C1081" s="4" t="s">
        <v>1164</v>
      </c>
      <c r="D1081" s="144">
        <v>5</v>
      </c>
      <c r="E1081" s="130" t="s">
        <v>3561</v>
      </c>
      <c r="F1081" s="47">
        <v>8377</v>
      </c>
      <c r="G1081" s="47">
        <v>0</v>
      </c>
      <c r="H1081" s="47">
        <v>690</v>
      </c>
      <c r="I1081" s="47">
        <v>88869</v>
      </c>
      <c r="J1081" s="47">
        <v>51842</v>
      </c>
      <c r="K1081" s="47">
        <v>30071</v>
      </c>
      <c r="L1081" s="47">
        <v>19841</v>
      </c>
      <c r="M1081" s="47">
        <v>981331</v>
      </c>
      <c r="N1081" s="153">
        <v>91433</v>
      </c>
      <c r="O1081" s="147">
        <v>2821</v>
      </c>
      <c r="P1081" s="147">
        <v>0</v>
      </c>
      <c r="Q1081" s="47">
        <v>0</v>
      </c>
      <c r="R1081" s="47">
        <v>128016</v>
      </c>
      <c r="S1081" s="47">
        <v>0</v>
      </c>
      <c r="T1081" s="47">
        <v>0</v>
      </c>
      <c r="U1081" s="47">
        <v>0</v>
      </c>
      <c r="V1081" s="47">
        <v>0</v>
      </c>
      <c r="W1081" s="103">
        <f t="shared" si="16"/>
        <v>1403291</v>
      </c>
      <c r="X1081" s="41">
        <f>個別包括!AZ1080-公債費!W1081</f>
        <v>0</v>
      </c>
      <c r="Y1081" s="41"/>
      <c r="Z1081" s="41"/>
      <c r="AA1081" s="41"/>
    </row>
    <row r="1082" spans="1:27" ht="20.25" customHeight="1" x14ac:dyDescent="0.2">
      <c r="A1082" s="113" t="s">
        <v>2896</v>
      </c>
      <c r="B1082" s="114" t="s">
        <v>2885</v>
      </c>
      <c r="C1082" s="4" t="s">
        <v>1165</v>
      </c>
      <c r="D1082" s="144">
        <v>5</v>
      </c>
      <c r="E1082" s="130" t="s">
        <v>3561</v>
      </c>
      <c r="F1082" s="47">
        <v>2558</v>
      </c>
      <c r="G1082" s="47">
        <v>0</v>
      </c>
      <c r="H1082" s="47">
        <v>646</v>
      </c>
      <c r="I1082" s="47">
        <v>43677</v>
      </c>
      <c r="J1082" s="47">
        <v>2989</v>
      </c>
      <c r="K1082" s="47">
        <v>39526</v>
      </c>
      <c r="L1082" s="47">
        <v>17710</v>
      </c>
      <c r="M1082" s="47">
        <v>935226</v>
      </c>
      <c r="N1082" s="153">
        <v>45701</v>
      </c>
      <c r="O1082" s="147">
        <v>4271</v>
      </c>
      <c r="P1082" s="147">
        <v>0</v>
      </c>
      <c r="Q1082" s="47">
        <v>0</v>
      </c>
      <c r="R1082" s="47">
        <v>42325</v>
      </c>
      <c r="S1082" s="47">
        <v>0</v>
      </c>
      <c r="T1082" s="47">
        <v>0</v>
      </c>
      <c r="U1082" s="47">
        <v>0</v>
      </c>
      <c r="V1082" s="47">
        <v>0</v>
      </c>
      <c r="W1082" s="103">
        <f t="shared" si="16"/>
        <v>1134629</v>
      </c>
      <c r="X1082" s="41">
        <f>個別包括!AZ1081-公債費!W1082</f>
        <v>0</v>
      </c>
      <c r="Y1082" s="41"/>
      <c r="Z1082" s="41"/>
      <c r="AA1082" s="41"/>
    </row>
    <row r="1083" spans="1:27" ht="20.25" customHeight="1" x14ac:dyDescent="0.2">
      <c r="A1083" s="113" t="s">
        <v>2897</v>
      </c>
      <c r="B1083" s="114" t="s">
        <v>2885</v>
      </c>
      <c r="C1083" s="4" t="s">
        <v>1166</v>
      </c>
      <c r="D1083" s="144">
        <v>5</v>
      </c>
      <c r="E1083" s="130" t="s">
        <v>3561</v>
      </c>
      <c r="F1083" s="47">
        <v>97385</v>
      </c>
      <c r="G1083" s="47">
        <v>0</v>
      </c>
      <c r="H1083" s="47">
        <v>620</v>
      </c>
      <c r="I1083" s="47">
        <v>4801</v>
      </c>
      <c r="J1083" s="47">
        <v>9322</v>
      </c>
      <c r="K1083" s="47">
        <v>14851</v>
      </c>
      <c r="L1083" s="47">
        <v>10187</v>
      </c>
      <c r="M1083" s="47">
        <v>1056760</v>
      </c>
      <c r="N1083" s="153">
        <v>117001</v>
      </c>
      <c r="O1083" s="147">
        <v>2702</v>
      </c>
      <c r="P1083" s="147">
        <v>0</v>
      </c>
      <c r="Q1083" s="47">
        <v>910302</v>
      </c>
      <c r="R1083" s="47">
        <v>0</v>
      </c>
      <c r="S1083" s="47">
        <v>0</v>
      </c>
      <c r="T1083" s="47">
        <v>0</v>
      </c>
      <c r="U1083" s="47">
        <v>1131029</v>
      </c>
      <c r="V1083" s="47">
        <v>0</v>
      </c>
      <c r="W1083" s="103">
        <f t="shared" si="16"/>
        <v>3354960</v>
      </c>
      <c r="X1083" s="41">
        <f>個別包括!AZ1082-公債費!W1083</f>
        <v>0</v>
      </c>
      <c r="Y1083" s="41"/>
      <c r="Z1083" s="41"/>
      <c r="AA1083" s="41"/>
    </row>
    <row r="1084" spans="1:27" ht="20.25" customHeight="1" x14ac:dyDescent="0.2">
      <c r="A1084" s="113" t="s">
        <v>2898</v>
      </c>
      <c r="B1084" s="114" t="s">
        <v>2885</v>
      </c>
      <c r="C1084" s="4" t="s">
        <v>1167</v>
      </c>
      <c r="D1084" s="144">
        <v>5</v>
      </c>
      <c r="E1084" s="130" t="s">
        <v>3561</v>
      </c>
      <c r="F1084" s="47">
        <v>58146</v>
      </c>
      <c r="G1084" s="47">
        <v>0</v>
      </c>
      <c r="H1084" s="47">
        <v>1123</v>
      </c>
      <c r="I1084" s="47">
        <v>10921</v>
      </c>
      <c r="J1084" s="47">
        <v>1778</v>
      </c>
      <c r="K1084" s="47">
        <v>15955</v>
      </c>
      <c r="L1084" s="47">
        <v>6138</v>
      </c>
      <c r="M1084" s="47">
        <v>715401</v>
      </c>
      <c r="N1084" s="153">
        <v>129922</v>
      </c>
      <c r="O1084" s="147">
        <v>1160</v>
      </c>
      <c r="P1084" s="147">
        <v>0</v>
      </c>
      <c r="Q1084" s="47">
        <v>433637</v>
      </c>
      <c r="R1084" s="47">
        <v>0</v>
      </c>
      <c r="S1084" s="47">
        <v>0</v>
      </c>
      <c r="T1084" s="47">
        <v>0</v>
      </c>
      <c r="U1084" s="47">
        <v>687635</v>
      </c>
      <c r="V1084" s="47">
        <v>0</v>
      </c>
      <c r="W1084" s="103">
        <f t="shared" si="16"/>
        <v>2061816</v>
      </c>
      <c r="X1084" s="41">
        <f>個別包括!AZ1083-公債費!W1084</f>
        <v>0</v>
      </c>
      <c r="Y1084" s="41"/>
      <c r="Z1084" s="41"/>
      <c r="AA1084" s="41"/>
    </row>
    <row r="1085" spans="1:27" ht="20.25" customHeight="1" x14ac:dyDescent="0.2">
      <c r="A1085" s="113" t="s">
        <v>2899</v>
      </c>
      <c r="B1085" s="114" t="s">
        <v>2885</v>
      </c>
      <c r="C1085" s="4" t="s">
        <v>1168</v>
      </c>
      <c r="D1085" s="144">
        <v>5</v>
      </c>
      <c r="E1085" s="130" t="s">
        <v>3561</v>
      </c>
      <c r="F1085" s="47">
        <v>8054</v>
      </c>
      <c r="G1085" s="47">
        <v>0</v>
      </c>
      <c r="H1085" s="47">
        <v>1634</v>
      </c>
      <c r="I1085" s="47">
        <v>34193</v>
      </c>
      <c r="J1085" s="47">
        <v>2510</v>
      </c>
      <c r="K1085" s="47">
        <v>44892</v>
      </c>
      <c r="L1085" s="47">
        <v>17606</v>
      </c>
      <c r="M1085" s="47">
        <v>1026510</v>
      </c>
      <c r="N1085" s="153">
        <v>122887</v>
      </c>
      <c r="O1085" s="147">
        <v>28674</v>
      </c>
      <c r="P1085" s="147">
        <v>0</v>
      </c>
      <c r="Q1085" s="47">
        <v>1661</v>
      </c>
      <c r="R1085" s="47">
        <v>0</v>
      </c>
      <c r="S1085" s="47">
        <v>0</v>
      </c>
      <c r="T1085" s="47">
        <v>0</v>
      </c>
      <c r="U1085" s="47">
        <v>0</v>
      </c>
      <c r="V1085" s="47">
        <v>0</v>
      </c>
      <c r="W1085" s="103">
        <f t="shared" si="16"/>
        <v>1288621</v>
      </c>
      <c r="X1085" s="41">
        <f>個別包括!AZ1084-公債費!W1085</f>
        <v>0</v>
      </c>
      <c r="Y1085" s="41"/>
      <c r="Z1085" s="41"/>
      <c r="AA1085" s="41"/>
    </row>
    <row r="1086" spans="1:27" ht="20.25" customHeight="1" x14ac:dyDescent="0.2">
      <c r="A1086" s="113" t="s">
        <v>2900</v>
      </c>
      <c r="B1086" s="114" t="s">
        <v>2885</v>
      </c>
      <c r="C1086" s="4" t="s">
        <v>1169</v>
      </c>
      <c r="D1086" s="144">
        <v>6</v>
      </c>
      <c r="E1086" s="130" t="s">
        <v>3561</v>
      </c>
      <c r="F1086" s="47">
        <v>2833</v>
      </c>
      <c r="G1086" s="47">
        <v>0</v>
      </c>
      <c r="H1086" s="47">
        <v>298</v>
      </c>
      <c r="I1086" s="47">
        <v>8962</v>
      </c>
      <c r="J1086" s="47">
        <v>25632</v>
      </c>
      <c r="K1086" s="47">
        <v>8862</v>
      </c>
      <c r="L1086" s="47">
        <v>5285</v>
      </c>
      <c r="M1086" s="47">
        <v>289483</v>
      </c>
      <c r="N1086" s="153">
        <v>31725</v>
      </c>
      <c r="O1086" s="147">
        <v>1482</v>
      </c>
      <c r="P1086" s="147">
        <v>0</v>
      </c>
      <c r="Q1086" s="47">
        <v>0</v>
      </c>
      <c r="R1086" s="47">
        <v>51188</v>
      </c>
      <c r="S1086" s="47">
        <v>0</v>
      </c>
      <c r="T1086" s="47">
        <v>0</v>
      </c>
      <c r="U1086" s="47">
        <v>0</v>
      </c>
      <c r="V1086" s="47">
        <v>0</v>
      </c>
      <c r="W1086" s="103">
        <f t="shared" si="16"/>
        <v>425750</v>
      </c>
      <c r="X1086" s="41">
        <f>個別包括!AZ1085-公債費!W1086</f>
        <v>0</v>
      </c>
      <c r="Y1086" s="41"/>
      <c r="Z1086" s="41"/>
      <c r="AA1086" s="41"/>
    </row>
    <row r="1087" spans="1:27" ht="20.25" customHeight="1" x14ac:dyDescent="0.2">
      <c r="A1087" s="113" t="s">
        <v>2901</v>
      </c>
      <c r="B1087" s="114" t="s">
        <v>2885</v>
      </c>
      <c r="C1087" s="4" t="s">
        <v>1170</v>
      </c>
      <c r="D1087" s="144">
        <v>6</v>
      </c>
      <c r="E1087" s="130" t="s">
        <v>3562</v>
      </c>
      <c r="F1087" s="47">
        <v>33</v>
      </c>
      <c r="G1087" s="47">
        <v>0</v>
      </c>
      <c r="H1087" s="47">
        <v>414</v>
      </c>
      <c r="I1087" s="47">
        <v>18191</v>
      </c>
      <c r="J1087" s="47">
        <v>0</v>
      </c>
      <c r="K1087" s="47">
        <v>5267</v>
      </c>
      <c r="L1087" s="47">
        <v>6324</v>
      </c>
      <c r="M1087" s="47">
        <v>106514</v>
      </c>
      <c r="N1087" s="153">
        <v>10413</v>
      </c>
      <c r="O1087" s="147">
        <v>1708</v>
      </c>
      <c r="P1087" s="147">
        <v>0</v>
      </c>
      <c r="Q1087" s="47">
        <v>0</v>
      </c>
      <c r="R1087" s="47">
        <v>100816</v>
      </c>
      <c r="S1087" s="47">
        <v>0</v>
      </c>
      <c r="T1087" s="47">
        <v>0</v>
      </c>
      <c r="U1087" s="47">
        <v>0</v>
      </c>
      <c r="V1087" s="47">
        <v>0</v>
      </c>
      <c r="W1087" s="103">
        <f t="shared" si="16"/>
        <v>249680</v>
      </c>
      <c r="X1087" s="41">
        <f>個別包括!AZ1086-公債費!W1087</f>
        <v>0</v>
      </c>
      <c r="Y1087" s="41"/>
      <c r="Z1087" s="41"/>
      <c r="AA1087" s="41"/>
    </row>
    <row r="1088" spans="1:27" ht="20.25" customHeight="1" x14ac:dyDescent="0.2">
      <c r="A1088" s="113" t="s">
        <v>2902</v>
      </c>
      <c r="B1088" s="114" t="s">
        <v>2885</v>
      </c>
      <c r="C1088" s="4" t="s">
        <v>1171</v>
      </c>
      <c r="D1088" s="144">
        <v>6</v>
      </c>
      <c r="E1088" s="130" t="s">
        <v>3561</v>
      </c>
      <c r="F1088" s="47">
        <v>3863</v>
      </c>
      <c r="G1088" s="47">
        <v>0</v>
      </c>
      <c r="H1088" s="47">
        <v>7184</v>
      </c>
      <c r="I1088" s="47">
        <v>11999</v>
      </c>
      <c r="J1088" s="47">
        <v>788</v>
      </c>
      <c r="K1088" s="47">
        <v>13456</v>
      </c>
      <c r="L1088" s="47">
        <v>2095</v>
      </c>
      <c r="M1088" s="47">
        <v>156154</v>
      </c>
      <c r="N1088" s="153">
        <v>21694</v>
      </c>
      <c r="O1088" s="147">
        <v>1041</v>
      </c>
      <c r="P1088" s="147">
        <v>0</v>
      </c>
      <c r="Q1088" s="47">
        <v>0</v>
      </c>
      <c r="R1088" s="47">
        <v>0</v>
      </c>
      <c r="S1088" s="47">
        <v>0</v>
      </c>
      <c r="T1088" s="47">
        <v>0</v>
      </c>
      <c r="U1088" s="47">
        <v>0</v>
      </c>
      <c r="V1088" s="47">
        <v>0</v>
      </c>
      <c r="W1088" s="103">
        <f t="shared" si="16"/>
        <v>218274</v>
      </c>
      <c r="X1088" s="41">
        <f>個別包括!AZ1087-公債費!W1088</f>
        <v>0</v>
      </c>
      <c r="Y1088" s="41"/>
      <c r="Z1088" s="41"/>
      <c r="AA1088" s="41"/>
    </row>
    <row r="1089" spans="1:27" ht="20.25" customHeight="1" x14ac:dyDescent="0.2">
      <c r="A1089" s="113" t="s">
        <v>2903</v>
      </c>
      <c r="B1089" s="114" t="s">
        <v>2885</v>
      </c>
      <c r="C1089" s="4" t="s">
        <v>1172</v>
      </c>
      <c r="D1089" s="144">
        <v>6</v>
      </c>
      <c r="E1089" s="130" t="s">
        <v>3561</v>
      </c>
      <c r="F1089" s="47">
        <v>6177</v>
      </c>
      <c r="G1089" s="47">
        <v>8777</v>
      </c>
      <c r="H1089" s="47">
        <v>20</v>
      </c>
      <c r="I1089" s="47">
        <v>11464</v>
      </c>
      <c r="J1089" s="47">
        <v>460</v>
      </c>
      <c r="K1089" s="47">
        <v>20228</v>
      </c>
      <c r="L1089" s="47">
        <v>3132</v>
      </c>
      <c r="M1089" s="47">
        <v>203705</v>
      </c>
      <c r="N1089" s="153">
        <v>8388</v>
      </c>
      <c r="O1089" s="147">
        <v>579</v>
      </c>
      <c r="P1089" s="147">
        <v>0</v>
      </c>
      <c r="Q1089" s="47">
        <v>0</v>
      </c>
      <c r="R1089" s="47">
        <v>0</v>
      </c>
      <c r="S1089" s="47">
        <v>0</v>
      </c>
      <c r="T1089" s="47">
        <v>0</v>
      </c>
      <c r="U1089" s="47">
        <v>0</v>
      </c>
      <c r="V1089" s="47">
        <v>0</v>
      </c>
      <c r="W1089" s="103">
        <f t="shared" si="16"/>
        <v>262930</v>
      </c>
      <c r="X1089" s="41">
        <f>個別包括!AZ1088-公債費!W1089</f>
        <v>0</v>
      </c>
      <c r="Y1089" s="41"/>
      <c r="Z1089" s="41"/>
      <c r="AA1089" s="41"/>
    </row>
    <row r="1090" spans="1:27" ht="20.25" customHeight="1" x14ac:dyDescent="0.2">
      <c r="A1090" s="113" t="s">
        <v>2904</v>
      </c>
      <c r="B1090" s="114" t="s">
        <v>2885</v>
      </c>
      <c r="C1090" s="4" t="s">
        <v>1173</v>
      </c>
      <c r="D1090" s="144">
        <v>6</v>
      </c>
      <c r="E1090" s="130" t="s">
        <v>3561</v>
      </c>
      <c r="F1090" s="47">
        <v>417</v>
      </c>
      <c r="G1090" s="47">
        <v>0</v>
      </c>
      <c r="H1090" s="47">
        <v>0</v>
      </c>
      <c r="I1090" s="47">
        <v>5632</v>
      </c>
      <c r="J1090" s="47">
        <v>78</v>
      </c>
      <c r="K1090" s="47">
        <v>0</v>
      </c>
      <c r="L1090" s="47">
        <v>302</v>
      </c>
      <c r="M1090" s="47">
        <v>50023</v>
      </c>
      <c r="N1090" s="153">
        <v>5918</v>
      </c>
      <c r="O1090" s="147">
        <v>6</v>
      </c>
      <c r="P1090" s="147">
        <v>0</v>
      </c>
      <c r="Q1090" s="47">
        <v>41439</v>
      </c>
      <c r="R1090" s="47">
        <v>0</v>
      </c>
      <c r="S1090" s="47">
        <v>0</v>
      </c>
      <c r="T1090" s="47">
        <v>0</v>
      </c>
      <c r="U1090" s="47">
        <v>0</v>
      </c>
      <c r="V1090" s="47">
        <v>0</v>
      </c>
      <c r="W1090" s="103">
        <f t="shared" si="16"/>
        <v>103815</v>
      </c>
      <c r="X1090" s="41">
        <f>個別包括!AZ1089-公債費!W1090</f>
        <v>0</v>
      </c>
      <c r="Y1090" s="41"/>
      <c r="Z1090" s="41"/>
      <c r="AA1090" s="41"/>
    </row>
    <row r="1091" spans="1:27" ht="20.25" customHeight="1" x14ac:dyDescent="0.2">
      <c r="A1091" s="113" t="s">
        <v>2905</v>
      </c>
      <c r="B1091" s="114" t="s">
        <v>2885</v>
      </c>
      <c r="C1091" s="4" t="s">
        <v>1174</v>
      </c>
      <c r="D1091" s="144">
        <v>6</v>
      </c>
      <c r="E1091" s="130" t="s">
        <v>3561</v>
      </c>
      <c r="F1091" s="47">
        <v>15333</v>
      </c>
      <c r="G1091" s="47">
        <v>9624</v>
      </c>
      <c r="H1091" s="47">
        <v>870</v>
      </c>
      <c r="I1091" s="47">
        <v>1001</v>
      </c>
      <c r="J1091" s="47">
        <v>263</v>
      </c>
      <c r="K1091" s="47">
        <v>1372</v>
      </c>
      <c r="L1091" s="47">
        <v>760</v>
      </c>
      <c r="M1091" s="47">
        <v>106737</v>
      </c>
      <c r="N1091" s="153">
        <v>4873</v>
      </c>
      <c r="O1091" s="147">
        <v>15</v>
      </c>
      <c r="P1091" s="147">
        <v>0</v>
      </c>
      <c r="Q1091" s="47">
        <v>186492</v>
      </c>
      <c r="R1091" s="47">
        <v>0</v>
      </c>
      <c r="S1091" s="47">
        <v>0</v>
      </c>
      <c r="T1091" s="47">
        <v>0</v>
      </c>
      <c r="U1091" s="47">
        <v>0</v>
      </c>
      <c r="V1091" s="47">
        <v>0</v>
      </c>
      <c r="W1091" s="103">
        <f t="shared" si="16"/>
        <v>327340</v>
      </c>
      <c r="X1091" s="41">
        <f>個別包括!AZ1090-公債費!W1091</f>
        <v>0</v>
      </c>
      <c r="Y1091" s="41"/>
      <c r="Z1091" s="41"/>
      <c r="AA1091" s="41"/>
    </row>
    <row r="1092" spans="1:27" ht="20.25" customHeight="1" x14ac:dyDescent="0.2">
      <c r="A1092" s="113" t="s">
        <v>2906</v>
      </c>
      <c r="B1092" s="114" t="s">
        <v>2885</v>
      </c>
      <c r="C1092" s="4" t="s">
        <v>1175</v>
      </c>
      <c r="D1092" s="144">
        <v>6</v>
      </c>
      <c r="E1092" s="130" t="s">
        <v>3561</v>
      </c>
      <c r="F1092" s="47">
        <v>3696</v>
      </c>
      <c r="G1092" s="47">
        <v>0</v>
      </c>
      <c r="H1092" s="47">
        <v>611</v>
      </c>
      <c r="I1092" s="47">
        <v>15598</v>
      </c>
      <c r="J1092" s="47">
        <v>4307</v>
      </c>
      <c r="K1092" s="47">
        <v>38477</v>
      </c>
      <c r="L1092" s="47">
        <v>10233</v>
      </c>
      <c r="M1092" s="47">
        <v>511811</v>
      </c>
      <c r="N1092" s="153">
        <v>41898</v>
      </c>
      <c r="O1092" s="147">
        <v>11590</v>
      </c>
      <c r="P1092" s="147">
        <v>0</v>
      </c>
      <c r="Q1092" s="47">
        <v>0</v>
      </c>
      <c r="R1092" s="47">
        <v>0</v>
      </c>
      <c r="S1092" s="47">
        <v>0</v>
      </c>
      <c r="T1092" s="47">
        <v>0</v>
      </c>
      <c r="U1092" s="47">
        <v>0</v>
      </c>
      <c r="V1092" s="47">
        <v>0</v>
      </c>
      <c r="W1092" s="103">
        <f t="shared" si="16"/>
        <v>638221</v>
      </c>
      <c r="X1092" s="41">
        <f>個別包括!AZ1091-公債費!W1092</f>
        <v>0</v>
      </c>
      <c r="Y1092" s="41"/>
      <c r="Z1092" s="41"/>
      <c r="AA1092" s="41"/>
    </row>
    <row r="1093" spans="1:27" ht="20.25" customHeight="1" x14ac:dyDescent="0.2">
      <c r="A1093" s="113" t="s">
        <v>2907</v>
      </c>
      <c r="B1093" s="114" t="s">
        <v>2885</v>
      </c>
      <c r="C1093" s="4" t="s">
        <v>1176</v>
      </c>
      <c r="D1093" s="144">
        <v>6</v>
      </c>
      <c r="E1093" s="130" t="s">
        <v>3561</v>
      </c>
      <c r="F1093" s="47">
        <v>27966</v>
      </c>
      <c r="G1093" s="47">
        <v>150425</v>
      </c>
      <c r="H1093" s="47">
        <v>260</v>
      </c>
      <c r="I1093" s="47">
        <v>1697</v>
      </c>
      <c r="J1093" s="47">
        <v>116</v>
      </c>
      <c r="K1093" s="47">
        <v>3114</v>
      </c>
      <c r="L1093" s="47">
        <v>714</v>
      </c>
      <c r="M1093" s="47">
        <v>89968</v>
      </c>
      <c r="N1093" s="153">
        <v>821</v>
      </c>
      <c r="O1093" s="147">
        <v>834</v>
      </c>
      <c r="P1093" s="147">
        <v>0</v>
      </c>
      <c r="Q1093" s="47">
        <v>29268</v>
      </c>
      <c r="R1093" s="47">
        <v>0</v>
      </c>
      <c r="S1093" s="47">
        <v>0</v>
      </c>
      <c r="T1093" s="47">
        <v>0</v>
      </c>
      <c r="U1093" s="47">
        <v>0</v>
      </c>
      <c r="V1093" s="47">
        <v>0</v>
      </c>
      <c r="W1093" s="103">
        <f t="shared" si="16"/>
        <v>305183</v>
      </c>
      <c r="X1093" s="41">
        <f>個別包括!AZ1092-公債費!W1093</f>
        <v>0</v>
      </c>
      <c r="Y1093" s="41"/>
      <c r="Z1093" s="41"/>
      <c r="AA1093" s="41"/>
    </row>
    <row r="1094" spans="1:27" ht="20.25" customHeight="1" x14ac:dyDescent="0.2">
      <c r="A1094" s="113" t="s">
        <v>2908</v>
      </c>
      <c r="B1094" s="114" t="s">
        <v>2885</v>
      </c>
      <c r="C1094" s="4" t="s">
        <v>1177</v>
      </c>
      <c r="D1094" s="144">
        <v>6</v>
      </c>
      <c r="E1094" s="130" t="s">
        <v>3561</v>
      </c>
      <c r="F1094" s="47">
        <v>30605</v>
      </c>
      <c r="G1094" s="47">
        <v>0</v>
      </c>
      <c r="H1094" s="47">
        <v>3578</v>
      </c>
      <c r="I1094" s="47">
        <v>1749</v>
      </c>
      <c r="J1094" s="47">
        <v>1659</v>
      </c>
      <c r="K1094" s="47">
        <v>4188</v>
      </c>
      <c r="L1094" s="47">
        <v>2731</v>
      </c>
      <c r="M1094" s="47">
        <v>370740</v>
      </c>
      <c r="N1094" s="153">
        <v>11201</v>
      </c>
      <c r="O1094" s="147">
        <v>52</v>
      </c>
      <c r="P1094" s="147">
        <v>0</v>
      </c>
      <c r="Q1094" s="47">
        <v>401136</v>
      </c>
      <c r="R1094" s="47">
        <v>0</v>
      </c>
      <c r="S1094" s="47">
        <v>0</v>
      </c>
      <c r="T1094" s="47">
        <v>0</v>
      </c>
      <c r="U1094" s="47">
        <v>238618</v>
      </c>
      <c r="V1094" s="47">
        <v>0</v>
      </c>
      <c r="W1094" s="103">
        <f t="shared" si="16"/>
        <v>1066257</v>
      </c>
      <c r="X1094" s="41">
        <f>個別包括!AZ1093-公債費!W1094</f>
        <v>0</v>
      </c>
      <c r="Y1094" s="41"/>
      <c r="Z1094" s="41"/>
      <c r="AA1094" s="41"/>
    </row>
    <row r="1095" spans="1:27" ht="20.25" customHeight="1" x14ac:dyDescent="0.2">
      <c r="A1095" s="113" t="s">
        <v>2909</v>
      </c>
      <c r="B1095" s="114" t="s">
        <v>2885</v>
      </c>
      <c r="C1095" s="4" t="s">
        <v>1178</v>
      </c>
      <c r="D1095" s="144">
        <v>6</v>
      </c>
      <c r="E1095" s="130" t="s">
        <v>3561</v>
      </c>
      <c r="F1095" s="47">
        <v>6091</v>
      </c>
      <c r="G1095" s="47">
        <v>0</v>
      </c>
      <c r="H1095" s="47">
        <v>114</v>
      </c>
      <c r="I1095" s="47">
        <v>6241</v>
      </c>
      <c r="J1095" s="47">
        <v>89</v>
      </c>
      <c r="K1095" s="47">
        <v>3735</v>
      </c>
      <c r="L1095" s="47">
        <v>276</v>
      </c>
      <c r="M1095" s="47">
        <v>73115</v>
      </c>
      <c r="N1095" s="153">
        <v>8601</v>
      </c>
      <c r="O1095" s="147">
        <v>1187</v>
      </c>
      <c r="P1095" s="147">
        <v>0</v>
      </c>
      <c r="Q1095" s="47">
        <v>333835</v>
      </c>
      <c r="R1095" s="47">
        <v>0</v>
      </c>
      <c r="S1095" s="47">
        <v>0</v>
      </c>
      <c r="T1095" s="47">
        <v>0</v>
      </c>
      <c r="U1095" s="47">
        <v>0</v>
      </c>
      <c r="V1095" s="47">
        <v>0</v>
      </c>
      <c r="W1095" s="103">
        <f t="shared" si="16"/>
        <v>433284</v>
      </c>
      <c r="X1095" s="41">
        <f>個別包括!AZ1094-公債費!W1095</f>
        <v>0</v>
      </c>
      <c r="Y1095" s="41"/>
      <c r="Z1095" s="41"/>
      <c r="AA1095" s="41"/>
    </row>
    <row r="1096" spans="1:27" ht="20.25" customHeight="1" x14ac:dyDescent="0.2">
      <c r="A1096" s="113" t="s">
        <v>2910</v>
      </c>
      <c r="B1096" s="114" t="s">
        <v>2885</v>
      </c>
      <c r="C1096" s="4" t="s">
        <v>1179</v>
      </c>
      <c r="D1096" s="144">
        <v>6</v>
      </c>
      <c r="E1096" s="130" t="s">
        <v>3561</v>
      </c>
      <c r="F1096" s="47">
        <v>16050</v>
      </c>
      <c r="G1096" s="47">
        <v>27510</v>
      </c>
      <c r="H1096" s="47">
        <v>599</v>
      </c>
      <c r="I1096" s="47">
        <v>19355</v>
      </c>
      <c r="J1096" s="47">
        <v>969</v>
      </c>
      <c r="K1096" s="47">
        <v>5594</v>
      </c>
      <c r="L1096" s="47">
        <v>3480</v>
      </c>
      <c r="M1096" s="47">
        <v>415546</v>
      </c>
      <c r="N1096" s="153">
        <v>62183</v>
      </c>
      <c r="O1096" s="147">
        <v>39528</v>
      </c>
      <c r="P1096" s="147">
        <v>0</v>
      </c>
      <c r="Q1096" s="47">
        <v>12818</v>
      </c>
      <c r="R1096" s="47">
        <v>0</v>
      </c>
      <c r="S1096" s="47">
        <v>0</v>
      </c>
      <c r="T1096" s="47">
        <v>0</v>
      </c>
      <c r="U1096" s="47">
        <v>466593</v>
      </c>
      <c r="V1096" s="47">
        <v>0</v>
      </c>
      <c r="W1096" s="103">
        <f t="shared" ref="W1096:W1159" si="17">SUM(F1096:V1096)</f>
        <v>1070225</v>
      </c>
      <c r="X1096" s="41">
        <f>個別包括!AZ1095-公債費!W1096</f>
        <v>0</v>
      </c>
      <c r="Y1096" s="41"/>
      <c r="Z1096" s="41"/>
      <c r="AA1096" s="41"/>
    </row>
    <row r="1097" spans="1:27" ht="20.25" customHeight="1" x14ac:dyDescent="0.2">
      <c r="A1097" s="113" t="s">
        <v>2911</v>
      </c>
      <c r="B1097" s="114" t="s">
        <v>3564</v>
      </c>
      <c r="C1097" s="4" t="s">
        <v>1180</v>
      </c>
      <c r="D1097" s="144">
        <v>2</v>
      </c>
      <c r="E1097" s="130" t="s">
        <v>3561</v>
      </c>
      <c r="F1097" s="47">
        <v>205375</v>
      </c>
      <c r="G1097" s="47">
        <v>0</v>
      </c>
      <c r="H1097" s="47">
        <v>575603</v>
      </c>
      <c r="I1097" s="47">
        <v>1874659</v>
      </c>
      <c r="J1097" s="47">
        <v>2464382</v>
      </c>
      <c r="K1097" s="47">
        <v>3292742</v>
      </c>
      <c r="L1097" s="47">
        <v>5656412</v>
      </c>
      <c r="M1097" s="47">
        <v>43726658</v>
      </c>
      <c r="N1097" s="153">
        <v>1814075</v>
      </c>
      <c r="O1097" s="147">
        <v>171258</v>
      </c>
      <c r="P1097" s="147">
        <v>16853</v>
      </c>
      <c r="Q1097" s="47">
        <v>0</v>
      </c>
      <c r="R1097" s="47">
        <v>8060405</v>
      </c>
      <c r="S1097" s="47">
        <v>0</v>
      </c>
      <c r="T1097" s="47">
        <v>0</v>
      </c>
      <c r="U1097" s="47">
        <v>0</v>
      </c>
      <c r="V1097" s="47">
        <v>0</v>
      </c>
      <c r="W1097" s="103">
        <f t="shared" si="17"/>
        <v>67858422</v>
      </c>
      <c r="X1097" s="41">
        <f>個別包括!AZ1096-公債費!W1097</f>
        <v>0</v>
      </c>
      <c r="Y1097" s="41"/>
      <c r="Z1097" s="41"/>
      <c r="AA1097" s="41"/>
    </row>
    <row r="1098" spans="1:27" ht="20.25" customHeight="1" x14ac:dyDescent="0.2">
      <c r="A1098" s="113" t="s">
        <v>2912</v>
      </c>
      <c r="B1098" s="114" t="s">
        <v>3564</v>
      </c>
      <c r="C1098" s="4" t="s">
        <v>1181</v>
      </c>
      <c r="D1098" s="144">
        <v>2</v>
      </c>
      <c r="E1098" s="130" t="s">
        <v>3561</v>
      </c>
      <c r="F1098" s="47">
        <v>12553</v>
      </c>
      <c r="G1098" s="47">
        <v>0</v>
      </c>
      <c r="H1098" s="47">
        <v>27305</v>
      </c>
      <c r="I1098" s="47">
        <v>494611</v>
      </c>
      <c r="J1098" s="47">
        <v>119136</v>
      </c>
      <c r="K1098" s="47">
        <v>940731</v>
      </c>
      <c r="L1098" s="47">
        <v>224609</v>
      </c>
      <c r="M1098" s="47">
        <v>12713637</v>
      </c>
      <c r="N1098" s="153">
        <v>504797</v>
      </c>
      <c r="O1098" s="147">
        <v>58666</v>
      </c>
      <c r="P1098" s="147">
        <v>0</v>
      </c>
      <c r="Q1098" s="47">
        <v>0</v>
      </c>
      <c r="R1098" s="47">
        <v>4540060</v>
      </c>
      <c r="S1098" s="47">
        <v>0</v>
      </c>
      <c r="T1098" s="47">
        <v>0</v>
      </c>
      <c r="U1098" s="47">
        <v>752643</v>
      </c>
      <c r="V1098" s="47">
        <v>0</v>
      </c>
      <c r="W1098" s="103">
        <f t="shared" si="17"/>
        <v>20388748</v>
      </c>
      <c r="X1098" s="41">
        <f>個別包括!AZ1097-公債費!W1098</f>
        <v>0</v>
      </c>
      <c r="Y1098" s="41"/>
      <c r="Z1098" s="41"/>
      <c r="AA1098" s="41"/>
    </row>
    <row r="1099" spans="1:27" ht="20.25" customHeight="1" x14ac:dyDescent="0.2">
      <c r="A1099" s="113" t="s">
        <v>2913</v>
      </c>
      <c r="B1099" s="114" t="s">
        <v>3564</v>
      </c>
      <c r="C1099" s="4" t="s">
        <v>1182</v>
      </c>
      <c r="D1099" s="144">
        <v>4</v>
      </c>
      <c r="E1099" s="130" t="s">
        <v>3561</v>
      </c>
      <c r="F1099" s="47">
        <v>42743</v>
      </c>
      <c r="G1099" s="47">
        <v>0</v>
      </c>
      <c r="H1099" s="47">
        <v>2023</v>
      </c>
      <c r="I1099" s="47">
        <v>107725</v>
      </c>
      <c r="J1099" s="47">
        <v>39469</v>
      </c>
      <c r="K1099" s="47">
        <v>124810</v>
      </c>
      <c r="L1099" s="47">
        <v>48766</v>
      </c>
      <c r="M1099" s="47">
        <v>2642298</v>
      </c>
      <c r="N1099" s="153">
        <v>104767</v>
      </c>
      <c r="O1099" s="147">
        <v>18762</v>
      </c>
      <c r="P1099" s="147">
        <v>0</v>
      </c>
      <c r="Q1099" s="47">
        <v>0</v>
      </c>
      <c r="R1099" s="47">
        <v>530613</v>
      </c>
      <c r="S1099" s="47">
        <v>0</v>
      </c>
      <c r="T1099" s="47">
        <v>0</v>
      </c>
      <c r="U1099" s="47">
        <v>0</v>
      </c>
      <c r="V1099" s="47">
        <v>0</v>
      </c>
      <c r="W1099" s="103">
        <f t="shared" si="17"/>
        <v>3661976</v>
      </c>
      <c r="X1099" s="41">
        <f>個別包括!AZ1098-公債費!W1099</f>
        <v>0</v>
      </c>
      <c r="Y1099" s="41"/>
      <c r="Z1099" s="41"/>
      <c r="AA1099" s="41"/>
    </row>
    <row r="1100" spans="1:27" ht="20.25" customHeight="1" x14ac:dyDescent="0.2">
      <c r="A1100" s="113" t="s">
        <v>2914</v>
      </c>
      <c r="B1100" s="114" t="s">
        <v>3564</v>
      </c>
      <c r="C1100" s="4" t="s">
        <v>1183</v>
      </c>
      <c r="D1100" s="144">
        <v>3</v>
      </c>
      <c r="E1100" s="130" t="s">
        <v>3561</v>
      </c>
      <c r="F1100" s="47">
        <v>8959</v>
      </c>
      <c r="G1100" s="47">
        <v>0</v>
      </c>
      <c r="H1100" s="47">
        <v>746</v>
      </c>
      <c r="I1100" s="47">
        <v>94910</v>
      </c>
      <c r="J1100" s="47">
        <v>60384</v>
      </c>
      <c r="K1100" s="47">
        <v>119131</v>
      </c>
      <c r="L1100" s="47">
        <v>159136</v>
      </c>
      <c r="M1100" s="47">
        <v>5151524</v>
      </c>
      <c r="N1100" s="153">
        <v>129055</v>
      </c>
      <c r="O1100" s="147">
        <v>5858</v>
      </c>
      <c r="P1100" s="147">
        <v>0</v>
      </c>
      <c r="Q1100" s="47">
        <v>0</v>
      </c>
      <c r="R1100" s="47">
        <v>983948</v>
      </c>
      <c r="S1100" s="47">
        <v>0</v>
      </c>
      <c r="T1100" s="47">
        <v>0</v>
      </c>
      <c r="U1100" s="47">
        <v>0</v>
      </c>
      <c r="V1100" s="47">
        <v>0</v>
      </c>
      <c r="W1100" s="103">
        <f t="shared" si="17"/>
        <v>6713651</v>
      </c>
      <c r="X1100" s="41">
        <f>個別包括!AZ1099-公債費!W1100</f>
        <v>0</v>
      </c>
      <c r="Y1100" s="41"/>
      <c r="Z1100" s="41"/>
      <c r="AA1100" s="41"/>
    </row>
    <row r="1101" spans="1:27" ht="20.25" customHeight="1" x14ac:dyDescent="0.2">
      <c r="A1101" s="113" t="s">
        <v>2915</v>
      </c>
      <c r="B1101" s="114" t="s">
        <v>3564</v>
      </c>
      <c r="C1101" s="4" t="s">
        <v>1184</v>
      </c>
      <c r="D1101" s="144">
        <v>5</v>
      </c>
      <c r="E1101" s="130" t="s">
        <v>3561</v>
      </c>
      <c r="F1101" s="47">
        <v>20828</v>
      </c>
      <c r="G1101" s="47">
        <v>0</v>
      </c>
      <c r="H1101" s="47">
        <v>962</v>
      </c>
      <c r="I1101" s="47">
        <v>58251</v>
      </c>
      <c r="J1101" s="47">
        <v>93517</v>
      </c>
      <c r="K1101" s="47">
        <v>32233</v>
      </c>
      <c r="L1101" s="47">
        <v>42161</v>
      </c>
      <c r="M1101" s="47">
        <v>1401398</v>
      </c>
      <c r="N1101" s="153">
        <v>150440</v>
      </c>
      <c r="O1101" s="147">
        <v>800</v>
      </c>
      <c r="P1101" s="147">
        <v>0</v>
      </c>
      <c r="Q1101" s="47">
        <v>0</v>
      </c>
      <c r="R1101" s="47">
        <v>343873</v>
      </c>
      <c r="S1101" s="47">
        <v>0</v>
      </c>
      <c r="T1101" s="47">
        <v>0</v>
      </c>
      <c r="U1101" s="47">
        <v>0</v>
      </c>
      <c r="V1101" s="47">
        <v>0</v>
      </c>
      <c r="W1101" s="103">
        <f t="shared" si="17"/>
        <v>2144463</v>
      </c>
      <c r="X1101" s="41">
        <f>個別包括!AZ1100-公債費!W1101</f>
        <v>0</v>
      </c>
      <c r="Y1101" s="41"/>
      <c r="Z1101" s="41"/>
      <c r="AA1101" s="41"/>
    </row>
    <row r="1102" spans="1:27" ht="20.25" customHeight="1" x14ac:dyDescent="0.2">
      <c r="A1102" s="113" t="s">
        <v>2916</v>
      </c>
      <c r="B1102" s="114" t="s">
        <v>3564</v>
      </c>
      <c r="C1102" s="4" t="s">
        <v>1185</v>
      </c>
      <c r="D1102" s="144">
        <v>3</v>
      </c>
      <c r="E1102" s="130" t="s">
        <v>3561</v>
      </c>
      <c r="F1102" s="47">
        <v>46475</v>
      </c>
      <c r="G1102" s="47">
        <v>0</v>
      </c>
      <c r="H1102" s="47">
        <v>1899</v>
      </c>
      <c r="I1102" s="47">
        <v>208797</v>
      </c>
      <c r="J1102" s="47">
        <v>16584</v>
      </c>
      <c r="K1102" s="47">
        <v>127031</v>
      </c>
      <c r="L1102" s="47">
        <v>159166</v>
      </c>
      <c r="M1102" s="47">
        <v>2695467</v>
      </c>
      <c r="N1102" s="153">
        <v>145792</v>
      </c>
      <c r="O1102" s="147">
        <v>53344</v>
      </c>
      <c r="P1102" s="147">
        <v>0</v>
      </c>
      <c r="Q1102" s="47">
        <v>0</v>
      </c>
      <c r="R1102" s="47">
        <v>1328679</v>
      </c>
      <c r="S1102" s="47">
        <v>0</v>
      </c>
      <c r="T1102" s="47">
        <v>0</v>
      </c>
      <c r="U1102" s="47">
        <v>0</v>
      </c>
      <c r="V1102" s="47">
        <v>0</v>
      </c>
      <c r="W1102" s="103">
        <f t="shared" si="17"/>
        <v>4783234</v>
      </c>
      <c r="X1102" s="41">
        <f>個別包括!AZ1101-公債費!W1102</f>
        <v>0</v>
      </c>
      <c r="Y1102" s="41"/>
      <c r="Z1102" s="41"/>
      <c r="AA1102" s="41"/>
    </row>
    <row r="1103" spans="1:27" ht="20.25" customHeight="1" x14ac:dyDescent="0.2">
      <c r="A1103" s="113" t="s">
        <v>2917</v>
      </c>
      <c r="B1103" s="114" t="s">
        <v>3564</v>
      </c>
      <c r="C1103" s="4" t="s">
        <v>1186</v>
      </c>
      <c r="D1103" s="144">
        <v>5</v>
      </c>
      <c r="E1103" s="130" t="s">
        <v>3561</v>
      </c>
      <c r="F1103" s="47">
        <v>10449</v>
      </c>
      <c r="G1103" s="47">
        <v>0</v>
      </c>
      <c r="H1103" s="47">
        <v>577</v>
      </c>
      <c r="I1103" s="47">
        <v>50553</v>
      </c>
      <c r="J1103" s="47">
        <v>11151</v>
      </c>
      <c r="K1103" s="47">
        <v>33982</v>
      </c>
      <c r="L1103" s="47">
        <v>20025</v>
      </c>
      <c r="M1103" s="47">
        <v>1106289</v>
      </c>
      <c r="N1103" s="153">
        <v>102968</v>
      </c>
      <c r="O1103" s="147">
        <v>4837</v>
      </c>
      <c r="P1103" s="147">
        <v>0</v>
      </c>
      <c r="Q1103" s="47">
        <v>0</v>
      </c>
      <c r="R1103" s="47">
        <v>243108</v>
      </c>
      <c r="S1103" s="47">
        <v>0</v>
      </c>
      <c r="T1103" s="47">
        <v>0</v>
      </c>
      <c r="U1103" s="47">
        <v>0</v>
      </c>
      <c r="V1103" s="47">
        <v>0</v>
      </c>
      <c r="W1103" s="103">
        <f t="shared" si="17"/>
        <v>1583939</v>
      </c>
      <c r="X1103" s="41">
        <f>個別包括!AZ1102-公債費!W1103</f>
        <v>0</v>
      </c>
      <c r="Y1103" s="41"/>
      <c r="Z1103" s="41"/>
      <c r="AA1103" s="41"/>
    </row>
    <row r="1104" spans="1:27" ht="20.25" customHeight="1" x14ac:dyDescent="0.2">
      <c r="A1104" s="113" t="s">
        <v>2918</v>
      </c>
      <c r="B1104" s="114" t="s">
        <v>3564</v>
      </c>
      <c r="C1104" s="4" t="s">
        <v>1187</v>
      </c>
      <c r="D1104" s="144">
        <v>3</v>
      </c>
      <c r="E1104" s="130" t="s">
        <v>3561</v>
      </c>
      <c r="F1104" s="47">
        <v>6088</v>
      </c>
      <c r="G1104" s="47">
        <v>0</v>
      </c>
      <c r="H1104" s="47">
        <v>8379</v>
      </c>
      <c r="I1104" s="47">
        <v>139030</v>
      </c>
      <c r="J1104" s="47">
        <v>12664</v>
      </c>
      <c r="K1104" s="47">
        <v>310402</v>
      </c>
      <c r="L1104" s="47">
        <v>103846</v>
      </c>
      <c r="M1104" s="47">
        <v>4685787</v>
      </c>
      <c r="N1104" s="153">
        <v>168595</v>
      </c>
      <c r="O1104" s="147">
        <v>15206</v>
      </c>
      <c r="P1104" s="147">
        <v>0</v>
      </c>
      <c r="Q1104" s="47">
        <v>0</v>
      </c>
      <c r="R1104" s="47">
        <v>1272011</v>
      </c>
      <c r="S1104" s="47">
        <v>0</v>
      </c>
      <c r="T1104" s="47">
        <v>1001</v>
      </c>
      <c r="U1104" s="47">
        <v>0</v>
      </c>
      <c r="V1104" s="47">
        <v>0</v>
      </c>
      <c r="W1104" s="103">
        <f t="shared" si="17"/>
        <v>6723009</v>
      </c>
      <c r="X1104" s="41">
        <f>個別包括!AZ1103-公債費!W1104</f>
        <v>0</v>
      </c>
      <c r="Y1104" s="41"/>
      <c r="Z1104" s="41"/>
      <c r="AA1104" s="41"/>
    </row>
    <row r="1105" spans="1:27" ht="20.25" customHeight="1" x14ac:dyDescent="0.2">
      <c r="A1105" s="113" t="s">
        <v>2919</v>
      </c>
      <c r="B1105" s="114" t="s">
        <v>3564</v>
      </c>
      <c r="C1105" s="4" t="s">
        <v>1188</v>
      </c>
      <c r="D1105" s="144">
        <v>5</v>
      </c>
      <c r="E1105" s="130" t="s">
        <v>3561</v>
      </c>
      <c r="F1105" s="47">
        <v>11725</v>
      </c>
      <c r="G1105" s="47">
        <v>0</v>
      </c>
      <c r="H1105" s="47">
        <v>12235</v>
      </c>
      <c r="I1105" s="47">
        <v>28182</v>
      </c>
      <c r="J1105" s="47">
        <v>28000</v>
      </c>
      <c r="K1105" s="47">
        <v>14707</v>
      </c>
      <c r="L1105" s="47">
        <v>19609</v>
      </c>
      <c r="M1105" s="47">
        <v>1222958</v>
      </c>
      <c r="N1105" s="153">
        <v>72424</v>
      </c>
      <c r="O1105" s="147">
        <v>5317</v>
      </c>
      <c r="P1105" s="147">
        <v>502</v>
      </c>
      <c r="Q1105" s="47">
        <v>0</v>
      </c>
      <c r="R1105" s="47">
        <v>395441</v>
      </c>
      <c r="S1105" s="47">
        <v>0</v>
      </c>
      <c r="T1105" s="47">
        <v>0</v>
      </c>
      <c r="U1105" s="47">
        <v>0</v>
      </c>
      <c r="V1105" s="47">
        <v>0</v>
      </c>
      <c r="W1105" s="103">
        <f t="shared" si="17"/>
        <v>1811100</v>
      </c>
      <c r="X1105" s="41">
        <f>個別包括!AZ1104-公債費!W1105</f>
        <v>0</v>
      </c>
      <c r="Y1105" s="41"/>
      <c r="Z1105" s="41"/>
      <c r="AA1105" s="41"/>
    </row>
    <row r="1106" spans="1:27" ht="20.25" customHeight="1" x14ac:dyDescent="0.2">
      <c r="A1106" s="113" t="s">
        <v>2920</v>
      </c>
      <c r="B1106" s="114" t="s">
        <v>3564</v>
      </c>
      <c r="C1106" s="4" t="s">
        <v>1189</v>
      </c>
      <c r="D1106" s="144">
        <v>5</v>
      </c>
      <c r="E1106" s="130" t="s">
        <v>3561</v>
      </c>
      <c r="F1106" s="47">
        <v>12567</v>
      </c>
      <c r="G1106" s="47">
        <v>0</v>
      </c>
      <c r="H1106" s="47">
        <v>1466</v>
      </c>
      <c r="I1106" s="47">
        <v>38719</v>
      </c>
      <c r="J1106" s="47">
        <v>54265</v>
      </c>
      <c r="K1106" s="47">
        <v>57578</v>
      </c>
      <c r="L1106" s="47">
        <v>40986</v>
      </c>
      <c r="M1106" s="47">
        <v>2155142</v>
      </c>
      <c r="N1106" s="153">
        <v>130701</v>
      </c>
      <c r="O1106" s="147">
        <v>17302</v>
      </c>
      <c r="P1106" s="147">
        <v>0</v>
      </c>
      <c r="Q1106" s="47">
        <v>0</v>
      </c>
      <c r="R1106" s="47">
        <v>258159</v>
      </c>
      <c r="S1106" s="47">
        <v>0</v>
      </c>
      <c r="T1106" s="47">
        <v>0</v>
      </c>
      <c r="U1106" s="47">
        <v>0</v>
      </c>
      <c r="V1106" s="47">
        <v>0</v>
      </c>
      <c r="W1106" s="103">
        <f t="shared" si="17"/>
        <v>2766885</v>
      </c>
      <c r="X1106" s="41">
        <f>個別包括!AZ1105-公債費!W1106</f>
        <v>0</v>
      </c>
      <c r="Y1106" s="41"/>
      <c r="Z1106" s="41"/>
      <c r="AA1106" s="41"/>
    </row>
    <row r="1107" spans="1:27" ht="20.25" customHeight="1" x14ac:dyDescent="0.2">
      <c r="A1107" s="113" t="s">
        <v>2921</v>
      </c>
      <c r="B1107" s="114" t="s">
        <v>3564</v>
      </c>
      <c r="C1107" s="4" t="s">
        <v>1190</v>
      </c>
      <c r="D1107" s="144">
        <v>3</v>
      </c>
      <c r="E1107" s="130" t="s">
        <v>3561</v>
      </c>
      <c r="F1107" s="47">
        <v>44612</v>
      </c>
      <c r="G1107" s="47">
        <v>0</v>
      </c>
      <c r="H1107" s="47">
        <v>4138</v>
      </c>
      <c r="I1107" s="47">
        <v>190376</v>
      </c>
      <c r="J1107" s="47">
        <v>60480</v>
      </c>
      <c r="K1107" s="47">
        <v>204702</v>
      </c>
      <c r="L1107" s="47">
        <v>123983</v>
      </c>
      <c r="M1107" s="47">
        <v>5497970</v>
      </c>
      <c r="N1107" s="153">
        <v>111122</v>
      </c>
      <c r="O1107" s="147">
        <v>9860</v>
      </c>
      <c r="P1107" s="147">
        <v>0</v>
      </c>
      <c r="Q1107" s="47">
        <v>0</v>
      </c>
      <c r="R1107" s="47">
        <v>2132771</v>
      </c>
      <c r="S1107" s="47">
        <v>0</v>
      </c>
      <c r="T1107" s="47">
        <v>0</v>
      </c>
      <c r="U1107" s="47">
        <v>0</v>
      </c>
      <c r="V1107" s="47">
        <v>0</v>
      </c>
      <c r="W1107" s="103">
        <f t="shared" si="17"/>
        <v>8380014</v>
      </c>
      <c r="X1107" s="41">
        <f>個別包括!AZ1106-公債費!W1107</f>
        <v>0</v>
      </c>
      <c r="Y1107" s="41"/>
      <c r="Z1107" s="41"/>
      <c r="AA1107" s="41"/>
    </row>
    <row r="1108" spans="1:27" ht="20.25" customHeight="1" x14ac:dyDescent="0.2">
      <c r="A1108" s="113" t="s">
        <v>2922</v>
      </c>
      <c r="B1108" s="114" t="s">
        <v>3564</v>
      </c>
      <c r="C1108" s="4" t="s">
        <v>1191</v>
      </c>
      <c r="D1108" s="144">
        <v>4</v>
      </c>
      <c r="E1108" s="130" t="s">
        <v>3561</v>
      </c>
      <c r="F1108" s="47">
        <v>32114</v>
      </c>
      <c r="G1108" s="47">
        <v>0</v>
      </c>
      <c r="H1108" s="47">
        <v>6429</v>
      </c>
      <c r="I1108" s="47">
        <v>128186</v>
      </c>
      <c r="J1108" s="47">
        <v>13672</v>
      </c>
      <c r="K1108" s="47">
        <v>123610</v>
      </c>
      <c r="L1108" s="47">
        <v>92370</v>
      </c>
      <c r="M1108" s="47">
        <v>2581474</v>
      </c>
      <c r="N1108" s="153">
        <v>127038</v>
      </c>
      <c r="O1108" s="147">
        <v>3513</v>
      </c>
      <c r="P1108" s="147">
        <v>0</v>
      </c>
      <c r="Q1108" s="47">
        <v>0</v>
      </c>
      <c r="R1108" s="47">
        <v>897638</v>
      </c>
      <c r="S1108" s="47">
        <v>0</v>
      </c>
      <c r="T1108" s="47">
        <v>0</v>
      </c>
      <c r="U1108" s="47">
        <v>0</v>
      </c>
      <c r="V1108" s="47">
        <v>0</v>
      </c>
      <c r="W1108" s="103">
        <f t="shared" si="17"/>
        <v>4006044</v>
      </c>
      <c r="X1108" s="41">
        <f>個別包括!AZ1107-公債費!W1108</f>
        <v>0</v>
      </c>
      <c r="Y1108" s="41"/>
      <c r="Z1108" s="41"/>
      <c r="AA1108" s="41"/>
    </row>
    <row r="1109" spans="1:27" ht="20.25" customHeight="1" x14ac:dyDescent="0.2">
      <c r="A1109" s="113" t="s">
        <v>2923</v>
      </c>
      <c r="B1109" s="114" t="s">
        <v>3564</v>
      </c>
      <c r="C1109" s="4" t="s">
        <v>1192</v>
      </c>
      <c r="D1109" s="144">
        <v>3</v>
      </c>
      <c r="E1109" s="130" t="s">
        <v>3561</v>
      </c>
      <c r="F1109" s="47">
        <v>9175</v>
      </c>
      <c r="G1109" s="47">
        <v>0</v>
      </c>
      <c r="H1109" s="47">
        <v>10902</v>
      </c>
      <c r="I1109" s="47">
        <v>112658</v>
      </c>
      <c r="J1109" s="47">
        <v>12183</v>
      </c>
      <c r="K1109" s="47">
        <v>118931</v>
      </c>
      <c r="L1109" s="47">
        <v>83042</v>
      </c>
      <c r="M1109" s="47">
        <v>3911466</v>
      </c>
      <c r="N1109" s="153">
        <v>328329</v>
      </c>
      <c r="O1109" s="147">
        <v>11187</v>
      </c>
      <c r="P1109" s="147">
        <v>0</v>
      </c>
      <c r="Q1109" s="47">
        <v>0</v>
      </c>
      <c r="R1109" s="47">
        <v>1799179</v>
      </c>
      <c r="S1109" s="47">
        <v>0</v>
      </c>
      <c r="T1109" s="47">
        <v>0</v>
      </c>
      <c r="U1109" s="47">
        <v>0</v>
      </c>
      <c r="V1109" s="47">
        <v>0</v>
      </c>
      <c r="W1109" s="103">
        <f t="shared" si="17"/>
        <v>6397052</v>
      </c>
      <c r="X1109" s="41">
        <f>個別包括!AZ1108-公債費!W1109</f>
        <v>0</v>
      </c>
      <c r="Y1109" s="41"/>
      <c r="Z1109" s="41"/>
      <c r="AA1109" s="41"/>
    </row>
    <row r="1110" spans="1:27" ht="20.25" customHeight="1" x14ac:dyDescent="0.2">
      <c r="A1110" s="113" t="s">
        <v>2924</v>
      </c>
      <c r="B1110" s="114" t="s">
        <v>3564</v>
      </c>
      <c r="C1110" s="4" t="s">
        <v>1193</v>
      </c>
      <c r="D1110" s="144">
        <v>5</v>
      </c>
      <c r="E1110" s="130" t="s">
        <v>3561</v>
      </c>
      <c r="F1110" s="47">
        <v>5131</v>
      </c>
      <c r="G1110" s="47">
        <v>0</v>
      </c>
      <c r="H1110" s="47">
        <v>1304</v>
      </c>
      <c r="I1110" s="47">
        <v>26588</v>
      </c>
      <c r="J1110" s="47">
        <v>22497</v>
      </c>
      <c r="K1110" s="47">
        <v>51871</v>
      </c>
      <c r="L1110" s="47">
        <v>24198</v>
      </c>
      <c r="M1110" s="47">
        <v>1176832</v>
      </c>
      <c r="N1110" s="153">
        <v>386567</v>
      </c>
      <c r="O1110" s="147">
        <v>3002</v>
      </c>
      <c r="P1110" s="147">
        <v>0</v>
      </c>
      <c r="Q1110" s="47">
        <v>0</v>
      </c>
      <c r="R1110" s="47">
        <v>210884</v>
      </c>
      <c r="S1110" s="47">
        <v>0</v>
      </c>
      <c r="T1110" s="47">
        <v>0</v>
      </c>
      <c r="U1110" s="47">
        <v>0</v>
      </c>
      <c r="V1110" s="47">
        <v>97697</v>
      </c>
      <c r="W1110" s="103">
        <f t="shared" si="17"/>
        <v>2006571</v>
      </c>
      <c r="X1110" s="41">
        <f>個別包括!AZ1109-公債費!W1110</f>
        <v>0</v>
      </c>
      <c r="Y1110" s="41"/>
      <c r="Z1110" s="41"/>
      <c r="AA1110" s="41"/>
    </row>
    <row r="1111" spans="1:27" ht="20.25" customHeight="1" x14ac:dyDescent="0.2">
      <c r="A1111" s="113" t="s">
        <v>2925</v>
      </c>
      <c r="B1111" s="114" t="s">
        <v>3564</v>
      </c>
      <c r="C1111" s="4" t="s">
        <v>1194</v>
      </c>
      <c r="D1111" s="144">
        <v>5</v>
      </c>
      <c r="E1111" s="130" t="s">
        <v>3561</v>
      </c>
      <c r="F1111" s="47">
        <v>25162</v>
      </c>
      <c r="G1111" s="47">
        <v>0</v>
      </c>
      <c r="H1111" s="47">
        <v>2752</v>
      </c>
      <c r="I1111" s="47">
        <v>40558</v>
      </c>
      <c r="J1111" s="47">
        <v>3858</v>
      </c>
      <c r="K1111" s="47">
        <v>18364</v>
      </c>
      <c r="L1111" s="47">
        <v>33558</v>
      </c>
      <c r="M1111" s="47">
        <v>1517369</v>
      </c>
      <c r="N1111" s="153">
        <v>37694</v>
      </c>
      <c r="O1111" s="147">
        <v>2278</v>
      </c>
      <c r="P1111" s="147">
        <v>0</v>
      </c>
      <c r="Q1111" s="47">
        <v>0</v>
      </c>
      <c r="R1111" s="47">
        <v>438389</v>
      </c>
      <c r="S1111" s="47">
        <v>0</v>
      </c>
      <c r="T1111" s="47">
        <v>0</v>
      </c>
      <c r="U1111" s="47">
        <v>0</v>
      </c>
      <c r="V1111" s="47">
        <v>0</v>
      </c>
      <c r="W1111" s="103">
        <f t="shared" si="17"/>
        <v>2119982</v>
      </c>
      <c r="X1111" s="41">
        <f>個別包括!AZ1110-公債費!W1111</f>
        <v>0</v>
      </c>
      <c r="Y1111" s="41"/>
      <c r="Z1111" s="41"/>
      <c r="AA1111" s="41"/>
    </row>
    <row r="1112" spans="1:27" ht="20.25" customHeight="1" x14ac:dyDescent="0.2">
      <c r="A1112" s="113" t="s">
        <v>2926</v>
      </c>
      <c r="B1112" s="114" t="s">
        <v>3564</v>
      </c>
      <c r="C1112" s="4" t="s">
        <v>1195</v>
      </c>
      <c r="D1112" s="144">
        <v>3</v>
      </c>
      <c r="E1112" s="130" t="s">
        <v>3561</v>
      </c>
      <c r="F1112" s="47">
        <v>624</v>
      </c>
      <c r="G1112" s="47">
        <v>0</v>
      </c>
      <c r="H1112" s="47">
        <v>5601</v>
      </c>
      <c r="I1112" s="47">
        <v>67033</v>
      </c>
      <c r="J1112" s="47">
        <v>9850</v>
      </c>
      <c r="K1112" s="47">
        <v>123281</v>
      </c>
      <c r="L1112" s="47">
        <v>61416</v>
      </c>
      <c r="M1112" s="47">
        <v>3144356</v>
      </c>
      <c r="N1112" s="153">
        <v>110640</v>
      </c>
      <c r="O1112" s="147">
        <v>23760</v>
      </c>
      <c r="P1112" s="147">
        <v>0</v>
      </c>
      <c r="Q1112" s="47">
        <v>0</v>
      </c>
      <c r="R1112" s="47">
        <v>181621</v>
      </c>
      <c r="S1112" s="47">
        <v>0</v>
      </c>
      <c r="T1112" s="47">
        <v>0</v>
      </c>
      <c r="U1112" s="47">
        <v>0</v>
      </c>
      <c r="V1112" s="47">
        <v>0</v>
      </c>
      <c r="W1112" s="103">
        <f t="shared" si="17"/>
        <v>3728182</v>
      </c>
      <c r="X1112" s="41">
        <f>個別包括!AZ1111-公債費!W1112</f>
        <v>0</v>
      </c>
      <c r="Y1112" s="41"/>
      <c r="Z1112" s="41"/>
      <c r="AA1112" s="41"/>
    </row>
    <row r="1113" spans="1:27" ht="20.25" customHeight="1" x14ac:dyDescent="0.2">
      <c r="A1113" s="113" t="s">
        <v>2927</v>
      </c>
      <c r="B1113" s="114" t="s">
        <v>3564</v>
      </c>
      <c r="C1113" s="4" t="s">
        <v>1196</v>
      </c>
      <c r="D1113" s="144">
        <v>5</v>
      </c>
      <c r="E1113" s="130" t="s">
        <v>3561</v>
      </c>
      <c r="F1113" s="47">
        <v>42976</v>
      </c>
      <c r="G1113" s="47">
        <v>0</v>
      </c>
      <c r="H1113" s="47">
        <v>2796</v>
      </c>
      <c r="I1113" s="47">
        <v>55079</v>
      </c>
      <c r="J1113" s="47">
        <v>3488</v>
      </c>
      <c r="K1113" s="47">
        <v>46201</v>
      </c>
      <c r="L1113" s="47">
        <v>35234</v>
      </c>
      <c r="M1113" s="47">
        <v>1446227</v>
      </c>
      <c r="N1113" s="153">
        <v>55416</v>
      </c>
      <c r="O1113" s="147">
        <v>7893</v>
      </c>
      <c r="P1113" s="147">
        <v>0</v>
      </c>
      <c r="Q1113" s="47">
        <v>0</v>
      </c>
      <c r="R1113" s="47">
        <v>441664</v>
      </c>
      <c r="S1113" s="47">
        <v>0</v>
      </c>
      <c r="T1113" s="47">
        <v>0</v>
      </c>
      <c r="U1113" s="47">
        <v>0</v>
      </c>
      <c r="V1113" s="47">
        <v>0</v>
      </c>
      <c r="W1113" s="103">
        <f t="shared" si="17"/>
        <v>2136974</v>
      </c>
      <c r="X1113" s="41">
        <f>個別包括!AZ1112-公債費!W1113</f>
        <v>0</v>
      </c>
      <c r="Y1113" s="41"/>
      <c r="Z1113" s="41"/>
      <c r="AA1113" s="41"/>
    </row>
    <row r="1114" spans="1:27" ht="20.25" customHeight="1" x14ac:dyDescent="0.2">
      <c r="A1114" s="113" t="s">
        <v>2928</v>
      </c>
      <c r="B1114" s="114" t="s">
        <v>3564</v>
      </c>
      <c r="C1114" s="4" t="s">
        <v>1197</v>
      </c>
      <c r="D1114" s="144">
        <v>5</v>
      </c>
      <c r="E1114" s="130" t="s">
        <v>3561</v>
      </c>
      <c r="F1114" s="47">
        <v>9431</v>
      </c>
      <c r="G1114" s="47">
        <v>0</v>
      </c>
      <c r="H1114" s="47">
        <v>2949</v>
      </c>
      <c r="I1114" s="47">
        <v>49172</v>
      </c>
      <c r="J1114" s="47">
        <v>39538</v>
      </c>
      <c r="K1114" s="47">
        <v>55215</v>
      </c>
      <c r="L1114" s="47">
        <v>28820</v>
      </c>
      <c r="M1114" s="47">
        <v>1544683</v>
      </c>
      <c r="N1114" s="153">
        <v>43879</v>
      </c>
      <c r="O1114" s="147">
        <v>8524</v>
      </c>
      <c r="P1114" s="147">
        <v>0</v>
      </c>
      <c r="Q1114" s="47">
        <v>0</v>
      </c>
      <c r="R1114" s="47">
        <v>182487</v>
      </c>
      <c r="S1114" s="47">
        <v>0</v>
      </c>
      <c r="T1114" s="47">
        <v>0</v>
      </c>
      <c r="U1114" s="47">
        <v>0</v>
      </c>
      <c r="V1114" s="47">
        <v>0</v>
      </c>
      <c r="W1114" s="103">
        <f t="shared" si="17"/>
        <v>1964698</v>
      </c>
      <c r="X1114" s="41">
        <f>個別包括!AZ1113-公債費!W1114</f>
        <v>0</v>
      </c>
      <c r="Y1114" s="41"/>
      <c r="Z1114" s="41"/>
      <c r="AA1114" s="41"/>
    </row>
    <row r="1115" spans="1:27" ht="20.25" customHeight="1" x14ac:dyDescent="0.2">
      <c r="A1115" s="113" t="s">
        <v>2929</v>
      </c>
      <c r="B1115" s="114" t="s">
        <v>3564</v>
      </c>
      <c r="C1115" s="4" t="s">
        <v>1198</v>
      </c>
      <c r="D1115" s="144">
        <v>5</v>
      </c>
      <c r="E1115" s="130" t="s">
        <v>3561</v>
      </c>
      <c r="F1115" s="47">
        <v>430</v>
      </c>
      <c r="G1115" s="47">
        <v>0</v>
      </c>
      <c r="H1115" s="47">
        <v>3595</v>
      </c>
      <c r="I1115" s="47">
        <v>31573</v>
      </c>
      <c r="J1115" s="47">
        <v>6083</v>
      </c>
      <c r="K1115" s="47">
        <v>121053</v>
      </c>
      <c r="L1115" s="47">
        <v>37761</v>
      </c>
      <c r="M1115" s="47">
        <v>1746265</v>
      </c>
      <c r="N1115" s="153">
        <v>47232</v>
      </c>
      <c r="O1115" s="147">
        <v>4605</v>
      </c>
      <c r="P1115" s="147">
        <v>0</v>
      </c>
      <c r="Q1115" s="47">
        <v>0</v>
      </c>
      <c r="R1115" s="47">
        <v>760482</v>
      </c>
      <c r="S1115" s="47">
        <v>0</v>
      </c>
      <c r="T1115" s="47">
        <v>0</v>
      </c>
      <c r="U1115" s="47">
        <v>0</v>
      </c>
      <c r="V1115" s="47">
        <v>0</v>
      </c>
      <c r="W1115" s="103">
        <f t="shared" si="17"/>
        <v>2759079</v>
      </c>
      <c r="X1115" s="41">
        <f>個別包括!AZ1114-公債費!W1115</f>
        <v>0</v>
      </c>
      <c r="Y1115" s="41"/>
      <c r="Z1115" s="41"/>
      <c r="AA1115" s="41"/>
    </row>
    <row r="1116" spans="1:27" ht="20.25" customHeight="1" x14ac:dyDescent="0.2">
      <c r="A1116" s="113" t="s">
        <v>2930</v>
      </c>
      <c r="B1116" s="114" t="s">
        <v>3564</v>
      </c>
      <c r="C1116" s="4" t="s">
        <v>1199</v>
      </c>
      <c r="D1116" s="144">
        <v>5</v>
      </c>
      <c r="E1116" s="130" t="s">
        <v>3561</v>
      </c>
      <c r="F1116" s="47">
        <v>13460</v>
      </c>
      <c r="G1116" s="47">
        <v>0</v>
      </c>
      <c r="H1116" s="47">
        <v>1794</v>
      </c>
      <c r="I1116" s="47">
        <v>90608</v>
      </c>
      <c r="J1116" s="47">
        <v>6628</v>
      </c>
      <c r="K1116" s="47">
        <v>74027</v>
      </c>
      <c r="L1116" s="47">
        <v>42823</v>
      </c>
      <c r="M1116" s="47">
        <v>2203322</v>
      </c>
      <c r="N1116" s="153">
        <v>98354</v>
      </c>
      <c r="O1116" s="147">
        <v>33017</v>
      </c>
      <c r="P1116" s="147">
        <v>0</v>
      </c>
      <c r="Q1116" s="47">
        <v>0</v>
      </c>
      <c r="R1116" s="47">
        <v>360698</v>
      </c>
      <c r="S1116" s="47">
        <v>0</v>
      </c>
      <c r="T1116" s="47">
        <v>0</v>
      </c>
      <c r="U1116" s="47">
        <v>0</v>
      </c>
      <c r="V1116" s="47">
        <v>0</v>
      </c>
      <c r="W1116" s="103">
        <f t="shared" si="17"/>
        <v>2924731</v>
      </c>
      <c r="X1116" s="41">
        <f>個別包括!AZ1115-公債費!W1116</f>
        <v>0</v>
      </c>
      <c r="Y1116" s="41"/>
      <c r="Z1116" s="41"/>
      <c r="AA1116" s="41"/>
    </row>
    <row r="1117" spans="1:27" ht="20.25" customHeight="1" x14ac:dyDescent="0.2">
      <c r="A1117" s="113" t="s">
        <v>2931</v>
      </c>
      <c r="B1117" s="114" t="s">
        <v>3564</v>
      </c>
      <c r="C1117" s="4" t="s">
        <v>1200</v>
      </c>
      <c r="D1117" s="144">
        <v>5</v>
      </c>
      <c r="E1117" s="130" t="s">
        <v>3561</v>
      </c>
      <c r="F1117" s="47">
        <v>27362</v>
      </c>
      <c r="G1117" s="47">
        <v>0</v>
      </c>
      <c r="H1117" s="47">
        <v>3250</v>
      </c>
      <c r="I1117" s="47">
        <v>292349</v>
      </c>
      <c r="J1117" s="47">
        <v>4076</v>
      </c>
      <c r="K1117" s="47">
        <v>185407</v>
      </c>
      <c r="L1117" s="47">
        <v>56293</v>
      </c>
      <c r="M1117" s="47">
        <v>1355558</v>
      </c>
      <c r="N1117" s="153">
        <v>65729</v>
      </c>
      <c r="O1117" s="147">
        <v>17046</v>
      </c>
      <c r="P1117" s="147">
        <v>0</v>
      </c>
      <c r="Q1117" s="47">
        <v>0</v>
      </c>
      <c r="R1117" s="47">
        <v>159109</v>
      </c>
      <c r="S1117" s="47">
        <v>0</v>
      </c>
      <c r="T1117" s="47">
        <v>0</v>
      </c>
      <c r="U1117" s="47">
        <v>0</v>
      </c>
      <c r="V1117" s="47">
        <v>0</v>
      </c>
      <c r="W1117" s="103">
        <f t="shared" si="17"/>
        <v>2166179</v>
      </c>
      <c r="X1117" s="41">
        <f>個別包括!AZ1116-公債費!W1117</f>
        <v>0</v>
      </c>
      <c r="Y1117" s="41"/>
      <c r="Z1117" s="41"/>
      <c r="AA1117" s="41"/>
    </row>
    <row r="1118" spans="1:27" ht="20.25" customHeight="1" x14ac:dyDescent="0.2">
      <c r="A1118" s="113" t="s">
        <v>2932</v>
      </c>
      <c r="B1118" s="114" t="s">
        <v>3564</v>
      </c>
      <c r="C1118" s="4" t="s">
        <v>1201</v>
      </c>
      <c r="D1118" s="144">
        <v>5</v>
      </c>
      <c r="E1118" s="130" t="s">
        <v>3561</v>
      </c>
      <c r="F1118" s="47">
        <v>10364</v>
      </c>
      <c r="G1118" s="47">
        <v>0</v>
      </c>
      <c r="H1118" s="47">
        <v>2393</v>
      </c>
      <c r="I1118" s="47">
        <v>16869</v>
      </c>
      <c r="J1118" s="47">
        <v>30529</v>
      </c>
      <c r="K1118" s="47">
        <v>15485</v>
      </c>
      <c r="L1118" s="47">
        <v>21153</v>
      </c>
      <c r="M1118" s="47">
        <v>1014615</v>
      </c>
      <c r="N1118" s="153">
        <v>57284</v>
      </c>
      <c r="O1118" s="147">
        <v>1180</v>
      </c>
      <c r="P1118" s="147">
        <v>0</v>
      </c>
      <c r="Q1118" s="47">
        <v>0</v>
      </c>
      <c r="R1118" s="47">
        <v>128310</v>
      </c>
      <c r="S1118" s="47">
        <v>0</v>
      </c>
      <c r="T1118" s="47">
        <v>0</v>
      </c>
      <c r="U1118" s="47">
        <v>0</v>
      </c>
      <c r="V1118" s="47">
        <v>0</v>
      </c>
      <c r="W1118" s="103">
        <f t="shared" si="17"/>
        <v>1298182</v>
      </c>
      <c r="X1118" s="41">
        <f>個別包括!AZ1117-公債費!W1118</f>
        <v>0</v>
      </c>
      <c r="Y1118" s="41"/>
      <c r="Z1118" s="41"/>
      <c r="AA1118" s="41"/>
    </row>
    <row r="1119" spans="1:27" ht="20.25" customHeight="1" x14ac:dyDescent="0.2">
      <c r="A1119" s="113" t="s">
        <v>2933</v>
      </c>
      <c r="B1119" s="114" t="s">
        <v>3564</v>
      </c>
      <c r="C1119" s="4" t="s">
        <v>1202</v>
      </c>
      <c r="D1119" s="144">
        <v>5</v>
      </c>
      <c r="E1119" s="130" t="s">
        <v>3561</v>
      </c>
      <c r="F1119" s="47">
        <v>2502</v>
      </c>
      <c r="G1119" s="47">
        <v>0</v>
      </c>
      <c r="H1119" s="47">
        <v>1585</v>
      </c>
      <c r="I1119" s="47">
        <v>44168</v>
      </c>
      <c r="J1119" s="47">
        <v>4480</v>
      </c>
      <c r="K1119" s="47">
        <v>28967</v>
      </c>
      <c r="L1119" s="47">
        <v>30240</v>
      </c>
      <c r="M1119" s="47">
        <v>1462815</v>
      </c>
      <c r="N1119" s="153">
        <v>109364</v>
      </c>
      <c r="O1119" s="147">
        <v>1181</v>
      </c>
      <c r="P1119" s="147">
        <v>0</v>
      </c>
      <c r="Q1119" s="47">
        <v>0</v>
      </c>
      <c r="R1119" s="47">
        <v>40810</v>
      </c>
      <c r="S1119" s="47">
        <v>0</v>
      </c>
      <c r="T1119" s="47">
        <v>0</v>
      </c>
      <c r="U1119" s="47">
        <v>0</v>
      </c>
      <c r="V1119" s="47">
        <v>0</v>
      </c>
      <c r="W1119" s="103">
        <f t="shared" si="17"/>
        <v>1726112</v>
      </c>
      <c r="X1119" s="41">
        <f>個別包括!AZ1118-公債費!W1119</f>
        <v>0</v>
      </c>
      <c r="Y1119" s="41"/>
      <c r="Z1119" s="41"/>
      <c r="AA1119" s="41"/>
    </row>
    <row r="1120" spans="1:27" ht="20.25" customHeight="1" x14ac:dyDescent="0.2">
      <c r="A1120" s="113" t="s">
        <v>2934</v>
      </c>
      <c r="B1120" s="114" t="s">
        <v>3564</v>
      </c>
      <c r="C1120" s="4" t="s">
        <v>1203</v>
      </c>
      <c r="D1120" s="144">
        <v>5</v>
      </c>
      <c r="E1120" s="130" t="s">
        <v>3561</v>
      </c>
      <c r="F1120" s="47">
        <v>607</v>
      </c>
      <c r="G1120" s="47">
        <v>0</v>
      </c>
      <c r="H1120" s="47">
        <v>3178</v>
      </c>
      <c r="I1120" s="47">
        <v>64063</v>
      </c>
      <c r="J1120" s="47">
        <v>7831</v>
      </c>
      <c r="K1120" s="47">
        <v>22197</v>
      </c>
      <c r="L1120" s="47">
        <v>32580</v>
      </c>
      <c r="M1120" s="47">
        <v>1808436</v>
      </c>
      <c r="N1120" s="153">
        <v>35664</v>
      </c>
      <c r="O1120" s="147">
        <v>8952</v>
      </c>
      <c r="P1120" s="147">
        <v>0</v>
      </c>
      <c r="Q1120" s="47">
        <v>0</v>
      </c>
      <c r="R1120" s="47">
        <v>448603</v>
      </c>
      <c r="S1120" s="47">
        <v>0</v>
      </c>
      <c r="T1120" s="47">
        <v>0</v>
      </c>
      <c r="U1120" s="47">
        <v>0</v>
      </c>
      <c r="V1120" s="47">
        <v>0</v>
      </c>
      <c r="W1120" s="103">
        <f t="shared" si="17"/>
        <v>2432111</v>
      </c>
      <c r="X1120" s="41">
        <f>個別包括!AZ1119-公債費!W1120</f>
        <v>0</v>
      </c>
      <c r="Y1120" s="41"/>
      <c r="Z1120" s="41"/>
      <c r="AA1120" s="41"/>
    </row>
    <row r="1121" spans="1:27" ht="20.25" customHeight="1" x14ac:dyDescent="0.2">
      <c r="A1121" s="113" t="s">
        <v>2935</v>
      </c>
      <c r="B1121" s="114" t="s">
        <v>3564</v>
      </c>
      <c r="C1121" s="4" t="s">
        <v>1204</v>
      </c>
      <c r="D1121" s="144">
        <v>5</v>
      </c>
      <c r="E1121" s="130" t="s">
        <v>3561</v>
      </c>
      <c r="F1121" s="47">
        <v>10505</v>
      </c>
      <c r="G1121" s="47">
        <v>0</v>
      </c>
      <c r="H1121" s="47">
        <v>1877</v>
      </c>
      <c r="I1121" s="47">
        <v>31581</v>
      </c>
      <c r="J1121" s="47">
        <v>58931</v>
      </c>
      <c r="K1121" s="47">
        <v>19005</v>
      </c>
      <c r="L1121" s="47">
        <v>29703</v>
      </c>
      <c r="M1121" s="47">
        <v>697401</v>
      </c>
      <c r="N1121" s="153">
        <v>170083</v>
      </c>
      <c r="O1121" s="147">
        <v>3143</v>
      </c>
      <c r="P1121" s="147">
        <v>0</v>
      </c>
      <c r="Q1121" s="47">
        <v>0</v>
      </c>
      <c r="R1121" s="47">
        <v>284553</v>
      </c>
      <c r="S1121" s="47">
        <v>0</v>
      </c>
      <c r="T1121" s="47">
        <v>0</v>
      </c>
      <c r="U1121" s="47">
        <v>0</v>
      </c>
      <c r="V1121" s="47">
        <v>0</v>
      </c>
      <c r="W1121" s="103">
        <f t="shared" si="17"/>
        <v>1306782</v>
      </c>
      <c r="X1121" s="41">
        <f>個別包括!AZ1120-公債費!W1121</f>
        <v>0</v>
      </c>
      <c r="Y1121" s="41"/>
      <c r="Z1121" s="41"/>
      <c r="AA1121" s="41"/>
    </row>
    <row r="1122" spans="1:27" ht="20.25" customHeight="1" x14ac:dyDescent="0.2">
      <c r="A1122" s="113" t="s">
        <v>2936</v>
      </c>
      <c r="B1122" s="114" t="s">
        <v>3564</v>
      </c>
      <c r="C1122" s="4" t="s">
        <v>1205</v>
      </c>
      <c r="D1122" s="144">
        <v>5</v>
      </c>
      <c r="E1122" s="130" t="s">
        <v>3561</v>
      </c>
      <c r="F1122" s="47">
        <v>2632</v>
      </c>
      <c r="G1122" s="47">
        <v>0</v>
      </c>
      <c r="H1122" s="47">
        <v>359</v>
      </c>
      <c r="I1122" s="47">
        <v>85873</v>
      </c>
      <c r="J1122" s="47">
        <v>78582</v>
      </c>
      <c r="K1122" s="47">
        <v>113798</v>
      </c>
      <c r="L1122" s="47">
        <v>19488</v>
      </c>
      <c r="M1122" s="47">
        <v>932046</v>
      </c>
      <c r="N1122" s="153">
        <v>18800</v>
      </c>
      <c r="O1122" s="147">
        <v>3723</v>
      </c>
      <c r="P1122" s="147">
        <v>0</v>
      </c>
      <c r="Q1122" s="47">
        <v>0</v>
      </c>
      <c r="R1122" s="47">
        <v>476600</v>
      </c>
      <c r="S1122" s="47">
        <v>0</v>
      </c>
      <c r="T1122" s="47">
        <v>0</v>
      </c>
      <c r="U1122" s="47">
        <v>0</v>
      </c>
      <c r="V1122" s="47">
        <v>0</v>
      </c>
      <c r="W1122" s="103">
        <f t="shared" si="17"/>
        <v>1731901</v>
      </c>
      <c r="X1122" s="41">
        <f>個別包括!AZ1121-公債費!W1122</f>
        <v>0</v>
      </c>
      <c r="Y1122" s="41"/>
      <c r="Z1122" s="41"/>
      <c r="AA1122" s="41"/>
    </row>
    <row r="1123" spans="1:27" ht="20.25" customHeight="1" x14ac:dyDescent="0.2">
      <c r="A1123" s="113" t="s">
        <v>2937</v>
      </c>
      <c r="B1123" s="114" t="s">
        <v>3564</v>
      </c>
      <c r="C1123" s="4" t="s">
        <v>1206</v>
      </c>
      <c r="D1123" s="144">
        <v>5</v>
      </c>
      <c r="E1123" s="130" t="s">
        <v>3561</v>
      </c>
      <c r="F1123" s="47">
        <v>1957</v>
      </c>
      <c r="G1123" s="47">
        <v>0</v>
      </c>
      <c r="H1123" s="47">
        <v>1738</v>
      </c>
      <c r="I1123" s="47">
        <v>40735</v>
      </c>
      <c r="J1123" s="47">
        <v>3484</v>
      </c>
      <c r="K1123" s="47">
        <v>10720</v>
      </c>
      <c r="L1123" s="47">
        <v>18466</v>
      </c>
      <c r="M1123" s="47">
        <v>876744</v>
      </c>
      <c r="N1123" s="153">
        <v>20950</v>
      </c>
      <c r="O1123" s="147">
        <v>5358</v>
      </c>
      <c r="P1123" s="147">
        <v>0</v>
      </c>
      <c r="Q1123" s="47">
        <v>0</v>
      </c>
      <c r="R1123" s="47">
        <v>104516</v>
      </c>
      <c r="S1123" s="47">
        <v>0</v>
      </c>
      <c r="T1123" s="47">
        <v>0</v>
      </c>
      <c r="U1123" s="47">
        <v>0</v>
      </c>
      <c r="V1123" s="47">
        <v>0</v>
      </c>
      <c r="W1123" s="103">
        <f t="shared" si="17"/>
        <v>1084668</v>
      </c>
      <c r="X1123" s="41">
        <f>個別包括!AZ1122-公債費!W1123</f>
        <v>0</v>
      </c>
      <c r="Y1123" s="41"/>
      <c r="Z1123" s="41"/>
      <c r="AA1123" s="41"/>
    </row>
    <row r="1124" spans="1:27" ht="20.25" customHeight="1" x14ac:dyDescent="0.2">
      <c r="A1124" s="113" t="s">
        <v>2938</v>
      </c>
      <c r="B1124" s="114" t="s">
        <v>3564</v>
      </c>
      <c r="C1124" s="4" t="s">
        <v>1207</v>
      </c>
      <c r="D1124" s="144">
        <v>3</v>
      </c>
      <c r="E1124" s="130" t="s">
        <v>3561</v>
      </c>
      <c r="F1124" s="47">
        <v>7670</v>
      </c>
      <c r="G1124" s="47">
        <v>0</v>
      </c>
      <c r="H1124" s="47">
        <v>16834</v>
      </c>
      <c r="I1124" s="47">
        <v>214667</v>
      </c>
      <c r="J1124" s="47">
        <v>193626</v>
      </c>
      <c r="K1124" s="47">
        <v>235155</v>
      </c>
      <c r="L1124" s="47">
        <v>145447</v>
      </c>
      <c r="M1124" s="47">
        <v>7323933</v>
      </c>
      <c r="N1124" s="153">
        <v>745785</v>
      </c>
      <c r="O1124" s="147">
        <v>6912</v>
      </c>
      <c r="P1124" s="147">
        <v>3806</v>
      </c>
      <c r="Q1124" s="47">
        <v>0</v>
      </c>
      <c r="R1124" s="47">
        <v>3278921</v>
      </c>
      <c r="S1124" s="47">
        <v>0</v>
      </c>
      <c r="T1124" s="47">
        <v>0</v>
      </c>
      <c r="U1124" s="47">
        <v>0</v>
      </c>
      <c r="V1124" s="47">
        <v>0</v>
      </c>
      <c r="W1124" s="103">
        <f t="shared" si="17"/>
        <v>12172756</v>
      </c>
      <c r="X1124" s="41">
        <f>個別包括!AZ1123-公債費!W1124</f>
        <v>0</v>
      </c>
      <c r="Y1124" s="41"/>
      <c r="Z1124" s="41"/>
      <c r="AA1124" s="41"/>
    </row>
    <row r="1125" spans="1:27" ht="20.25" customHeight="1" x14ac:dyDescent="0.2">
      <c r="A1125" s="113" t="s">
        <v>2939</v>
      </c>
      <c r="B1125" s="114" t="s">
        <v>3564</v>
      </c>
      <c r="C1125" s="4" t="s">
        <v>1208</v>
      </c>
      <c r="D1125" s="144">
        <v>5</v>
      </c>
      <c r="E1125" s="130" t="s">
        <v>3561</v>
      </c>
      <c r="F1125" s="47">
        <v>19749</v>
      </c>
      <c r="G1125" s="47">
        <v>0</v>
      </c>
      <c r="H1125" s="47">
        <v>1306</v>
      </c>
      <c r="I1125" s="47">
        <v>70412</v>
      </c>
      <c r="J1125" s="47">
        <v>7955</v>
      </c>
      <c r="K1125" s="47">
        <v>9382</v>
      </c>
      <c r="L1125" s="47">
        <v>13043</v>
      </c>
      <c r="M1125" s="47">
        <v>912830</v>
      </c>
      <c r="N1125" s="153">
        <v>31004</v>
      </c>
      <c r="O1125" s="147">
        <v>5967</v>
      </c>
      <c r="P1125" s="147">
        <v>0</v>
      </c>
      <c r="Q1125" s="47">
        <v>0</v>
      </c>
      <c r="R1125" s="47">
        <v>245848</v>
      </c>
      <c r="S1125" s="47">
        <v>0</v>
      </c>
      <c r="T1125" s="47">
        <v>0</v>
      </c>
      <c r="U1125" s="47">
        <v>0</v>
      </c>
      <c r="V1125" s="47">
        <v>0</v>
      </c>
      <c r="W1125" s="103">
        <f t="shared" si="17"/>
        <v>1317496</v>
      </c>
      <c r="X1125" s="41">
        <f>個別包括!AZ1124-公債費!W1125</f>
        <v>0</v>
      </c>
      <c r="Y1125" s="41"/>
      <c r="Z1125" s="41"/>
      <c r="AA1125" s="41"/>
    </row>
    <row r="1126" spans="1:27" ht="20.25" customHeight="1" x14ac:dyDescent="0.2">
      <c r="A1126" s="113" t="s">
        <v>2940</v>
      </c>
      <c r="B1126" s="114" t="s">
        <v>3564</v>
      </c>
      <c r="C1126" s="4" t="s">
        <v>1209</v>
      </c>
      <c r="D1126" s="144">
        <v>5</v>
      </c>
      <c r="E1126" s="130" t="s">
        <v>3561</v>
      </c>
      <c r="F1126" s="47">
        <v>3493</v>
      </c>
      <c r="G1126" s="47">
        <v>0</v>
      </c>
      <c r="H1126" s="47">
        <v>1098</v>
      </c>
      <c r="I1126" s="47">
        <v>63907</v>
      </c>
      <c r="J1126" s="47">
        <v>2443</v>
      </c>
      <c r="K1126" s="47">
        <v>23036</v>
      </c>
      <c r="L1126" s="47">
        <v>13989</v>
      </c>
      <c r="M1126" s="47">
        <v>754463</v>
      </c>
      <c r="N1126" s="153">
        <v>31060</v>
      </c>
      <c r="O1126" s="147">
        <v>4252</v>
      </c>
      <c r="P1126" s="147">
        <v>0</v>
      </c>
      <c r="Q1126" s="47">
        <v>0</v>
      </c>
      <c r="R1126" s="47">
        <v>12746</v>
      </c>
      <c r="S1126" s="47">
        <v>0</v>
      </c>
      <c r="T1126" s="47">
        <v>0</v>
      </c>
      <c r="U1126" s="47">
        <v>0</v>
      </c>
      <c r="V1126" s="47">
        <v>0</v>
      </c>
      <c r="W1126" s="103">
        <f t="shared" si="17"/>
        <v>910487</v>
      </c>
      <c r="X1126" s="41">
        <f>個別包括!AZ1125-公債費!W1126</f>
        <v>0</v>
      </c>
      <c r="Y1126" s="41"/>
      <c r="Z1126" s="41"/>
      <c r="AA1126" s="41"/>
    </row>
    <row r="1127" spans="1:27" ht="20.25" customHeight="1" x14ac:dyDescent="0.2">
      <c r="A1127" s="113" t="s">
        <v>2941</v>
      </c>
      <c r="B1127" s="114" t="s">
        <v>3564</v>
      </c>
      <c r="C1127" s="4" t="s">
        <v>1210</v>
      </c>
      <c r="D1127" s="144">
        <v>5</v>
      </c>
      <c r="E1127" s="130" t="s">
        <v>3561</v>
      </c>
      <c r="F1127" s="47">
        <v>1481</v>
      </c>
      <c r="G1127" s="47">
        <v>0</v>
      </c>
      <c r="H1127" s="47">
        <v>939</v>
      </c>
      <c r="I1127" s="47">
        <v>47178</v>
      </c>
      <c r="J1127" s="47">
        <v>2701</v>
      </c>
      <c r="K1127" s="47">
        <v>31736</v>
      </c>
      <c r="L1127" s="47">
        <v>22088</v>
      </c>
      <c r="M1127" s="47">
        <v>1017140</v>
      </c>
      <c r="N1127" s="153">
        <v>23170</v>
      </c>
      <c r="O1127" s="147">
        <v>2233</v>
      </c>
      <c r="P1127" s="147">
        <v>0</v>
      </c>
      <c r="Q1127" s="47">
        <v>0</v>
      </c>
      <c r="R1127" s="47">
        <v>172784</v>
      </c>
      <c r="S1127" s="47">
        <v>0</v>
      </c>
      <c r="T1127" s="47">
        <v>0</v>
      </c>
      <c r="U1127" s="47">
        <v>0</v>
      </c>
      <c r="V1127" s="47">
        <v>0</v>
      </c>
      <c r="W1127" s="103">
        <f t="shared" si="17"/>
        <v>1321450</v>
      </c>
      <c r="X1127" s="41">
        <f>個別包括!AZ1126-公債費!W1127</f>
        <v>0</v>
      </c>
      <c r="Y1127" s="41"/>
      <c r="Z1127" s="41"/>
      <c r="AA1127" s="41"/>
    </row>
    <row r="1128" spans="1:27" ht="20.25" customHeight="1" x14ac:dyDescent="0.2">
      <c r="A1128" s="113" t="s">
        <v>2942</v>
      </c>
      <c r="B1128" s="114" t="s">
        <v>3564</v>
      </c>
      <c r="C1128" s="4" t="s">
        <v>1211</v>
      </c>
      <c r="D1128" s="144">
        <v>5</v>
      </c>
      <c r="E1128" s="130" t="s">
        <v>3561</v>
      </c>
      <c r="F1128" s="47">
        <v>1531</v>
      </c>
      <c r="G1128" s="47">
        <v>0</v>
      </c>
      <c r="H1128" s="47">
        <v>1505</v>
      </c>
      <c r="I1128" s="47">
        <v>39313</v>
      </c>
      <c r="J1128" s="47">
        <v>4038</v>
      </c>
      <c r="K1128" s="47">
        <v>23983</v>
      </c>
      <c r="L1128" s="47">
        <v>20833</v>
      </c>
      <c r="M1128" s="47">
        <v>825306</v>
      </c>
      <c r="N1128" s="153">
        <v>14602</v>
      </c>
      <c r="O1128" s="147">
        <v>0</v>
      </c>
      <c r="P1128" s="147">
        <v>0</v>
      </c>
      <c r="Q1128" s="47">
        <v>0</v>
      </c>
      <c r="R1128" s="47">
        <v>138241</v>
      </c>
      <c r="S1128" s="47">
        <v>0</v>
      </c>
      <c r="T1128" s="47">
        <v>0</v>
      </c>
      <c r="U1128" s="47">
        <v>0</v>
      </c>
      <c r="V1128" s="47">
        <v>0</v>
      </c>
      <c r="W1128" s="103">
        <f t="shared" si="17"/>
        <v>1069352</v>
      </c>
      <c r="X1128" s="41">
        <f>個別包括!AZ1127-公債費!W1128</f>
        <v>0</v>
      </c>
      <c r="Y1128" s="41"/>
      <c r="Z1128" s="41"/>
      <c r="AA1128" s="41"/>
    </row>
    <row r="1129" spans="1:27" ht="20.25" customHeight="1" x14ac:dyDescent="0.2">
      <c r="A1129" s="113" t="s">
        <v>2943</v>
      </c>
      <c r="B1129" s="114" t="s">
        <v>3564</v>
      </c>
      <c r="C1129" s="4" t="s">
        <v>1212</v>
      </c>
      <c r="D1129" s="144">
        <v>5</v>
      </c>
      <c r="E1129" s="130" t="s">
        <v>3561</v>
      </c>
      <c r="F1129" s="47">
        <v>6546</v>
      </c>
      <c r="G1129" s="47">
        <v>0</v>
      </c>
      <c r="H1129" s="47">
        <v>1200</v>
      </c>
      <c r="I1129" s="47">
        <v>41252</v>
      </c>
      <c r="J1129" s="47">
        <v>4034</v>
      </c>
      <c r="K1129" s="47">
        <v>12538</v>
      </c>
      <c r="L1129" s="47">
        <v>12188</v>
      </c>
      <c r="M1129" s="47">
        <v>694567</v>
      </c>
      <c r="N1129" s="153">
        <v>69694</v>
      </c>
      <c r="O1129" s="147">
        <v>609</v>
      </c>
      <c r="P1129" s="147">
        <v>0</v>
      </c>
      <c r="Q1129" s="47">
        <v>0</v>
      </c>
      <c r="R1129" s="47">
        <v>108987</v>
      </c>
      <c r="S1129" s="47">
        <v>0</v>
      </c>
      <c r="T1129" s="47">
        <v>0</v>
      </c>
      <c r="U1129" s="47">
        <v>0</v>
      </c>
      <c r="V1129" s="47">
        <v>0</v>
      </c>
      <c r="W1129" s="103">
        <f t="shared" si="17"/>
        <v>951615</v>
      </c>
      <c r="X1129" s="41">
        <f>個別包括!AZ1128-公債費!W1129</f>
        <v>0</v>
      </c>
      <c r="Y1129" s="41"/>
      <c r="Z1129" s="41"/>
      <c r="AA1129" s="41"/>
    </row>
    <row r="1130" spans="1:27" ht="20.25" customHeight="1" x14ac:dyDescent="0.2">
      <c r="A1130" s="113" t="s">
        <v>2944</v>
      </c>
      <c r="B1130" s="114" t="s">
        <v>3564</v>
      </c>
      <c r="C1130" s="4" t="s">
        <v>1213</v>
      </c>
      <c r="D1130" s="144">
        <v>6</v>
      </c>
      <c r="E1130" s="130" t="s">
        <v>3561</v>
      </c>
      <c r="F1130" s="47">
        <v>1722</v>
      </c>
      <c r="G1130" s="47">
        <v>0</v>
      </c>
      <c r="H1130" s="47">
        <v>1141</v>
      </c>
      <c r="I1130" s="47">
        <v>7269</v>
      </c>
      <c r="J1130" s="47">
        <v>1007</v>
      </c>
      <c r="K1130" s="47">
        <v>12995</v>
      </c>
      <c r="L1130" s="47">
        <v>11535</v>
      </c>
      <c r="M1130" s="47">
        <v>453313</v>
      </c>
      <c r="N1130" s="153">
        <v>42379</v>
      </c>
      <c r="O1130" s="147">
        <v>2046</v>
      </c>
      <c r="P1130" s="147">
        <v>0</v>
      </c>
      <c r="Q1130" s="47">
        <v>0</v>
      </c>
      <c r="R1130" s="47">
        <v>45695</v>
      </c>
      <c r="S1130" s="47">
        <v>0</v>
      </c>
      <c r="T1130" s="47">
        <v>0</v>
      </c>
      <c r="U1130" s="47">
        <v>0</v>
      </c>
      <c r="V1130" s="47">
        <v>0</v>
      </c>
      <c r="W1130" s="103">
        <f t="shared" si="17"/>
        <v>579102</v>
      </c>
      <c r="X1130" s="41">
        <f>個別包括!AZ1129-公債費!W1130</f>
        <v>0</v>
      </c>
      <c r="Y1130" s="41"/>
      <c r="Z1130" s="41"/>
      <c r="AA1130" s="41"/>
    </row>
    <row r="1131" spans="1:27" ht="20.25" customHeight="1" x14ac:dyDescent="0.2">
      <c r="A1131" s="113" t="s">
        <v>2945</v>
      </c>
      <c r="B1131" s="114" t="s">
        <v>3564</v>
      </c>
      <c r="C1131" s="4" t="s">
        <v>1214</v>
      </c>
      <c r="D1131" s="144">
        <v>6</v>
      </c>
      <c r="E1131" s="130" t="s">
        <v>3561</v>
      </c>
      <c r="F1131" s="47">
        <v>8302</v>
      </c>
      <c r="G1131" s="47">
        <v>0</v>
      </c>
      <c r="H1131" s="47">
        <v>2163</v>
      </c>
      <c r="I1131" s="47">
        <v>9639</v>
      </c>
      <c r="J1131" s="47">
        <v>599</v>
      </c>
      <c r="K1131" s="47">
        <v>3651</v>
      </c>
      <c r="L1131" s="47">
        <v>7977</v>
      </c>
      <c r="M1131" s="47">
        <v>324821</v>
      </c>
      <c r="N1131" s="153">
        <v>23935</v>
      </c>
      <c r="O1131" s="147">
        <v>888</v>
      </c>
      <c r="P1131" s="147">
        <v>0</v>
      </c>
      <c r="Q1131" s="47">
        <v>778</v>
      </c>
      <c r="R1131" s="47">
        <v>0</v>
      </c>
      <c r="S1131" s="47">
        <v>0</v>
      </c>
      <c r="T1131" s="47">
        <v>0</v>
      </c>
      <c r="U1131" s="47">
        <v>0</v>
      </c>
      <c r="V1131" s="47">
        <v>0</v>
      </c>
      <c r="W1131" s="103">
        <f t="shared" si="17"/>
        <v>382753</v>
      </c>
      <c r="X1131" s="41">
        <f>個別包括!AZ1130-公債費!W1131</f>
        <v>0</v>
      </c>
      <c r="Y1131" s="41"/>
      <c r="Z1131" s="41"/>
      <c r="AA1131" s="41"/>
    </row>
    <row r="1132" spans="1:27" ht="20.25" customHeight="1" x14ac:dyDescent="0.2">
      <c r="A1132" s="113" t="s">
        <v>2946</v>
      </c>
      <c r="B1132" s="114" t="s">
        <v>3564</v>
      </c>
      <c r="C1132" s="4" t="s">
        <v>1215</v>
      </c>
      <c r="D1132" s="144">
        <v>6</v>
      </c>
      <c r="E1132" s="130" t="s">
        <v>3561</v>
      </c>
      <c r="F1132" s="47">
        <v>51026</v>
      </c>
      <c r="G1132" s="47">
        <v>0</v>
      </c>
      <c r="H1132" s="47">
        <v>0</v>
      </c>
      <c r="I1132" s="47">
        <v>743</v>
      </c>
      <c r="J1132" s="47">
        <v>536</v>
      </c>
      <c r="K1132" s="47">
        <v>8270</v>
      </c>
      <c r="L1132" s="47">
        <v>2689</v>
      </c>
      <c r="M1132" s="47">
        <v>208886</v>
      </c>
      <c r="N1132" s="153">
        <v>36853</v>
      </c>
      <c r="O1132" s="147">
        <v>0</v>
      </c>
      <c r="P1132" s="147">
        <v>0</v>
      </c>
      <c r="Q1132" s="47">
        <v>5536</v>
      </c>
      <c r="R1132" s="47">
        <v>0</v>
      </c>
      <c r="S1132" s="47">
        <v>0</v>
      </c>
      <c r="T1132" s="47">
        <v>0</v>
      </c>
      <c r="U1132" s="47">
        <v>0</v>
      </c>
      <c r="V1132" s="47">
        <v>0</v>
      </c>
      <c r="W1132" s="103">
        <f t="shared" si="17"/>
        <v>314539</v>
      </c>
      <c r="X1132" s="41">
        <f>個別包括!AZ1131-公債費!W1132</f>
        <v>0</v>
      </c>
      <c r="Y1132" s="41"/>
      <c r="Z1132" s="41"/>
      <c r="AA1132" s="41"/>
    </row>
    <row r="1133" spans="1:27" ht="20.25" customHeight="1" x14ac:dyDescent="0.2">
      <c r="A1133" s="113" t="s">
        <v>2947</v>
      </c>
      <c r="B1133" s="114" t="s">
        <v>3564</v>
      </c>
      <c r="C1133" s="4" t="s">
        <v>1216</v>
      </c>
      <c r="D1133" s="144">
        <v>6</v>
      </c>
      <c r="E1133" s="130" t="s">
        <v>3561</v>
      </c>
      <c r="F1133" s="47">
        <v>2127</v>
      </c>
      <c r="G1133" s="47">
        <v>0</v>
      </c>
      <c r="H1133" s="47">
        <v>202</v>
      </c>
      <c r="I1133" s="47">
        <v>17830</v>
      </c>
      <c r="J1133" s="47">
        <v>6585</v>
      </c>
      <c r="K1133" s="47">
        <v>1899</v>
      </c>
      <c r="L1133" s="47">
        <v>3730</v>
      </c>
      <c r="M1133" s="47">
        <v>278898</v>
      </c>
      <c r="N1133" s="153">
        <v>23099</v>
      </c>
      <c r="O1133" s="147">
        <v>0</v>
      </c>
      <c r="P1133" s="147">
        <v>0</v>
      </c>
      <c r="Q1133" s="47">
        <v>0</v>
      </c>
      <c r="R1133" s="47">
        <v>104266</v>
      </c>
      <c r="S1133" s="47">
        <v>0</v>
      </c>
      <c r="T1133" s="47">
        <v>0</v>
      </c>
      <c r="U1133" s="47">
        <v>0</v>
      </c>
      <c r="V1133" s="47">
        <v>0</v>
      </c>
      <c r="W1133" s="103">
        <f t="shared" si="17"/>
        <v>438636</v>
      </c>
      <c r="X1133" s="41">
        <f>個別包括!AZ1132-公債費!W1133</f>
        <v>0</v>
      </c>
      <c r="Y1133" s="41"/>
      <c r="Z1133" s="41"/>
      <c r="AA1133" s="41"/>
    </row>
    <row r="1134" spans="1:27" ht="20.25" customHeight="1" x14ac:dyDescent="0.2">
      <c r="A1134" s="113" t="s">
        <v>2948</v>
      </c>
      <c r="B1134" s="114" t="s">
        <v>3564</v>
      </c>
      <c r="C1134" s="4" t="s">
        <v>1217</v>
      </c>
      <c r="D1134" s="144">
        <v>6</v>
      </c>
      <c r="E1134" s="130" t="s">
        <v>3561</v>
      </c>
      <c r="F1134" s="47">
        <v>18782</v>
      </c>
      <c r="G1134" s="47">
        <v>0</v>
      </c>
      <c r="H1134" s="47">
        <v>530</v>
      </c>
      <c r="I1134" s="47">
        <v>25234</v>
      </c>
      <c r="J1134" s="47">
        <v>1523</v>
      </c>
      <c r="K1134" s="47">
        <v>6669</v>
      </c>
      <c r="L1134" s="47">
        <v>11473</v>
      </c>
      <c r="M1134" s="47">
        <v>575417</v>
      </c>
      <c r="N1134" s="153">
        <v>51514</v>
      </c>
      <c r="O1134" s="147">
        <v>4416</v>
      </c>
      <c r="P1134" s="147">
        <v>0</v>
      </c>
      <c r="Q1134" s="47">
        <v>0</v>
      </c>
      <c r="R1134" s="47">
        <v>102297</v>
      </c>
      <c r="S1134" s="47">
        <v>0</v>
      </c>
      <c r="T1134" s="47">
        <v>0</v>
      </c>
      <c r="U1134" s="47">
        <v>0</v>
      </c>
      <c r="V1134" s="47">
        <v>43437</v>
      </c>
      <c r="W1134" s="103">
        <f t="shared" si="17"/>
        <v>841292</v>
      </c>
      <c r="X1134" s="41">
        <f>個別包括!AZ1133-公債費!W1134</f>
        <v>0</v>
      </c>
      <c r="Y1134" s="41"/>
      <c r="Z1134" s="41"/>
      <c r="AA1134" s="41"/>
    </row>
    <row r="1135" spans="1:27" ht="20.25" customHeight="1" x14ac:dyDescent="0.2">
      <c r="A1135" s="113" t="s">
        <v>2949</v>
      </c>
      <c r="B1135" s="114" t="s">
        <v>3564</v>
      </c>
      <c r="C1135" s="4" t="s">
        <v>1218</v>
      </c>
      <c r="D1135" s="144">
        <v>6</v>
      </c>
      <c r="E1135" s="130" t="s">
        <v>3562</v>
      </c>
      <c r="F1135" s="47">
        <v>0</v>
      </c>
      <c r="G1135" s="47">
        <v>0</v>
      </c>
      <c r="H1135" s="47">
        <v>114</v>
      </c>
      <c r="I1135" s="47">
        <v>0</v>
      </c>
      <c r="J1135" s="47">
        <v>0</v>
      </c>
      <c r="K1135" s="47">
        <v>0</v>
      </c>
      <c r="L1135" s="47">
        <v>1958</v>
      </c>
      <c r="M1135" s="47">
        <v>74835</v>
      </c>
      <c r="N1135" s="153">
        <v>6562</v>
      </c>
      <c r="O1135" s="147">
        <v>0</v>
      </c>
      <c r="P1135" s="147">
        <v>0</v>
      </c>
      <c r="Q1135" s="47">
        <v>0</v>
      </c>
      <c r="R1135" s="47">
        <v>99670</v>
      </c>
      <c r="S1135" s="47">
        <v>0</v>
      </c>
      <c r="T1135" s="47">
        <v>0</v>
      </c>
      <c r="U1135" s="47">
        <v>0</v>
      </c>
      <c r="V1135" s="47">
        <v>0</v>
      </c>
      <c r="W1135" s="103">
        <f t="shared" si="17"/>
        <v>183139</v>
      </c>
      <c r="X1135" s="41">
        <f>個別包括!AZ1134-公債費!W1135</f>
        <v>0</v>
      </c>
      <c r="Y1135" s="41"/>
      <c r="Z1135" s="41"/>
      <c r="AA1135" s="41"/>
    </row>
    <row r="1136" spans="1:27" ht="20.25" customHeight="1" x14ac:dyDescent="0.2">
      <c r="A1136" s="113" t="s">
        <v>2950</v>
      </c>
      <c r="B1136" s="114" t="s">
        <v>3564</v>
      </c>
      <c r="C1136" s="4" t="s">
        <v>1219</v>
      </c>
      <c r="D1136" s="144">
        <v>6</v>
      </c>
      <c r="E1136" s="130" t="s">
        <v>3561</v>
      </c>
      <c r="F1136" s="47">
        <v>5039</v>
      </c>
      <c r="G1136" s="47">
        <v>0</v>
      </c>
      <c r="H1136" s="47">
        <v>522</v>
      </c>
      <c r="I1136" s="47">
        <v>6973</v>
      </c>
      <c r="J1136" s="47">
        <v>1188</v>
      </c>
      <c r="K1136" s="47">
        <v>19606</v>
      </c>
      <c r="L1136" s="47">
        <v>4085</v>
      </c>
      <c r="M1136" s="47">
        <v>275939</v>
      </c>
      <c r="N1136" s="153">
        <v>43786</v>
      </c>
      <c r="O1136" s="147">
        <v>477</v>
      </c>
      <c r="P1136" s="147">
        <v>0</v>
      </c>
      <c r="Q1136" s="47">
        <v>2181</v>
      </c>
      <c r="R1136" s="47">
        <v>87731</v>
      </c>
      <c r="S1136" s="47">
        <v>0</v>
      </c>
      <c r="T1136" s="47">
        <v>0</v>
      </c>
      <c r="U1136" s="47">
        <v>0</v>
      </c>
      <c r="V1136" s="47">
        <v>0</v>
      </c>
      <c r="W1136" s="103">
        <f t="shared" si="17"/>
        <v>447527</v>
      </c>
      <c r="X1136" s="41">
        <f>個別包括!AZ1135-公債費!W1136</f>
        <v>0</v>
      </c>
      <c r="Y1136" s="41"/>
      <c r="Z1136" s="41"/>
      <c r="AA1136" s="41"/>
    </row>
    <row r="1137" spans="1:27" ht="20.25" customHeight="1" x14ac:dyDescent="0.2">
      <c r="A1137" s="113" t="s">
        <v>2951</v>
      </c>
      <c r="B1137" s="114" t="s">
        <v>3564</v>
      </c>
      <c r="C1137" s="4" t="s">
        <v>1220</v>
      </c>
      <c r="D1137" s="144">
        <v>6</v>
      </c>
      <c r="E1137" s="130" t="s">
        <v>3561</v>
      </c>
      <c r="F1137" s="47">
        <v>2461</v>
      </c>
      <c r="G1137" s="47">
        <v>0</v>
      </c>
      <c r="H1137" s="47">
        <v>5373</v>
      </c>
      <c r="I1137" s="47">
        <v>8063</v>
      </c>
      <c r="J1137" s="47">
        <v>2792</v>
      </c>
      <c r="K1137" s="47">
        <v>1434</v>
      </c>
      <c r="L1137" s="47">
        <v>3333</v>
      </c>
      <c r="M1137" s="47">
        <v>225603</v>
      </c>
      <c r="N1137" s="153">
        <v>15089</v>
      </c>
      <c r="O1137" s="147">
        <v>3794</v>
      </c>
      <c r="P1137" s="147">
        <v>0</v>
      </c>
      <c r="Q1137" s="47">
        <v>0</v>
      </c>
      <c r="R1137" s="47">
        <v>0</v>
      </c>
      <c r="S1137" s="47">
        <v>0</v>
      </c>
      <c r="T1137" s="47">
        <v>0</v>
      </c>
      <c r="U1137" s="47">
        <v>0</v>
      </c>
      <c r="V1137" s="47">
        <v>0</v>
      </c>
      <c r="W1137" s="103">
        <f t="shared" si="17"/>
        <v>267942</v>
      </c>
      <c r="X1137" s="41">
        <f>個別包括!AZ1136-公債費!W1137</f>
        <v>0</v>
      </c>
      <c r="Y1137" s="41"/>
      <c r="Z1137" s="41"/>
      <c r="AA1137" s="41"/>
    </row>
    <row r="1138" spans="1:27" ht="20.25" customHeight="1" x14ac:dyDescent="0.2">
      <c r="A1138" s="113" t="s">
        <v>2952</v>
      </c>
      <c r="B1138" s="114" t="s">
        <v>3564</v>
      </c>
      <c r="C1138" s="4" t="s">
        <v>1221</v>
      </c>
      <c r="D1138" s="144">
        <v>6</v>
      </c>
      <c r="E1138" s="130" t="s">
        <v>3561</v>
      </c>
      <c r="F1138" s="47">
        <v>5121</v>
      </c>
      <c r="G1138" s="47">
        <v>0</v>
      </c>
      <c r="H1138" s="47">
        <v>113</v>
      </c>
      <c r="I1138" s="47">
        <v>11790</v>
      </c>
      <c r="J1138" s="47">
        <v>657</v>
      </c>
      <c r="K1138" s="47">
        <v>9779</v>
      </c>
      <c r="L1138" s="47">
        <v>4201</v>
      </c>
      <c r="M1138" s="47">
        <v>248397</v>
      </c>
      <c r="N1138" s="153">
        <v>19100</v>
      </c>
      <c r="O1138" s="147">
        <v>2068</v>
      </c>
      <c r="P1138" s="147">
        <v>0</v>
      </c>
      <c r="Q1138" s="47">
        <v>0</v>
      </c>
      <c r="R1138" s="47">
        <v>0</v>
      </c>
      <c r="S1138" s="47">
        <v>0</v>
      </c>
      <c r="T1138" s="47">
        <v>0</v>
      </c>
      <c r="U1138" s="47">
        <v>0</v>
      </c>
      <c r="V1138" s="47">
        <v>0</v>
      </c>
      <c r="W1138" s="103">
        <f t="shared" si="17"/>
        <v>301226</v>
      </c>
      <c r="X1138" s="41">
        <f>個別包括!AZ1137-公債費!W1138</f>
        <v>0</v>
      </c>
      <c r="Y1138" s="41"/>
      <c r="Z1138" s="41"/>
      <c r="AA1138" s="41"/>
    </row>
    <row r="1139" spans="1:27" ht="20.25" customHeight="1" x14ac:dyDescent="0.2">
      <c r="A1139" s="113" t="s">
        <v>2953</v>
      </c>
      <c r="B1139" s="114" t="s">
        <v>3564</v>
      </c>
      <c r="C1139" s="4" t="s">
        <v>1222</v>
      </c>
      <c r="D1139" s="144">
        <v>6</v>
      </c>
      <c r="E1139" s="130" t="s">
        <v>3561</v>
      </c>
      <c r="F1139" s="47">
        <v>12597</v>
      </c>
      <c r="G1139" s="47">
        <v>0</v>
      </c>
      <c r="H1139" s="47">
        <v>104</v>
      </c>
      <c r="I1139" s="47">
        <v>1852</v>
      </c>
      <c r="J1139" s="47">
        <v>59</v>
      </c>
      <c r="K1139" s="47">
        <v>839</v>
      </c>
      <c r="L1139" s="47">
        <v>1505</v>
      </c>
      <c r="M1139" s="47">
        <v>123908</v>
      </c>
      <c r="N1139" s="153">
        <v>6325</v>
      </c>
      <c r="O1139" s="147">
        <v>0</v>
      </c>
      <c r="P1139" s="147">
        <v>0</v>
      </c>
      <c r="Q1139" s="47">
        <v>113945</v>
      </c>
      <c r="R1139" s="47">
        <v>0</v>
      </c>
      <c r="S1139" s="47">
        <v>0</v>
      </c>
      <c r="T1139" s="47">
        <v>0</v>
      </c>
      <c r="U1139" s="47">
        <v>0</v>
      </c>
      <c r="V1139" s="47">
        <v>0</v>
      </c>
      <c r="W1139" s="103">
        <f t="shared" si="17"/>
        <v>261134</v>
      </c>
      <c r="X1139" s="41">
        <f>個別包括!AZ1138-公債費!W1139</f>
        <v>0</v>
      </c>
      <c r="Y1139" s="41"/>
      <c r="Z1139" s="41"/>
      <c r="AA1139" s="41"/>
    </row>
    <row r="1140" spans="1:27" ht="20.25" customHeight="1" x14ac:dyDescent="0.2">
      <c r="A1140" s="113" t="s">
        <v>2954</v>
      </c>
      <c r="B1140" s="114" t="s">
        <v>2955</v>
      </c>
      <c r="C1140" s="4" t="s">
        <v>1223</v>
      </c>
      <c r="D1140" s="144">
        <v>2</v>
      </c>
      <c r="E1140" s="130" t="s">
        <v>3561</v>
      </c>
      <c r="F1140" s="47">
        <v>539976</v>
      </c>
      <c r="G1140" s="47">
        <v>0</v>
      </c>
      <c r="H1140" s="47">
        <v>2065676</v>
      </c>
      <c r="I1140" s="47">
        <v>2530764</v>
      </c>
      <c r="J1140" s="47">
        <v>54536</v>
      </c>
      <c r="K1140" s="47">
        <v>2477163</v>
      </c>
      <c r="L1140" s="47">
        <v>3119284</v>
      </c>
      <c r="M1140" s="47">
        <v>26200449</v>
      </c>
      <c r="N1140" s="153">
        <v>663297</v>
      </c>
      <c r="O1140" s="147">
        <v>638289</v>
      </c>
      <c r="P1140" s="147">
        <v>53810</v>
      </c>
      <c r="Q1140" s="47">
        <v>0</v>
      </c>
      <c r="R1140" s="47">
        <v>4268509</v>
      </c>
      <c r="S1140" s="47">
        <v>0</v>
      </c>
      <c r="T1140" s="47">
        <v>0</v>
      </c>
      <c r="U1140" s="47">
        <v>0</v>
      </c>
      <c r="V1140" s="47">
        <v>0</v>
      </c>
      <c r="W1140" s="103">
        <f t="shared" si="17"/>
        <v>42611753</v>
      </c>
      <c r="X1140" s="41">
        <f>個別包括!AZ1139-公債費!W1140</f>
        <v>0</v>
      </c>
      <c r="Y1140" s="41"/>
      <c r="Z1140" s="41"/>
      <c r="AA1140" s="41"/>
    </row>
    <row r="1141" spans="1:27" ht="20.25" customHeight="1" x14ac:dyDescent="0.2">
      <c r="A1141" s="113" t="s">
        <v>2956</v>
      </c>
      <c r="B1141" s="114" t="s">
        <v>2955</v>
      </c>
      <c r="C1141" s="4" t="s">
        <v>1224</v>
      </c>
      <c r="D1141" s="144">
        <v>3</v>
      </c>
      <c r="E1141" s="130" t="s">
        <v>3561</v>
      </c>
      <c r="F1141" s="47">
        <v>3410</v>
      </c>
      <c r="G1141" s="47">
        <v>7046</v>
      </c>
      <c r="H1141" s="47">
        <v>17403</v>
      </c>
      <c r="I1141" s="47">
        <v>370789</v>
      </c>
      <c r="J1141" s="47">
        <v>37941</v>
      </c>
      <c r="K1141" s="47">
        <v>443369</v>
      </c>
      <c r="L1141" s="47">
        <v>162625</v>
      </c>
      <c r="M1141" s="47">
        <v>6967156</v>
      </c>
      <c r="N1141" s="153">
        <v>246813</v>
      </c>
      <c r="O1141" s="147">
        <v>109717</v>
      </c>
      <c r="P1141" s="147">
        <v>0</v>
      </c>
      <c r="Q1141" s="47">
        <v>0</v>
      </c>
      <c r="R1141" s="47">
        <v>2629681</v>
      </c>
      <c r="S1141" s="47">
        <v>0</v>
      </c>
      <c r="T1141" s="47">
        <v>0</v>
      </c>
      <c r="U1141" s="47">
        <v>1312340</v>
      </c>
      <c r="V1141" s="47">
        <v>0</v>
      </c>
      <c r="W1141" s="103">
        <f t="shared" si="17"/>
        <v>12308290</v>
      </c>
      <c r="X1141" s="41">
        <f>個別包括!AZ1140-公債費!W1141</f>
        <v>0</v>
      </c>
      <c r="Y1141" s="41"/>
      <c r="Z1141" s="41"/>
      <c r="AA1141" s="41"/>
    </row>
    <row r="1142" spans="1:27" ht="20.25" customHeight="1" x14ac:dyDescent="0.2">
      <c r="A1142" s="113" t="s">
        <v>2957</v>
      </c>
      <c r="B1142" s="114" t="s">
        <v>2955</v>
      </c>
      <c r="C1142" s="4" t="s">
        <v>1225</v>
      </c>
      <c r="D1142" s="144">
        <v>3</v>
      </c>
      <c r="E1142" s="130" t="s">
        <v>3561</v>
      </c>
      <c r="F1142" s="47">
        <v>24714</v>
      </c>
      <c r="G1142" s="47">
        <v>0</v>
      </c>
      <c r="H1142" s="47">
        <v>4160</v>
      </c>
      <c r="I1142" s="47">
        <v>174632</v>
      </c>
      <c r="J1142" s="47">
        <v>217504</v>
      </c>
      <c r="K1142" s="47">
        <v>244638</v>
      </c>
      <c r="L1142" s="47">
        <v>131280</v>
      </c>
      <c r="M1142" s="47">
        <v>6881520</v>
      </c>
      <c r="N1142" s="153">
        <v>962271</v>
      </c>
      <c r="O1142" s="147">
        <v>20852</v>
      </c>
      <c r="P1142" s="147">
        <v>0</v>
      </c>
      <c r="Q1142" s="47">
        <v>0</v>
      </c>
      <c r="R1142" s="47">
        <v>1024956</v>
      </c>
      <c r="S1142" s="47">
        <v>0</v>
      </c>
      <c r="T1142" s="47">
        <v>0</v>
      </c>
      <c r="U1142" s="47">
        <v>0</v>
      </c>
      <c r="V1142" s="47">
        <v>0</v>
      </c>
      <c r="W1142" s="103">
        <f t="shared" si="17"/>
        <v>9686527</v>
      </c>
      <c r="X1142" s="41">
        <f>個別包括!AZ1141-公債費!W1142</f>
        <v>0</v>
      </c>
      <c r="Y1142" s="41"/>
      <c r="Z1142" s="41"/>
      <c r="AA1142" s="41"/>
    </row>
    <row r="1143" spans="1:27" ht="20.25" customHeight="1" x14ac:dyDescent="0.2">
      <c r="A1143" s="113" t="s">
        <v>2958</v>
      </c>
      <c r="B1143" s="114" t="s">
        <v>2955</v>
      </c>
      <c r="C1143" s="4" t="s">
        <v>1226</v>
      </c>
      <c r="D1143" s="144">
        <v>3</v>
      </c>
      <c r="E1143" s="130" t="s">
        <v>3561</v>
      </c>
      <c r="F1143" s="47">
        <v>4861</v>
      </c>
      <c r="G1143" s="47">
        <v>0</v>
      </c>
      <c r="H1143" s="47">
        <v>0</v>
      </c>
      <c r="I1143" s="47">
        <v>333026</v>
      </c>
      <c r="J1143" s="47">
        <v>147294</v>
      </c>
      <c r="K1143" s="47">
        <v>266436</v>
      </c>
      <c r="L1143" s="47">
        <v>79521</v>
      </c>
      <c r="M1143" s="47">
        <v>3945243</v>
      </c>
      <c r="N1143" s="153">
        <v>147536</v>
      </c>
      <c r="O1143" s="147">
        <v>6449</v>
      </c>
      <c r="P1143" s="147">
        <v>0</v>
      </c>
      <c r="Q1143" s="47">
        <v>0</v>
      </c>
      <c r="R1143" s="47">
        <v>1166192</v>
      </c>
      <c r="S1143" s="47">
        <v>0</v>
      </c>
      <c r="T1143" s="47">
        <v>0</v>
      </c>
      <c r="U1143" s="47">
        <v>0</v>
      </c>
      <c r="V1143" s="47">
        <v>0</v>
      </c>
      <c r="W1143" s="103">
        <f t="shared" si="17"/>
        <v>6096558</v>
      </c>
      <c r="X1143" s="41">
        <f>個別包括!AZ1142-公債費!W1143</f>
        <v>0</v>
      </c>
      <c r="Y1143" s="41"/>
      <c r="Z1143" s="41"/>
      <c r="AA1143" s="41"/>
    </row>
    <row r="1144" spans="1:27" ht="20.25" customHeight="1" x14ac:dyDescent="0.2">
      <c r="A1144" s="113" t="s">
        <v>2959</v>
      </c>
      <c r="B1144" s="114" t="s">
        <v>2955</v>
      </c>
      <c r="C1144" s="4" t="s">
        <v>1227</v>
      </c>
      <c r="D1144" s="144">
        <v>3</v>
      </c>
      <c r="E1144" s="130" t="s">
        <v>3561</v>
      </c>
      <c r="F1144" s="47">
        <v>17167</v>
      </c>
      <c r="G1144" s="47">
        <v>0</v>
      </c>
      <c r="H1144" s="47">
        <v>23430</v>
      </c>
      <c r="I1144" s="47">
        <v>122465</v>
      </c>
      <c r="J1144" s="47">
        <v>20523</v>
      </c>
      <c r="K1144" s="47">
        <v>202960</v>
      </c>
      <c r="L1144" s="47">
        <v>196418</v>
      </c>
      <c r="M1144" s="47">
        <v>5249573</v>
      </c>
      <c r="N1144" s="153">
        <v>212011</v>
      </c>
      <c r="O1144" s="147">
        <v>39701</v>
      </c>
      <c r="P1144" s="147">
        <v>0</v>
      </c>
      <c r="Q1144" s="47">
        <v>0</v>
      </c>
      <c r="R1144" s="47">
        <v>1855085</v>
      </c>
      <c r="S1144" s="47">
        <v>0</v>
      </c>
      <c r="T1144" s="47">
        <v>0</v>
      </c>
      <c r="U1144" s="47">
        <v>0</v>
      </c>
      <c r="V1144" s="47">
        <v>0</v>
      </c>
      <c r="W1144" s="103">
        <f t="shared" si="17"/>
        <v>7939333</v>
      </c>
      <c r="X1144" s="41">
        <f>個別包括!AZ1143-公債費!W1144</f>
        <v>0</v>
      </c>
      <c r="Y1144" s="41"/>
      <c r="Z1144" s="41"/>
      <c r="AA1144" s="41"/>
    </row>
    <row r="1145" spans="1:27" ht="20.25" customHeight="1" x14ac:dyDescent="0.2">
      <c r="A1145" s="113" t="s">
        <v>2960</v>
      </c>
      <c r="B1145" s="114" t="s">
        <v>2955</v>
      </c>
      <c r="C1145" s="4" t="s">
        <v>1228</v>
      </c>
      <c r="D1145" s="144">
        <v>5</v>
      </c>
      <c r="E1145" s="130" t="s">
        <v>3561</v>
      </c>
      <c r="F1145" s="47">
        <v>70014</v>
      </c>
      <c r="G1145" s="47">
        <v>0</v>
      </c>
      <c r="H1145" s="47">
        <v>0</v>
      </c>
      <c r="I1145" s="47">
        <v>58703</v>
      </c>
      <c r="J1145" s="47">
        <v>15896</v>
      </c>
      <c r="K1145" s="47">
        <v>41645</v>
      </c>
      <c r="L1145" s="47">
        <v>11793</v>
      </c>
      <c r="M1145" s="47">
        <v>722797</v>
      </c>
      <c r="N1145" s="153">
        <v>91755</v>
      </c>
      <c r="O1145" s="147">
        <v>7514</v>
      </c>
      <c r="P1145" s="147">
        <v>0</v>
      </c>
      <c r="Q1145" s="47">
        <v>204969</v>
      </c>
      <c r="R1145" s="47">
        <v>0</v>
      </c>
      <c r="S1145" s="47">
        <v>0</v>
      </c>
      <c r="T1145" s="47">
        <v>0</v>
      </c>
      <c r="U1145" s="47">
        <v>424371</v>
      </c>
      <c r="V1145" s="47">
        <v>0</v>
      </c>
      <c r="W1145" s="103">
        <f t="shared" si="17"/>
        <v>1649457</v>
      </c>
      <c r="X1145" s="41">
        <f>個別包括!AZ1144-公債費!W1145</f>
        <v>0</v>
      </c>
      <c r="Y1145" s="41"/>
      <c r="Z1145" s="41"/>
      <c r="AA1145" s="41"/>
    </row>
    <row r="1146" spans="1:27" ht="20.25" customHeight="1" x14ac:dyDescent="0.2">
      <c r="A1146" s="113" t="s">
        <v>2961</v>
      </c>
      <c r="B1146" s="114" t="s">
        <v>2955</v>
      </c>
      <c r="C1146" s="4" t="s">
        <v>1229</v>
      </c>
      <c r="D1146" s="144">
        <v>5</v>
      </c>
      <c r="E1146" s="130" t="s">
        <v>3562</v>
      </c>
      <c r="F1146" s="47">
        <v>0</v>
      </c>
      <c r="G1146" s="47">
        <v>0</v>
      </c>
      <c r="H1146" s="47">
        <v>0</v>
      </c>
      <c r="I1146" s="47">
        <v>119440</v>
      </c>
      <c r="J1146" s="47">
        <v>4479</v>
      </c>
      <c r="K1146" s="47">
        <v>55060</v>
      </c>
      <c r="L1146" s="47">
        <v>70941</v>
      </c>
      <c r="M1146" s="47">
        <v>905092</v>
      </c>
      <c r="N1146" s="153">
        <v>33282</v>
      </c>
      <c r="O1146" s="147">
        <v>3231</v>
      </c>
      <c r="P1146" s="147">
        <v>0</v>
      </c>
      <c r="Q1146" s="47">
        <v>0</v>
      </c>
      <c r="R1146" s="47">
        <v>267170</v>
      </c>
      <c r="S1146" s="47">
        <v>0</v>
      </c>
      <c r="T1146" s="47">
        <v>0</v>
      </c>
      <c r="U1146" s="47">
        <v>0</v>
      </c>
      <c r="V1146" s="47">
        <v>0</v>
      </c>
      <c r="W1146" s="103">
        <f t="shared" si="17"/>
        <v>1458695</v>
      </c>
      <c r="X1146" s="41">
        <f>個別包括!AZ1145-公債費!W1146</f>
        <v>0</v>
      </c>
      <c r="Y1146" s="41"/>
      <c r="Z1146" s="41"/>
      <c r="AA1146" s="41"/>
    </row>
    <row r="1147" spans="1:27" ht="20.25" customHeight="1" x14ac:dyDescent="0.2">
      <c r="A1147" s="113" t="s">
        <v>2962</v>
      </c>
      <c r="B1147" s="114" t="s">
        <v>2955</v>
      </c>
      <c r="C1147" s="4" t="s">
        <v>1230</v>
      </c>
      <c r="D1147" s="144">
        <v>5</v>
      </c>
      <c r="E1147" s="130" t="s">
        <v>3561</v>
      </c>
      <c r="F1147" s="47">
        <v>19051</v>
      </c>
      <c r="G1147" s="47">
        <v>0</v>
      </c>
      <c r="H1147" s="47">
        <v>1917</v>
      </c>
      <c r="I1147" s="47">
        <v>301703</v>
      </c>
      <c r="J1147" s="47">
        <v>68770</v>
      </c>
      <c r="K1147" s="47">
        <v>77292</v>
      </c>
      <c r="L1147" s="47">
        <v>55810</v>
      </c>
      <c r="M1147" s="47">
        <v>2684120</v>
      </c>
      <c r="N1147" s="153">
        <v>171507</v>
      </c>
      <c r="O1147" s="147">
        <v>25250</v>
      </c>
      <c r="P1147" s="147">
        <v>0</v>
      </c>
      <c r="Q1147" s="47">
        <v>0</v>
      </c>
      <c r="R1147" s="47">
        <v>821634</v>
      </c>
      <c r="S1147" s="47">
        <v>0</v>
      </c>
      <c r="T1147" s="47">
        <v>0</v>
      </c>
      <c r="U1147" s="47">
        <v>0</v>
      </c>
      <c r="V1147" s="47">
        <v>0</v>
      </c>
      <c r="W1147" s="103">
        <f t="shared" si="17"/>
        <v>4227054</v>
      </c>
      <c r="X1147" s="41">
        <f>個別包括!AZ1146-公債費!W1147</f>
        <v>0</v>
      </c>
      <c r="Y1147" s="41"/>
      <c r="Z1147" s="41"/>
      <c r="AA1147" s="41"/>
    </row>
    <row r="1148" spans="1:27" ht="20.25" customHeight="1" x14ac:dyDescent="0.2">
      <c r="A1148" s="113" t="s">
        <v>2963</v>
      </c>
      <c r="B1148" s="114" t="s">
        <v>2955</v>
      </c>
      <c r="C1148" s="4" t="s">
        <v>1231</v>
      </c>
      <c r="D1148" s="144">
        <v>5</v>
      </c>
      <c r="E1148" s="130" t="s">
        <v>3561</v>
      </c>
      <c r="F1148" s="47">
        <v>0</v>
      </c>
      <c r="G1148" s="47">
        <v>0</v>
      </c>
      <c r="H1148" s="47">
        <v>0</v>
      </c>
      <c r="I1148" s="47">
        <v>13160</v>
      </c>
      <c r="J1148" s="47">
        <v>1574</v>
      </c>
      <c r="K1148" s="47">
        <v>29209</v>
      </c>
      <c r="L1148" s="47">
        <v>8095</v>
      </c>
      <c r="M1148" s="47">
        <v>478256</v>
      </c>
      <c r="N1148" s="153">
        <v>58785</v>
      </c>
      <c r="O1148" s="147">
        <v>367</v>
      </c>
      <c r="P1148" s="147">
        <v>0</v>
      </c>
      <c r="Q1148" s="47">
        <v>0</v>
      </c>
      <c r="R1148" s="47">
        <v>0</v>
      </c>
      <c r="S1148" s="47">
        <v>0</v>
      </c>
      <c r="T1148" s="47">
        <v>0</v>
      </c>
      <c r="U1148" s="47">
        <v>0</v>
      </c>
      <c r="V1148" s="47">
        <v>0</v>
      </c>
      <c r="W1148" s="103">
        <f t="shared" si="17"/>
        <v>589446</v>
      </c>
      <c r="X1148" s="41">
        <f>個別包括!AZ1147-公債費!W1148</f>
        <v>0</v>
      </c>
      <c r="Y1148" s="41"/>
      <c r="Z1148" s="41"/>
      <c r="AA1148" s="41"/>
    </row>
    <row r="1149" spans="1:27" ht="20.25" customHeight="1" x14ac:dyDescent="0.2">
      <c r="A1149" s="113" t="s">
        <v>2964</v>
      </c>
      <c r="B1149" s="114" t="s">
        <v>2955</v>
      </c>
      <c r="C1149" s="4" t="s">
        <v>1232</v>
      </c>
      <c r="D1149" s="144">
        <v>5</v>
      </c>
      <c r="E1149" s="130" t="s">
        <v>3561</v>
      </c>
      <c r="F1149" s="47">
        <v>35196</v>
      </c>
      <c r="G1149" s="47">
        <v>64365</v>
      </c>
      <c r="H1149" s="47">
        <v>767</v>
      </c>
      <c r="I1149" s="47">
        <v>34960</v>
      </c>
      <c r="J1149" s="47">
        <v>8030</v>
      </c>
      <c r="K1149" s="47">
        <v>35422</v>
      </c>
      <c r="L1149" s="47">
        <v>18726</v>
      </c>
      <c r="M1149" s="47">
        <v>1454677</v>
      </c>
      <c r="N1149" s="153">
        <v>245747</v>
      </c>
      <c r="O1149" s="147">
        <v>10489</v>
      </c>
      <c r="P1149" s="147">
        <v>0</v>
      </c>
      <c r="Q1149" s="47">
        <v>346971</v>
      </c>
      <c r="R1149" s="47">
        <v>0</v>
      </c>
      <c r="S1149" s="47">
        <v>0</v>
      </c>
      <c r="T1149" s="47">
        <v>0</v>
      </c>
      <c r="U1149" s="47">
        <v>1674061</v>
      </c>
      <c r="V1149" s="47">
        <v>0</v>
      </c>
      <c r="W1149" s="103">
        <f t="shared" si="17"/>
        <v>3929411</v>
      </c>
      <c r="X1149" s="41">
        <f>個別包括!AZ1148-公債費!W1149</f>
        <v>0</v>
      </c>
      <c r="Y1149" s="41"/>
      <c r="Z1149" s="41"/>
      <c r="AA1149" s="41"/>
    </row>
    <row r="1150" spans="1:27" ht="20.25" customHeight="1" x14ac:dyDescent="0.2">
      <c r="A1150" s="113" t="s">
        <v>2965</v>
      </c>
      <c r="B1150" s="114" t="s">
        <v>2955</v>
      </c>
      <c r="C1150" s="4" t="s">
        <v>1233</v>
      </c>
      <c r="D1150" s="144">
        <v>4</v>
      </c>
      <c r="E1150" s="130" t="s">
        <v>3561</v>
      </c>
      <c r="F1150" s="47">
        <v>2507</v>
      </c>
      <c r="G1150" s="47">
        <v>0</v>
      </c>
      <c r="H1150" s="47">
        <v>26781</v>
      </c>
      <c r="I1150" s="47">
        <v>132951</v>
      </c>
      <c r="J1150" s="47">
        <v>18091</v>
      </c>
      <c r="K1150" s="47">
        <v>177401</v>
      </c>
      <c r="L1150" s="47">
        <v>67956</v>
      </c>
      <c r="M1150" s="47">
        <v>3175465</v>
      </c>
      <c r="N1150" s="153">
        <v>76905</v>
      </c>
      <c r="O1150" s="147">
        <v>21190</v>
      </c>
      <c r="P1150" s="147">
        <v>0</v>
      </c>
      <c r="Q1150" s="47">
        <v>0</v>
      </c>
      <c r="R1150" s="47">
        <v>720912</v>
      </c>
      <c r="S1150" s="47">
        <v>0</v>
      </c>
      <c r="T1150" s="47">
        <v>0</v>
      </c>
      <c r="U1150" s="47">
        <v>0</v>
      </c>
      <c r="V1150" s="47">
        <v>0</v>
      </c>
      <c r="W1150" s="103">
        <f t="shared" si="17"/>
        <v>4420159</v>
      </c>
      <c r="X1150" s="41">
        <f>個別包括!AZ1149-公債費!W1150</f>
        <v>0</v>
      </c>
      <c r="Y1150" s="41"/>
      <c r="Z1150" s="41"/>
      <c r="AA1150" s="41"/>
    </row>
    <row r="1151" spans="1:27" ht="20.25" customHeight="1" x14ac:dyDescent="0.2">
      <c r="A1151" s="113" t="s">
        <v>2966</v>
      </c>
      <c r="B1151" s="114" t="s">
        <v>2955</v>
      </c>
      <c r="C1151" s="4" t="s">
        <v>1234</v>
      </c>
      <c r="D1151" s="144">
        <v>5</v>
      </c>
      <c r="E1151" s="130" t="s">
        <v>3561</v>
      </c>
      <c r="F1151" s="47">
        <v>123</v>
      </c>
      <c r="G1151" s="47">
        <v>0</v>
      </c>
      <c r="H1151" s="47">
        <v>0</v>
      </c>
      <c r="I1151" s="47">
        <v>56254</v>
      </c>
      <c r="J1151" s="47">
        <v>2790</v>
      </c>
      <c r="K1151" s="47">
        <v>76166</v>
      </c>
      <c r="L1151" s="47">
        <v>13292</v>
      </c>
      <c r="M1151" s="47">
        <v>799277</v>
      </c>
      <c r="N1151" s="153">
        <v>110665</v>
      </c>
      <c r="O1151" s="147">
        <v>2342</v>
      </c>
      <c r="P1151" s="147">
        <v>0</v>
      </c>
      <c r="Q1151" s="47">
        <v>0</v>
      </c>
      <c r="R1151" s="47">
        <v>0</v>
      </c>
      <c r="S1151" s="47">
        <v>0</v>
      </c>
      <c r="T1151" s="47">
        <v>0</v>
      </c>
      <c r="U1151" s="47">
        <v>0</v>
      </c>
      <c r="V1151" s="47">
        <v>0</v>
      </c>
      <c r="W1151" s="103">
        <f t="shared" si="17"/>
        <v>1060909</v>
      </c>
      <c r="X1151" s="41">
        <f>個別包括!AZ1150-公債費!W1151</f>
        <v>0</v>
      </c>
      <c r="Y1151" s="41"/>
      <c r="Z1151" s="41"/>
      <c r="AA1151" s="41"/>
    </row>
    <row r="1152" spans="1:27" ht="20.25" customHeight="1" x14ac:dyDescent="0.2">
      <c r="A1152" s="113" t="s">
        <v>2967</v>
      </c>
      <c r="B1152" s="114" t="s">
        <v>2955</v>
      </c>
      <c r="C1152" s="4" t="s">
        <v>1235</v>
      </c>
      <c r="D1152" s="144">
        <v>5</v>
      </c>
      <c r="E1152" s="130" t="s">
        <v>3561</v>
      </c>
      <c r="F1152" s="47">
        <v>440</v>
      </c>
      <c r="G1152" s="47">
        <v>0</v>
      </c>
      <c r="H1152" s="47">
        <v>624</v>
      </c>
      <c r="I1152" s="47">
        <v>7776</v>
      </c>
      <c r="J1152" s="47">
        <v>2668</v>
      </c>
      <c r="K1152" s="47">
        <v>8248</v>
      </c>
      <c r="L1152" s="47">
        <v>9359</v>
      </c>
      <c r="M1152" s="47">
        <v>682583</v>
      </c>
      <c r="N1152" s="153">
        <v>152939</v>
      </c>
      <c r="O1152" s="147">
        <v>500</v>
      </c>
      <c r="P1152" s="147">
        <v>0</v>
      </c>
      <c r="Q1152" s="47">
        <v>0</v>
      </c>
      <c r="R1152" s="47">
        <v>0</v>
      </c>
      <c r="S1152" s="47">
        <v>0</v>
      </c>
      <c r="T1152" s="47">
        <v>0</v>
      </c>
      <c r="U1152" s="47">
        <v>400917</v>
      </c>
      <c r="V1152" s="47">
        <v>0</v>
      </c>
      <c r="W1152" s="103">
        <f t="shared" si="17"/>
        <v>1266054</v>
      </c>
      <c r="X1152" s="41">
        <f>個別包括!AZ1151-公債費!W1152</f>
        <v>0</v>
      </c>
      <c r="Y1152" s="41"/>
      <c r="Z1152" s="41"/>
      <c r="AA1152" s="41"/>
    </row>
    <row r="1153" spans="1:27" ht="20.25" customHeight="1" x14ac:dyDescent="0.2">
      <c r="A1153" s="113" t="s">
        <v>2968</v>
      </c>
      <c r="B1153" s="114" t="s">
        <v>2955</v>
      </c>
      <c r="C1153" s="4" t="s">
        <v>1236</v>
      </c>
      <c r="D1153" s="144">
        <v>4</v>
      </c>
      <c r="E1153" s="130" t="s">
        <v>3561</v>
      </c>
      <c r="F1153" s="47">
        <v>13354</v>
      </c>
      <c r="G1153" s="47">
        <v>0</v>
      </c>
      <c r="H1153" s="47">
        <v>2681</v>
      </c>
      <c r="I1153" s="47">
        <v>158265</v>
      </c>
      <c r="J1153" s="47">
        <v>9501</v>
      </c>
      <c r="K1153" s="47">
        <v>116288</v>
      </c>
      <c r="L1153" s="47">
        <v>86862</v>
      </c>
      <c r="M1153" s="47">
        <v>2911410</v>
      </c>
      <c r="N1153" s="153">
        <v>89314</v>
      </c>
      <c r="O1153" s="147">
        <v>26714</v>
      </c>
      <c r="P1153" s="147">
        <v>0</v>
      </c>
      <c r="Q1153" s="47">
        <v>0</v>
      </c>
      <c r="R1153" s="47">
        <v>541642</v>
      </c>
      <c r="S1153" s="47">
        <v>0</v>
      </c>
      <c r="T1153" s="47">
        <v>0</v>
      </c>
      <c r="U1153" s="47">
        <v>0</v>
      </c>
      <c r="V1153" s="47">
        <v>0</v>
      </c>
      <c r="W1153" s="103">
        <f t="shared" si="17"/>
        <v>3956031</v>
      </c>
      <c r="X1153" s="41">
        <f>個別包括!AZ1152-公債費!W1153</f>
        <v>0</v>
      </c>
      <c r="Y1153" s="41"/>
      <c r="Z1153" s="41"/>
      <c r="AA1153" s="41"/>
    </row>
    <row r="1154" spans="1:27" ht="20.25" customHeight="1" x14ac:dyDescent="0.2">
      <c r="A1154" s="113" t="s">
        <v>2969</v>
      </c>
      <c r="B1154" s="114" t="s">
        <v>2955</v>
      </c>
      <c r="C1154" s="4" t="s">
        <v>1237</v>
      </c>
      <c r="D1154" s="144">
        <v>5</v>
      </c>
      <c r="E1154" s="130" t="s">
        <v>3561</v>
      </c>
      <c r="F1154" s="47">
        <v>30569</v>
      </c>
      <c r="G1154" s="47">
        <v>0</v>
      </c>
      <c r="H1154" s="47">
        <v>1602</v>
      </c>
      <c r="I1154" s="47">
        <v>55856</v>
      </c>
      <c r="J1154" s="47">
        <v>6641</v>
      </c>
      <c r="K1154" s="47">
        <v>27810</v>
      </c>
      <c r="L1154" s="47">
        <v>20927</v>
      </c>
      <c r="M1154" s="47">
        <v>1212453</v>
      </c>
      <c r="N1154" s="153">
        <v>87511</v>
      </c>
      <c r="O1154" s="147">
        <v>2675</v>
      </c>
      <c r="P1154" s="147">
        <v>0</v>
      </c>
      <c r="Q1154" s="47">
        <v>0</v>
      </c>
      <c r="R1154" s="47">
        <v>0</v>
      </c>
      <c r="S1154" s="47">
        <v>0</v>
      </c>
      <c r="T1154" s="47">
        <v>0</v>
      </c>
      <c r="U1154" s="47">
        <v>611828</v>
      </c>
      <c r="V1154" s="47">
        <v>0</v>
      </c>
      <c r="W1154" s="103">
        <f t="shared" si="17"/>
        <v>2057872</v>
      </c>
      <c r="X1154" s="41">
        <f>個別包括!AZ1153-公債費!W1154</f>
        <v>0</v>
      </c>
      <c r="Y1154" s="41"/>
      <c r="Z1154" s="41"/>
      <c r="AA1154" s="41"/>
    </row>
    <row r="1155" spans="1:27" ht="20.25" customHeight="1" x14ac:dyDescent="0.2">
      <c r="A1155" s="113" t="s">
        <v>2970</v>
      </c>
      <c r="B1155" s="114" t="s">
        <v>2955</v>
      </c>
      <c r="C1155" s="4" t="s">
        <v>1238</v>
      </c>
      <c r="D1155" s="144">
        <v>5</v>
      </c>
      <c r="E1155" s="130" t="s">
        <v>3561</v>
      </c>
      <c r="F1155" s="47">
        <v>127</v>
      </c>
      <c r="G1155" s="47">
        <v>0</v>
      </c>
      <c r="H1155" s="47">
        <v>962</v>
      </c>
      <c r="I1155" s="47">
        <v>63558</v>
      </c>
      <c r="J1155" s="47">
        <v>88607</v>
      </c>
      <c r="K1155" s="47">
        <v>49848</v>
      </c>
      <c r="L1155" s="47">
        <v>28608</v>
      </c>
      <c r="M1155" s="47">
        <v>1334857</v>
      </c>
      <c r="N1155" s="153">
        <v>37347</v>
      </c>
      <c r="O1155" s="147">
        <v>56945</v>
      </c>
      <c r="P1155" s="147">
        <v>0</v>
      </c>
      <c r="Q1155" s="47">
        <v>0</v>
      </c>
      <c r="R1155" s="47">
        <v>539881</v>
      </c>
      <c r="S1155" s="47">
        <v>0</v>
      </c>
      <c r="T1155" s="47">
        <v>0</v>
      </c>
      <c r="U1155" s="47">
        <v>0</v>
      </c>
      <c r="V1155" s="47">
        <v>0</v>
      </c>
      <c r="W1155" s="103">
        <f t="shared" si="17"/>
        <v>2200740</v>
      </c>
      <c r="X1155" s="41">
        <f>個別包括!AZ1154-公債費!W1155</f>
        <v>0</v>
      </c>
      <c r="Y1155" s="41"/>
      <c r="Z1155" s="41"/>
      <c r="AA1155" s="41"/>
    </row>
    <row r="1156" spans="1:27" ht="20.25" customHeight="1" x14ac:dyDescent="0.2">
      <c r="A1156" s="113" t="s">
        <v>2971</v>
      </c>
      <c r="B1156" s="114" t="s">
        <v>2955</v>
      </c>
      <c r="C1156" s="4" t="s">
        <v>1239</v>
      </c>
      <c r="D1156" s="144">
        <v>5</v>
      </c>
      <c r="E1156" s="130" t="s">
        <v>3561</v>
      </c>
      <c r="F1156" s="47">
        <v>12782</v>
      </c>
      <c r="G1156" s="47">
        <v>0</v>
      </c>
      <c r="H1156" s="47">
        <v>3324</v>
      </c>
      <c r="I1156" s="47">
        <v>116946</v>
      </c>
      <c r="J1156" s="47">
        <v>47474</v>
      </c>
      <c r="K1156" s="47">
        <v>58557</v>
      </c>
      <c r="L1156" s="47">
        <v>49991</v>
      </c>
      <c r="M1156" s="47">
        <v>2124137</v>
      </c>
      <c r="N1156" s="153">
        <v>394197</v>
      </c>
      <c r="O1156" s="147">
        <v>17352</v>
      </c>
      <c r="P1156" s="147">
        <v>0</v>
      </c>
      <c r="Q1156" s="47">
        <v>0</v>
      </c>
      <c r="R1156" s="47">
        <v>348506</v>
      </c>
      <c r="S1156" s="47">
        <v>0</v>
      </c>
      <c r="T1156" s="47">
        <v>0</v>
      </c>
      <c r="U1156" s="47">
        <v>0</v>
      </c>
      <c r="V1156" s="47">
        <v>0</v>
      </c>
      <c r="W1156" s="103">
        <f t="shared" si="17"/>
        <v>3173266</v>
      </c>
      <c r="X1156" s="41">
        <f>個別包括!AZ1155-公債費!W1156</f>
        <v>0</v>
      </c>
      <c r="Y1156" s="41"/>
      <c r="Z1156" s="41"/>
      <c r="AA1156" s="41"/>
    </row>
    <row r="1157" spans="1:27" ht="20.25" customHeight="1" x14ac:dyDescent="0.2">
      <c r="A1157" s="113" t="s">
        <v>2972</v>
      </c>
      <c r="B1157" s="114" t="s">
        <v>2955</v>
      </c>
      <c r="C1157" s="4" t="s">
        <v>1240</v>
      </c>
      <c r="D1157" s="144">
        <v>5</v>
      </c>
      <c r="E1157" s="130" t="s">
        <v>3561</v>
      </c>
      <c r="F1157" s="47">
        <v>1158</v>
      </c>
      <c r="G1157" s="47">
        <v>0</v>
      </c>
      <c r="H1157" s="47">
        <v>12282</v>
      </c>
      <c r="I1157" s="47">
        <v>41910</v>
      </c>
      <c r="J1157" s="47">
        <v>5506</v>
      </c>
      <c r="K1157" s="47">
        <v>29674</v>
      </c>
      <c r="L1157" s="47">
        <v>11938</v>
      </c>
      <c r="M1157" s="47">
        <v>714935</v>
      </c>
      <c r="N1157" s="153">
        <v>66041</v>
      </c>
      <c r="O1157" s="147">
        <v>3450</v>
      </c>
      <c r="P1157" s="147">
        <v>0</v>
      </c>
      <c r="Q1157" s="47">
        <v>0</v>
      </c>
      <c r="R1157" s="47">
        <v>0</v>
      </c>
      <c r="S1157" s="47">
        <v>0</v>
      </c>
      <c r="T1157" s="47">
        <v>0</v>
      </c>
      <c r="U1157" s="47">
        <v>0</v>
      </c>
      <c r="V1157" s="47">
        <v>0</v>
      </c>
      <c r="W1157" s="103">
        <f t="shared" si="17"/>
        <v>886894</v>
      </c>
      <c r="X1157" s="41">
        <f>個別包括!AZ1156-公債費!W1157</f>
        <v>0</v>
      </c>
      <c r="Y1157" s="41"/>
      <c r="Z1157" s="41"/>
      <c r="AA1157" s="41"/>
    </row>
    <row r="1158" spans="1:27" ht="20.25" customHeight="1" x14ac:dyDescent="0.2">
      <c r="A1158" s="113" t="s">
        <v>2973</v>
      </c>
      <c r="B1158" s="114" t="s">
        <v>2955</v>
      </c>
      <c r="C1158" s="4" t="s">
        <v>1241</v>
      </c>
      <c r="D1158" s="144">
        <v>5</v>
      </c>
      <c r="E1158" s="130" t="s">
        <v>3561</v>
      </c>
      <c r="F1158" s="47">
        <v>19856</v>
      </c>
      <c r="G1158" s="47">
        <v>2891</v>
      </c>
      <c r="H1158" s="47">
        <v>251</v>
      </c>
      <c r="I1158" s="47">
        <v>67829</v>
      </c>
      <c r="J1158" s="47">
        <v>23272</v>
      </c>
      <c r="K1158" s="47">
        <v>58042</v>
      </c>
      <c r="L1158" s="47">
        <v>36833</v>
      </c>
      <c r="M1158" s="47">
        <v>1478787</v>
      </c>
      <c r="N1158" s="153">
        <v>64550</v>
      </c>
      <c r="O1158" s="147">
        <v>806</v>
      </c>
      <c r="P1158" s="147">
        <v>0</v>
      </c>
      <c r="Q1158" s="47">
        <v>0</v>
      </c>
      <c r="R1158" s="47">
        <v>44291</v>
      </c>
      <c r="S1158" s="47">
        <v>0</v>
      </c>
      <c r="T1158" s="47">
        <v>0</v>
      </c>
      <c r="U1158" s="47">
        <v>0</v>
      </c>
      <c r="V1158" s="47">
        <v>0</v>
      </c>
      <c r="W1158" s="103">
        <f t="shared" si="17"/>
        <v>1797408</v>
      </c>
      <c r="X1158" s="41">
        <f>個別包括!AZ1157-公債費!W1158</f>
        <v>0</v>
      </c>
      <c r="Y1158" s="41"/>
      <c r="Z1158" s="41"/>
      <c r="AA1158" s="41"/>
    </row>
    <row r="1159" spans="1:27" ht="20.25" customHeight="1" x14ac:dyDescent="0.2">
      <c r="A1159" s="113" t="s">
        <v>2974</v>
      </c>
      <c r="B1159" s="114" t="s">
        <v>2955</v>
      </c>
      <c r="C1159" s="4" t="s">
        <v>1242</v>
      </c>
      <c r="D1159" s="144">
        <v>5</v>
      </c>
      <c r="E1159" s="130" t="s">
        <v>3561</v>
      </c>
      <c r="F1159" s="47">
        <v>218</v>
      </c>
      <c r="G1159" s="47">
        <v>0</v>
      </c>
      <c r="H1159" s="47">
        <v>762</v>
      </c>
      <c r="I1159" s="47">
        <v>37929</v>
      </c>
      <c r="J1159" s="47">
        <v>10239</v>
      </c>
      <c r="K1159" s="47">
        <v>22179</v>
      </c>
      <c r="L1159" s="47">
        <v>12189</v>
      </c>
      <c r="M1159" s="47">
        <v>693813</v>
      </c>
      <c r="N1159" s="153">
        <v>100775</v>
      </c>
      <c r="O1159" s="147">
        <v>743</v>
      </c>
      <c r="P1159" s="147">
        <v>0</v>
      </c>
      <c r="Q1159" s="47">
        <v>0</v>
      </c>
      <c r="R1159" s="47">
        <v>0</v>
      </c>
      <c r="S1159" s="47">
        <v>0</v>
      </c>
      <c r="T1159" s="47">
        <v>0</v>
      </c>
      <c r="U1159" s="47">
        <v>0</v>
      </c>
      <c r="V1159" s="47">
        <v>0</v>
      </c>
      <c r="W1159" s="103">
        <f t="shared" si="17"/>
        <v>878847</v>
      </c>
      <c r="X1159" s="41">
        <f>個別包括!AZ1158-公債費!W1159</f>
        <v>0</v>
      </c>
      <c r="Y1159" s="41"/>
      <c r="Z1159" s="41"/>
      <c r="AA1159" s="41"/>
    </row>
    <row r="1160" spans="1:27" ht="20.25" customHeight="1" x14ac:dyDescent="0.2">
      <c r="A1160" s="113" t="s">
        <v>2975</v>
      </c>
      <c r="B1160" s="114" t="s">
        <v>2955</v>
      </c>
      <c r="C1160" s="4" t="s">
        <v>3572</v>
      </c>
      <c r="D1160" s="144">
        <v>5</v>
      </c>
      <c r="E1160" s="130" t="s">
        <v>3561</v>
      </c>
      <c r="F1160" s="47">
        <v>41779</v>
      </c>
      <c r="G1160" s="47">
        <v>882</v>
      </c>
      <c r="H1160" s="47">
        <v>718</v>
      </c>
      <c r="I1160" s="47">
        <v>26297</v>
      </c>
      <c r="J1160" s="47">
        <v>4959</v>
      </c>
      <c r="K1160" s="47">
        <v>22949</v>
      </c>
      <c r="L1160" s="47">
        <v>10973</v>
      </c>
      <c r="M1160" s="47">
        <v>768159</v>
      </c>
      <c r="N1160" s="153">
        <v>99223</v>
      </c>
      <c r="O1160" s="147">
        <v>4526</v>
      </c>
      <c r="P1160" s="147">
        <v>0</v>
      </c>
      <c r="Q1160" s="47">
        <v>3984</v>
      </c>
      <c r="R1160" s="47">
        <v>0</v>
      </c>
      <c r="S1160" s="47">
        <v>0</v>
      </c>
      <c r="T1160" s="47">
        <v>0</v>
      </c>
      <c r="U1160" s="47">
        <v>59951</v>
      </c>
      <c r="V1160" s="47">
        <v>0</v>
      </c>
      <c r="W1160" s="103">
        <f t="shared" ref="W1160:W1223" si="18">SUM(F1160:V1160)</f>
        <v>1044400</v>
      </c>
      <c r="X1160" s="41">
        <f>個別包括!AZ1159-公債費!W1160</f>
        <v>0</v>
      </c>
      <c r="Y1160" s="41"/>
      <c r="Z1160" s="41"/>
      <c r="AA1160" s="41"/>
    </row>
    <row r="1161" spans="1:27" ht="20.25" customHeight="1" x14ac:dyDescent="0.2">
      <c r="A1161" s="113" t="s">
        <v>2976</v>
      </c>
      <c r="B1161" s="114" t="s">
        <v>2955</v>
      </c>
      <c r="C1161" s="4" t="s">
        <v>1243</v>
      </c>
      <c r="D1161" s="144">
        <v>5</v>
      </c>
      <c r="E1161" s="130" t="s">
        <v>3561</v>
      </c>
      <c r="F1161" s="47">
        <v>21507</v>
      </c>
      <c r="G1161" s="47">
        <v>74178</v>
      </c>
      <c r="H1161" s="47">
        <v>322</v>
      </c>
      <c r="I1161" s="47">
        <v>6037</v>
      </c>
      <c r="J1161" s="47">
        <v>1068</v>
      </c>
      <c r="K1161" s="47">
        <v>11418</v>
      </c>
      <c r="L1161" s="47">
        <v>5271</v>
      </c>
      <c r="M1161" s="47">
        <v>589130</v>
      </c>
      <c r="N1161" s="153">
        <v>78732</v>
      </c>
      <c r="O1161" s="147">
        <v>400</v>
      </c>
      <c r="P1161" s="147">
        <v>0</v>
      </c>
      <c r="Q1161" s="47">
        <v>392418</v>
      </c>
      <c r="R1161" s="47">
        <v>0</v>
      </c>
      <c r="S1161" s="47">
        <v>0</v>
      </c>
      <c r="T1161" s="47">
        <v>0</v>
      </c>
      <c r="U1161" s="47">
        <v>494109</v>
      </c>
      <c r="V1161" s="47">
        <v>0</v>
      </c>
      <c r="W1161" s="103">
        <f t="shared" si="18"/>
        <v>1674590</v>
      </c>
      <c r="X1161" s="41">
        <f>個別包括!AZ1160-公債費!W1161</f>
        <v>0</v>
      </c>
      <c r="Y1161" s="41"/>
      <c r="Z1161" s="41"/>
      <c r="AA1161" s="41"/>
    </row>
    <row r="1162" spans="1:27" ht="20.25" customHeight="1" x14ac:dyDescent="0.2">
      <c r="A1162" s="113" t="s">
        <v>2977</v>
      </c>
      <c r="B1162" s="114" t="s">
        <v>2955</v>
      </c>
      <c r="C1162" s="4" t="s">
        <v>1244</v>
      </c>
      <c r="D1162" s="144">
        <v>5</v>
      </c>
      <c r="E1162" s="130" t="s">
        <v>3561</v>
      </c>
      <c r="F1162" s="47">
        <v>79219</v>
      </c>
      <c r="G1162" s="47">
        <v>61418</v>
      </c>
      <c r="H1162" s="47">
        <v>416</v>
      </c>
      <c r="I1162" s="47">
        <v>45432</v>
      </c>
      <c r="J1162" s="47">
        <v>3771</v>
      </c>
      <c r="K1162" s="47">
        <v>45115</v>
      </c>
      <c r="L1162" s="47">
        <v>15404</v>
      </c>
      <c r="M1162" s="47">
        <v>1186846</v>
      </c>
      <c r="N1162" s="153">
        <v>177859</v>
      </c>
      <c r="O1162" s="147">
        <v>15833</v>
      </c>
      <c r="P1162" s="147">
        <v>0</v>
      </c>
      <c r="Q1162" s="47">
        <v>30895</v>
      </c>
      <c r="R1162" s="47">
        <v>0</v>
      </c>
      <c r="S1162" s="47">
        <v>0</v>
      </c>
      <c r="T1162" s="47">
        <v>0</v>
      </c>
      <c r="U1162" s="47">
        <v>1463296</v>
      </c>
      <c r="V1162" s="47">
        <v>0</v>
      </c>
      <c r="W1162" s="103">
        <f t="shared" si="18"/>
        <v>3125504</v>
      </c>
      <c r="X1162" s="41">
        <f>個別包括!AZ1161-公債費!W1162</f>
        <v>0</v>
      </c>
      <c r="Y1162" s="41"/>
      <c r="Z1162" s="41"/>
      <c r="AA1162" s="41"/>
    </row>
    <row r="1163" spans="1:27" ht="20.25" customHeight="1" x14ac:dyDescent="0.2">
      <c r="A1163" s="113" t="s">
        <v>2978</v>
      </c>
      <c r="B1163" s="114" t="s">
        <v>2955</v>
      </c>
      <c r="C1163" s="4" t="s">
        <v>1245</v>
      </c>
      <c r="D1163" s="144">
        <v>5</v>
      </c>
      <c r="E1163" s="130" t="s">
        <v>3561</v>
      </c>
      <c r="F1163" s="47">
        <v>23115</v>
      </c>
      <c r="G1163" s="47">
        <v>17122</v>
      </c>
      <c r="H1163" s="47">
        <v>0</v>
      </c>
      <c r="I1163" s="47">
        <v>56420</v>
      </c>
      <c r="J1163" s="47">
        <v>2439</v>
      </c>
      <c r="K1163" s="47">
        <v>49545</v>
      </c>
      <c r="L1163" s="47">
        <v>10565</v>
      </c>
      <c r="M1163" s="47">
        <v>875876</v>
      </c>
      <c r="N1163" s="153">
        <v>149366</v>
      </c>
      <c r="O1163" s="147">
        <v>8235</v>
      </c>
      <c r="P1163" s="147">
        <v>0</v>
      </c>
      <c r="Q1163" s="47">
        <v>45433</v>
      </c>
      <c r="R1163" s="47">
        <v>0</v>
      </c>
      <c r="S1163" s="47">
        <v>0</v>
      </c>
      <c r="T1163" s="47">
        <v>0</v>
      </c>
      <c r="U1163" s="47">
        <v>960783</v>
      </c>
      <c r="V1163" s="47">
        <v>0</v>
      </c>
      <c r="W1163" s="103">
        <f t="shared" si="18"/>
        <v>2198899</v>
      </c>
      <c r="X1163" s="41">
        <f>個別包括!AZ1162-公債費!W1163</f>
        <v>0</v>
      </c>
      <c r="Y1163" s="41"/>
      <c r="Z1163" s="41"/>
      <c r="AA1163" s="41"/>
    </row>
    <row r="1164" spans="1:27" ht="20.25" customHeight="1" x14ac:dyDescent="0.2">
      <c r="A1164" s="113" t="s">
        <v>2979</v>
      </c>
      <c r="B1164" s="114" t="s">
        <v>2955</v>
      </c>
      <c r="C1164" s="4" t="s">
        <v>1246</v>
      </c>
      <c r="D1164" s="144">
        <v>5</v>
      </c>
      <c r="E1164" s="130" t="s">
        <v>3561</v>
      </c>
      <c r="F1164" s="47">
        <v>26382</v>
      </c>
      <c r="G1164" s="47">
        <v>29343</v>
      </c>
      <c r="H1164" s="47">
        <v>0</v>
      </c>
      <c r="I1164" s="47">
        <v>35890</v>
      </c>
      <c r="J1164" s="47">
        <v>3232</v>
      </c>
      <c r="K1164" s="47">
        <v>22791</v>
      </c>
      <c r="L1164" s="47">
        <v>7753</v>
      </c>
      <c r="M1164" s="47">
        <v>712534</v>
      </c>
      <c r="N1164" s="153">
        <v>121983</v>
      </c>
      <c r="O1164" s="147">
        <v>3550</v>
      </c>
      <c r="P1164" s="147">
        <v>0</v>
      </c>
      <c r="Q1164" s="47">
        <v>209245</v>
      </c>
      <c r="R1164" s="47">
        <v>0</v>
      </c>
      <c r="S1164" s="47">
        <v>0</v>
      </c>
      <c r="T1164" s="47">
        <v>0</v>
      </c>
      <c r="U1164" s="47">
        <v>596891</v>
      </c>
      <c r="V1164" s="47">
        <v>0</v>
      </c>
      <c r="W1164" s="103">
        <f t="shared" si="18"/>
        <v>1769594</v>
      </c>
      <c r="X1164" s="41">
        <f>個別包括!AZ1163-公債費!W1164</f>
        <v>0</v>
      </c>
      <c r="Y1164" s="41"/>
      <c r="Z1164" s="41"/>
      <c r="AA1164" s="41"/>
    </row>
    <row r="1165" spans="1:27" ht="20.25" customHeight="1" x14ac:dyDescent="0.2">
      <c r="A1165" s="113" t="s">
        <v>2980</v>
      </c>
      <c r="B1165" s="114" t="s">
        <v>2955</v>
      </c>
      <c r="C1165" s="4" t="s">
        <v>1247</v>
      </c>
      <c r="D1165" s="144">
        <v>5</v>
      </c>
      <c r="E1165" s="130" t="s">
        <v>3561</v>
      </c>
      <c r="F1165" s="47">
        <v>119977</v>
      </c>
      <c r="G1165" s="47">
        <v>20778</v>
      </c>
      <c r="H1165" s="47">
        <v>0</v>
      </c>
      <c r="I1165" s="47">
        <v>10096</v>
      </c>
      <c r="J1165" s="47">
        <v>3623</v>
      </c>
      <c r="K1165" s="47">
        <v>16866</v>
      </c>
      <c r="L1165" s="47">
        <v>9088</v>
      </c>
      <c r="M1165" s="47">
        <v>878279</v>
      </c>
      <c r="N1165" s="153">
        <v>101921</v>
      </c>
      <c r="O1165" s="147">
        <v>1156</v>
      </c>
      <c r="P1165" s="147">
        <v>0</v>
      </c>
      <c r="Q1165" s="47">
        <v>331304</v>
      </c>
      <c r="R1165" s="47">
        <v>0</v>
      </c>
      <c r="S1165" s="47">
        <v>0</v>
      </c>
      <c r="T1165" s="47">
        <v>0</v>
      </c>
      <c r="U1165" s="47">
        <v>1220617</v>
      </c>
      <c r="V1165" s="47">
        <v>0</v>
      </c>
      <c r="W1165" s="103">
        <f t="shared" si="18"/>
        <v>2713705</v>
      </c>
      <c r="X1165" s="41">
        <f>個別包括!AZ1164-公債費!W1165</f>
        <v>0</v>
      </c>
      <c r="Y1165" s="41"/>
      <c r="Z1165" s="41"/>
      <c r="AA1165" s="41"/>
    </row>
    <row r="1166" spans="1:27" ht="20.25" customHeight="1" x14ac:dyDescent="0.2">
      <c r="A1166" s="113" t="s">
        <v>2981</v>
      </c>
      <c r="B1166" s="114" t="s">
        <v>2955</v>
      </c>
      <c r="C1166" s="4" t="s">
        <v>1248</v>
      </c>
      <c r="D1166" s="144">
        <v>5</v>
      </c>
      <c r="E1166" s="130" t="s">
        <v>3561</v>
      </c>
      <c r="F1166" s="47">
        <v>63068</v>
      </c>
      <c r="G1166" s="47">
        <v>42699</v>
      </c>
      <c r="H1166" s="47">
        <v>2233</v>
      </c>
      <c r="I1166" s="47">
        <v>14950</v>
      </c>
      <c r="J1166" s="47">
        <v>3586</v>
      </c>
      <c r="K1166" s="47">
        <v>24516</v>
      </c>
      <c r="L1166" s="47">
        <v>8127</v>
      </c>
      <c r="M1166" s="47">
        <v>770245</v>
      </c>
      <c r="N1166" s="153">
        <v>70286</v>
      </c>
      <c r="O1166" s="147">
        <v>2326</v>
      </c>
      <c r="P1166" s="147">
        <v>0</v>
      </c>
      <c r="Q1166" s="47">
        <v>554823</v>
      </c>
      <c r="R1166" s="47">
        <v>0</v>
      </c>
      <c r="S1166" s="47">
        <v>0</v>
      </c>
      <c r="T1166" s="47">
        <v>0</v>
      </c>
      <c r="U1166" s="47">
        <v>824623</v>
      </c>
      <c r="V1166" s="47">
        <v>0</v>
      </c>
      <c r="W1166" s="103">
        <f t="shared" si="18"/>
        <v>2381482</v>
      </c>
      <c r="X1166" s="41">
        <f>個別包括!AZ1165-公債費!W1166</f>
        <v>0</v>
      </c>
      <c r="Y1166" s="41"/>
      <c r="Z1166" s="41"/>
      <c r="AA1166" s="41"/>
    </row>
    <row r="1167" spans="1:27" ht="20.25" customHeight="1" x14ac:dyDescent="0.2">
      <c r="A1167" s="113" t="s">
        <v>2982</v>
      </c>
      <c r="B1167" s="114" t="s">
        <v>2955</v>
      </c>
      <c r="C1167" s="4" t="s">
        <v>1249</v>
      </c>
      <c r="D1167" s="144">
        <v>5</v>
      </c>
      <c r="E1167" s="130" t="s">
        <v>3561</v>
      </c>
      <c r="F1167" s="47">
        <v>671</v>
      </c>
      <c r="G1167" s="47">
        <v>0</v>
      </c>
      <c r="H1167" s="47">
        <v>1066</v>
      </c>
      <c r="I1167" s="47">
        <v>18348</v>
      </c>
      <c r="J1167" s="47">
        <v>2938</v>
      </c>
      <c r="K1167" s="47">
        <v>19035</v>
      </c>
      <c r="L1167" s="47">
        <v>11352</v>
      </c>
      <c r="M1167" s="47">
        <v>799373</v>
      </c>
      <c r="N1167" s="153">
        <v>147776</v>
      </c>
      <c r="O1167" s="147">
        <v>260</v>
      </c>
      <c r="P1167" s="147">
        <v>0</v>
      </c>
      <c r="Q1167" s="47">
        <v>0</v>
      </c>
      <c r="R1167" s="47">
        <v>0</v>
      </c>
      <c r="S1167" s="47">
        <v>0</v>
      </c>
      <c r="T1167" s="47">
        <v>0</v>
      </c>
      <c r="U1167" s="47">
        <v>563051</v>
      </c>
      <c r="V1167" s="47">
        <v>0</v>
      </c>
      <c r="W1167" s="103">
        <f t="shared" si="18"/>
        <v>1563870</v>
      </c>
      <c r="X1167" s="41">
        <f>個別包括!AZ1166-公債費!W1167</f>
        <v>0</v>
      </c>
      <c r="Y1167" s="41"/>
      <c r="Z1167" s="41"/>
      <c r="AA1167" s="41"/>
    </row>
    <row r="1168" spans="1:27" ht="20.25" customHeight="1" x14ac:dyDescent="0.2">
      <c r="A1168" s="113" t="s">
        <v>2983</v>
      </c>
      <c r="B1168" s="114" t="s">
        <v>2955</v>
      </c>
      <c r="C1168" s="4" t="s">
        <v>1250</v>
      </c>
      <c r="D1168" s="144">
        <v>5</v>
      </c>
      <c r="E1168" s="130" t="s">
        <v>3561</v>
      </c>
      <c r="F1168" s="47">
        <v>3717</v>
      </c>
      <c r="G1168" s="47">
        <v>0</v>
      </c>
      <c r="H1168" s="47">
        <v>3858</v>
      </c>
      <c r="I1168" s="47">
        <v>32352</v>
      </c>
      <c r="J1168" s="47">
        <v>8983</v>
      </c>
      <c r="K1168" s="47">
        <v>32231</v>
      </c>
      <c r="L1168" s="47">
        <v>18654</v>
      </c>
      <c r="M1168" s="47">
        <v>1256320</v>
      </c>
      <c r="N1168" s="153">
        <v>82107</v>
      </c>
      <c r="O1168" s="147">
        <v>3427</v>
      </c>
      <c r="P1168" s="147">
        <v>0</v>
      </c>
      <c r="Q1168" s="47">
        <v>2754</v>
      </c>
      <c r="R1168" s="47">
        <v>96909</v>
      </c>
      <c r="S1168" s="47">
        <v>0</v>
      </c>
      <c r="T1168" s="47">
        <v>0</v>
      </c>
      <c r="U1168" s="47">
        <v>1183303</v>
      </c>
      <c r="V1168" s="47">
        <v>0</v>
      </c>
      <c r="W1168" s="103">
        <f t="shared" si="18"/>
        <v>2724615</v>
      </c>
      <c r="X1168" s="41">
        <f>個別包括!AZ1167-公債費!W1168</f>
        <v>0</v>
      </c>
      <c r="Y1168" s="41"/>
      <c r="Z1168" s="41"/>
      <c r="AA1168" s="41"/>
    </row>
    <row r="1169" spans="1:27" ht="20.25" customHeight="1" x14ac:dyDescent="0.2">
      <c r="A1169" s="113" t="s">
        <v>2984</v>
      </c>
      <c r="B1169" s="114" t="s">
        <v>2955</v>
      </c>
      <c r="C1169" s="4" t="s">
        <v>1251</v>
      </c>
      <c r="D1169" s="144">
        <v>6</v>
      </c>
      <c r="E1169" s="130" t="s">
        <v>3561</v>
      </c>
      <c r="F1169" s="47">
        <v>27923</v>
      </c>
      <c r="G1169" s="47">
        <v>0</v>
      </c>
      <c r="H1169" s="47">
        <v>4865</v>
      </c>
      <c r="I1169" s="47">
        <v>18650</v>
      </c>
      <c r="J1169" s="47">
        <v>1363</v>
      </c>
      <c r="K1169" s="47">
        <v>4129</v>
      </c>
      <c r="L1169" s="47">
        <v>8515</v>
      </c>
      <c r="M1169" s="47">
        <v>444470</v>
      </c>
      <c r="N1169" s="153">
        <v>37842</v>
      </c>
      <c r="O1169" s="147">
        <v>680</v>
      </c>
      <c r="P1169" s="147">
        <v>0</v>
      </c>
      <c r="Q1169" s="47">
        <v>0</v>
      </c>
      <c r="R1169" s="47">
        <v>0</v>
      </c>
      <c r="S1169" s="47">
        <v>0</v>
      </c>
      <c r="T1169" s="47">
        <v>0</v>
      </c>
      <c r="U1169" s="47">
        <v>0</v>
      </c>
      <c r="V1169" s="47">
        <v>0</v>
      </c>
      <c r="W1169" s="103">
        <f t="shared" si="18"/>
        <v>548437</v>
      </c>
      <c r="X1169" s="41">
        <f>個別包括!AZ1168-公債費!W1169</f>
        <v>0</v>
      </c>
      <c r="Y1169" s="41"/>
      <c r="Z1169" s="41"/>
      <c r="AA1169" s="41"/>
    </row>
    <row r="1170" spans="1:27" ht="20.25" customHeight="1" x14ac:dyDescent="0.2">
      <c r="A1170" s="113" t="s">
        <v>2985</v>
      </c>
      <c r="B1170" s="114" t="s">
        <v>2955</v>
      </c>
      <c r="C1170" s="4" t="s">
        <v>1252</v>
      </c>
      <c r="D1170" s="144">
        <v>6</v>
      </c>
      <c r="E1170" s="130" t="s">
        <v>3561</v>
      </c>
      <c r="F1170" s="47">
        <v>5120</v>
      </c>
      <c r="G1170" s="47">
        <v>26878</v>
      </c>
      <c r="H1170" s="47">
        <v>334</v>
      </c>
      <c r="I1170" s="47">
        <v>5974</v>
      </c>
      <c r="J1170" s="47">
        <v>1901</v>
      </c>
      <c r="K1170" s="47">
        <v>11351</v>
      </c>
      <c r="L1170" s="47">
        <v>4077</v>
      </c>
      <c r="M1170" s="47">
        <v>427619</v>
      </c>
      <c r="N1170" s="153">
        <v>69746</v>
      </c>
      <c r="O1170" s="147">
        <v>1739</v>
      </c>
      <c r="P1170" s="147">
        <v>0</v>
      </c>
      <c r="Q1170" s="47">
        <v>5103</v>
      </c>
      <c r="R1170" s="47">
        <v>0</v>
      </c>
      <c r="S1170" s="47">
        <v>0</v>
      </c>
      <c r="T1170" s="47">
        <v>0</v>
      </c>
      <c r="U1170" s="47">
        <v>347356</v>
      </c>
      <c r="V1170" s="47">
        <v>0</v>
      </c>
      <c r="W1170" s="103">
        <f t="shared" si="18"/>
        <v>907198</v>
      </c>
      <c r="X1170" s="41">
        <f>個別包括!AZ1169-公債費!W1170</f>
        <v>0</v>
      </c>
      <c r="Y1170" s="41"/>
      <c r="Z1170" s="41"/>
      <c r="AA1170" s="41"/>
    </row>
    <row r="1171" spans="1:27" ht="20.25" customHeight="1" x14ac:dyDescent="0.2">
      <c r="A1171" s="113" t="s">
        <v>2986</v>
      </c>
      <c r="B1171" s="114" t="s">
        <v>2955</v>
      </c>
      <c r="C1171" s="4" t="s">
        <v>1253</v>
      </c>
      <c r="D1171" s="144">
        <v>6</v>
      </c>
      <c r="E1171" s="130" t="s">
        <v>3561</v>
      </c>
      <c r="F1171" s="47">
        <v>0</v>
      </c>
      <c r="G1171" s="47">
        <v>0</v>
      </c>
      <c r="H1171" s="47">
        <v>1094</v>
      </c>
      <c r="I1171" s="47">
        <v>40874</v>
      </c>
      <c r="J1171" s="47">
        <v>1703</v>
      </c>
      <c r="K1171" s="47">
        <v>11771</v>
      </c>
      <c r="L1171" s="47">
        <v>8312</v>
      </c>
      <c r="M1171" s="47">
        <v>455863</v>
      </c>
      <c r="N1171" s="153">
        <v>27532</v>
      </c>
      <c r="O1171" s="147">
        <v>2814</v>
      </c>
      <c r="P1171" s="147">
        <v>0</v>
      </c>
      <c r="Q1171" s="47">
        <v>0</v>
      </c>
      <c r="R1171" s="47">
        <v>32902</v>
      </c>
      <c r="S1171" s="47">
        <v>0</v>
      </c>
      <c r="T1171" s="47">
        <v>0</v>
      </c>
      <c r="U1171" s="47">
        <v>0</v>
      </c>
      <c r="V1171" s="47">
        <v>0</v>
      </c>
      <c r="W1171" s="103">
        <f t="shared" si="18"/>
        <v>582865</v>
      </c>
      <c r="X1171" s="41">
        <f>個別包括!AZ1170-公債費!W1171</f>
        <v>0</v>
      </c>
      <c r="Y1171" s="41"/>
      <c r="Z1171" s="41"/>
      <c r="AA1171" s="41"/>
    </row>
    <row r="1172" spans="1:27" ht="20.25" customHeight="1" x14ac:dyDescent="0.2">
      <c r="A1172" s="113" t="s">
        <v>2987</v>
      </c>
      <c r="B1172" s="114" t="s">
        <v>2955</v>
      </c>
      <c r="C1172" s="4" t="s">
        <v>1254</v>
      </c>
      <c r="D1172" s="144">
        <v>6</v>
      </c>
      <c r="E1172" s="130" t="s">
        <v>3561</v>
      </c>
      <c r="F1172" s="47">
        <v>0</v>
      </c>
      <c r="G1172" s="47">
        <v>0</v>
      </c>
      <c r="H1172" s="47">
        <v>994</v>
      </c>
      <c r="I1172" s="47">
        <v>38479</v>
      </c>
      <c r="J1172" s="47">
        <v>1514</v>
      </c>
      <c r="K1172" s="47">
        <v>10633</v>
      </c>
      <c r="L1172" s="47">
        <v>8184</v>
      </c>
      <c r="M1172" s="47">
        <v>464843</v>
      </c>
      <c r="N1172" s="153">
        <v>1312</v>
      </c>
      <c r="O1172" s="147">
        <v>12488</v>
      </c>
      <c r="P1172" s="147">
        <v>0</v>
      </c>
      <c r="Q1172" s="47">
        <v>0</v>
      </c>
      <c r="R1172" s="47">
        <v>0</v>
      </c>
      <c r="S1172" s="47">
        <v>0</v>
      </c>
      <c r="T1172" s="47">
        <v>0</v>
      </c>
      <c r="U1172" s="47">
        <v>0</v>
      </c>
      <c r="V1172" s="47">
        <v>0</v>
      </c>
      <c r="W1172" s="103">
        <f t="shared" si="18"/>
        <v>538447</v>
      </c>
      <c r="X1172" s="41">
        <f>個別包括!AZ1171-公債費!W1172</f>
        <v>0</v>
      </c>
      <c r="Y1172" s="41"/>
      <c r="Z1172" s="41"/>
      <c r="AA1172" s="41"/>
    </row>
    <row r="1173" spans="1:27" ht="20.25" customHeight="1" x14ac:dyDescent="0.2">
      <c r="A1173" s="113" t="s">
        <v>2988</v>
      </c>
      <c r="B1173" s="114" t="s">
        <v>2955</v>
      </c>
      <c r="C1173" s="4" t="s">
        <v>1255</v>
      </c>
      <c r="D1173" s="144">
        <v>6</v>
      </c>
      <c r="E1173" s="130" t="s">
        <v>3561</v>
      </c>
      <c r="F1173" s="47">
        <v>17316</v>
      </c>
      <c r="G1173" s="47">
        <v>0</v>
      </c>
      <c r="H1173" s="47">
        <v>0</v>
      </c>
      <c r="I1173" s="47">
        <v>7250</v>
      </c>
      <c r="J1173" s="47">
        <v>1075</v>
      </c>
      <c r="K1173" s="47">
        <v>11609</v>
      </c>
      <c r="L1173" s="47">
        <v>2701</v>
      </c>
      <c r="M1173" s="47">
        <v>211673</v>
      </c>
      <c r="N1173" s="153">
        <v>23704</v>
      </c>
      <c r="O1173" s="147">
        <v>4646</v>
      </c>
      <c r="P1173" s="147">
        <v>0</v>
      </c>
      <c r="Q1173" s="47">
        <v>6641</v>
      </c>
      <c r="R1173" s="47">
        <v>0</v>
      </c>
      <c r="S1173" s="47">
        <v>0</v>
      </c>
      <c r="T1173" s="47">
        <v>0</v>
      </c>
      <c r="U1173" s="47">
        <v>0</v>
      </c>
      <c r="V1173" s="47">
        <v>0</v>
      </c>
      <c r="W1173" s="103">
        <f t="shared" si="18"/>
        <v>286615</v>
      </c>
      <c r="X1173" s="41">
        <f>個別包括!AZ1172-公債費!W1173</f>
        <v>0</v>
      </c>
      <c r="Y1173" s="41"/>
      <c r="Z1173" s="41"/>
      <c r="AA1173" s="41"/>
    </row>
    <row r="1174" spans="1:27" ht="20.25" customHeight="1" x14ac:dyDescent="0.2">
      <c r="A1174" s="113" t="s">
        <v>2989</v>
      </c>
      <c r="B1174" s="114" t="s">
        <v>2955</v>
      </c>
      <c r="C1174" s="4" t="s">
        <v>1256</v>
      </c>
      <c r="D1174" s="144">
        <v>6</v>
      </c>
      <c r="E1174" s="130" t="s">
        <v>3561</v>
      </c>
      <c r="F1174" s="47">
        <v>972</v>
      </c>
      <c r="G1174" s="47">
        <v>0</v>
      </c>
      <c r="H1174" s="47">
        <v>0</v>
      </c>
      <c r="I1174" s="47">
        <v>24374</v>
      </c>
      <c r="J1174" s="47">
        <v>11607</v>
      </c>
      <c r="K1174" s="47">
        <v>37455</v>
      </c>
      <c r="L1174" s="47">
        <v>6308</v>
      </c>
      <c r="M1174" s="47">
        <v>353947</v>
      </c>
      <c r="N1174" s="153">
        <v>38213</v>
      </c>
      <c r="O1174" s="147">
        <v>47</v>
      </c>
      <c r="P1174" s="147">
        <v>0</v>
      </c>
      <c r="Q1174" s="47">
        <v>0</v>
      </c>
      <c r="R1174" s="47">
        <v>0</v>
      </c>
      <c r="S1174" s="47">
        <v>0</v>
      </c>
      <c r="T1174" s="47">
        <v>0</v>
      </c>
      <c r="U1174" s="47">
        <v>0</v>
      </c>
      <c r="V1174" s="47">
        <v>0</v>
      </c>
      <c r="W1174" s="103">
        <f t="shared" si="18"/>
        <v>472923</v>
      </c>
      <c r="X1174" s="41">
        <f>個別包括!AZ1173-公債費!W1174</f>
        <v>0</v>
      </c>
      <c r="Y1174" s="41"/>
      <c r="Z1174" s="41"/>
      <c r="AA1174" s="41"/>
    </row>
    <row r="1175" spans="1:27" ht="20.25" customHeight="1" x14ac:dyDescent="0.2">
      <c r="A1175" s="113" t="s">
        <v>2990</v>
      </c>
      <c r="B1175" s="114" t="s">
        <v>2955</v>
      </c>
      <c r="C1175" s="4" t="s">
        <v>1257</v>
      </c>
      <c r="D1175" s="144">
        <v>6</v>
      </c>
      <c r="E1175" s="130" t="s">
        <v>3561</v>
      </c>
      <c r="F1175" s="47">
        <v>16597</v>
      </c>
      <c r="G1175" s="47">
        <v>99409</v>
      </c>
      <c r="H1175" s="47">
        <v>0</v>
      </c>
      <c r="I1175" s="47">
        <v>8701</v>
      </c>
      <c r="J1175" s="47">
        <v>553</v>
      </c>
      <c r="K1175" s="47">
        <v>7956</v>
      </c>
      <c r="L1175" s="47">
        <v>2568</v>
      </c>
      <c r="M1175" s="47">
        <v>315803</v>
      </c>
      <c r="N1175" s="153">
        <v>40583</v>
      </c>
      <c r="O1175" s="147">
        <v>262</v>
      </c>
      <c r="P1175" s="147">
        <v>0</v>
      </c>
      <c r="Q1175" s="47">
        <v>196251</v>
      </c>
      <c r="R1175" s="47">
        <v>0</v>
      </c>
      <c r="S1175" s="47">
        <v>0</v>
      </c>
      <c r="T1175" s="47">
        <v>0</v>
      </c>
      <c r="U1175" s="47">
        <v>247866</v>
      </c>
      <c r="V1175" s="47">
        <v>0</v>
      </c>
      <c r="W1175" s="103">
        <f t="shared" si="18"/>
        <v>936549</v>
      </c>
      <c r="X1175" s="41">
        <f>個別包括!AZ1174-公債費!W1175</f>
        <v>0</v>
      </c>
      <c r="Y1175" s="41"/>
      <c r="Z1175" s="41"/>
      <c r="AA1175" s="41"/>
    </row>
    <row r="1176" spans="1:27" ht="20.25" customHeight="1" x14ac:dyDescent="0.2">
      <c r="A1176" s="113" t="s">
        <v>2991</v>
      </c>
      <c r="B1176" s="114" t="s">
        <v>2955</v>
      </c>
      <c r="C1176" s="4" t="s">
        <v>1220</v>
      </c>
      <c r="D1176" s="144">
        <v>6</v>
      </c>
      <c r="E1176" s="130" t="s">
        <v>3561</v>
      </c>
      <c r="F1176" s="47">
        <v>0</v>
      </c>
      <c r="G1176" s="47">
        <v>0</v>
      </c>
      <c r="H1176" s="47">
        <v>791</v>
      </c>
      <c r="I1176" s="47">
        <v>21136</v>
      </c>
      <c r="J1176" s="47">
        <v>3788</v>
      </c>
      <c r="K1176" s="47">
        <v>29215</v>
      </c>
      <c r="L1176" s="47">
        <v>7316</v>
      </c>
      <c r="M1176" s="47">
        <v>465306</v>
      </c>
      <c r="N1176" s="153">
        <v>56947</v>
      </c>
      <c r="O1176" s="147">
        <v>8369</v>
      </c>
      <c r="P1176" s="147">
        <v>0</v>
      </c>
      <c r="Q1176" s="47">
        <v>0</v>
      </c>
      <c r="R1176" s="47">
        <v>100928</v>
      </c>
      <c r="S1176" s="47">
        <v>0</v>
      </c>
      <c r="T1176" s="47">
        <v>0</v>
      </c>
      <c r="U1176" s="47">
        <v>0</v>
      </c>
      <c r="V1176" s="47">
        <v>0</v>
      </c>
      <c r="W1176" s="103">
        <f t="shared" si="18"/>
        <v>693796</v>
      </c>
      <c r="X1176" s="41">
        <f>個別包括!AZ1175-公債費!W1176</f>
        <v>0</v>
      </c>
      <c r="Y1176" s="41"/>
      <c r="Z1176" s="41"/>
      <c r="AA1176" s="41"/>
    </row>
    <row r="1177" spans="1:27" ht="20.25" customHeight="1" x14ac:dyDescent="0.2">
      <c r="A1177" s="113" t="s">
        <v>2992</v>
      </c>
      <c r="B1177" s="114" t="s">
        <v>2955</v>
      </c>
      <c r="C1177" s="4" t="s">
        <v>1258</v>
      </c>
      <c r="D1177" s="144">
        <v>6</v>
      </c>
      <c r="E1177" s="130" t="s">
        <v>3561</v>
      </c>
      <c r="F1177" s="47">
        <v>3384</v>
      </c>
      <c r="G1177" s="47">
        <v>22126</v>
      </c>
      <c r="H1177" s="47">
        <v>0</v>
      </c>
      <c r="I1177" s="47">
        <v>11472</v>
      </c>
      <c r="J1177" s="47">
        <v>951</v>
      </c>
      <c r="K1177" s="47">
        <v>33287</v>
      </c>
      <c r="L1177" s="47">
        <v>3566</v>
      </c>
      <c r="M1177" s="47">
        <v>296581</v>
      </c>
      <c r="N1177" s="153">
        <v>23256</v>
      </c>
      <c r="O1177" s="147">
        <v>4466</v>
      </c>
      <c r="P1177" s="147">
        <v>0</v>
      </c>
      <c r="Q1177" s="47">
        <v>0</v>
      </c>
      <c r="R1177" s="47">
        <v>0</v>
      </c>
      <c r="S1177" s="47">
        <v>0</v>
      </c>
      <c r="T1177" s="47">
        <v>0</v>
      </c>
      <c r="U1177" s="47">
        <v>0</v>
      </c>
      <c r="V1177" s="47">
        <v>0</v>
      </c>
      <c r="W1177" s="103">
        <f t="shared" si="18"/>
        <v>399089</v>
      </c>
      <c r="X1177" s="41">
        <f>個別包括!AZ1176-公債費!W1177</f>
        <v>0</v>
      </c>
      <c r="Y1177" s="41"/>
      <c r="Z1177" s="41"/>
      <c r="AA1177" s="41"/>
    </row>
    <row r="1178" spans="1:27" ht="20.25" customHeight="1" x14ac:dyDescent="0.2">
      <c r="A1178" s="113" t="s">
        <v>2993</v>
      </c>
      <c r="B1178" s="114" t="s">
        <v>2955</v>
      </c>
      <c r="C1178" s="4" t="s">
        <v>1259</v>
      </c>
      <c r="D1178" s="144">
        <v>6</v>
      </c>
      <c r="E1178" s="130" t="s">
        <v>3561</v>
      </c>
      <c r="F1178" s="47">
        <v>9367</v>
      </c>
      <c r="G1178" s="47">
        <v>789</v>
      </c>
      <c r="H1178" s="47">
        <v>2548</v>
      </c>
      <c r="I1178" s="47">
        <v>4842</v>
      </c>
      <c r="J1178" s="47">
        <v>1139</v>
      </c>
      <c r="K1178" s="47">
        <v>20630</v>
      </c>
      <c r="L1178" s="47">
        <v>3516</v>
      </c>
      <c r="M1178" s="47">
        <v>467215</v>
      </c>
      <c r="N1178" s="153">
        <v>47894</v>
      </c>
      <c r="O1178" s="147">
        <v>2450</v>
      </c>
      <c r="P1178" s="147">
        <v>0</v>
      </c>
      <c r="Q1178" s="47">
        <v>418489</v>
      </c>
      <c r="R1178" s="47">
        <v>0</v>
      </c>
      <c r="S1178" s="47">
        <v>0</v>
      </c>
      <c r="T1178" s="47">
        <v>0</v>
      </c>
      <c r="U1178" s="47">
        <v>532243</v>
      </c>
      <c r="V1178" s="47">
        <v>0</v>
      </c>
      <c r="W1178" s="103">
        <f t="shared" si="18"/>
        <v>1511122</v>
      </c>
      <c r="X1178" s="41">
        <f>個別包括!AZ1177-公債費!W1178</f>
        <v>0</v>
      </c>
      <c r="Y1178" s="41"/>
      <c r="Z1178" s="41"/>
      <c r="AA1178" s="41"/>
    </row>
    <row r="1179" spans="1:27" ht="20.25" customHeight="1" x14ac:dyDescent="0.2">
      <c r="A1179" s="113" t="s">
        <v>2994</v>
      </c>
      <c r="B1179" s="114" t="s">
        <v>2955</v>
      </c>
      <c r="C1179" s="4" t="s">
        <v>1260</v>
      </c>
      <c r="D1179" s="144">
        <v>6</v>
      </c>
      <c r="E1179" s="130" t="s">
        <v>3561</v>
      </c>
      <c r="F1179" s="47">
        <v>31182</v>
      </c>
      <c r="G1179" s="47">
        <v>8449</v>
      </c>
      <c r="H1179" s="47">
        <v>0</v>
      </c>
      <c r="I1179" s="47">
        <v>7401</v>
      </c>
      <c r="J1179" s="47">
        <v>920</v>
      </c>
      <c r="K1179" s="47">
        <v>8534</v>
      </c>
      <c r="L1179" s="47">
        <v>3690</v>
      </c>
      <c r="M1179" s="47">
        <v>419285</v>
      </c>
      <c r="N1179" s="153">
        <v>59241</v>
      </c>
      <c r="O1179" s="147">
        <v>5171</v>
      </c>
      <c r="P1179" s="147">
        <v>0</v>
      </c>
      <c r="Q1179" s="47">
        <v>577094</v>
      </c>
      <c r="R1179" s="47">
        <v>0</v>
      </c>
      <c r="S1179" s="47">
        <v>0</v>
      </c>
      <c r="T1179" s="47">
        <v>0</v>
      </c>
      <c r="U1179" s="47">
        <v>386716</v>
      </c>
      <c r="V1179" s="47">
        <v>0</v>
      </c>
      <c r="W1179" s="103">
        <f t="shared" si="18"/>
        <v>1507683</v>
      </c>
      <c r="X1179" s="41">
        <f>個別包括!AZ1178-公債費!W1179</f>
        <v>0</v>
      </c>
      <c r="Y1179" s="41"/>
      <c r="Z1179" s="41"/>
      <c r="AA1179" s="41"/>
    </row>
    <row r="1180" spans="1:27" ht="20.25" customHeight="1" x14ac:dyDescent="0.2">
      <c r="A1180" s="113" t="s">
        <v>2995</v>
      </c>
      <c r="B1180" s="114" t="s">
        <v>2955</v>
      </c>
      <c r="C1180" s="4" t="s">
        <v>1261</v>
      </c>
      <c r="D1180" s="144">
        <v>6</v>
      </c>
      <c r="E1180" s="130" t="s">
        <v>3561</v>
      </c>
      <c r="F1180" s="47">
        <v>11687</v>
      </c>
      <c r="G1180" s="47">
        <v>5189</v>
      </c>
      <c r="H1180" s="47">
        <v>0</v>
      </c>
      <c r="I1180" s="47">
        <v>5299</v>
      </c>
      <c r="J1180" s="47">
        <v>846</v>
      </c>
      <c r="K1180" s="47">
        <v>10410</v>
      </c>
      <c r="L1180" s="47">
        <v>2997</v>
      </c>
      <c r="M1180" s="47">
        <v>323232</v>
      </c>
      <c r="N1180" s="153">
        <v>61891</v>
      </c>
      <c r="O1180" s="147">
        <v>3256</v>
      </c>
      <c r="P1180" s="147">
        <v>0</v>
      </c>
      <c r="Q1180" s="47">
        <v>272217</v>
      </c>
      <c r="R1180" s="47">
        <v>0</v>
      </c>
      <c r="S1180" s="47">
        <v>0</v>
      </c>
      <c r="T1180" s="47">
        <v>0</v>
      </c>
      <c r="U1180" s="47">
        <v>332324</v>
      </c>
      <c r="V1180" s="47">
        <v>0</v>
      </c>
      <c r="W1180" s="103">
        <f t="shared" si="18"/>
        <v>1029348</v>
      </c>
      <c r="X1180" s="41">
        <f>個別包括!AZ1179-公債費!W1180</f>
        <v>0</v>
      </c>
      <c r="Y1180" s="41"/>
      <c r="Z1180" s="41"/>
      <c r="AA1180" s="41"/>
    </row>
    <row r="1181" spans="1:27" ht="20.25" customHeight="1" x14ac:dyDescent="0.2">
      <c r="A1181" s="113" t="s">
        <v>2996</v>
      </c>
      <c r="B1181" s="114" t="s">
        <v>2997</v>
      </c>
      <c r="C1181" s="4" t="s">
        <v>1262</v>
      </c>
      <c r="D1181" s="144">
        <v>3</v>
      </c>
      <c r="E1181" s="130" t="s">
        <v>3561</v>
      </c>
      <c r="F1181" s="47">
        <v>16157</v>
      </c>
      <c r="G1181" s="47">
        <v>0</v>
      </c>
      <c r="H1181" s="47">
        <v>5549</v>
      </c>
      <c r="I1181" s="47">
        <v>205736</v>
      </c>
      <c r="J1181" s="47">
        <v>143065</v>
      </c>
      <c r="K1181" s="47">
        <v>275691</v>
      </c>
      <c r="L1181" s="47">
        <v>136905</v>
      </c>
      <c r="M1181" s="47">
        <v>5143033</v>
      </c>
      <c r="N1181" s="153">
        <v>281364</v>
      </c>
      <c r="O1181" s="147">
        <v>26147</v>
      </c>
      <c r="P1181" s="147">
        <v>19338</v>
      </c>
      <c r="Q1181" s="47">
        <v>0</v>
      </c>
      <c r="R1181" s="47">
        <v>696826</v>
      </c>
      <c r="S1181" s="47">
        <v>0</v>
      </c>
      <c r="T1181" s="47">
        <v>0</v>
      </c>
      <c r="U1181" s="47">
        <v>770936</v>
      </c>
      <c r="V1181" s="47">
        <v>0</v>
      </c>
      <c r="W1181" s="103">
        <f t="shared" si="18"/>
        <v>7720747</v>
      </c>
      <c r="X1181" s="41">
        <f>個別包括!AZ1180-公債費!W1181</f>
        <v>0</v>
      </c>
      <c r="Y1181" s="41"/>
      <c r="Z1181" s="41"/>
      <c r="AA1181" s="41"/>
    </row>
    <row r="1182" spans="1:27" ht="20.25" customHeight="1" x14ac:dyDescent="0.2">
      <c r="A1182" s="113" t="s">
        <v>2998</v>
      </c>
      <c r="B1182" s="114" t="s">
        <v>2997</v>
      </c>
      <c r="C1182" s="4" t="s">
        <v>1263</v>
      </c>
      <c r="D1182" s="144">
        <v>5</v>
      </c>
      <c r="E1182" s="130" t="s">
        <v>3561</v>
      </c>
      <c r="F1182" s="47">
        <v>1889</v>
      </c>
      <c r="G1182" s="47">
        <v>0</v>
      </c>
      <c r="H1182" s="47">
        <v>543</v>
      </c>
      <c r="I1182" s="47">
        <v>29909</v>
      </c>
      <c r="J1182" s="47">
        <v>10393</v>
      </c>
      <c r="K1182" s="47">
        <v>29084</v>
      </c>
      <c r="L1182" s="47">
        <v>15831</v>
      </c>
      <c r="M1182" s="47">
        <v>851145</v>
      </c>
      <c r="N1182" s="153">
        <v>84138</v>
      </c>
      <c r="O1182" s="147">
        <v>3919</v>
      </c>
      <c r="P1182" s="147">
        <v>11932</v>
      </c>
      <c r="Q1182" s="47">
        <v>0</v>
      </c>
      <c r="R1182" s="47">
        <v>144361</v>
      </c>
      <c r="S1182" s="47">
        <v>0</v>
      </c>
      <c r="T1182" s="47">
        <v>0</v>
      </c>
      <c r="U1182" s="47">
        <v>0</v>
      </c>
      <c r="V1182" s="47">
        <v>0</v>
      </c>
      <c r="W1182" s="103">
        <f t="shared" si="18"/>
        <v>1183144</v>
      </c>
      <c r="X1182" s="41">
        <f>個別包括!AZ1181-公債費!W1182</f>
        <v>0</v>
      </c>
      <c r="Y1182" s="41"/>
      <c r="Z1182" s="41"/>
      <c r="AA1182" s="41"/>
    </row>
    <row r="1183" spans="1:27" ht="20.25" customHeight="1" x14ac:dyDescent="0.2">
      <c r="A1183" s="113" t="s">
        <v>2999</v>
      </c>
      <c r="B1183" s="114" t="s">
        <v>2997</v>
      </c>
      <c r="C1183" s="4" t="s">
        <v>1264</v>
      </c>
      <c r="D1183" s="144">
        <v>5</v>
      </c>
      <c r="E1183" s="130" t="s">
        <v>3561</v>
      </c>
      <c r="F1183" s="47">
        <v>808</v>
      </c>
      <c r="G1183" s="47">
        <v>0</v>
      </c>
      <c r="H1183" s="47">
        <v>1052</v>
      </c>
      <c r="I1183" s="47">
        <v>65009</v>
      </c>
      <c r="J1183" s="47">
        <v>5138</v>
      </c>
      <c r="K1183" s="47">
        <v>42541</v>
      </c>
      <c r="L1183" s="47">
        <v>30108</v>
      </c>
      <c r="M1183" s="47">
        <v>1268618</v>
      </c>
      <c r="N1183" s="153">
        <v>95893</v>
      </c>
      <c r="O1183" s="147">
        <v>21573</v>
      </c>
      <c r="P1183" s="147">
        <v>44058</v>
      </c>
      <c r="Q1183" s="47">
        <v>0</v>
      </c>
      <c r="R1183" s="47">
        <v>447832</v>
      </c>
      <c r="S1183" s="47">
        <v>0</v>
      </c>
      <c r="T1183" s="47">
        <v>0</v>
      </c>
      <c r="U1183" s="47">
        <v>0</v>
      </c>
      <c r="V1183" s="47">
        <v>0</v>
      </c>
      <c r="W1183" s="103">
        <f t="shared" si="18"/>
        <v>2022630</v>
      </c>
      <c r="X1183" s="41">
        <f>個別包括!AZ1182-公債費!W1183</f>
        <v>0</v>
      </c>
      <c r="Y1183" s="41"/>
      <c r="Z1183" s="41"/>
      <c r="AA1183" s="41"/>
    </row>
    <row r="1184" spans="1:27" ht="20.25" customHeight="1" x14ac:dyDescent="0.2">
      <c r="A1184" s="113" t="s">
        <v>3000</v>
      </c>
      <c r="B1184" s="114" t="s">
        <v>2997</v>
      </c>
      <c r="C1184" s="4" t="s">
        <v>1265</v>
      </c>
      <c r="D1184" s="144">
        <v>5</v>
      </c>
      <c r="E1184" s="130" t="s">
        <v>3561</v>
      </c>
      <c r="F1184" s="47">
        <v>3264</v>
      </c>
      <c r="G1184" s="47">
        <v>0</v>
      </c>
      <c r="H1184" s="47">
        <v>820</v>
      </c>
      <c r="I1184" s="47">
        <v>17924</v>
      </c>
      <c r="J1184" s="47">
        <v>3927</v>
      </c>
      <c r="K1184" s="47">
        <v>46331</v>
      </c>
      <c r="L1184" s="47">
        <v>20812</v>
      </c>
      <c r="M1184" s="47">
        <v>918822</v>
      </c>
      <c r="N1184" s="153">
        <v>114608</v>
      </c>
      <c r="O1184" s="147">
        <v>12844</v>
      </c>
      <c r="P1184" s="147">
        <v>0</v>
      </c>
      <c r="Q1184" s="47">
        <v>0</v>
      </c>
      <c r="R1184" s="47">
        <v>450166</v>
      </c>
      <c r="S1184" s="47">
        <v>0</v>
      </c>
      <c r="T1184" s="47">
        <v>0</v>
      </c>
      <c r="U1184" s="47">
        <v>0</v>
      </c>
      <c r="V1184" s="47">
        <v>0</v>
      </c>
      <c r="W1184" s="103">
        <f t="shared" si="18"/>
        <v>1589518</v>
      </c>
      <c r="X1184" s="41">
        <f>個別包括!AZ1183-公債費!W1184</f>
        <v>0</v>
      </c>
      <c r="Y1184" s="41"/>
      <c r="Z1184" s="41"/>
      <c r="AA1184" s="41"/>
    </row>
    <row r="1185" spans="1:27" ht="20.25" customHeight="1" x14ac:dyDescent="0.2">
      <c r="A1185" s="113" t="s">
        <v>3001</v>
      </c>
      <c r="B1185" s="114" t="s">
        <v>2997</v>
      </c>
      <c r="C1185" s="4" t="s">
        <v>1266</v>
      </c>
      <c r="D1185" s="144">
        <v>5</v>
      </c>
      <c r="E1185" s="130" t="s">
        <v>3561</v>
      </c>
      <c r="F1185" s="47">
        <v>2638</v>
      </c>
      <c r="G1185" s="47">
        <v>0</v>
      </c>
      <c r="H1185" s="47">
        <v>869</v>
      </c>
      <c r="I1185" s="47">
        <v>23703</v>
      </c>
      <c r="J1185" s="47">
        <v>34717</v>
      </c>
      <c r="K1185" s="47">
        <v>83898</v>
      </c>
      <c r="L1185" s="47">
        <v>32683</v>
      </c>
      <c r="M1185" s="47">
        <v>1564341</v>
      </c>
      <c r="N1185" s="153">
        <v>48057</v>
      </c>
      <c r="O1185" s="147">
        <v>3189</v>
      </c>
      <c r="P1185" s="147">
        <v>52904</v>
      </c>
      <c r="Q1185" s="47">
        <v>0</v>
      </c>
      <c r="R1185" s="47">
        <v>115019</v>
      </c>
      <c r="S1185" s="47">
        <v>0</v>
      </c>
      <c r="T1185" s="47">
        <v>0</v>
      </c>
      <c r="U1185" s="47">
        <v>0</v>
      </c>
      <c r="V1185" s="47">
        <v>0</v>
      </c>
      <c r="W1185" s="103">
        <f t="shared" si="18"/>
        <v>1962018</v>
      </c>
      <c r="X1185" s="41">
        <f>個別包括!AZ1184-公債費!W1185</f>
        <v>0</v>
      </c>
      <c r="Y1185" s="41"/>
      <c r="Z1185" s="41"/>
      <c r="AA1185" s="41"/>
    </row>
    <row r="1186" spans="1:27" ht="20.25" customHeight="1" x14ac:dyDescent="0.2">
      <c r="A1186" s="113" t="s">
        <v>3002</v>
      </c>
      <c r="B1186" s="114" t="s">
        <v>2997</v>
      </c>
      <c r="C1186" s="4" t="s">
        <v>1267</v>
      </c>
      <c r="D1186" s="144">
        <v>5</v>
      </c>
      <c r="E1186" s="130" t="s">
        <v>3561</v>
      </c>
      <c r="F1186" s="47">
        <v>9586</v>
      </c>
      <c r="G1186" s="47">
        <v>22362</v>
      </c>
      <c r="H1186" s="47">
        <v>546</v>
      </c>
      <c r="I1186" s="47">
        <v>32357</v>
      </c>
      <c r="J1186" s="47">
        <v>5845</v>
      </c>
      <c r="K1186" s="47">
        <v>28021</v>
      </c>
      <c r="L1186" s="47">
        <v>13629</v>
      </c>
      <c r="M1186" s="47">
        <v>745954</v>
      </c>
      <c r="N1186" s="153">
        <v>69351</v>
      </c>
      <c r="O1186" s="147">
        <v>248</v>
      </c>
      <c r="P1186" s="147">
        <v>0</v>
      </c>
      <c r="Q1186" s="47">
        <v>0</v>
      </c>
      <c r="R1186" s="47">
        <v>0</v>
      </c>
      <c r="S1186" s="47">
        <v>0</v>
      </c>
      <c r="T1186" s="47">
        <v>0</v>
      </c>
      <c r="U1186" s="47">
        <v>0</v>
      </c>
      <c r="V1186" s="47">
        <v>0</v>
      </c>
      <c r="W1186" s="103">
        <f t="shared" si="18"/>
        <v>927899</v>
      </c>
      <c r="X1186" s="41">
        <f>個別包括!AZ1185-公債費!W1186</f>
        <v>0</v>
      </c>
      <c r="Y1186" s="41"/>
      <c r="Z1186" s="41"/>
      <c r="AA1186" s="41"/>
    </row>
    <row r="1187" spans="1:27" ht="20.25" customHeight="1" x14ac:dyDescent="0.2">
      <c r="A1187" s="113" t="s">
        <v>3003</v>
      </c>
      <c r="B1187" s="114" t="s">
        <v>2997</v>
      </c>
      <c r="C1187" s="4" t="s">
        <v>1268</v>
      </c>
      <c r="D1187" s="144">
        <v>5</v>
      </c>
      <c r="E1187" s="130" t="s">
        <v>3561</v>
      </c>
      <c r="F1187" s="47">
        <v>66359</v>
      </c>
      <c r="G1187" s="47">
        <v>0</v>
      </c>
      <c r="H1187" s="47">
        <v>1709</v>
      </c>
      <c r="I1187" s="47">
        <v>32508</v>
      </c>
      <c r="J1187" s="47">
        <v>2469</v>
      </c>
      <c r="K1187" s="47">
        <v>32006</v>
      </c>
      <c r="L1187" s="47">
        <v>6822</v>
      </c>
      <c r="M1187" s="47">
        <v>554841</v>
      </c>
      <c r="N1187" s="153">
        <v>59659</v>
      </c>
      <c r="O1187" s="147">
        <v>4562</v>
      </c>
      <c r="P1187" s="147">
        <v>0</v>
      </c>
      <c r="Q1187" s="47">
        <v>1051800</v>
      </c>
      <c r="R1187" s="47">
        <v>0</v>
      </c>
      <c r="S1187" s="47">
        <v>0</v>
      </c>
      <c r="T1187" s="47">
        <v>0</v>
      </c>
      <c r="U1187" s="47">
        <v>218710</v>
      </c>
      <c r="V1187" s="47">
        <v>0</v>
      </c>
      <c r="W1187" s="103">
        <f t="shared" si="18"/>
        <v>2031445</v>
      </c>
      <c r="X1187" s="41">
        <f>個別包括!AZ1186-公債費!W1187</f>
        <v>0</v>
      </c>
      <c r="Y1187" s="41"/>
      <c r="Z1187" s="41"/>
      <c r="AA1187" s="41"/>
    </row>
    <row r="1188" spans="1:27" ht="20.25" customHeight="1" x14ac:dyDescent="0.2">
      <c r="A1188" s="113" t="s">
        <v>3004</v>
      </c>
      <c r="B1188" s="114" t="s">
        <v>2997</v>
      </c>
      <c r="C1188" s="4" t="s">
        <v>1269</v>
      </c>
      <c r="D1188" s="144">
        <v>5</v>
      </c>
      <c r="E1188" s="130" t="s">
        <v>3561</v>
      </c>
      <c r="F1188" s="47">
        <v>3349</v>
      </c>
      <c r="G1188" s="47">
        <v>0</v>
      </c>
      <c r="H1188" s="47">
        <v>321</v>
      </c>
      <c r="I1188" s="47">
        <v>10675</v>
      </c>
      <c r="J1188" s="47">
        <v>5040</v>
      </c>
      <c r="K1188" s="47">
        <v>22003</v>
      </c>
      <c r="L1188" s="47">
        <v>7625</v>
      </c>
      <c r="M1188" s="47">
        <v>408386</v>
      </c>
      <c r="N1188" s="153">
        <v>51397</v>
      </c>
      <c r="O1188" s="147">
        <v>2570</v>
      </c>
      <c r="P1188" s="147">
        <v>127494</v>
      </c>
      <c r="Q1188" s="47">
        <v>382325</v>
      </c>
      <c r="R1188" s="47">
        <v>15631</v>
      </c>
      <c r="S1188" s="47">
        <v>0</v>
      </c>
      <c r="T1188" s="47">
        <v>0</v>
      </c>
      <c r="U1188" s="47">
        <v>0</v>
      </c>
      <c r="V1188" s="47">
        <v>0</v>
      </c>
      <c r="W1188" s="103">
        <f t="shared" si="18"/>
        <v>1036816</v>
      </c>
      <c r="X1188" s="41">
        <f>個別包括!AZ1187-公債費!W1188</f>
        <v>0</v>
      </c>
      <c r="Y1188" s="41"/>
      <c r="Z1188" s="41"/>
      <c r="AA1188" s="41"/>
    </row>
    <row r="1189" spans="1:27" ht="20.25" customHeight="1" x14ac:dyDescent="0.2">
      <c r="A1189" s="113" t="s">
        <v>3005</v>
      </c>
      <c r="B1189" s="114" t="s">
        <v>2997</v>
      </c>
      <c r="C1189" s="4" t="s">
        <v>1270</v>
      </c>
      <c r="D1189" s="144">
        <v>5</v>
      </c>
      <c r="E1189" s="130" t="s">
        <v>3561</v>
      </c>
      <c r="F1189" s="47">
        <v>1236</v>
      </c>
      <c r="G1189" s="47">
        <v>0</v>
      </c>
      <c r="H1189" s="47">
        <v>829</v>
      </c>
      <c r="I1189" s="47">
        <v>65018</v>
      </c>
      <c r="J1189" s="47">
        <v>3221</v>
      </c>
      <c r="K1189" s="47">
        <v>52316</v>
      </c>
      <c r="L1189" s="47">
        <v>47281</v>
      </c>
      <c r="M1189" s="47">
        <v>1566119</v>
      </c>
      <c r="N1189" s="153">
        <v>131540</v>
      </c>
      <c r="O1189" s="147">
        <v>12381</v>
      </c>
      <c r="P1189" s="147">
        <v>0</v>
      </c>
      <c r="Q1189" s="47">
        <v>0</v>
      </c>
      <c r="R1189" s="47">
        <v>442890</v>
      </c>
      <c r="S1189" s="47">
        <v>0</v>
      </c>
      <c r="T1189" s="47">
        <v>0</v>
      </c>
      <c r="U1189" s="47">
        <v>0</v>
      </c>
      <c r="V1189" s="47">
        <v>0</v>
      </c>
      <c r="W1189" s="103">
        <f t="shared" si="18"/>
        <v>2322831</v>
      </c>
      <c r="X1189" s="41">
        <f>個別包括!AZ1188-公債費!W1189</f>
        <v>0</v>
      </c>
      <c r="Y1189" s="41"/>
      <c r="Z1189" s="41"/>
      <c r="AA1189" s="41"/>
    </row>
    <row r="1190" spans="1:27" ht="20.25" customHeight="1" x14ac:dyDescent="0.2">
      <c r="A1190" s="113" t="s">
        <v>3006</v>
      </c>
      <c r="B1190" s="114" t="s">
        <v>2997</v>
      </c>
      <c r="C1190" s="4" t="s">
        <v>1271</v>
      </c>
      <c r="D1190" s="144">
        <v>5</v>
      </c>
      <c r="E1190" s="130" t="s">
        <v>3561</v>
      </c>
      <c r="F1190" s="47">
        <v>388</v>
      </c>
      <c r="G1190" s="47">
        <v>0</v>
      </c>
      <c r="H1190" s="47">
        <v>25244</v>
      </c>
      <c r="I1190" s="47">
        <v>33531</v>
      </c>
      <c r="J1190" s="47">
        <v>17606</v>
      </c>
      <c r="K1190" s="47">
        <v>61652</v>
      </c>
      <c r="L1190" s="47">
        <v>20091</v>
      </c>
      <c r="M1190" s="47">
        <v>961726</v>
      </c>
      <c r="N1190" s="153">
        <v>111420</v>
      </c>
      <c r="O1190" s="147">
        <v>28285</v>
      </c>
      <c r="P1190" s="147">
        <v>0</v>
      </c>
      <c r="Q1190" s="47">
        <v>0</v>
      </c>
      <c r="R1190" s="47">
        <v>35636</v>
      </c>
      <c r="S1190" s="47">
        <v>0</v>
      </c>
      <c r="T1190" s="47">
        <v>0</v>
      </c>
      <c r="U1190" s="47">
        <v>0</v>
      </c>
      <c r="V1190" s="47">
        <v>0</v>
      </c>
      <c r="W1190" s="103">
        <f t="shared" si="18"/>
        <v>1295579</v>
      </c>
      <c r="X1190" s="41">
        <f>個別包括!AZ1189-公債費!W1190</f>
        <v>0</v>
      </c>
      <c r="Y1190" s="41"/>
      <c r="Z1190" s="41"/>
      <c r="AA1190" s="41"/>
    </row>
    <row r="1191" spans="1:27" ht="20.25" customHeight="1" x14ac:dyDescent="0.2">
      <c r="A1191" s="113" t="s">
        <v>3007</v>
      </c>
      <c r="B1191" s="114" t="s">
        <v>2997</v>
      </c>
      <c r="C1191" s="4" t="s">
        <v>1272</v>
      </c>
      <c r="D1191" s="144">
        <v>5</v>
      </c>
      <c r="E1191" s="130" t="s">
        <v>3561</v>
      </c>
      <c r="F1191" s="47">
        <v>24666</v>
      </c>
      <c r="G1191" s="47">
        <v>0</v>
      </c>
      <c r="H1191" s="47">
        <v>307</v>
      </c>
      <c r="I1191" s="47">
        <v>27415</v>
      </c>
      <c r="J1191" s="47">
        <v>1536</v>
      </c>
      <c r="K1191" s="47">
        <v>24655</v>
      </c>
      <c r="L1191" s="47">
        <v>11319</v>
      </c>
      <c r="M1191" s="47">
        <v>568895</v>
      </c>
      <c r="N1191" s="153">
        <v>87046</v>
      </c>
      <c r="O1191" s="147">
        <v>4173</v>
      </c>
      <c r="P1191" s="147">
        <v>0</v>
      </c>
      <c r="Q1191" s="47">
        <v>0</v>
      </c>
      <c r="R1191" s="47">
        <v>61768</v>
      </c>
      <c r="S1191" s="47">
        <v>0</v>
      </c>
      <c r="T1191" s="47">
        <v>0</v>
      </c>
      <c r="U1191" s="47">
        <v>509686</v>
      </c>
      <c r="V1191" s="47">
        <v>0</v>
      </c>
      <c r="W1191" s="103">
        <f t="shared" si="18"/>
        <v>1321466</v>
      </c>
      <c r="X1191" s="41">
        <f>個別包括!AZ1190-公債費!W1191</f>
        <v>0</v>
      </c>
      <c r="Y1191" s="41"/>
      <c r="Z1191" s="41"/>
      <c r="AA1191" s="41"/>
    </row>
    <row r="1192" spans="1:27" ht="20.25" customHeight="1" x14ac:dyDescent="0.2">
      <c r="A1192" s="113" t="s">
        <v>3008</v>
      </c>
      <c r="B1192" s="114" t="s">
        <v>2997</v>
      </c>
      <c r="C1192" s="4" t="s">
        <v>1273</v>
      </c>
      <c r="D1192" s="144">
        <v>5</v>
      </c>
      <c r="E1192" s="130" t="s">
        <v>3561</v>
      </c>
      <c r="F1192" s="47">
        <v>102872</v>
      </c>
      <c r="G1192" s="47">
        <v>28959</v>
      </c>
      <c r="H1192" s="47">
        <v>285</v>
      </c>
      <c r="I1192" s="47">
        <v>2649</v>
      </c>
      <c r="J1192" s="47">
        <v>4431</v>
      </c>
      <c r="K1192" s="47">
        <v>12961</v>
      </c>
      <c r="L1192" s="47">
        <v>7299</v>
      </c>
      <c r="M1192" s="47">
        <v>618463</v>
      </c>
      <c r="N1192" s="153">
        <v>124661</v>
      </c>
      <c r="O1192" s="147">
        <v>3435</v>
      </c>
      <c r="P1192" s="147">
        <v>14698</v>
      </c>
      <c r="Q1192" s="47">
        <v>458957</v>
      </c>
      <c r="R1192" s="47">
        <v>0</v>
      </c>
      <c r="S1192" s="47">
        <v>0</v>
      </c>
      <c r="T1192" s="47">
        <v>0</v>
      </c>
      <c r="U1192" s="47">
        <v>356770</v>
      </c>
      <c r="V1192" s="47">
        <v>0</v>
      </c>
      <c r="W1192" s="103">
        <f t="shared" si="18"/>
        <v>1736440</v>
      </c>
      <c r="X1192" s="41">
        <f>個別包括!AZ1191-公債費!W1192</f>
        <v>0</v>
      </c>
      <c r="Y1192" s="41"/>
      <c r="Z1192" s="41"/>
      <c r="AA1192" s="41"/>
    </row>
    <row r="1193" spans="1:27" ht="20.25" customHeight="1" x14ac:dyDescent="0.2">
      <c r="A1193" s="113" t="s">
        <v>3009</v>
      </c>
      <c r="B1193" s="114" t="s">
        <v>2997</v>
      </c>
      <c r="C1193" s="4" t="s">
        <v>1274</v>
      </c>
      <c r="D1193" s="144">
        <v>6</v>
      </c>
      <c r="E1193" s="130" t="s">
        <v>3561</v>
      </c>
      <c r="F1193" s="47">
        <v>13140</v>
      </c>
      <c r="G1193" s="47">
        <v>610</v>
      </c>
      <c r="H1193" s="47">
        <v>55</v>
      </c>
      <c r="I1193" s="47">
        <v>840</v>
      </c>
      <c r="J1193" s="47">
        <v>436</v>
      </c>
      <c r="K1193" s="47">
        <v>341</v>
      </c>
      <c r="L1193" s="47">
        <v>731</v>
      </c>
      <c r="M1193" s="47">
        <v>108911</v>
      </c>
      <c r="N1193" s="153">
        <v>17805</v>
      </c>
      <c r="O1193" s="147">
        <v>978</v>
      </c>
      <c r="P1193" s="147">
        <v>0</v>
      </c>
      <c r="Q1193" s="47">
        <v>64386</v>
      </c>
      <c r="R1193" s="47">
        <v>0</v>
      </c>
      <c r="S1193" s="47">
        <v>0</v>
      </c>
      <c r="T1193" s="47">
        <v>0</v>
      </c>
      <c r="U1193" s="47">
        <v>0</v>
      </c>
      <c r="V1193" s="47">
        <v>0</v>
      </c>
      <c r="W1193" s="103">
        <f t="shared" si="18"/>
        <v>208233</v>
      </c>
      <c r="X1193" s="41">
        <f>個別包括!AZ1192-公債費!W1193</f>
        <v>0</v>
      </c>
      <c r="Y1193" s="41"/>
      <c r="Z1193" s="41"/>
      <c r="AA1193" s="41"/>
    </row>
    <row r="1194" spans="1:27" ht="20.25" customHeight="1" x14ac:dyDescent="0.2">
      <c r="A1194" s="113" t="s">
        <v>3010</v>
      </c>
      <c r="B1194" s="114" t="s">
        <v>2997</v>
      </c>
      <c r="C1194" s="4" t="s">
        <v>1275</v>
      </c>
      <c r="D1194" s="144">
        <v>6</v>
      </c>
      <c r="E1194" s="130" t="s">
        <v>3561</v>
      </c>
      <c r="F1194" s="47">
        <v>3068</v>
      </c>
      <c r="G1194" s="47">
        <v>0</v>
      </c>
      <c r="H1194" s="47">
        <v>214</v>
      </c>
      <c r="I1194" s="47">
        <v>22823</v>
      </c>
      <c r="J1194" s="47">
        <v>3190</v>
      </c>
      <c r="K1194" s="47">
        <v>24627</v>
      </c>
      <c r="L1194" s="47">
        <v>5929</v>
      </c>
      <c r="M1194" s="47">
        <v>288197</v>
      </c>
      <c r="N1194" s="153">
        <v>75309</v>
      </c>
      <c r="O1194" s="147">
        <v>392</v>
      </c>
      <c r="P1194" s="147">
        <v>0</v>
      </c>
      <c r="Q1194" s="47">
        <v>0</v>
      </c>
      <c r="R1194" s="47">
        <v>25291</v>
      </c>
      <c r="S1194" s="47">
        <v>0</v>
      </c>
      <c r="T1194" s="47">
        <v>0</v>
      </c>
      <c r="U1194" s="47">
        <v>0</v>
      </c>
      <c r="V1194" s="47">
        <v>0</v>
      </c>
      <c r="W1194" s="103">
        <f t="shared" si="18"/>
        <v>449040</v>
      </c>
      <c r="X1194" s="41">
        <f>個別包括!AZ1193-公債費!W1194</f>
        <v>0</v>
      </c>
      <c r="Y1194" s="41"/>
      <c r="Z1194" s="41"/>
      <c r="AA1194" s="41"/>
    </row>
    <row r="1195" spans="1:27" ht="20.25" customHeight="1" x14ac:dyDescent="0.2">
      <c r="A1195" s="113" t="s">
        <v>3011</v>
      </c>
      <c r="B1195" s="114" t="s">
        <v>2997</v>
      </c>
      <c r="C1195" s="4" t="s">
        <v>1276</v>
      </c>
      <c r="D1195" s="144">
        <v>6</v>
      </c>
      <c r="E1195" s="130" t="s">
        <v>3561</v>
      </c>
      <c r="F1195" s="47">
        <v>2080</v>
      </c>
      <c r="G1195" s="47">
        <v>0</v>
      </c>
      <c r="H1195" s="47">
        <v>202</v>
      </c>
      <c r="I1195" s="47">
        <v>14029</v>
      </c>
      <c r="J1195" s="47">
        <v>2100</v>
      </c>
      <c r="K1195" s="47">
        <v>22554</v>
      </c>
      <c r="L1195" s="47">
        <v>5637</v>
      </c>
      <c r="M1195" s="47">
        <v>308825</v>
      </c>
      <c r="N1195" s="153">
        <v>29936</v>
      </c>
      <c r="O1195" s="147">
        <v>1136</v>
      </c>
      <c r="P1195" s="147">
        <v>0</v>
      </c>
      <c r="Q1195" s="47">
        <v>0</v>
      </c>
      <c r="R1195" s="47">
        <v>69741</v>
      </c>
      <c r="S1195" s="47">
        <v>0</v>
      </c>
      <c r="T1195" s="47">
        <v>0</v>
      </c>
      <c r="U1195" s="47">
        <v>0</v>
      </c>
      <c r="V1195" s="47">
        <v>0</v>
      </c>
      <c r="W1195" s="103">
        <f t="shared" si="18"/>
        <v>456240</v>
      </c>
      <c r="X1195" s="41">
        <f>個別包括!AZ1194-公債費!W1195</f>
        <v>0</v>
      </c>
      <c r="Y1195" s="41"/>
      <c r="Z1195" s="41"/>
      <c r="AA1195" s="41"/>
    </row>
    <row r="1196" spans="1:27" ht="20.25" customHeight="1" x14ac:dyDescent="0.2">
      <c r="A1196" s="113" t="s">
        <v>3012</v>
      </c>
      <c r="B1196" s="114" t="s">
        <v>2997</v>
      </c>
      <c r="C1196" s="4" t="s">
        <v>1277</v>
      </c>
      <c r="D1196" s="144">
        <v>6</v>
      </c>
      <c r="E1196" s="130" t="s">
        <v>3561</v>
      </c>
      <c r="F1196" s="47">
        <v>297</v>
      </c>
      <c r="G1196" s="47">
        <v>0</v>
      </c>
      <c r="H1196" s="47">
        <v>271</v>
      </c>
      <c r="I1196" s="47">
        <v>10796</v>
      </c>
      <c r="J1196" s="47">
        <v>4558</v>
      </c>
      <c r="K1196" s="47">
        <v>7598</v>
      </c>
      <c r="L1196" s="47">
        <v>6996</v>
      </c>
      <c r="M1196" s="47">
        <v>382059</v>
      </c>
      <c r="N1196" s="153">
        <v>20034</v>
      </c>
      <c r="O1196" s="147">
        <v>52</v>
      </c>
      <c r="P1196" s="147">
        <v>0</v>
      </c>
      <c r="Q1196" s="47">
        <v>0</v>
      </c>
      <c r="R1196" s="47">
        <v>60014</v>
      </c>
      <c r="S1196" s="47">
        <v>0</v>
      </c>
      <c r="T1196" s="47">
        <v>0</v>
      </c>
      <c r="U1196" s="47">
        <v>0</v>
      </c>
      <c r="V1196" s="47">
        <v>0</v>
      </c>
      <c r="W1196" s="103">
        <f t="shared" si="18"/>
        <v>492675</v>
      </c>
      <c r="X1196" s="41">
        <f>個別包括!AZ1195-公債費!W1196</f>
        <v>0</v>
      </c>
      <c r="Y1196" s="41"/>
      <c r="Z1196" s="41"/>
      <c r="AA1196" s="41"/>
    </row>
    <row r="1197" spans="1:27" ht="20.25" customHeight="1" x14ac:dyDescent="0.2">
      <c r="A1197" s="113" t="s">
        <v>3013</v>
      </c>
      <c r="B1197" s="114" t="s">
        <v>2997</v>
      </c>
      <c r="C1197" s="4" t="s">
        <v>1278</v>
      </c>
      <c r="D1197" s="144">
        <v>6</v>
      </c>
      <c r="E1197" s="130" t="s">
        <v>3561</v>
      </c>
      <c r="F1197" s="47">
        <v>0</v>
      </c>
      <c r="G1197" s="47">
        <v>0</v>
      </c>
      <c r="H1197" s="47">
        <v>115</v>
      </c>
      <c r="I1197" s="47">
        <v>3295</v>
      </c>
      <c r="J1197" s="47">
        <v>460</v>
      </c>
      <c r="K1197" s="47">
        <v>6931</v>
      </c>
      <c r="L1197" s="47">
        <v>1897</v>
      </c>
      <c r="M1197" s="47">
        <v>145046</v>
      </c>
      <c r="N1197" s="153">
        <v>2723</v>
      </c>
      <c r="O1197" s="147">
        <v>544</v>
      </c>
      <c r="P1197" s="147">
        <v>18486</v>
      </c>
      <c r="Q1197" s="47">
        <v>0</v>
      </c>
      <c r="R1197" s="47">
        <v>26382</v>
      </c>
      <c r="S1197" s="47">
        <v>0</v>
      </c>
      <c r="T1197" s="47">
        <v>0</v>
      </c>
      <c r="U1197" s="47">
        <v>0</v>
      </c>
      <c r="V1197" s="47">
        <v>0</v>
      </c>
      <c r="W1197" s="103">
        <f t="shared" si="18"/>
        <v>205879</v>
      </c>
      <c r="X1197" s="41">
        <f>個別包括!AZ1196-公債費!W1197</f>
        <v>0</v>
      </c>
      <c r="Y1197" s="41"/>
      <c r="Z1197" s="41"/>
      <c r="AA1197" s="41"/>
    </row>
    <row r="1198" spans="1:27" ht="20.25" customHeight="1" x14ac:dyDescent="0.2">
      <c r="A1198" s="113" t="s">
        <v>3014</v>
      </c>
      <c r="B1198" s="114" t="s">
        <v>2997</v>
      </c>
      <c r="C1198" s="4" t="s">
        <v>446</v>
      </c>
      <c r="D1198" s="144">
        <v>6</v>
      </c>
      <c r="E1198" s="130" t="s">
        <v>3561</v>
      </c>
      <c r="F1198" s="47">
        <v>0</v>
      </c>
      <c r="G1198" s="47">
        <v>0</v>
      </c>
      <c r="H1198" s="47">
        <v>118</v>
      </c>
      <c r="I1198" s="47">
        <v>5862</v>
      </c>
      <c r="J1198" s="47">
        <v>9237</v>
      </c>
      <c r="K1198" s="47">
        <v>4136</v>
      </c>
      <c r="L1198" s="47">
        <v>2798</v>
      </c>
      <c r="M1198" s="47">
        <v>170645</v>
      </c>
      <c r="N1198" s="153">
        <v>66848</v>
      </c>
      <c r="O1198" s="147">
        <v>129</v>
      </c>
      <c r="P1198" s="147">
        <v>0</v>
      </c>
      <c r="Q1198" s="47">
        <v>0</v>
      </c>
      <c r="R1198" s="47">
        <v>10812</v>
      </c>
      <c r="S1198" s="47">
        <v>0</v>
      </c>
      <c r="T1198" s="47">
        <v>0</v>
      </c>
      <c r="U1198" s="47">
        <v>0</v>
      </c>
      <c r="V1198" s="47">
        <v>0</v>
      </c>
      <c r="W1198" s="103">
        <f t="shared" si="18"/>
        <v>270585</v>
      </c>
      <c r="X1198" s="41">
        <f>個別包括!AZ1197-公債費!W1198</f>
        <v>0</v>
      </c>
      <c r="Y1198" s="41"/>
      <c r="Z1198" s="41"/>
      <c r="AA1198" s="41"/>
    </row>
    <row r="1199" spans="1:27" ht="20.25" customHeight="1" x14ac:dyDescent="0.2">
      <c r="A1199" s="113" t="s">
        <v>3015</v>
      </c>
      <c r="B1199" s="114" t="s">
        <v>2997</v>
      </c>
      <c r="C1199" s="4" t="s">
        <v>1279</v>
      </c>
      <c r="D1199" s="144">
        <v>6</v>
      </c>
      <c r="E1199" s="130" t="s">
        <v>3561</v>
      </c>
      <c r="F1199" s="47">
        <v>0</v>
      </c>
      <c r="G1199" s="47">
        <v>0</v>
      </c>
      <c r="H1199" s="47">
        <v>74</v>
      </c>
      <c r="I1199" s="47">
        <v>5780</v>
      </c>
      <c r="J1199" s="47">
        <v>193</v>
      </c>
      <c r="K1199" s="47">
        <v>3657</v>
      </c>
      <c r="L1199" s="47">
        <v>1768</v>
      </c>
      <c r="M1199" s="47">
        <v>136135</v>
      </c>
      <c r="N1199" s="153">
        <v>19152</v>
      </c>
      <c r="O1199" s="147">
        <v>0</v>
      </c>
      <c r="P1199" s="147">
        <v>434</v>
      </c>
      <c r="Q1199" s="47">
        <v>94072</v>
      </c>
      <c r="R1199" s="47">
        <v>32440</v>
      </c>
      <c r="S1199" s="47">
        <v>0</v>
      </c>
      <c r="T1199" s="47">
        <v>0</v>
      </c>
      <c r="U1199" s="47">
        <v>0</v>
      </c>
      <c r="V1199" s="47">
        <v>0</v>
      </c>
      <c r="W1199" s="103">
        <f t="shared" si="18"/>
        <v>293705</v>
      </c>
      <c r="X1199" s="41">
        <f>個別包括!AZ1198-公債費!W1199</f>
        <v>0</v>
      </c>
      <c r="Y1199" s="41"/>
      <c r="Z1199" s="41"/>
      <c r="AA1199" s="41"/>
    </row>
    <row r="1200" spans="1:27" ht="20.25" customHeight="1" x14ac:dyDescent="0.2">
      <c r="A1200" s="113" t="s">
        <v>3016</v>
      </c>
      <c r="B1200" s="114" t="s">
        <v>2997</v>
      </c>
      <c r="C1200" s="4" t="s">
        <v>1280</v>
      </c>
      <c r="D1200" s="144">
        <v>6</v>
      </c>
      <c r="E1200" s="130" t="s">
        <v>3561</v>
      </c>
      <c r="F1200" s="47">
        <v>0</v>
      </c>
      <c r="G1200" s="47">
        <v>0</v>
      </c>
      <c r="H1200" s="47">
        <v>301</v>
      </c>
      <c r="I1200" s="47">
        <v>20466</v>
      </c>
      <c r="J1200" s="47">
        <v>1234</v>
      </c>
      <c r="K1200" s="47">
        <v>39203</v>
      </c>
      <c r="L1200" s="47">
        <v>8466</v>
      </c>
      <c r="M1200" s="47">
        <v>442220</v>
      </c>
      <c r="N1200" s="153">
        <v>45345</v>
      </c>
      <c r="O1200" s="147">
        <v>31999</v>
      </c>
      <c r="P1200" s="147">
        <v>0</v>
      </c>
      <c r="Q1200" s="47">
        <v>0</v>
      </c>
      <c r="R1200" s="47">
        <v>190838</v>
      </c>
      <c r="S1200" s="47">
        <v>0</v>
      </c>
      <c r="T1200" s="47">
        <v>0</v>
      </c>
      <c r="U1200" s="47">
        <v>0</v>
      </c>
      <c r="V1200" s="47">
        <v>0</v>
      </c>
      <c r="W1200" s="103">
        <f t="shared" si="18"/>
        <v>780072</v>
      </c>
      <c r="X1200" s="41">
        <f>個別包括!AZ1199-公債費!W1200</f>
        <v>0</v>
      </c>
      <c r="Y1200" s="41"/>
      <c r="Z1200" s="41"/>
      <c r="AA1200" s="41"/>
    </row>
    <row r="1201" spans="1:27" ht="20.25" customHeight="1" x14ac:dyDescent="0.2">
      <c r="A1201" s="113" t="s">
        <v>3017</v>
      </c>
      <c r="B1201" s="114" t="s">
        <v>2997</v>
      </c>
      <c r="C1201" s="4" t="s">
        <v>1281</v>
      </c>
      <c r="D1201" s="144">
        <v>6</v>
      </c>
      <c r="E1201" s="130" t="s">
        <v>3561</v>
      </c>
      <c r="F1201" s="47">
        <v>17447</v>
      </c>
      <c r="G1201" s="47">
        <v>0</v>
      </c>
      <c r="H1201" s="47">
        <v>0</v>
      </c>
      <c r="I1201" s="47">
        <v>2244</v>
      </c>
      <c r="J1201" s="47">
        <v>81</v>
      </c>
      <c r="K1201" s="47">
        <v>0</v>
      </c>
      <c r="L1201" s="47">
        <v>316</v>
      </c>
      <c r="M1201" s="47">
        <v>60019</v>
      </c>
      <c r="N1201" s="153">
        <v>5013</v>
      </c>
      <c r="O1201" s="147">
        <v>208</v>
      </c>
      <c r="P1201" s="147">
        <v>0</v>
      </c>
      <c r="Q1201" s="47">
        <v>174238</v>
      </c>
      <c r="R1201" s="47">
        <v>0</v>
      </c>
      <c r="S1201" s="47">
        <v>0</v>
      </c>
      <c r="T1201" s="47">
        <v>0</v>
      </c>
      <c r="U1201" s="47">
        <v>0</v>
      </c>
      <c r="V1201" s="47">
        <v>0</v>
      </c>
      <c r="W1201" s="103">
        <f t="shared" si="18"/>
        <v>259566</v>
      </c>
      <c r="X1201" s="41">
        <f>個別包括!AZ1200-公債費!W1201</f>
        <v>0</v>
      </c>
      <c r="Y1201" s="41"/>
      <c r="Z1201" s="41"/>
      <c r="AA1201" s="41"/>
    </row>
    <row r="1202" spans="1:27" ht="20.25" customHeight="1" x14ac:dyDescent="0.2">
      <c r="A1202" s="113" t="s">
        <v>3018</v>
      </c>
      <c r="B1202" s="114" t="s">
        <v>2997</v>
      </c>
      <c r="C1202" s="4" t="s">
        <v>1282</v>
      </c>
      <c r="D1202" s="144">
        <v>6</v>
      </c>
      <c r="E1202" s="130" t="s">
        <v>3561</v>
      </c>
      <c r="F1202" s="47">
        <v>3307</v>
      </c>
      <c r="G1202" s="47">
        <v>0</v>
      </c>
      <c r="H1202" s="47">
        <v>0</v>
      </c>
      <c r="I1202" s="47">
        <v>352</v>
      </c>
      <c r="J1202" s="47">
        <v>152</v>
      </c>
      <c r="K1202" s="47">
        <v>315</v>
      </c>
      <c r="L1202" s="47">
        <v>233</v>
      </c>
      <c r="M1202" s="47">
        <v>66605</v>
      </c>
      <c r="N1202" s="153">
        <v>8047</v>
      </c>
      <c r="O1202" s="147">
        <v>0</v>
      </c>
      <c r="P1202" s="147">
        <v>0</v>
      </c>
      <c r="Q1202" s="47">
        <v>138872</v>
      </c>
      <c r="R1202" s="47">
        <v>0</v>
      </c>
      <c r="S1202" s="47">
        <v>0</v>
      </c>
      <c r="T1202" s="47">
        <v>0</v>
      </c>
      <c r="U1202" s="47">
        <v>0</v>
      </c>
      <c r="V1202" s="47">
        <v>0</v>
      </c>
      <c r="W1202" s="103">
        <f t="shared" si="18"/>
        <v>217883</v>
      </c>
      <c r="X1202" s="41">
        <f>個別包括!AZ1201-公債費!W1202</f>
        <v>0</v>
      </c>
      <c r="Y1202" s="41"/>
      <c r="Z1202" s="41"/>
      <c r="AA1202" s="41"/>
    </row>
    <row r="1203" spans="1:27" ht="20.25" customHeight="1" x14ac:dyDescent="0.2">
      <c r="A1203" s="113" t="s">
        <v>3019</v>
      </c>
      <c r="B1203" s="114" t="s">
        <v>2997</v>
      </c>
      <c r="C1203" s="4" t="s">
        <v>1283</v>
      </c>
      <c r="D1203" s="144">
        <v>6</v>
      </c>
      <c r="E1203" s="130" t="s">
        <v>3561</v>
      </c>
      <c r="F1203" s="47">
        <v>2661</v>
      </c>
      <c r="G1203" s="47">
        <v>0</v>
      </c>
      <c r="H1203" s="47">
        <v>7730</v>
      </c>
      <c r="I1203" s="47">
        <v>2299</v>
      </c>
      <c r="J1203" s="47">
        <v>1143</v>
      </c>
      <c r="K1203" s="47">
        <v>14546</v>
      </c>
      <c r="L1203" s="47">
        <v>1720</v>
      </c>
      <c r="M1203" s="47">
        <v>137938</v>
      </c>
      <c r="N1203" s="153">
        <v>12521</v>
      </c>
      <c r="O1203" s="147">
        <v>3264</v>
      </c>
      <c r="P1203" s="147">
        <v>0</v>
      </c>
      <c r="Q1203" s="47">
        <v>1040</v>
      </c>
      <c r="R1203" s="47">
        <v>0</v>
      </c>
      <c r="S1203" s="47">
        <v>0</v>
      </c>
      <c r="T1203" s="47">
        <v>0</v>
      </c>
      <c r="U1203" s="47">
        <v>0</v>
      </c>
      <c r="V1203" s="47">
        <v>0</v>
      </c>
      <c r="W1203" s="103">
        <f t="shared" si="18"/>
        <v>184862</v>
      </c>
      <c r="X1203" s="41">
        <f>個別包括!AZ1202-公債費!W1203</f>
        <v>0</v>
      </c>
      <c r="Y1203" s="41"/>
      <c r="Z1203" s="41"/>
      <c r="AA1203" s="41"/>
    </row>
    <row r="1204" spans="1:27" ht="20.25" customHeight="1" x14ac:dyDescent="0.2">
      <c r="A1204" s="113" t="s">
        <v>3020</v>
      </c>
      <c r="B1204" s="114" t="s">
        <v>2997</v>
      </c>
      <c r="C1204" s="4" t="s">
        <v>1284</v>
      </c>
      <c r="D1204" s="144">
        <v>6</v>
      </c>
      <c r="E1204" s="130" t="s">
        <v>3561</v>
      </c>
      <c r="F1204" s="47">
        <v>1774</v>
      </c>
      <c r="G1204" s="47">
        <v>0</v>
      </c>
      <c r="H1204" s="47">
        <v>38</v>
      </c>
      <c r="I1204" s="47">
        <v>8739</v>
      </c>
      <c r="J1204" s="47">
        <v>358</v>
      </c>
      <c r="K1204" s="47">
        <v>16698</v>
      </c>
      <c r="L1204" s="47">
        <v>1400</v>
      </c>
      <c r="M1204" s="47">
        <v>116225</v>
      </c>
      <c r="N1204" s="153">
        <v>13759</v>
      </c>
      <c r="O1204" s="147">
        <v>0</v>
      </c>
      <c r="P1204" s="147">
        <v>0</v>
      </c>
      <c r="Q1204" s="47">
        <v>73023</v>
      </c>
      <c r="R1204" s="47">
        <v>0</v>
      </c>
      <c r="S1204" s="47">
        <v>0</v>
      </c>
      <c r="T1204" s="47">
        <v>0</v>
      </c>
      <c r="U1204" s="47">
        <v>0</v>
      </c>
      <c r="V1204" s="47">
        <v>0</v>
      </c>
      <c r="W1204" s="103">
        <f t="shared" si="18"/>
        <v>232014</v>
      </c>
      <c r="X1204" s="41">
        <f>個別包括!AZ1203-公債費!W1204</f>
        <v>0</v>
      </c>
      <c r="Y1204" s="41"/>
      <c r="Z1204" s="41"/>
      <c r="AA1204" s="41"/>
    </row>
    <row r="1205" spans="1:27" ht="20.25" customHeight="1" x14ac:dyDescent="0.2">
      <c r="A1205" s="113" t="s">
        <v>3021</v>
      </c>
      <c r="B1205" s="114" t="s">
        <v>2997</v>
      </c>
      <c r="C1205" s="4" t="s">
        <v>1285</v>
      </c>
      <c r="D1205" s="144">
        <v>6</v>
      </c>
      <c r="E1205" s="130" t="s">
        <v>3561</v>
      </c>
      <c r="F1205" s="47">
        <v>692</v>
      </c>
      <c r="G1205" s="47">
        <v>0</v>
      </c>
      <c r="H1205" s="47">
        <v>174</v>
      </c>
      <c r="I1205" s="47">
        <v>10966</v>
      </c>
      <c r="J1205" s="47">
        <v>2469</v>
      </c>
      <c r="K1205" s="47">
        <v>9929</v>
      </c>
      <c r="L1205" s="47">
        <v>5686</v>
      </c>
      <c r="M1205" s="47">
        <v>308584</v>
      </c>
      <c r="N1205" s="153">
        <v>40264</v>
      </c>
      <c r="O1205" s="147">
        <v>6080</v>
      </c>
      <c r="P1205" s="147">
        <v>74956</v>
      </c>
      <c r="Q1205" s="47">
        <v>0</v>
      </c>
      <c r="R1205" s="47">
        <v>21450</v>
      </c>
      <c r="S1205" s="47">
        <v>0</v>
      </c>
      <c r="T1205" s="47">
        <v>0</v>
      </c>
      <c r="U1205" s="47">
        <v>0</v>
      </c>
      <c r="V1205" s="47">
        <v>0</v>
      </c>
      <c r="W1205" s="103">
        <f t="shared" si="18"/>
        <v>481250</v>
      </c>
      <c r="X1205" s="41">
        <f>個別包括!AZ1204-公債費!W1205</f>
        <v>0</v>
      </c>
      <c r="Y1205" s="41"/>
      <c r="Z1205" s="41"/>
      <c r="AA1205" s="41"/>
    </row>
    <row r="1206" spans="1:27" ht="20.25" customHeight="1" x14ac:dyDescent="0.2">
      <c r="A1206" s="113" t="s">
        <v>3022</v>
      </c>
      <c r="B1206" s="114" t="s">
        <v>2997</v>
      </c>
      <c r="C1206" s="4" t="s">
        <v>1286</v>
      </c>
      <c r="D1206" s="144">
        <v>6</v>
      </c>
      <c r="E1206" s="130" t="s">
        <v>3561</v>
      </c>
      <c r="F1206" s="47">
        <v>0</v>
      </c>
      <c r="G1206" s="47">
        <v>0</v>
      </c>
      <c r="H1206" s="47">
        <v>187</v>
      </c>
      <c r="I1206" s="47">
        <v>5166</v>
      </c>
      <c r="J1206" s="47">
        <v>1171</v>
      </c>
      <c r="K1206" s="47">
        <v>28322</v>
      </c>
      <c r="L1206" s="47">
        <v>7518</v>
      </c>
      <c r="M1206" s="47">
        <v>338595</v>
      </c>
      <c r="N1206" s="153">
        <v>118538</v>
      </c>
      <c r="O1206" s="147">
        <v>19040</v>
      </c>
      <c r="P1206" s="147">
        <v>0</v>
      </c>
      <c r="Q1206" s="47">
        <v>0</v>
      </c>
      <c r="R1206" s="47">
        <v>115229</v>
      </c>
      <c r="S1206" s="47">
        <v>0</v>
      </c>
      <c r="T1206" s="47">
        <v>0</v>
      </c>
      <c r="U1206" s="47">
        <v>0</v>
      </c>
      <c r="V1206" s="47">
        <v>0</v>
      </c>
      <c r="W1206" s="103">
        <f t="shared" si="18"/>
        <v>633766</v>
      </c>
      <c r="X1206" s="41">
        <f>個別包括!AZ1205-公債費!W1206</f>
        <v>0</v>
      </c>
      <c r="Y1206" s="41"/>
      <c r="Z1206" s="41"/>
      <c r="AA1206" s="41"/>
    </row>
    <row r="1207" spans="1:27" ht="20.25" customHeight="1" x14ac:dyDescent="0.2">
      <c r="A1207" s="113" t="s">
        <v>3023</v>
      </c>
      <c r="B1207" s="114" t="s">
        <v>2997</v>
      </c>
      <c r="C1207" s="4" t="s">
        <v>1287</v>
      </c>
      <c r="D1207" s="144">
        <v>6</v>
      </c>
      <c r="E1207" s="130" t="s">
        <v>3561</v>
      </c>
      <c r="F1207" s="47">
        <v>1016</v>
      </c>
      <c r="G1207" s="47">
        <v>0</v>
      </c>
      <c r="H1207" s="47">
        <v>304</v>
      </c>
      <c r="I1207" s="47">
        <v>21870</v>
      </c>
      <c r="J1207" s="47">
        <v>4820</v>
      </c>
      <c r="K1207" s="47">
        <v>30234</v>
      </c>
      <c r="L1207" s="47">
        <v>9232</v>
      </c>
      <c r="M1207" s="47">
        <v>462734</v>
      </c>
      <c r="N1207" s="153">
        <v>39521</v>
      </c>
      <c r="O1207" s="147">
        <v>24081</v>
      </c>
      <c r="P1207" s="147">
        <v>0</v>
      </c>
      <c r="Q1207" s="47">
        <v>0</v>
      </c>
      <c r="R1207" s="47">
        <v>131428</v>
      </c>
      <c r="S1207" s="47">
        <v>0</v>
      </c>
      <c r="T1207" s="47">
        <v>0</v>
      </c>
      <c r="U1207" s="47">
        <v>0</v>
      </c>
      <c r="V1207" s="47">
        <v>0</v>
      </c>
      <c r="W1207" s="103">
        <f t="shared" si="18"/>
        <v>725240</v>
      </c>
      <c r="X1207" s="41">
        <f>個別包括!AZ1206-公債費!W1207</f>
        <v>0</v>
      </c>
      <c r="Y1207" s="41"/>
      <c r="Z1207" s="41"/>
      <c r="AA1207" s="41"/>
    </row>
    <row r="1208" spans="1:27" ht="20.25" customHeight="1" x14ac:dyDescent="0.2">
      <c r="A1208" s="113" t="s">
        <v>3024</v>
      </c>
      <c r="B1208" s="114" t="s">
        <v>2997</v>
      </c>
      <c r="C1208" s="4" t="s">
        <v>1288</v>
      </c>
      <c r="D1208" s="144">
        <v>6</v>
      </c>
      <c r="E1208" s="130" t="s">
        <v>3561</v>
      </c>
      <c r="F1208" s="47">
        <v>374</v>
      </c>
      <c r="G1208" s="47">
        <v>0</v>
      </c>
      <c r="H1208" s="47">
        <v>160</v>
      </c>
      <c r="I1208" s="47">
        <v>7826</v>
      </c>
      <c r="J1208" s="47">
        <v>13751</v>
      </c>
      <c r="K1208" s="47">
        <v>13382</v>
      </c>
      <c r="L1208" s="47">
        <v>6389</v>
      </c>
      <c r="M1208" s="47">
        <v>284220</v>
      </c>
      <c r="N1208" s="153">
        <v>50184</v>
      </c>
      <c r="O1208" s="147">
        <v>155</v>
      </c>
      <c r="P1208" s="147">
        <v>8951</v>
      </c>
      <c r="Q1208" s="47">
        <v>0</v>
      </c>
      <c r="R1208" s="47">
        <v>101026</v>
      </c>
      <c r="S1208" s="47">
        <v>0</v>
      </c>
      <c r="T1208" s="47">
        <v>0</v>
      </c>
      <c r="U1208" s="47">
        <v>0</v>
      </c>
      <c r="V1208" s="47">
        <v>0</v>
      </c>
      <c r="W1208" s="103">
        <f t="shared" si="18"/>
        <v>486418</v>
      </c>
      <c r="X1208" s="41">
        <f>個別包括!AZ1207-公債費!W1208</f>
        <v>0</v>
      </c>
      <c r="Y1208" s="41"/>
      <c r="Z1208" s="41"/>
      <c r="AA1208" s="41"/>
    </row>
    <row r="1209" spans="1:27" ht="20.25" customHeight="1" x14ac:dyDescent="0.2">
      <c r="A1209" s="113" t="s">
        <v>3025</v>
      </c>
      <c r="B1209" s="114" t="s">
        <v>2997</v>
      </c>
      <c r="C1209" s="4" t="s">
        <v>1289</v>
      </c>
      <c r="D1209" s="144">
        <v>6</v>
      </c>
      <c r="E1209" s="130" t="s">
        <v>3561</v>
      </c>
      <c r="F1209" s="47">
        <v>5523</v>
      </c>
      <c r="G1209" s="47">
        <v>2249</v>
      </c>
      <c r="H1209" s="47">
        <v>62</v>
      </c>
      <c r="I1209" s="47">
        <v>952</v>
      </c>
      <c r="J1209" s="47">
        <v>995</v>
      </c>
      <c r="K1209" s="47">
        <v>1947</v>
      </c>
      <c r="L1209" s="47">
        <v>1742</v>
      </c>
      <c r="M1209" s="47">
        <v>168349</v>
      </c>
      <c r="N1209" s="153">
        <v>9511</v>
      </c>
      <c r="O1209" s="147">
        <v>88</v>
      </c>
      <c r="P1209" s="147">
        <v>0</v>
      </c>
      <c r="Q1209" s="47">
        <v>280288</v>
      </c>
      <c r="R1209" s="47">
        <v>0</v>
      </c>
      <c r="S1209" s="47">
        <v>0</v>
      </c>
      <c r="T1209" s="47">
        <v>0</v>
      </c>
      <c r="U1209" s="47">
        <v>0</v>
      </c>
      <c r="V1209" s="47">
        <v>0</v>
      </c>
      <c r="W1209" s="103">
        <f t="shared" si="18"/>
        <v>471706</v>
      </c>
      <c r="X1209" s="41">
        <f>個別包括!AZ1208-公債費!W1209</f>
        <v>0</v>
      </c>
      <c r="Y1209" s="41"/>
      <c r="Z1209" s="41"/>
      <c r="AA1209" s="41"/>
    </row>
    <row r="1210" spans="1:27" ht="20.25" customHeight="1" x14ac:dyDescent="0.2">
      <c r="A1210" s="113" t="s">
        <v>3026</v>
      </c>
      <c r="B1210" s="114" t="s">
        <v>2997</v>
      </c>
      <c r="C1210" s="4" t="s">
        <v>1290</v>
      </c>
      <c r="D1210" s="144">
        <v>6</v>
      </c>
      <c r="E1210" s="130" t="s">
        <v>3561</v>
      </c>
      <c r="F1210" s="47">
        <v>12390</v>
      </c>
      <c r="G1210" s="47">
        <v>0</v>
      </c>
      <c r="H1210" s="47">
        <v>138</v>
      </c>
      <c r="I1210" s="47">
        <v>14662</v>
      </c>
      <c r="J1210" s="47">
        <v>970</v>
      </c>
      <c r="K1210" s="47">
        <v>12902</v>
      </c>
      <c r="L1210" s="47">
        <v>4330</v>
      </c>
      <c r="M1210" s="47">
        <v>277113</v>
      </c>
      <c r="N1210" s="153">
        <v>18516</v>
      </c>
      <c r="O1210" s="147">
        <v>227</v>
      </c>
      <c r="P1210" s="147">
        <v>0</v>
      </c>
      <c r="Q1210" s="47">
        <v>0</v>
      </c>
      <c r="R1210" s="47">
        <v>0</v>
      </c>
      <c r="S1210" s="47">
        <v>0</v>
      </c>
      <c r="T1210" s="47">
        <v>0</v>
      </c>
      <c r="U1210" s="47">
        <v>0</v>
      </c>
      <c r="V1210" s="47">
        <v>0</v>
      </c>
      <c r="W1210" s="103">
        <f t="shared" si="18"/>
        <v>341248</v>
      </c>
      <c r="X1210" s="41">
        <f>個別包括!AZ1209-公債費!W1210</f>
        <v>0</v>
      </c>
      <c r="Y1210" s="41"/>
      <c r="Z1210" s="41"/>
      <c r="AA1210" s="41"/>
    </row>
    <row r="1211" spans="1:27" ht="20.25" customHeight="1" x14ac:dyDescent="0.2">
      <c r="A1211" s="113" t="s">
        <v>3027</v>
      </c>
      <c r="B1211" s="114" t="s">
        <v>2997</v>
      </c>
      <c r="C1211" s="4" t="s">
        <v>1291</v>
      </c>
      <c r="D1211" s="144">
        <v>6</v>
      </c>
      <c r="E1211" s="130" t="s">
        <v>3561</v>
      </c>
      <c r="F1211" s="47">
        <v>26484</v>
      </c>
      <c r="G1211" s="47">
        <v>0</v>
      </c>
      <c r="H1211" s="47">
        <v>44</v>
      </c>
      <c r="I1211" s="47">
        <v>911</v>
      </c>
      <c r="J1211" s="47">
        <v>250</v>
      </c>
      <c r="K1211" s="47">
        <v>4758</v>
      </c>
      <c r="L1211" s="47">
        <v>1481</v>
      </c>
      <c r="M1211" s="47">
        <v>137695</v>
      </c>
      <c r="N1211" s="153">
        <v>8793</v>
      </c>
      <c r="O1211" s="147">
        <v>2953</v>
      </c>
      <c r="P1211" s="147">
        <v>0</v>
      </c>
      <c r="Q1211" s="47">
        <v>142652</v>
      </c>
      <c r="R1211" s="47">
        <v>0</v>
      </c>
      <c r="S1211" s="47">
        <v>0</v>
      </c>
      <c r="T1211" s="47">
        <v>0</v>
      </c>
      <c r="U1211" s="47">
        <v>0</v>
      </c>
      <c r="V1211" s="47">
        <v>0</v>
      </c>
      <c r="W1211" s="103">
        <f t="shared" si="18"/>
        <v>326021</v>
      </c>
      <c r="X1211" s="41">
        <f>個別包括!AZ1210-公債費!W1211</f>
        <v>0</v>
      </c>
      <c r="Y1211" s="41"/>
      <c r="Z1211" s="41"/>
      <c r="AA1211" s="41"/>
    </row>
    <row r="1212" spans="1:27" ht="20.25" customHeight="1" x14ac:dyDescent="0.2">
      <c r="A1212" s="113" t="s">
        <v>3028</v>
      </c>
      <c r="B1212" s="114" t="s">
        <v>2997</v>
      </c>
      <c r="C1212" s="4" t="s">
        <v>1292</v>
      </c>
      <c r="D1212" s="144">
        <v>6</v>
      </c>
      <c r="E1212" s="130" t="s">
        <v>3561</v>
      </c>
      <c r="F1212" s="47">
        <v>4659</v>
      </c>
      <c r="G1212" s="47">
        <v>18018</v>
      </c>
      <c r="H1212" s="47">
        <v>0</v>
      </c>
      <c r="I1212" s="47">
        <v>188</v>
      </c>
      <c r="J1212" s="47">
        <v>60</v>
      </c>
      <c r="K1212" s="47">
        <v>17</v>
      </c>
      <c r="L1212" s="47">
        <v>170</v>
      </c>
      <c r="M1212" s="47">
        <v>37779</v>
      </c>
      <c r="N1212" s="153">
        <v>5685</v>
      </c>
      <c r="O1212" s="147">
        <v>145</v>
      </c>
      <c r="P1212" s="147">
        <v>0</v>
      </c>
      <c r="Q1212" s="47">
        <v>52946</v>
      </c>
      <c r="R1212" s="47">
        <v>0</v>
      </c>
      <c r="S1212" s="47">
        <v>0</v>
      </c>
      <c r="T1212" s="47">
        <v>0</v>
      </c>
      <c r="U1212" s="47">
        <v>0</v>
      </c>
      <c r="V1212" s="47">
        <v>0</v>
      </c>
      <c r="W1212" s="103">
        <f t="shared" si="18"/>
        <v>119667</v>
      </c>
      <c r="X1212" s="41">
        <f>個別包括!AZ1211-公債費!W1212</f>
        <v>0</v>
      </c>
      <c r="Y1212" s="41"/>
      <c r="Z1212" s="41"/>
      <c r="AA1212" s="41"/>
    </row>
    <row r="1213" spans="1:27" ht="20.25" customHeight="1" x14ac:dyDescent="0.2">
      <c r="A1213" s="113" t="s">
        <v>3029</v>
      </c>
      <c r="B1213" s="114" t="s">
        <v>2997</v>
      </c>
      <c r="C1213" s="4" t="s">
        <v>1293</v>
      </c>
      <c r="D1213" s="144">
        <v>6</v>
      </c>
      <c r="E1213" s="130" t="s">
        <v>3561</v>
      </c>
      <c r="F1213" s="47">
        <v>2698</v>
      </c>
      <c r="G1213" s="47">
        <v>6440</v>
      </c>
      <c r="H1213" s="47">
        <v>0</v>
      </c>
      <c r="I1213" s="47">
        <v>2300</v>
      </c>
      <c r="J1213" s="47">
        <v>164</v>
      </c>
      <c r="K1213" s="47">
        <v>1074</v>
      </c>
      <c r="L1213" s="47">
        <v>308</v>
      </c>
      <c r="M1213" s="47">
        <v>67995</v>
      </c>
      <c r="N1213" s="153">
        <v>3761</v>
      </c>
      <c r="O1213" s="147">
        <v>912</v>
      </c>
      <c r="P1213" s="147">
        <v>0</v>
      </c>
      <c r="Q1213" s="47">
        <v>160742</v>
      </c>
      <c r="R1213" s="47">
        <v>0</v>
      </c>
      <c r="S1213" s="47">
        <v>0</v>
      </c>
      <c r="T1213" s="47">
        <v>0</v>
      </c>
      <c r="U1213" s="47">
        <v>0</v>
      </c>
      <c r="V1213" s="47">
        <v>0</v>
      </c>
      <c r="W1213" s="103">
        <f t="shared" si="18"/>
        <v>246394</v>
      </c>
      <c r="X1213" s="41">
        <f>個別包括!AZ1212-公債費!W1213</f>
        <v>0</v>
      </c>
      <c r="Y1213" s="41"/>
      <c r="Z1213" s="41"/>
      <c r="AA1213" s="41"/>
    </row>
    <row r="1214" spans="1:27" ht="20.25" customHeight="1" x14ac:dyDescent="0.2">
      <c r="A1214" s="113" t="s">
        <v>3030</v>
      </c>
      <c r="B1214" s="114" t="s">
        <v>2997</v>
      </c>
      <c r="C1214" s="4" t="s">
        <v>1294</v>
      </c>
      <c r="D1214" s="144">
        <v>6</v>
      </c>
      <c r="E1214" s="130" t="s">
        <v>3561</v>
      </c>
      <c r="F1214" s="47">
        <v>4220</v>
      </c>
      <c r="G1214" s="47">
        <v>23416</v>
      </c>
      <c r="H1214" s="47">
        <v>0</v>
      </c>
      <c r="I1214" s="47">
        <v>889</v>
      </c>
      <c r="J1214" s="47">
        <v>53</v>
      </c>
      <c r="K1214" s="47">
        <v>101</v>
      </c>
      <c r="L1214" s="47">
        <v>109</v>
      </c>
      <c r="M1214" s="47">
        <v>46827</v>
      </c>
      <c r="N1214" s="153">
        <v>8646</v>
      </c>
      <c r="O1214" s="147">
        <v>155</v>
      </c>
      <c r="P1214" s="147">
        <v>0</v>
      </c>
      <c r="Q1214" s="47">
        <v>77351</v>
      </c>
      <c r="R1214" s="47">
        <v>0</v>
      </c>
      <c r="S1214" s="47">
        <v>0</v>
      </c>
      <c r="T1214" s="47">
        <v>0</v>
      </c>
      <c r="U1214" s="47">
        <v>0</v>
      </c>
      <c r="V1214" s="47">
        <v>0</v>
      </c>
      <c r="W1214" s="103">
        <f t="shared" si="18"/>
        <v>161767</v>
      </c>
      <c r="X1214" s="41">
        <f>個別包括!AZ1213-公債費!W1214</f>
        <v>0</v>
      </c>
      <c r="Y1214" s="41"/>
      <c r="Z1214" s="41"/>
      <c r="AA1214" s="41"/>
    </row>
    <row r="1215" spans="1:27" ht="20.25" customHeight="1" x14ac:dyDescent="0.2">
      <c r="A1215" s="113" t="s">
        <v>3031</v>
      </c>
      <c r="B1215" s="114" t="s">
        <v>2997</v>
      </c>
      <c r="C1215" s="4" t="s">
        <v>1295</v>
      </c>
      <c r="D1215" s="144">
        <v>6</v>
      </c>
      <c r="E1215" s="130" t="s">
        <v>3561</v>
      </c>
      <c r="F1215" s="47">
        <v>9568</v>
      </c>
      <c r="G1215" s="47">
        <v>23126</v>
      </c>
      <c r="H1215" s="47">
        <v>0</v>
      </c>
      <c r="I1215" s="47">
        <v>143</v>
      </c>
      <c r="J1215" s="47">
        <v>265</v>
      </c>
      <c r="K1215" s="47">
        <v>685</v>
      </c>
      <c r="L1215" s="47">
        <v>834</v>
      </c>
      <c r="M1215" s="47">
        <v>163314</v>
      </c>
      <c r="N1215" s="153">
        <v>21513</v>
      </c>
      <c r="O1215" s="147">
        <v>0</v>
      </c>
      <c r="P1215" s="147">
        <v>0</v>
      </c>
      <c r="Q1215" s="47">
        <v>335985</v>
      </c>
      <c r="R1215" s="47">
        <v>0</v>
      </c>
      <c r="S1215" s="47">
        <v>0</v>
      </c>
      <c r="T1215" s="47">
        <v>0</v>
      </c>
      <c r="U1215" s="47">
        <v>0</v>
      </c>
      <c r="V1215" s="47">
        <v>0</v>
      </c>
      <c r="W1215" s="103">
        <f t="shared" si="18"/>
        <v>555433</v>
      </c>
      <c r="X1215" s="41">
        <f>個別包括!AZ1214-公債費!W1215</f>
        <v>0</v>
      </c>
      <c r="Y1215" s="41"/>
      <c r="Z1215" s="41"/>
      <c r="AA1215" s="41"/>
    </row>
    <row r="1216" spans="1:27" ht="20.25" customHeight="1" x14ac:dyDescent="0.2">
      <c r="A1216" s="113" t="s">
        <v>3032</v>
      </c>
      <c r="B1216" s="114" t="s">
        <v>2997</v>
      </c>
      <c r="C1216" s="4" t="s">
        <v>1296</v>
      </c>
      <c r="D1216" s="144">
        <v>6</v>
      </c>
      <c r="E1216" s="130" t="s">
        <v>3561</v>
      </c>
      <c r="F1216" s="47">
        <v>1028</v>
      </c>
      <c r="G1216" s="47">
        <v>99679</v>
      </c>
      <c r="H1216" s="47">
        <v>0</v>
      </c>
      <c r="I1216" s="47">
        <v>2349</v>
      </c>
      <c r="J1216" s="47">
        <v>85</v>
      </c>
      <c r="K1216" s="47">
        <v>496</v>
      </c>
      <c r="L1216" s="47">
        <v>302</v>
      </c>
      <c r="M1216" s="47">
        <v>54650</v>
      </c>
      <c r="N1216" s="153">
        <v>7898</v>
      </c>
      <c r="O1216" s="147">
        <v>0</v>
      </c>
      <c r="P1216" s="147">
        <v>0</v>
      </c>
      <c r="Q1216" s="47">
        <v>72944</v>
      </c>
      <c r="R1216" s="47">
        <v>0</v>
      </c>
      <c r="S1216" s="47">
        <v>0</v>
      </c>
      <c r="T1216" s="47">
        <v>0</v>
      </c>
      <c r="U1216" s="47">
        <v>0</v>
      </c>
      <c r="V1216" s="47">
        <v>0</v>
      </c>
      <c r="W1216" s="103">
        <f t="shared" si="18"/>
        <v>239431</v>
      </c>
      <c r="X1216" s="41">
        <f>個別包括!AZ1215-公債費!W1216</f>
        <v>0</v>
      </c>
      <c r="Y1216" s="41"/>
      <c r="Z1216" s="41"/>
      <c r="AA1216" s="41"/>
    </row>
    <row r="1217" spans="1:27" ht="20.25" customHeight="1" x14ac:dyDescent="0.2">
      <c r="A1217" s="113" t="s">
        <v>3033</v>
      </c>
      <c r="B1217" s="114" t="s">
        <v>2997</v>
      </c>
      <c r="C1217" s="4" t="s">
        <v>1297</v>
      </c>
      <c r="D1217" s="144">
        <v>6</v>
      </c>
      <c r="E1217" s="130" t="s">
        <v>3561</v>
      </c>
      <c r="F1217" s="47">
        <v>2077</v>
      </c>
      <c r="G1217" s="47">
        <v>21606</v>
      </c>
      <c r="H1217" s="47">
        <v>0</v>
      </c>
      <c r="I1217" s="47">
        <v>9667</v>
      </c>
      <c r="J1217" s="47">
        <v>78</v>
      </c>
      <c r="K1217" s="47">
        <v>89</v>
      </c>
      <c r="L1217" s="47">
        <v>179</v>
      </c>
      <c r="M1217" s="47">
        <v>59546</v>
      </c>
      <c r="N1217" s="153">
        <v>8064</v>
      </c>
      <c r="O1217" s="147">
        <v>33</v>
      </c>
      <c r="P1217" s="147">
        <v>0</v>
      </c>
      <c r="Q1217" s="47">
        <v>46458</v>
      </c>
      <c r="R1217" s="47">
        <v>0</v>
      </c>
      <c r="S1217" s="47">
        <v>0</v>
      </c>
      <c r="T1217" s="47">
        <v>0</v>
      </c>
      <c r="U1217" s="47">
        <v>0</v>
      </c>
      <c r="V1217" s="47">
        <v>0</v>
      </c>
      <c r="W1217" s="103">
        <f t="shared" si="18"/>
        <v>147797</v>
      </c>
      <c r="X1217" s="41">
        <f>個別包括!AZ1216-公債費!W1217</f>
        <v>0</v>
      </c>
      <c r="Y1217" s="41"/>
      <c r="Z1217" s="41"/>
      <c r="AA1217" s="41"/>
    </row>
    <row r="1218" spans="1:27" ht="20.25" customHeight="1" x14ac:dyDescent="0.2">
      <c r="A1218" s="113" t="s">
        <v>3034</v>
      </c>
      <c r="B1218" s="114" t="s">
        <v>2997</v>
      </c>
      <c r="C1218" s="4" t="s">
        <v>927</v>
      </c>
      <c r="D1218" s="144">
        <v>6</v>
      </c>
      <c r="E1218" s="130" t="s">
        <v>3561</v>
      </c>
      <c r="F1218" s="47">
        <v>582</v>
      </c>
      <c r="G1218" s="47">
        <v>41564</v>
      </c>
      <c r="H1218" s="47">
        <v>0</v>
      </c>
      <c r="I1218" s="47">
        <v>155</v>
      </c>
      <c r="J1218" s="47">
        <v>104</v>
      </c>
      <c r="K1218" s="47">
        <v>0</v>
      </c>
      <c r="L1218" s="47">
        <v>325</v>
      </c>
      <c r="M1218" s="47">
        <v>77082</v>
      </c>
      <c r="N1218" s="153">
        <v>7182</v>
      </c>
      <c r="O1218" s="147">
        <v>87</v>
      </c>
      <c r="P1218" s="147">
        <v>0</v>
      </c>
      <c r="Q1218" s="47">
        <v>165045</v>
      </c>
      <c r="R1218" s="47">
        <v>0</v>
      </c>
      <c r="S1218" s="47">
        <v>0</v>
      </c>
      <c r="T1218" s="47">
        <v>0</v>
      </c>
      <c r="U1218" s="47">
        <v>0</v>
      </c>
      <c r="V1218" s="47">
        <v>0</v>
      </c>
      <c r="W1218" s="103">
        <f t="shared" si="18"/>
        <v>292126</v>
      </c>
      <c r="X1218" s="41">
        <f>個別包括!AZ1217-公債費!W1218</f>
        <v>0</v>
      </c>
      <c r="Y1218" s="41"/>
      <c r="Z1218" s="41"/>
      <c r="AA1218" s="41"/>
    </row>
    <row r="1219" spans="1:27" ht="20.25" customHeight="1" x14ac:dyDescent="0.2">
      <c r="A1219" s="113" t="s">
        <v>3035</v>
      </c>
      <c r="B1219" s="114" t="s">
        <v>2997</v>
      </c>
      <c r="C1219" s="4" t="s">
        <v>1298</v>
      </c>
      <c r="D1219" s="144">
        <v>6</v>
      </c>
      <c r="E1219" s="130" t="s">
        <v>3561</v>
      </c>
      <c r="F1219" s="47">
        <v>7012</v>
      </c>
      <c r="G1219" s="47">
        <v>3345</v>
      </c>
      <c r="H1219" s="47">
        <v>0</v>
      </c>
      <c r="I1219" s="47">
        <v>6034</v>
      </c>
      <c r="J1219" s="47">
        <v>111</v>
      </c>
      <c r="K1219" s="47">
        <v>46</v>
      </c>
      <c r="L1219" s="47">
        <v>398</v>
      </c>
      <c r="M1219" s="47">
        <v>72453</v>
      </c>
      <c r="N1219" s="153">
        <v>7629</v>
      </c>
      <c r="O1219" s="147">
        <v>0</v>
      </c>
      <c r="P1219" s="147">
        <v>0</v>
      </c>
      <c r="Q1219" s="47">
        <v>99058</v>
      </c>
      <c r="R1219" s="47">
        <v>0</v>
      </c>
      <c r="S1219" s="47">
        <v>0</v>
      </c>
      <c r="T1219" s="47">
        <v>0</v>
      </c>
      <c r="U1219" s="47">
        <v>0</v>
      </c>
      <c r="V1219" s="47">
        <v>0</v>
      </c>
      <c r="W1219" s="103">
        <f t="shared" si="18"/>
        <v>196086</v>
      </c>
      <c r="X1219" s="41">
        <f>個別包括!AZ1218-公債費!W1219</f>
        <v>0</v>
      </c>
      <c r="Y1219" s="41"/>
      <c r="Z1219" s="41"/>
      <c r="AA1219" s="41"/>
    </row>
    <row r="1220" spans="1:27" ht="20.25" customHeight="1" x14ac:dyDescent="0.2">
      <c r="A1220" s="113" t="s">
        <v>3036</v>
      </c>
      <c r="B1220" s="114" t="s">
        <v>3037</v>
      </c>
      <c r="C1220" s="4" t="s">
        <v>1299</v>
      </c>
      <c r="D1220" s="144">
        <v>3</v>
      </c>
      <c r="E1220" s="130" t="s">
        <v>3561</v>
      </c>
      <c r="F1220" s="47">
        <v>64639</v>
      </c>
      <c r="G1220" s="47">
        <v>0</v>
      </c>
      <c r="H1220" s="47">
        <v>8443</v>
      </c>
      <c r="I1220" s="47">
        <v>325320</v>
      </c>
      <c r="J1220" s="47">
        <v>170571</v>
      </c>
      <c r="K1220" s="47">
        <v>418502</v>
      </c>
      <c r="L1220" s="47">
        <v>119198</v>
      </c>
      <c r="M1220" s="47">
        <v>5278410</v>
      </c>
      <c r="N1220" s="153">
        <v>367115</v>
      </c>
      <c r="O1220" s="147">
        <v>24216</v>
      </c>
      <c r="P1220" s="147">
        <v>0</v>
      </c>
      <c r="Q1220" s="47">
        <v>0</v>
      </c>
      <c r="R1220" s="47">
        <v>2242584</v>
      </c>
      <c r="S1220" s="47">
        <v>0</v>
      </c>
      <c r="T1220" s="47">
        <v>0</v>
      </c>
      <c r="U1220" s="47">
        <v>0</v>
      </c>
      <c r="V1220" s="47">
        <v>0</v>
      </c>
      <c r="W1220" s="103">
        <f t="shared" si="18"/>
        <v>9018998</v>
      </c>
      <c r="X1220" s="41">
        <f>個別包括!AZ1219-公債費!W1220</f>
        <v>0</v>
      </c>
      <c r="Y1220" s="41"/>
      <c r="Z1220" s="41"/>
      <c r="AA1220" s="41"/>
    </row>
    <row r="1221" spans="1:27" ht="20.25" customHeight="1" x14ac:dyDescent="0.2">
      <c r="A1221" s="113" t="s">
        <v>3038</v>
      </c>
      <c r="B1221" s="114" t="s">
        <v>3037</v>
      </c>
      <c r="C1221" s="4" t="s">
        <v>1300</v>
      </c>
      <c r="D1221" s="144">
        <v>5</v>
      </c>
      <c r="E1221" s="130" t="s">
        <v>3561</v>
      </c>
      <c r="F1221" s="47">
        <v>20268</v>
      </c>
      <c r="G1221" s="47">
        <v>14931</v>
      </c>
      <c r="H1221" s="47">
        <v>0</v>
      </c>
      <c r="I1221" s="47">
        <v>61171</v>
      </c>
      <c r="J1221" s="47">
        <v>16965</v>
      </c>
      <c r="K1221" s="47">
        <v>100907</v>
      </c>
      <c r="L1221" s="47">
        <v>13624</v>
      </c>
      <c r="M1221" s="47">
        <v>865673</v>
      </c>
      <c r="N1221" s="153">
        <v>252252</v>
      </c>
      <c r="O1221" s="147">
        <v>37771</v>
      </c>
      <c r="P1221" s="147">
        <v>0</v>
      </c>
      <c r="Q1221" s="47">
        <v>54353</v>
      </c>
      <c r="R1221" s="47">
        <v>0</v>
      </c>
      <c r="S1221" s="47">
        <v>0</v>
      </c>
      <c r="T1221" s="47">
        <v>0</v>
      </c>
      <c r="U1221" s="47">
        <v>469452</v>
      </c>
      <c r="V1221" s="47">
        <v>0</v>
      </c>
      <c r="W1221" s="103">
        <f t="shared" si="18"/>
        <v>1907367</v>
      </c>
      <c r="X1221" s="41">
        <f>個別包括!AZ1220-公債費!W1221</f>
        <v>0</v>
      </c>
      <c r="Y1221" s="41"/>
      <c r="Z1221" s="41"/>
      <c r="AA1221" s="41"/>
    </row>
    <row r="1222" spans="1:27" ht="20.25" customHeight="1" x14ac:dyDescent="0.2">
      <c r="A1222" s="113" t="s">
        <v>3039</v>
      </c>
      <c r="B1222" s="114" t="s">
        <v>3037</v>
      </c>
      <c r="C1222" s="4" t="s">
        <v>1301</v>
      </c>
      <c r="D1222" s="144">
        <v>5</v>
      </c>
      <c r="E1222" s="130" t="s">
        <v>3561</v>
      </c>
      <c r="F1222" s="47">
        <v>40151</v>
      </c>
      <c r="G1222" s="47">
        <v>0</v>
      </c>
      <c r="H1222" s="47">
        <v>2834</v>
      </c>
      <c r="I1222" s="47">
        <v>49867</v>
      </c>
      <c r="J1222" s="47">
        <v>3370</v>
      </c>
      <c r="K1222" s="47">
        <v>21145</v>
      </c>
      <c r="L1222" s="47">
        <v>14681</v>
      </c>
      <c r="M1222" s="47">
        <v>915655</v>
      </c>
      <c r="N1222" s="153">
        <v>79354</v>
      </c>
      <c r="O1222" s="147">
        <v>13100</v>
      </c>
      <c r="P1222" s="147">
        <v>0</v>
      </c>
      <c r="Q1222" s="47">
        <v>0</v>
      </c>
      <c r="R1222" s="47">
        <v>0</v>
      </c>
      <c r="S1222" s="47">
        <v>0</v>
      </c>
      <c r="T1222" s="47">
        <v>0</v>
      </c>
      <c r="U1222" s="47">
        <v>543780</v>
      </c>
      <c r="V1222" s="47">
        <v>0</v>
      </c>
      <c r="W1222" s="103">
        <f t="shared" si="18"/>
        <v>1683937</v>
      </c>
      <c r="X1222" s="41">
        <f>個別包括!AZ1221-公債費!W1222</f>
        <v>0</v>
      </c>
      <c r="Y1222" s="41"/>
      <c r="Z1222" s="41"/>
      <c r="AA1222" s="41"/>
    </row>
    <row r="1223" spans="1:27" ht="20.25" customHeight="1" x14ac:dyDescent="0.2">
      <c r="A1223" s="113" t="s">
        <v>3040</v>
      </c>
      <c r="B1223" s="114" t="s">
        <v>3037</v>
      </c>
      <c r="C1223" s="4" t="s">
        <v>1302</v>
      </c>
      <c r="D1223" s="144">
        <v>5</v>
      </c>
      <c r="E1223" s="130" t="s">
        <v>3561</v>
      </c>
      <c r="F1223" s="47">
        <v>12914</v>
      </c>
      <c r="G1223" s="47">
        <v>0</v>
      </c>
      <c r="H1223" s="47">
        <v>0</v>
      </c>
      <c r="I1223" s="47">
        <v>42823</v>
      </c>
      <c r="J1223" s="47">
        <v>30236</v>
      </c>
      <c r="K1223" s="47">
        <v>37692</v>
      </c>
      <c r="L1223" s="47">
        <v>7509</v>
      </c>
      <c r="M1223" s="47">
        <v>431049</v>
      </c>
      <c r="N1223" s="153">
        <v>53050</v>
      </c>
      <c r="O1223" s="147">
        <v>757</v>
      </c>
      <c r="P1223" s="147">
        <v>0</v>
      </c>
      <c r="Q1223" s="47">
        <v>0</v>
      </c>
      <c r="R1223" s="47">
        <v>0</v>
      </c>
      <c r="S1223" s="47">
        <v>0</v>
      </c>
      <c r="T1223" s="47">
        <v>0</v>
      </c>
      <c r="U1223" s="47">
        <v>0</v>
      </c>
      <c r="V1223" s="47">
        <v>0</v>
      </c>
      <c r="W1223" s="103">
        <f t="shared" si="18"/>
        <v>616030</v>
      </c>
      <c r="X1223" s="41">
        <f>個別包括!AZ1222-公債費!W1223</f>
        <v>0</v>
      </c>
      <c r="Y1223" s="41"/>
      <c r="Z1223" s="41"/>
      <c r="AA1223" s="41"/>
    </row>
    <row r="1224" spans="1:27" ht="20.25" customHeight="1" x14ac:dyDescent="0.2">
      <c r="A1224" s="113" t="s">
        <v>3041</v>
      </c>
      <c r="B1224" s="114" t="s">
        <v>3037</v>
      </c>
      <c r="C1224" s="4" t="s">
        <v>1303</v>
      </c>
      <c r="D1224" s="144">
        <v>5</v>
      </c>
      <c r="E1224" s="130" t="s">
        <v>3561</v>
      </c>
      <c r="F1224" s="47">
        <v>8798</v>
      </c>
      <c r="G1224" s="47">
        <v>0</v>
      </c>
      <c r="H1224" s="47">
        <v>0</v>
      </c>
      <c r="I1224" s="47">
        <v>22144</v>
      </c>
      <c r="J1224" s="47">
        <v>1546</v>
      </c>
      <c r="K1224" s="47">
        <v>28065</v>
      </c>
      <c r="L1224" s="47">
        <v>5488</v>
      </c>
      <c r="M1224" s="47">
        <v>387529</v>
      </c>
      <c r="N1224" s="153">
        <v>91310</v>
      </c>
      <c r="O1224" s="147">
        <v>1894</v>
      </c>
      <c r="P1224" s="147">
        <v>0</v>
      </c>
      <c r="Q1224" s="47">
        <v>0</v>
      </c>
      <c r="R1224" s="47">
        <v>0</v>
      </c>
      <c r="S1224" s="47">
        <v>0</v>
      </c>
      <c r="T1224" s="47">
        <v>0</v>
      </c>
      <c r="U1224" s="47">
        <v>0</v>
      </c>
      <c r="V1224" s="47">
        <v>0</v>
      </c>
      <c r="W1224" s="103">
        <f t="shared" ref="W1224:W1287" si="19">SUM(F1224:V1224)</f>
        <v>546774</v>
      </c>
      <c r="X1224" s="41">
        <f>個別包括!AZ1223-公債費!W1224</f>
        <v>0</v>
      </c>
      <c r="Y1224" s="41"/>
      <c r="Z1224" s="41"/>
      <c r="AA1224" s="41"/>
    </row>
    <row r="1225" spans="1:27" ht="20.25" customHeight="1" x14ac:dyDescent="0.2">
      <c r="A1225" s="113" t="s">
        <v>3042</v>
      </c>
      <c r="B1225" s="114" t="s">
        <v>3037</v>
      </c>
      <c r="C1225" s="4" t="s">
        <v>1304</v>
      </c>
      <c r="D1225" s="144">
        <v>5</v>
      </c>
      <c r="E1225" s="130" t="s">
        <v>3561</v>
      </c>
      <c r="F1225" s="47">
        <v>229490</v>
      </c>
      <c r="G1225" s="47">
        <v>111348</v>
      </c>
      <c r="H1225" s="47">
        <v>319</v>
      </c>
      <c r="I1225" s="47">
        <v>49491</v>
      </c>
      <c r="J1225" s="47">
        <v>6983</v>
      </c>
      <c r="K1225" s="47">
        <v>66333</v>
      </c>
      <c r="L1225" s="47">
        <v>16359</v>
      </c>
      <c r="M1225" s="47">
        <v>1260348</v>
      </c>
      <c r="N1225" s="153">
        <v>263430</v>
      </c>
      <c r="O1225" s="147">
        <v>12340</v>
      </c>
      <c r="P1225" s="147">
        <v>0</v>
      </c>
      <c r="Q1225" s="47">
        <v>459684</v>
      </c>
      <c r="R1225" s="47">
        <v>0</v>
      </c>
      <c r="S1225" s="47">
        <v>0</v>
      </c>
      <c r="T1225" s="47">
        <v>0</v>
      </c>
      <c r="U1225" s="47">
        <v>946932</v>
      </c>
      <c r="V1225" s="47">
        <v>0</v>
      </c>
      <c r="W1225" s="103">
        <f t="shared" si="19"/>
        <v>3423057</v>
      </c>
      <c r="X1225" s="41">
        <f>個別包括!AZ1224-公債費!W1225</f>
        <v>0</v>
      </c>
      <c r="Y1225" s="41"/>
      <c r="Z1225" s="41"/>
      <c r="AA1225" s="41"/>
    </row>
    <row r="1226" spans="1:27" ht="20.25" customHeight="1" x14ac:dyDescent="0.2">
      <c r="A1226" s="113" t="s">
        <v>3043</v>
      </c>
      <c r="B1226" s="114" t="s">
        <v>3037</v>
      </c>
      <c r="C1226" s="4" t="s">
        <v>1305</v>
      </c>
      <c r="D1226" s="144">
        <v>5</v>
      </c>
      <c r="E1226" s="130" t="s">
        <v>3561</v>
      </c>
      <c r="F1226" s="47">
        <v>12421</v>
      </c>
      <c r="G1226" s="47">
        <v>30549</v>
      </c>
      <c r="H1226" s="47">
        <v>43</v>
      </c>
      <c r="I1226" s="47">
        <v>5886</v>
      </c>
      <c r="J1226" s="47">
        <v>1394</v>
      </c>
      <c r="K1226" s="47">
        <v>6716</v>
      </c>
      <c r="L1226" s="47">
        <v>7099</v>
      </c>
      <c r="M1226" s="47">
        <v>477698</v>
      </c>
      <c r="N1226" s="153">
        <v>65403</v>
      </c>
      <c r="O1226" s="147">
        <v>704</v>
      </c>
      <c r="P1226" s="147">
        <v>0</v>
      </c>
      <c r="Q1226" s="47">
        <v>986027</v>
      </c>
      <c r="R1226" s="47">
        <v>0</v>
      </c>
      <c r="S1226" s="47">
        <v>0</v>
      </c>
      <c r="T1226" s="47">
        <v>0</v>
      </c>
      <c r="U1226" s="47">
        <v>144398</v>
      </c>
      <c r="V1226" s="47">
        <v>0</v>
      </c>
      <c r="W1226" s="103">
        <f t="shared" si="19"/>
        <v>1738338</v>
      </c>
      <c r="X1226" s="41">
        <f>個別包括!AZ1225-公債費!W1226</f>
        <v>0</v>
      </c>
      <c r="Y1226" s="41"/>
      <c r="Z1226" s="41"/>
      <c r="AA1226" s="41"/>
    </row>
    <row r="1227" spans="1:27" ht="20.25" customHeight="1" x14ac:dyDescent="0.2">
      <c r="A1227" s="113" t="s">
        <v>3044</v>
      </c>
      <c r="B1227" s="114" t="s">
        <v>3037</v>
      </c>
      <c r="C1227" s="4" t="s">
        <v>1306</v>
      </c>
      <c r="D1227" s="144">
        <v>5</v>
      </c>
      <c r="E1227" s="130" t="s">
        <v>3561</v>
      </c>
      <c r="F1227" s="47">
        <v>64494</v>
      </c>
      <c r="G1227" s="47">
        <v>70708</v>
      </c>
      <c r="H1227" s="47">
        <v>4691</v>
      </c>
      <c r="I1227" s="47">
        <v>6824</v>
      </c>
      <c r="J1227" s="47">
        <v>2003</v>
      </c>
      <c r="K1227" s="47">
        <v>35559</v>
      </c>
      <c r="L1227" s="47">
        <v>12633</v>
      </c>
      <c r="M1227" s="47">
        <v>1041641</v>
      </c>
      <c r="N1227" s="153">
        <v>49881</v>
      </c>
      <c r="O1227" s="147">
        <v>1967</v>
      </c>
      <c r="P1227" s="147">
        <v>0</v>
      </c>
      <c r="Q1227" s="47">
        <v>147479</v>
      </c>
      <c r="R1227" s="47">
        <v>0</v>
      </c>
      <c r="S1227" s="47">
        <v>0</v>
      </c>
      <c r="T1227" s="47">
        <v>0</v>
      </c>
      <c r="U1227" s="47">
        <v>860605</v>
      </c>
      <c r="V1227" s="47">
        <v>0</v>
      </c>
      <c r="W1227" s="103">
        <f t="shared" si="19"/>
        <v>2298485</v>
      </c>
      <c r="X1227" s="41">
        <f>個別包括!AZ1226-公債費!W1227</f>
        <v>0</v>
      </c>
      <c r="Y1227" s="41"/>
      <c r="Z1227" s="41"/>
      <c r="AA1227" s="41"/>
    </row>
    <row r="1228" spans="1:27" ht="20.25" customHeight="1" x14ac:dyDescent="0.2">
      <c r="A1228" s="113" t="s">
        <v>3045</v>
      </c>
      <c r="B1228" s="114" t="s">
        <v>3037</v>
      </c>
      <c r="C1228" s="4" t="s">
        <v>1307</v>
      </c>
      <c r="D1228" s="144">
        <v>5</v>
      </c>
      <c r="E1228" s="130" t="s">
        <v>3561</v>
      </c>
      <c r="F1228" s="47">
        <v>0</v>
      </c>
      <c r="G1228" s="47">
        <v>0</v>
      </c>
      <c r="H1228" s="47">
        <v>2443</v>
      </c>
      <c r="I1228" s="47">
        <v>15761</v>
      </c>
      <c r="J1228" s="47">
        <v>1649</v>
      </c>
      <c r="K1228" s="47">
        <v>6069</v>
      </c>
      <c r="L1228" s="47">
        <v>10208</v>
      </c>
      <c r="M1228" s="47">
        <v>634909</v>
      </c>
      <c r="N1228" s="153">
        <v>42628</v>
      </c>
      <c r="O1228" s="147">
        <v>0</v>
      </c>
      <c r="P1228" s="147">
        <v>0</v>
      </c>
      <c r="Q1228" s="47">
        <v>0</v>
      </c>
      <c r="R1228" s="47">
        <v>0</v>
      </c>
      <c r="S1228" s="47">
        <v>0</v>
      </c>
      <c r="T1228" s="47">
        <v>0</v>
      </c>
      <c r="U1228" s="47">
        <v>0</v>
      </c>
      <c r="V1228" s="47">
        <v>0</v>
      </c>
      <c r="W1228" s="103">
        <f t="shared" si="19"/>
        <v>713667</v>
      </c>
      <c r="X1228" s="41">
        <f>個別包括!AZ1227-公債費!W1228</f>
        <v>0</v>
      </c>
      <c r="Y1228" s="41"/>
      <c r="Z1228" s="41"/>
      <c r="AA1228" s="41"/>
    </row>
    <row r="1229" spans="1:27" ht="20.25" customHeight="1" x14ac:dyDescent="0.2">
      <c r="A1229" s="113" t="s">
        <v>3046</v>
      </c>
      <c r="B1229" s="114" t="s">
        <v>3037</v>
      </c>
      <c r="C1229" s="4" t="s">
        <v>1308</v>
      </c>
      <c r="D1229" s="144">
        <v>6</v>
      </c>
      <c r="E1229" s="130" t="s">
        <v>3561</v>
      </c>
      <c r="F1229" s="47">
        <v>7477</v>
      </c>
      <c r="G1229" s="47">
        <v>24036</v>
      </c>
      <c r="H1229" s="47">
        <v>25641</v>
      </c>
      <c r="I1229" s="47">
        <v>11828</v>
      </c>
      <c r="J1229" s="47">
        <v>323</v>
      </c>
      <c r="K1229" s="47">
        <v>1189</v>
      </c>
      <c r="L1229" s="47">
        <v>1694</v>
      </c>
      <c r="M1229" s="47">
        <v>238352</v>
      </c>
      <c r="N1229" s="153">
        <v>27678</v>
      </c>
      <c r="O1229" s="147">
        <v>6738</v>
      </c>
      <c r="P1229" s="147">
        <v>0</v>
      </c>
      <c r="Q1229" s="47">
        <v>205258</v>
      </c>
      <c r="R1229" s="47">
        <v>0</v>
      </c>
      <c r="S1229" s="47">
        <v>0</v>
      </c>
      <c r="T1229" s="47">
        <v>0</v>
      </c>
      <c r="U1229" s="47">
        <v>207465</v>
      </c>
      <c r="V1229" s="47">
        <v>0</v>
      </c>
      <c r="W1229" s="103">
        <f t="shared" si="19"/>
        <v>757679</v>
      </c>
      <c r="X1229" s="41">
        <f>個別包括!AZ1228-公債費!W1229</f>
        <v>0</v>
      </c>
      <c r="Y1229" s="41"/>
      <c r="Z1229" s="41"/>
      <c r="AA1229" s="41"/>
    </row>
    <row r="1230" spans="1:27" ht="20.25" customHeight="1" x14ac:dyDescent="0.2">
      <c r="A1230" s="113" t="s">
        <v>3047</v>
      </c>
      <c r="B1230" s="114" t="s">
        <v>3037</v>
      </c>
      <c r="C1230" s="4" t="s">
        <v>1309</v>
      </c>
      <c r="D1230" s="144">
        <v>6</v>
      </c>
      <c r="E1230" s="130" t="s">
        <v>3561</v>
      </c>
      <c r="F1230" s="47">
        <v>23873</v>
      </c>
      <c r="G1230" s="47">
        <v>100214</v>
      </c>
      <c r="H1230" s="47">
        <v>706</v>
      </c>
      <c r="I1230" s="47">
        <v>20638</v>
      </c>
      <c r="J1230" s="47">
        <v>710</v>
      </c>
      <c r="K1230" s="47">
        <v>10879</v>
      </c>
      <c r="L1230" s="47">
        <v>3026</v>
      </c>
      <c r="M1230" s="47">
        <v>309665</v>
      </c>
      <c r="N1230" s="153">
        <v>30800</v>
      </c>
      <c r="O1230" s="147">
        <v>5788</v>
      </c>
      <c r="P1230" s="147">
        <v>0</v>
      </c>
      <c r="Q1230" s="47">
        <v>344936</v>
      </c>
      <c r="R1230" s="47">
        <v>0</v>
      </c>
      <c r="S1230" s="47">
        <v>0</v>
      </c>
      <c r="T1230" s="47">
        <v>0</v>
      </c>
      <c r="U1230" s="47">
        <v>172598</v>
      </c>
      <c r="V1230" s="47">
        <v>0</v>
      </c>
      <c r="W1230" s="103">
        <f t="shared" si="19"/>
        <v>1023833</v>
      </c>
      <c r="X1230" s="41">
        <f>個別包括!AZ1229-公債費!W1230</f>
        <v>0</v>
      </c>
      <c r="Y1230" s="41"/>
      <c r="Z1230" s="41"/>
      <c r="AA1230" s="41"/>
    </row>
    <row r="1231" spans="1:27" ht="20.25" customHeight="1" x14ac:dyDescent="0.2">
      <c r="A1231" s="113" t="s">
        <v>3048</v>
      </c>
      <c r="B1231" s="114" t="s">
        <v>3037</v>
      </c>
      <c r="C1231" s="4" t="s">
        <v>1310</v>
      </c>
      <c r="D1231" s="144">
        <v>6</v>
      </c>
      <c r="E1231" s="130" t="s">
        <v>3561</v>
      </c>
      <c r="F1231" s="47">
        <v>2509</v>
      </c>
      <c r="G1231" s="47">
        <v>0</v>
      </c>
      <c r="H1231" s="47">
        <v>270</v>
      </c>
      <c r="I1231" s="47">
        <v>1068</v>
      </c>
      <c r="J1231" s="47">
        <v>289</v>
      </c>
      <c r="K1231" s="47">
        <v>2301</v>
      </c>
      <c r="L1231" s="47">
        <v>1062</v>
      </c>
      <c r="M1231" s="47">
        <v>110568</v>
      </c>
      <c r="N1231" s="153">
        <v>17629</v>
      </c>
      <c r="O1231" s="147">
        <v>368</v>
      </c>
      <c r="P1231" s="147">
        <v>0</v>
      </c>
      <c r="Q1231" s="47">
        <v>202360</v>
      </c>
      <c r="R1231" s="47">
        <v>0</v>
      </c>
      <c r="S1231" s="47">
        <v>0</v>
      </c>
      <c r="T1231" s="47">
        <v>0</v>
      </c>
      <c r="U1231" s="47">
        <v>0</v>
      </c>
      <c r="V1231" s="47">
        <v>0</v>
      </c>
      <c r="W1231" s="103">
        <f t="shared" si="19"/>
        <v>338424</v>
      </c>
      <c r="X1231" s="41">
        <f>個別包括!AZ1230-公債費!W1231</f>
        <v>0</v>
      </c>
      <c r="Y1231" s="41"/>
      <c r="Z1231" s="41"/>
      <c r="AA1231" s="41"/>
    </row>
    <row r="1232" spans="1:27" ht="20.25" customHeight="1" x14ac:dyDescent="0.2">
      <c r="A1232" s="113" t="s">
        <v>3049</v>
      </c>
      <c r="B1232" s="114" t="s">
        <v>3037</v>
      </c>
      <c r="C1232" s="4" t="s">
        <v>1311</v>
      </c>
      <c r="D1232" s="144">
        <v>6</v>
      </c>
      <c r="E1232" s="130" t="s">
        <v>3561</v>
      </c>
      <c r="F1232" s="47">
        <v>22871</v>
      </c>
      <c r="G1232" s="47">
        <v>1256</v>
      </c>
      <c r="H1232" s="47">
        <v>0</v>
      </c>
      <c r="I1232" s="47">
        <v>2294</v>
      </c>
      <c r="J1232" s="47">
        <v>266</v>
      </c>
      <c r="K1232" s="47">
        <v>1541</v>
      </c>
      <c r="L1232" s="47">
        <v>897</v>
      </c>
      <c r="M1232" s="47">
        <v>108860</v>
      </c>
      <c r="N1232" s="153">
        <v>13352</v>
      </c>
      <c r="O1232" s="147">
        <v>0</v>
      </c>
      <c r="P1232" s="147">
        <v>0</v>
      </c>
      <c r="Q1232" s="47">
        <v>185916</v>
      </c>
      <c r="R1232" s="47">
        <v>0</v>
      </c>
      <c r="S1232" s="47">
        <v>0</v>
      </c>
      <c r="T1232" s="47">
        <v>0</v>
      </c>
      <c r="U1232" s="47">
        <v>0</v>
      </c>
      <c r="V1232" s="47">
        <v>0</v>
      </c>
      <c r="W1232" s="103">
        <f t="shared" si="19"/>
        <v>337253</v>
      </c>
      <c r="X1232" s="41">
        <f>個別包括!AZ1231-公債費!W1232</f>
        <v>0</v>
      </c>
      <c r="Y1232" s="41"/>
      <c r="Z1232" s="41"/>
      <c r="AA1232" s="41"/>
    </row>
    <row r="1233" spans="1:27" ht="20.25" customHeight="1" x14ac:dyDescent="0.2">
      <c r="A1233" s="113" t="s">
        <v>3050</v>
      </c>
      <c r="B1233" s="114" t="s">
        <v>3037</v>
      </c>
      <c r="C1233" s="4" t="s">
        <v>1312</v>
      </c>
      <c r="D1233" s="144">
        <v>6</v>
      </c>
      <c r="E1233" s="130" t="s">
        <v>3561</v>
      </c>
      <c r="F1233" s="47">
        <v>5058</v>
      </c>
      <c r="G1233" s="47">
        <v>0</v>
      </c>
      <c r="H1233" s="47">
        <v>0</v>
      </c>
      <c r="I1233" s="47">
        <v>36298</v>
      </c>
      <c r="J1233" s="47">
        <v>656</v>
      </c>
      <c r="K1233" s="47">
        <v>8831</v>
      </c>
      <c r="L1233" s="47">
        <v>2207</v>
      </c>
      <c r="M1233" s="47">
        <v>193901</v>
      </c>
      <c r="N1233" s="153">
        <v>146544</v>
      </c>
      <c r="O1233" s="147">
        <v>12641</v>
      </c>
      <c r="P1233" s="147">
        <v>0</v>
      </c>
      <c r="Q1233" s="47">
        <v>112110</v>
      </c>
      <c r="R1233" s="47">
        <v>0</v>
      </c>
      <c r="S1233" s="47">
        <v>0</v>
      </c>
      <c r="T1233" s="47">
        <v>0</v>
      </c>
      <c r="U1233" s="47">
        <v>0</v>
      </c>
      <c r="V1233" s="47">
        <v>0</v>
      </c>
      <c r="W1233" s="103">
        <f t="shared" si="19"/>
        <v>518246</v>
      </c>
      <c r="X1233" s="41">
        <f>個別包括!AZ1232-公債費!W1233</f>
        <v>0</v>
      </c>
      <c r="Y1233" s="41"/>
      <c r="Z1233" s="41"/>
      <c r="AA1233" s="41"/>
    </row>
    <row r="1234" spans="1:27" ht="20.25" customHeight="1" x14ac:dyDescent="0.2">
      <c r="A1234" s="113" t="s">
        <v>3051</v>
      </c>
      <c r="B1234" s="114" t="s">
        <v>3037</v>
      </c>
      <c r="C1234" s="4" t="s">
        <v>1313</v>
      </c>
      <c r="D1234" s="144">
        <v>6</v>
      </c>
      <c r="E1234" s="130" t="s">
        <v>3561</v>
      </c>
      <c r="F1234" s="47">
        <v>8267</v>
      </c>
      <c r="G1234" s="47">
        <v>58305</v>
      </c>
      <c r="H1234" s="47">
        <v>0</v>
      </c>
      <c r="I1234" s="47">
        <v>14134</v>
      </c>
      <c r="J1234" s="47">
        <v>235</v>
      </c>
      <c r="K1234" s="47">
        <v>12686</v>
      </c>
      <c r="L1234" s="47">
        <v>1094</v>
      </c>
      <c r="M1234" s="47">
        <v>142962</v>
      </c>
      <c r="N1234" s="153">
        <v>41381</v>
      </c>
      <c r="O1234" s="147">
        <v>3950</v>
      </c>
      <c r="P1234" s="147">
        <v>0</v>
      </c>
      <c r="Q1234" s="47">
        <v>3234</v>
      </c>
      <c r="R1234" s="47">
        <v>0</v>
      </c>
      <c r="S1234" s="47">
        <v>0</v>
      </c>
      <c r="T1234" s="47">
        <v>0</v>
      </c>
      <c r="U1234" s="47">
        <v>0</v>
      </c>
      <c r="V1234" s="47">
        <v>0</v>
      </c>
      <c r="W1234" s="103">
        <f t="shared" si="19"/>
        <v>286248</v>
      </c>
      <c r="X1234" s="41">
        <f>個別包括!AZ1233-公債費!W1234</f>
        <v>0</v>
      </c>
      <c r="Y1234" s="41"/>
      <c r="Z1234" s="41"/>
      <c r="AA1234" s="41"/>
    </row>
    <row r="1235" spans="1:27" ht="20.25" customHeight="1" x14ac:dyDescent="0.2">
      <c r="A1235" s="113" t="s">
        <v>3052</v>
      </c>
      <c r="B1235" s="114" t="s">
        <v>3037</v>
      </c>
      <c r="C1235" s="4" t="s">
        <v>1314</v>
      </c>
      <c r="D1235" s="144">
        <v>6</v>
      </c>
      <c r="E1235" s="130" t="s">
        <v>3561</v>
      </c>
      <c r="F1235" s="47">
        <v>32899</v>
      </c>
      <c r="G1235" s="47">
        <v>135713</v>
      </c>
      <c r="H1235" s="47">
        <v>688</v>
      </c>
      <c r="I1235" s="47">
        <v>1849</v>
      </c>
      <c r="J1235" s="47">
        <v>1836</v>
      </c>
      <c r="K1235" s="47">
        <v>16494</v>
      </c>
      <c r="L1235" s="47">
        <v>5056</v>
      </c>
      <c r="M1235" s="47">
        <v>517602</v>
      </c>
      <c r="N1235" s="153">
        <v>66439</v>
      </c>
      <c r="O1235" s="147">
        <v>13299</v>
      </c>
      <c r="P1235" s="147">
        <v>0</v>
      </c>
      <c r="Q1235" s="47">
        <v>413599</v>
      </c>
      <c r="R1235" s="47">
        <v>0</v>
      </c>
      <c r="S1235" s="47">
        <v>0</v>
      </c>
      <c r="T1235" s="47">
        <v>0</v>
      </c>
      <c r="U1235" s="47">
        <v>550803</v>
      </c>
      <c r="V1235" s="47">
        <v>0</v>
      </c>
      <c r="W1235" s="103">
        <f t="shared" si="19"/>
        <v>1756277</v>
      </c>
      <c r="X1235" s="41">
        <f>個別包括!AZ1234-公債費!W1235</f>
        <v>0</v>
      </c>
      <c r="Y1235" s="41"/>
      <c r="Z1235" s="41"/>
      <c r="AA1235" s="41"/>
    </row>
    <row r="1236" spans="1:27" ht="20.25" customHeight="1" x14ac:dyDescent="0.2">
      <c r="A1236" s="113" t="s">
        <v>3053</v>
      </c>
      <c r="B1236" s="114" t="s">
        <v>3037</v>
      </c>
      <c r="C1236" s="4" t="s">
        <v>877</v>
      </c>
      <c r="D1236" s="144">
        <v>6</v>
      </c>
      <c r="E1236" s="130" t="s">
        <v>3561</v>
      </c>
      <c r="F1236" s="47">
        <v>559</v>
      </c>
      <c r="G1236" s="47">
        <v>0</v>
      </c>
      <c r="H1236" s="47">
        <v>0</v>
      </c>
      <c r="I1236" s="47">
        <v>6169</v>
      </c>
      <c r="J1236" s="47">
        <v>318</v>
      </c>
      <c r="K1236" s="47">
        <v>8274</v>
      </c>
      <c r="L1236" s="47">
        <v>1524</v>
      </c>
      <c r="M1236" s="47">
        <v>135942</v>
      </c>
      <c r="N1236" s="153">
        <v>40045</v>
      </c>
      <c r="O1236" s="147">
        <v>0</v>
      </c>
      <c r="P1236" s="147">
        <v>0</v>
      </c>
      <c r="Q1236" s="47">
        <v>468</v>
      </c>
      <c r="R1236" s="47">
        <v>0</v>
      </c>
      <c r="S1236" s="47">
        <v>0</v>
      </c>
      <c r="T1236" s="47">
        <v>0</v>
      </c>
      <c r="U1236" s="47">
        <v>0</v>
      </c>
      <c r="V1236" s="47">
        <v>0</v>
      </c>
      <c r="W1236" s="103">
        <f t="shared" si="19"/>
        <v>193299</v>
      </c>
      <c r="X1236" s="41">
        <f>個別包括!AZ1235-公債費!W1236</f>
        <v>0</v>
      </c>
      <c r="Y1236" s="41"/>
      <c r="Z1236" s="41"/>
      <c r="AA1236" s="41"/>
    </row>
    <row r="1237" spans="1:27" ht="20.25" customHeight="1" x14ac:dyDescent="0.2">
      <c r="A1237" s="113" t="s">
        <v>3054</v>
      </c>
      <c r="B1237" s="114" t="s">
        <v>3037</v>
      </c>
      <c r="C1237" s="4" t="s">
        <v>250</v>
      </c>
      <c r="D1237" s="144">
        <v>6</v>
      </c>
      <c r="E1237" s="130" t="s">
        <v>3561</v>
      </c>
      <c r="F1237" s="47">
        <v>1093</v>
      </c>
      <c r="G1237" s="47">
        <v>0</v>
      </c>
      <c r="H1237" s="47">
        <v>0</v>
      </c>
      <c r="I1237" s="47">
        <v>8320</v>
      </c>
      <c r="J1237" s="47">
        <v>288</v>
      </c>
      <c r="K1237" s="47">
        <v>17066</v>
      </c>
      <c r="L1237" s="47">
        <v>1379</v>
      </c>
      <c r="M1237" s="47">
        <v>135855</v>
      </c>
      <c r="N1237" s="153">
        <v>31645</v>
      </c>
      <c r="O1237" s="147">
        <v>427</v>
      </c>
      <c r="P1237" s="147">
        <v>0</v>
      </c>
      <c r="Q1237" s="47">
        <v>0</v>
      </c>
      <c r="R1237" s="47">
        <v>0</v>
      </c>
      <c r="S1237" s="47">
        <v>0</v>
      </c>
      <c r="T1237" s="47">
        <v>0</v>
      </c>
      <c r="U1237" s="47">
        <v>0</v>
      </c>
      <c r="V1237" s="47">
        <v>0</v>
      </c>
      <c r="W1237" s="103">
        <f t="shared" si="19"/>
        <v>196073</v>
      </c>
      <c r="X1237" s="41">
        <f>個別包括!AZ1236-公債費!W1237</f>
        <v>0</v>
      </c>
      <c r="Y1237" s="41"/>
      <c r="Z1237" s="41"/>
      <c r="AA1237" s="41"/>
    </row>
    <row r="1238" spans="1:27" ht="20.25" customHeight="1" x14ac:dyDescent="0.2">
      <c r="A1238" s="113" t="s">
        <v>3055</v>
      </c>
      <c r="B1238" s="114" t="s">
        <v>3037</v>
      </c>
      <c r="C1238" s="4" t="s">
        <v>1315</v>
      </c>
      <c r="D1238" s="144">
        <v>6</v>
      </c>
      <c r="E1238" s="130" t="s">
        <v>3561</v>
      </c>
      <c r="F1238" s="47">
        <v>12911</v>
      </c>
      <c r="G1238" s="47">
        <v>0</v>
      </c>
      <c r="H1238" s="47">
        <v>2401</v>
      </c>
      <c r="I1238" s="47">
        <v>2399</v>
      </c>
      <c r="J1238" s="47">
        <v>247</v>
      </c>
      <c r="K1238" s="47">
        <v>6544</v>
      </c>
      <c r="L1238" s="47">
        <v>1133</v>
      </c>
      <c r="M1238" s="47">
        <v>143400</v>
      </c>
      <c r="N1238" s="153">
        <v>29249</v>
      </c>
      <c r="O1238" s="147">
        <v>1483</v>
      </c>
      <c r="P1238" s="147">
        <v>0</v>
      </c>
      <c r="Q1238" s="47">
        <v>155616</v>
      </c>
      <c r="R1238" s="47">
        <v>0</v>
      </c>
      <c r="S1238" s="47">
        <v>0</v>
      </c>
      <c r="T1238" s="47">
        <v>0</v>
      </c>
      <c r="U1238" s="47">
        <v>0</v>
      </c>
      <c r="V1238" s="47">
        <v>0</v>
      </c>
      <c r="W1238" s="103">
        <f t="shared" si="19"/>
        <v>355383</v>
      </c>
      <c r="X1238" s="41">
        <f>個別包括!AZ1237-公債費!W1238</f>
        <v>0</v>
      </c>
      <c r="Y1238" s="41"/>
      <c r="Z1238" s="41"/>
      <c r="AA1238" s="41"/>
    </row>
    <row r="1239" spans="1:27" ht="20.25" customHeight="1" x14ac:dyDescent="0.2">
      <c r="A1239" s="113" t="s">
        <v>3056</v>
      </c>
      <c r="B1239" s="114" t="s">
        <v>3037</v>
      </c>
      <c r="C1239" s="4" t="s">
        <v>1316</v>
      </c>
      <c r="D1239" s="144">
        <v>6</v>
      </c>
      <c r="E1239" s="130" t="s">
        <v>3561</v>
      </c>
      <c r="F1239" s="47">
        <v>15386</v>
      </c>
      <c r="G1239" s="47">
        <v>103756</v>
      </c>
      <c r="H1239" s="47">
        <v>26533</v>
      </c>
      <c r="I1239" s="47">
        <v>4431</v>
      </c>
      <c r="J1239" s="47">
        <v>330</v>
      </c>
      <c r="K1239" s="47">
        <v>17048</v>
      </c>
      <c r="L1239" s="47">
        <v>1376</v>
      </c>
      <c r="M1239" s="47">
        <v>170323</v>
      </c>
      <c r="N1239" s="153">
        <v>98386</v>
      </c>
      <c r="O1239" s="147">
        <v>145</v>
      </c>
      <c r="P1239" s="147">
        <v>0</v>
      </c>
      <c r="Q1239" s="47">
        <v>97480</v>
      </c>
      <c r="R1239" s="47">
        <v>0</v>
      </c>
      <c r="S1239" s="47">
        <v>0</v>
      </c>
      <c r="T1239" s="47">
        <v>0</v>
      </c>
      <c r="U1239" s="47">
        <v>0</v>
      </c>
      <c r="V1239" s="47">
        <v>0</v>
      </c>
      <c r="W1239" s="103">
        <f t="shared" si="19"/>
        <v>535194</v>
      </c>
      <c r="X1239" s="41">
        <f>個別包括!AZ1238-公債費!W1239</f>
        <v>0</v>
      </c>
      <c r="Y1239" s="41"/>
      <c r="Z1239" s="41"/>
      <c r="AA1239" s="41"/>
    </row>
    <row r="1240" spans="1:27" ht="20.25" customHeight="1" x14ac:dyDescent="0.2">
      <c r="A1240" s="113" t="s">
        <v>3057</v>
      </c>
      <c r="B1240" s="114" t="s">
        <v>3037</v>
      </c>
      <c r="C1240" s="4" t="s">
        <v>1317</v>
      </c>
      <c r="D1240" s="144">
        <v>6</v>
      </c>
      <c r="E1240" s="130" t="s">
        <v>3561</v>
      </c>
      <c r="F1240" s="47">
        <v>26715</v>
      </c>
      <c r="G1240" s="47">
        <v>135388</v>
      </c>
      <c r="H1240" s="47">
        <v>67</v>
      </c>
      <c r="I1240" s="47">
        <v>25269</v>
      </c>
      <c r="J1240" s="47">
        <v>549</v>
      </c>
      <c r="K1240" s="47">
        <v>20783</v>
      </c>
      <c r="L1240" s="47">
        <v>3385</v>
      </c>
      <c r="M1240" s="47">
        <v>282564</v>
      </c>
      <c r="N1240" s="153">
        <v>73973</v>
      </c>
      <c r="O1240" s="147">
        <v>6392</v>
      </c>
      <c r="P1240" s="147">
        <v>0</v>
      </c>
      <c r="Q1240" s="47">
        <v>547</v>
      </c>
      <c r="R1240" s="47">
        <v>0</v>
      </c>
      <c r="S1240" s="47">
        <v>0</v>
      </c>
      <c r="T1240" s="47">
        <v>0</v>
      </c>
      <c r="U1240" s="47">
        <v>171602</v>
      </c>
      <c r="V1240" s="47">
        <v>0</v>
      </c>
      <c r="W1240" s="103">
        <f t="shared" si="19"/>
        <v>747234</v>
      </c>
      <c r="X1240" s="41">
        <f>個別包括!AZ1239-公債費!W1240</f>
        <v>0</v>
      </c>
      <c r="Y1240" s="41"/>
      <c r="Z1240" s="41"/>
      <c r="AA1240" s="41"/>
    </row>
    <row r="1241" spans="1:27" ht="20.25" customHeight="1" x14ac:dyDescent="0.2">
      <c r="A1241" s="113" t="s">
        <v>3058</v>
      </c>
      <c r="B1241" s="114" t="s">
        <v>3037</v>
      </c>
      <c r="C1241" s="4" t="s">
        <v>1318</v>
      </c>
      <c r="D1241" s="144">
        <v>6</v>
      </c>
      <c r="E1241" s="130" t="s">
        <v>3561</v>
      </c>
      <c r="F1241" s="47">
        <v>46663</v>
      </c>
      <c r="G1241" s="47">
        <v>0</v>
      </c>
      <c r="H1241" s="47">
        <v>572</v>
      </c>
      <c r="I1241" s="47">
        <v>5932</v>
      </c>
      <c r="J1241" s="47">
        <v>425</v>
      </c>
      <c r="K1241" s="47">
        <v>2823</v>
      </c>
      <c r="L1241" s="47">
        <v>1901</v>
      </c>
      <c r="M1241" s="47">
        <v>280137</v>
      </c>
      <c r="N1241" s="153">
        <v>8806</v>
      </c>
      <c r="O1241" s="147">
        <v>2797</v>
      </c>
      <c r="P1241" s="147">
        <v>0</v>
      </c>
      <c r="Q1241" s="47">
        <v>368270</v>
      </c>
      <c r="R1241" s="47">
        <v>0</v>
      </c>
      <c r="S1241" s="47">
        <v>0</v>
      </c>
      <c r="T1241" s="47">
        <v>0</v>
      </c>
      <c r="U1241" s="47">
        <v>149118</v>
      </c>
      <c r="V1241" s="47">
        <v>0</v>
      </c>
      <c r="W1241" s="103">
        <f t="shared" si="19"/>
        <v>867444</v>
      </c>
      <c r="X1241" s="41">
        <f>個別包括!AZ1240-公債費!W1241</f>
        <v>0</v>
      </c>
      <c r="Y1241" s="41"/>
      <c r="Z1241" s="41"/>
      <c r="AA1241" s="41"/>
    </row>
    <row r="1242" spans="1:27" ht="20.25" customHeight="1" x14ac:dyDescent="0.2">
      <c r="A1242" s="113" t="s">
        <v>3059</v>
      </c>
      <c r="B1242" s="114" t="s">
        <v>3037</v>
      </c>
      <c r="C1242" s="4" t="s">
        <v>1319</v>
      </c>
      <c r="D1242" s="144">
        <v>6</v>
      </c>
      <c r="E1242" s="130" t="s">
        <v>3561</v>
      </c>
      <c r="F1242" s="47">
        <v>17271</v>
      </c>
      <c r="G1242" s="47">
        <v>1433</v>
      </c>
      <c r="H1242" s="47">
        <v>0</v>
      </c>
      <c r="I1242" s="47">
        <v>12281</v>
      </c>
      <c r="J1242" s="47">
        <v>1512</v>
      </c>
      <c r="K1242" s="47">
        <v>15163</v>
      </c>
      <c r="L1242" s="47">
        <v>3690</v>
      </c>
      <c r="M1242" s="47">
        <v>416706</v>
      </c>
      <c r="N1242" s="153">
        <v>135940</v>
      </c>
      <c r="O1242" s="147">
        <v>1809</v>
      </c>
      <c r="P1242" s="147">
        <v>0</v>
      </c>
      <c r="Q1242" s="47">
        <v>113639</v>
      </c>
      <c r="R1242" s="47">
        <v>0</v>
      </c>
      <c r="S1242" s="47">
        <v>0</v>
      </c>
      <c r="T1242" s="47">
        <v>0</v>
      </c>
      <c r="U1242" s="47">
        <v>300906</v>
      </c>
      <c r="V1242" s="47">
        <v>0</v>
      </c>
      <c r="W1242" s="103">
        <f t="shared" si="19"/>
        <v>1020350</v>
      </c>
      <c r="X1242" s="41">
        <f>個別包括!AZ1241-公債費!W1242</f>
        <v>0</v>
      </c>
      <c r="Y1242" s="41"/>
      <c r="Z1242" s="41"/>
      <c r="AA1242" s="41"/>
    </row>
    <row r="1243" spans="1:27" ht="20.25" customHeight="1" x14ac:dyDescent="0.2">
      <c r="A1243" s="113" t="s">
        <v>3060</v>
      </c>
      <c r="B1243" s="114" t="s">
        <v>3037</v>
      </c>
      <c r="C1243" s="4" t="s">
        <v>1320</v>
      </c>
      <c r="D1243" s="144">
        <v>6</v>
      </c>
      <c r="E1243" s="130" t="s">
        <v>3561</v>
      </c>
      <c r="F1243" s="47">
        <v>6014</v>
      </c>
      <c r="G1243" s="47">
        <v>0</v>
      </c>
      <c r="H1243" s="47">
        <v>0</v>
      </c>
      <c r="I1243" s="47">
        <v>18561</v>
      </c>
      <c r="J1243" s="47">
        <v>610</v>
      </c>
      <c r="K1243" s="47">
        <v>2853</v>
      </c>
      <c r="L1243" s="47">
        <v>3012</v>
      </c>
      <c r="M1243" s="47">
        <v>220876</v>
      </c>
      <c r="N1243" s="153">
        <v>35683</v>
      </c>
      <c r="O1243" s="147">
        <v>1441</v>
      </c>
      <c r="P1243" s="147">
        <v>0</v>
      </c>
      <c r="Q1243" s="47">
        <v>0</v>
      </c>
      <c r="R1243" s="47">
        <v>0</v>
      </c>
      <c r="S1243" s="47">
        <v>0</v>
      </c>
      <c r="T1243" s="47">
        <v>0</v>
      </c>
      <c r="U1243" s="47">
        <v>0</v>
      </c>
      <c r="V1243" s="47">
        <v>0</v>
      </c>
      <c r="W1243" s="103">
        <f t="shared" si="19"/>
        <v>289050</v>
      </c>
      <c r="X1243" s="41">
        <f>個別包括!AZ1242-公債費!W1243</f>
        <v>0</v>
      </c>
      <c r="Y1243" s="41"/>
      <c r="Z1243" s="41"/>
      <c r="AA1243" s="41"/>
    </row>
    <row r="1244" spans="1:27" ht="20.25" customHeight="1" x14ac:dyDescent="0.2">
      <c r="A1244" s="113" t="s">
        <v>3061</v>
      </c>
      <c r="B1244" s="114" t="s">
        <v>3037</v>
      </c>
      <c r="C1244" s="4" t="s">
        <v>1321</v>
      </c>
      <c r="D1244" s="144">
        <v>6</v>
      </c>
      <c r="E1244" s="130" t="s">
        <v>3561</v>
      </c>
      <c r="F1244" s="47">
        <v>4171</v>
      </c>
      <c r="G1244" s="47">
        <v>0</v>
      </c>
      <c r="H1244" s="47">
        <v>0</v>
      </c>
      <c r="I1244" s="47">
        <v>10764</v>
      </c>
      <c r="J1244" s="47">
        <v>170</v>
      </c>
      <c r="K1244" s="47">
        <v>5872</v>
      </c>
      <c r="L1244" s="47">
        <v>686</v>
      </c>
      <c r="M1244" s="47">
        <v>119927</v>
      </c>
      <c r="N1244" s="153">
        <v>53190</v>
      </c>
      <c r="O1244" s="147">
        <v>816</v>
      </c>
      <c r="P1244" s="147">
        <v>0</v>
      </c>
      <c r="Q1244" s="47">
        <v>160607</v>
      </c>
      <c r="R1244" s="47">
        <v>0</v>
      </c>
      <c r="S1244" s="47">
        <v>0</v>
      </c>
      <c r="T1244" s="47">
        <v>0</v>
      </c>
      <c r="U1244" s="47">
        <v>0</v>
      </c>
      <c r="V1244" s="47">
        <v>0</v>
      </c>
      <c r="W1244" s="103">
        <f t="shared" si="19"/>
        <v>356203</v>
      </c>
      <c r="X1244" s="41">
        <f>個別包括!AZ1243-公債費!W1244</f>
        <v>0</v>
      </c>
      <c r="Y1244" s="41"/>
      <c r="Z1244" s="41"/>
      <c r="AA1244" s="41"/>
    </row>
    <row r="1245" spans="1:27" ht="20.25" customHeight="1" x14ac:dyDescent="0.2">
      <c r="A1245" s="113" t="s">
        <v>3062</v>
      </c>
      <c r="B1245" s="114" t="s">
        <v>3037</v>
      </c>
      <c r="C1245" s="4" t="s">
        <v>1322</v>
      </c>
      <c r="D1245" s="144">
        <v>6</v>
      </c>
      <c r="E1245" s="130" t="s">
        <v>3561</v>
      </c>
      <c r="F1245" s="47">
        <v>16325</v>
      </c>
      <c r="G1245" s="47">
        <v>0</v>
      </c>
      <c r="H1245" s="47">
        <v>11466</v>
      </c>
      <c r="I1245" s="47">
        <v>19563</v>
      </c>
      <c r="J1245" s="47">
        <v>798</v>
      </c>
      <c r="K1245" s="47">
        <v>13635</v>
      </c>
      <c r="L1245" s="47">
        <v>2549</v>
      </c>
      <c r="M1245" s="47">
        <v>256155</v>
      </c>
      <c r="N1245" s="153">
        <v>93577</v>
      </c>
      <c r="O1245" s="147">
        <v>653</v>
      </c>
      <c r="P1245" s="147">
        <v>0</v>
      </c>
      <c r="Q1245" s="47">
        <v>491548</v>
      </c>
      <c r="R1245" s="47">
        <v>0</v>
      </c>
      <c r="S1245" s="47">
        <v>0</v>
      </c>
      <c r="T1245" s="47">
        <v>0</v>
      </c>
      <c r="U1245" s="47">
        <v>0</v>
      </c>
      <c r="V1245" s="47">
        <v>0</v>
      </c>
      <c r="W1245" s="103">
        <f t="shared" si="19"/>
        <v>906269</v>
      </c>
      <c r="X1245" s="41">
        <f>個別包括!AZ1244-公債費!W1245</f>
        <v>0</v>
      </c>
      <c r="Y1245" s="41"/>
      <c r="Z1245" s="41"/>
      <c r="AA1245" s="41"/>
    </row>
    <row r="1246" spans="1:27" ht="20.25" customHeight="1" x14ac:dyDescent="0.2">
      <c r="A1246" s="113" t="s">
        <v>3063</v>
      </c>
      <c r="B1246" s="114" t="s">
        <v>3037</v>
      </c>
      <c r="C1246" s="4" t="s">
        <v>1323</v>
      </c>
      <c r="D1246" s="144">
        <v>6</v>
      </c>
      <c r="E1246" s="130" t="s">
        <v>3561</v>
      </c>
      <c r="F1246" s="47">
        <v>1531</v>
      </c>
      <c r="G1246" s="47">
        <v>0</v>
      </c>
      <c r="H1246" s="47">
        <v>0</v>
      </c>
      <c r="I1246" s="47">
        <v>386</v>
      </c>
      <c r="J1246" s="47">
        <v>99</v>
      </c>
      <c r="K1246" s="47">
        <v>2961</v>
      </c>
      <c r="L1246" s="47">
        <v>472</v>
      </c>
      <c r="M1246" s="47">
        <v>73652</v>
      </c>
      <c r="N1246" s="153">
        <v>17330</v>
      </c>
      <c r="O1246" s="147">
        <v>0</v>
      </c>
      <c r="P1246" s="147">
        <v>0</v>
      </c>
      <c r="Q1246" s="47">
        <v>239190</v>
      </c>
      <c r="R1246" s="47">
        <v>0</v>
      </c>
      <c r="S1246" s="47">
        <v>0</v>
      </c>
      <c r="T1246" s="47">
        <v>0</v>
      </c>
      <c r="U1246" s="47">
        <v>0</v>
      </c>
      <c r="V1246" s="47">
        <v>0</v>
      </c>
      <c r="W1246" s="103">
        <f t="shared" si="19"/>
        <v>335621</v>
      </c>
      <c r="X1246" s="41">
        <f>個別包括!AZ1245-公債費!W1246</f>
        <v>0</v>
      </c>
      <c r="Y1246" s="41"/>
      <c r="Z1246" s="41"/>
      <c r="AA1246" s="41"/>
    </row>
    <row r="1247" spans="1:27" ht="20.25" customHeight="1" x14ac:dyDescent="0.2">
      <c r="A1247" s="113" t="s">
        <v>3064</v>
      </c>
      <c r="B1247" s="114" t="s">
        <v>3037</v>
      </c>
      <c r="C1247" s="4" t="s">
        <v>1324</v>
      </c>
      <c r="D1247" s="144">
        <v>6</v>
      </c>
      <c r="E1247" s="130" t="s">
        <v>3561</v>
      </c>
      <c r="F1247" s="47">
        <v>4232</v>
      </c>
      <c r="G1247" s="47">
        <v>3398</v>
      </c>
      <c r="H1247" s="47">
        <v>0</v>
      </c>
      <c r="I1247" s="47">
        <v>4583</v>
      </c>
      <c r="J1247" s="47">
        <v>117</v>
      </c>
      <c r="K1247" s="47">
        <v>1541</v>
      </c>
      <c r="L1247" s="47">
        <v>435</v>
      </c>
      <c r="M1247" s="47">
        <v>101416</v>
      </c>
      <c r="N1247" s="153">
        <v>5799</v>
      </c>
      <c r="O1247" s="147">
        <v>48</v>
      </c>
      <c r="P1247" s="147">
        <v>0</v>
      </c>
      <c r="Q1247" s="47">
        <v>114849</v>
      </c>
      <c r="R1247" s="47">
        <v>0</v>
      </c>
      <c r="S1247" s="47">
        <v>0</v>
      </c>
      <c r="T1247" s="47">
        <v>0</v>
      </c>
      <c r="U1247" s="47">
        <v>0</v>
      </c>
      <c r="V1247" s="47">
        <v>0</v>
      </c>
      <c r="W1247" s="103">
        <f t="shared" si="19"/>
        <v>236418</v>
      </c>
      <c r="X1247" s="41">
        <f>個別包括!AZ1246-公債費!W1247</f>
        <v>0</v>
      </c>
      <c r="Y1247" s="41"/>
      <c r="Z1247" s="41"/>
      <c r="AA1247" s="41"/>
    </row>
    <row r="1248" spans="1:27" ht="20.25" customHeight="1" x14ac:dyDescent="0.2">
      <c r="A1248" s="113" t="s">
        <v>3065</v>
      </c>
      <c r="B1248" s="114" t="s">
        <v>3037</v>
      </c>
      <c r="C1248" s="4" t="s">
        <v>1325</v>
      </c>
      <c r="D1248" s="144">
        <v>6</v>
      </c>
      <c r="E1248" s="130" t="s">
        <v>3561</v>
      </c>
      <c r="F1248" s="47">
        <v>803</v>
      </c>
      <c r="G1248" s="47">
        <v>4687</v>
      </c>
      <c r="H1248" s="47">
        <v>0</v>
      </c>
      <c r="I1248" s="47">
        <v>5145</v>
      </c>
      <c r="J1248" s="47">
        <v>19</v>
      </c>
      <c r="K1248" s="47">
        <v>0</v>
      </c>
      <c r="L1248" s="47">
        <v>88</v>
      </c>
      <c r="M1248" s="47">
        <v>30012</v>
      </c>
      <c r="N1248" s="153">
        <v>3911</v>
      </c>
      <c r="O1248" s="147">
        <v>82</v>
      </c>
      <c r="P1248" s="147">
        <v>0</v>
      </c>
      <c r="Q1248" s="47">
        <v>91001</v>
      </c>
      <c r="R1248" s="47">
        <v>0</v>
      </c>
      <c r="S1248" s="47">
        <v>0</v>
      </c>
      <c r="T1248" s="47">
        <v>0</v>
      </c>
      <c r="U1248" s="47">
        <v>0</v>
      </c>
      <c r="V1248" s="47">
        <v>0</v>
      </c>
      <c r="W1248" s="103">
        <f t="shared" si="19"/>
        <v>135748</v>
      </c>
      <c r="X1248" s="41">
        <f>個別包括!AZ1247-公債費!W1248</f>
        <v>0</v>
      </c>
      <c r="Y1248" s="41"/>
      <c r="Z1248" s="41"/>
      <c r="AA1248" s="41"/>
    </row>
    <row r="1249" spans="1:27" ht="20.25" customHeight="1" x14ac:dyDescent="0.2">
      <c r="A1249" s="113" t="s">
        <v>3066</v>
      </c>
      <c r="B1249" s="114" t="s">
        <v>3037</v>
      </c>
      <c r="C1249" s="4" t="s">
        <v>1326</v>
      </c>
      <c r="D1249" s="144">
        <v>6</v>
      </c>
      <c r="E1249" s="130" t="s">
        <v>3561</v>
      </c>
      <c r="F1249" s="47">
        <v>25098</v>
      </c>
      <c r="G1249" s="47">
        <v>0</v>
      </c>
      <c r="H1249" s="47">
        <v>43</v>
      </c>
      <c r="I1249" s="47">
        <v>4708</v>
      </c>
      <c r="J1249" s="47">
        <v>702</v>
      </c>
      <c r="K1249" s="47">
        <v>15089</v>
      </c>
      <c r="L1249" s="47">
        <v>3096</v>
      </c>
      <c r="M1249" s="47">
        <v>311099</v>
      </c>
      <c r="N1249" s="153">
        <v>90646</v>
      </c>
      <c r="O1249" s="147">
        <v>46</v>
      </c>
      <c r="P1249" s="147">
        <v>0</v>
      </c>
      <c r="Q1249" s="47">
        <v>347617</v>
      </c>
      <c r="R1249" s="47">
        <v>0</v>
      </c>
      <c r="S1249" s="47">
        <v>0</v>
      </c>
      <c r="T1249" s="47">
        <v>0</v>
      </c>
      <c r="U1249" s="47">
        <v>212237</v>
      </c>
      <c r="V1249" s="47">
        <v>0</v>
      </c>
      <c r="W1249" s="103">
        <f t="shared" si="19"/>
        <v>1010381</v>
      </c>
      <c r="X1249" s="41">
        <f>個別包括!AZ1248-公債費!W1249</f>
        <v>0</v>
      </c>
      <c r="Y1249" s="41"/>
      <c r="Z1249" s="41"/>
      <c r="AA1249" s="41"/>
    </row>
    <row r="1250" spans="1:27" ht="20.25" customHeight="1" x14ac:dyDescent="0.2">
      <c r="A1250" s="113" t="s">
        <v>3067</v>
      </c>
      <c r="B1250" s="114" t="s">
        <v>3068</v>
      </c>
      <c r="C1250" s="4" t="s">
        <v>1327</v>
      </c>
      <c r="D1250" s="144">
        <v>3</v>
      </c>
      <c r="E1250" s="130" t="s">
        <v>3561</v>
      </c>
      <c r="F1250" s="47">
        <v>100314</v>
      </c>
      <c r="G1250" s="47">
        <v>8609</v>
      </c>
      <c r="H1250" s="47">
        <v>26942</v>
      </c>
      <c r="I1250" s="47">
        <v>65433</v>
      </c>
      <c r="J1250" s="47">
        <v>17297</v>
      </c>
      <c r="K1250" s="47">
        <v>110598</v>
      </c>
      <c r="L1250" s="47">
        <v>49947</v>
      </c>
      <c r="M1250" s="47">
        <v>3070605</v>
      </c>
      <c r="N1250" s="153">
        <v>309158</v>
      </c>
      <c r="O1250" s="147">
        <v>26540</v>
      </c>
      <c r="P1250" s="147">
        <v>0</v>
      </c>
      <c r="Q1250" s="47">
        <v>297288</v>
      </c>
      <c r="R1250" s="47">
        <v>0</v>
      </c>
      <c r="S1250" s="47">
        <v>0</v>
      </c>
      <c r="T1250" s="47">
        <v>0</v>
      </c>
      <c r="U1250" s="47">
        <v>1687368</v>
      </c>
      <c r="V1250" s="47">
        <v>0</v>
      </c>
      <c r="W1250" s="103">
        <f t="shared" si="19"/>
        <v>5770099</v>
      </c>
      <c r="X1250" s="41">
        <f>個別包括!AZ1249-公債費!W1250</f>
        <v>0</v>
      </c>
      <c r="Y1250" s="41"/>
      <c r="Z1250" s="41"/>
      <c r="AA1250" s="41"/>
    </row>
    <row r="1251" spans="1:27" ht="20.25" customHeight="1" x14ac:dyDescent="0.2">
      <c r="A1251" s="113" t="s">
        <v>3069</v>
      </c>
      <c r="B1251" s="114" t="s">
        <v>3068</v>
      </c>
      <c r="C1251" s="4" t="s">
        <v>1328</v>
      </c>
      <c r="D1251" s="144">
        <v>5</v>
      </c>
      <c r="E1251" s="130" t="s">
        <v>3561</v>
      </c>
      <c r="F1251" s="47">
        <v>6754</v>
      </c>
      <c r="G1251" s="47">
        <v>0</v>
      </c>
      <c r="H1251" s="47">
        <v>0</v>
      </c>
      <c r="I1251" s="47">
        <v>74430</v>
      </c>
      <c r="J1251" s="47">
        <v>34177</v>
      </c>
      <c r="K1251" s="47">
        <v>88572</v>
      </c>
      <c r="L1251" s="47">
        <v>39178</v>
      </c>
      <c r="M1251" s="47">
        <v>1960410</v>
      </c>
      <c r="N1251" s="153">
        <v>178402</v>
      </c>
      <c r="O1251" s="147">
        <v>31600</v>
      </c>
      <c r="P1251" s="147">
        <v>0</v>
      </c>
      <c r="Q1251" s="47">
        <v>0</v>
      </c>
      <c r="R1251" s="47">
        <v>0</v>
      </c>
      <c r="S1251" s="47">
        <v>0</v>
      </c>
      <c r="T1251" s="47">
        <v>0</v>
      </c>
      <c r="U1251" s="47">
        <v>776059</v>
      </c>
      <c r="V1251" s="47">
        <v>0</v>
      </c>
      <c r="W1251" s="103">
        <f t="shared" si="19"/>
        <v>3189582</v>
      </c>
      <c r="X1251" s="41">
        <f>個別包括!AZ1250-公債費!W1251</f>
        <v>0</v>
      </c>
      <c r="Y1251" s="41"/>
      <c r="Z1251" s="41"/>
      <c r="AA1251" s="41"/>
    </row>
    <row r="1252" spans="1:27" ht="20.25" customHeight="1" x14ac:dyDescent="0.2">
      <c r="A1252" s="113" t="s">
        <v>3070</v>
      </c>
      <c r="B1252" s="114" t="s">
        <v>3068</v>
      </c>
      <c r="C1252" s="4" t="s">
        <v>1329</v>
      </c>
      <c r="D1252" s="144">
        <v>5</v>
      </c>
      <c r="E1252" s="130" t="s">
        <v>3561</v>
      </c>
      <c r="F1252" s="47">
        <v>159954</v>
      </c>
      <c r="G1252" s="47">
        <v>2884</v>
      </c>
      <c r="H1252" s="47">
        <v>413</v>
      </c>
      <c r="I1252" s="47">
        <v>59699</v>
      </c>
      <c r="J1252" s="47">
        <v>2846</v>
      </c>
      <c r="K1252" s="47">
        <v>42131</v>
      </c>
      <c r="L1252" s="47">
        <v>11423</v>
      </c>
      <c r="M1252" s="47">
        <v>733822</v>
      </c>
      <c r="N1252" s="153">
        <v>235562</v>
      </c>
      <c r="O1252" s="147">
        <v>16437</v>
      </c>
      <c r="P1252" s="147">
        <v>0</v>
      </c>
      <c r="Q1252" s="47">
        <v>4113</v>
      </c>
      <c r="R1252" s="47">
        <v>0</v>
      </c>
      <c r="S1252" s="47">
        <v>0</v>
      </c>
      <c r="T1252" s="47">
        <v>0</v>
      </c>
      <c r="U1252" s="47">
        <v>449335</v>
      </c>
      <c r="V1252" s="47">
        <v>0</v>
      </c>
      <c r="W1252" s="103">
        <f t="shared" si="19"/>
        <v>1718619</v>
      </c>
      <c r="X1252" s="41">
        <f>個別包括!AZ1251-公債費!W1252</f>
        <v>0</v>
      </c>
      <c r="Y1252" s="41"/>
      <c r="Z1252" s="41"/>
      <c r="AA1252" s="41"/>
    </row>
    <row r="1253" spans="1:27" ht="20.25" customHeight="1" x14ac:dyDescent="0.2">
      <c r="A1253" s="113" t="s">
        <v>3071</v>
      </c>
      <c r="B1253" s="114" t="s">
        <v>3068</v>
      </c>
      <c r="C1253" s="4" t="s">
        <v>1330</v>
      </c>
      <c r="D1253" s="144">
        <v>5</v>
      </c>
      <c r="E1253" s="130" t="s">
        <v>3561</v>
      </c>
      <c r="F1253" s="47">
        <v>0</v>
      </c>
      <c r="G1253" s="47">
        <v>0</v>
      </c>
      <c r="H1253" s="47">
        <v>0</v>
      </c>
      <c r="I1253" s="47">
        <v>35352</v>
      </c>
      <c r="J1253" s="47">
        <v>2093</v>
      </c>
      <c r="K1253" s="47">
        <v>19303</v>
      </c>
      <c r="L1253" s="47">
        <v>7590</v>
      </c>
      <c r="M1253" s="47">
        <v>460257</v>
      </c>
      <c r="N1253" s="153">
        <v>47017</v>
      </c>
      <c r="O1253" s="147">
        <v>234</v>
      </c>
      <c r="P1253" s="147">
        <v>0</v>
      </c>
      <c r="Q1253" s="47">
        <v>0</v>
      </c>
      <c r="R1253" s="47">
        <v>0</v>
      </c>
      <c r="S1253" s="47">
        <v>0</v>
      </c>
      <c r="T1253" s="47">
        <v>0</v>
      </c>
      <c r="U1253" s="47">
        <v>0</v>
      </c>
      <c r="V1253" s="47">
        <v>0</v>
      </c>
      <c r="W1253" s="103">
        <f t="shared" si="19"/>
        <v>571846</v>
      </c>
      <c r="X1253" s="41">
        <f>個別包括!AZ1252-公債費!W1253</f>
        <v>0</v>
      </c>
      <c r="Y1253" s="41"/>
      <c r="Z1253" s="41"/>
      <c r="AA1253" s="41"/>
    </row>
    <row r="1254" spans="1:27" ht="20.25" customHeight="1" x14ac:dyDescent="0.2">
      <c r="A1254" s="113" t="s">
        <v>3072</v>
      </c>
      <c r="B1254" s="114" t="s">
        <v>3068</v>
      </c>
      <c r="C1254" s="4" t="s">
        <v>1331</v>
      </c>
      <c r="D1254" s="144">
        <v>6</v>
      </c>
      <c r="E1254" s="130" t="s">
        <v>3561</v>
      </c>
      <c r="F1254" s="47">
        <v>2825</v>
      </c>
      <c r="G1254" s="47">
        <v>0</v>
      </c>
      <c r="H1254" s="47">
        <v>563</v>
      </c>
      <c r="I1254" s="47">
        <v>42886</v>
      </c>
      <c r="J1254" s="47">
        <v>648</v>
      </c>
      <c r="K1254" s="47">
        <v>4705</v>
      </c>
      <c r="L1254" s="47">
        <v>2025</v>
      </c>
      <c r="M1254" s="47">
        <v>201593</v>
      </c>
      <c r="N1254" s="153">
        <v>17079</v>
      </c>
      <c r="O1254" s="147">
        <v>1332</v>
      </c>
      <c r="P1254" s="147">
        <v>0</v>
      </c>
      <c r="Q1254" s="47">
        <v>290644</v>
      </c>
      <c r="R1254" s="47">
        <v>0</v>
      </c>
      <c r="S1254" s="47">
        <v>0</v>
      </c>
      <c r="T1254" s="47">
        <v>0</v>
      </c>
      <c r="U1254" s="47">
        <v>0</v>
      </c>
      <c r="V1254" s="47">
        <v>0</v>
      </c>
      <c r="W1254" s="103">
        <f t="shared" si="19"/>
        <v>564300</v>
      </c>
      <c r="X1254" s="41">
        <f>個別包括!AZ1253-公債費!W1254</f>
        <v>0</v>
      </c>
      <c r="Y1254" s="41"/>
      <c r="Z1254" s="41"/>
      <c r="AA1254" s="41"/>
    </row>
    <row r="1255" spans="1:27" ht="20.25" customHeight="1" x14ac:dyDescent="0.2">
      <c r="A1255" s="113" t="s">
        <v>3073</v>
      </c>
      <c r="B1255" s="114" t="s">
        <v>3068</v>
      </c>
      <c r="C1255" s="4" t="s">
        <v>1332</v>
      </c>
      <c r="D1255" s="144">
        <v>6</v>
      </c>
      <c r="E1255" s="130" t="s">
        <v>3561</v>
      </c>
      <c r="F1255" s="47">
        <v>23576</v>
      </c>
      <c r="G1255" s="47">
        <v>21647</v>
      </c>
      <c r="H1255" s="47">
        <v>5388</v>
      </c>
      <c r="I1255" s="47">
        <v>4246</v>
      </c>
      <c r="J1255" s="47">
        <v>122</v>
      </c>
      <c r="K1255" s="47">
        <v>630</v>
      </c>
      <c r="L1255" s="47">
        <v>532</v>
      </c>
      <c r="M1255" s="47">
        <v>107056</v>
      </c>
      <c r="N1255" s="153">
        <v>12049</v>
      </c>
      <c r="O1255" s="147">
        <v>1221</v>
      </c>
      <c r="P1255" s="147">
        <v>0</v>
      </c>
      <c r="Q1255" s="47">
        <v>181625</v>
      </c>
      <c r="R1255" s="47">
        <v>0</v>
      </c>
      <c r="S1255" s="47">
        <v>0</v>
      </c>
      <c r="T1255" s="47">
        <v>0</v>
      </c>
      <c r="U1255" s="47">
        <v>0</v>
      </c>
      <c r="V1255" s="47">
        <v>0</v>
      </c>
      <c r="W1255" s="103">
        <f t="shared" si="19"/>
        <v>358092</v>
      </c>
      <c r="X1255" s="41">
        <f>個別包括!AZ1254-公債費!W1255</f>
        <v>0</v>
      </c>
      <c r="Y1255" s="41"/>
      <c r="Z1255" s="41"/>
      <c r="AA1255" s="41"/>
    </row>
    <row r="1256" spans="1:27" ht="20.25" customHeight="1" x14ac:dyDescent="0.2">
      <c r="A1256" s="113" t="s">
        <v>3074</v>
      </c>
      <c r="B1256" s="114" t="s">
        <v>3068</v>
      </c>
      <c r="C1256" s="4" t="s">
        <v>1333</v>
      </c>
      <c r="D1256" s="144">
        <v>6</v>
      </c>
      <c r="E1256" s="130" t="s">
        <v>3561</v>
      </c>
      <c r="F1256" s="47">
        <v>14393</v>
      </c>
      <c r="G1256" s="47">
        <v>0</v>
      </c>
      <c r="H1256" s="47">
        <v>0</v>
      </c>
      <c r="I1256" s="47">
        <v>10025</v>
      </c>
      <c r="J1256" s="47">
        <v>216</v>
      </c>
      <c r="K1256" s="47">
        <v>6887</v>
      </c>
      <c r="L1256" s="47">
        <v>1363</v>
      </c>
      <c r="M1256" s="47">
        <v>170731</v>
      </c>
      <c r="N1256" s="153">
        <v>41662</v>
      </c>
      <c r="O1256" s="147">
        <v>304</v>
      </c>
      <c r="P1256" s="147">
        <v>0</v>
      </c>
      <c r="Q1256" s="47">
        <v>394908</v>
      </c>
      <c r="R1256" s="47">
        <v>0</v>
      </c>
      <c r="S1256" s="47">
        <v>0</v>
      </c>
      <c r="T1256" s="47">
        <v>0</v>
      </c>
      <c r="U1256" s="47">
        <v>0</v>
      </c>
      <c r="V1256" s="47">
        <v>0</v>
      </c>
      <c r="W1256" s="103">
        <f t="shared" si="19"/>
        <v>640489</v>
      </c>
      <c r="X1256" s="41">
        <f>個別包括!AZ1255-公債費!W1256</f>
        <v>0</v>
      </c>
      <c r="Y1256" s="41"/>
      <c r="Z1256" s="41"/>
      <c r="AA1256" s="41"/>
    </row>
    <row r="1257" spans="1:27" ht="20.25" customHeight="1" x14ac:dyDescent="0.2">
      <c r="A1257" s="113" t="s">
        <v>3075</v>
      </c>
      <c r="B1257" s="114" t="s">
        <v>3068</v>
      </c>
      <c r="C1257" s="4" t="s">
        <v>1334</v>
      </c>
      <c r="D1257" s="144">
        <v>6</v>
      </c>
      <c r="E1257" s="130" t="s">
        <v>3561</v>
      </c>
      <c r="F1257" s="47">
        <v>20618</v>
      </c>
      <c r="G1257" s="47">
        <v>19413</v>
      </c>
      <c r="H1257" s="47">
        <v>8488</v>
      </c>
      <c r="I1257" s="47">
        <v>21421</v>
      </c>
      <c r="J1257" s="47">
        <v>612</v>
      </c>
      <c r="K1257" s="47">
        <v>9857</v>
      </c>
      <c r="L1257" s="47">
        <v>2866</v>
      </c>
      <c r="M1257" s="47">
        <v>359049</v>
      </c>
      <c r="N1257" s="153">
        <v>10219</v>
      </c>
      <c r="O1257" s="147">
        <v>1648</v>
      </c>
      <c r="P1257" s="147">
        <v>0</v>
      </c>
      <c r="Q1257" s="47">
        <v>216614</v>
      </c>
      <c r="R1257" s="47">
        <v>0</v>
      </c>
      <c r="S1257" s="47">
        <v>0</v>
      </c>
      <c r="T1257" s="47">
        <v>0</v>
      </c>
      <c r="U1257" s="47">
        <v>247116</v>
      </c>
      <c r="V1257" s="47">
        <v>0</v>
      </c>
      <c r="W1257" s="103">
        <f t="shared" si="19"/>
        <v>917921</v>
      </c>
      <c r="X1257" s="41">
        <f>個別包括!AZ1256-公債費!W1257</f>
        <v>0</v>
      </c>
      <c r="Y1257" s="41"/>
      <c r="Z1257" s="41"/>
      <c r="AA1257" s="41"/>
    </row>
    <row r="1258" spans="1:27" ht="20.25" customHeight="1" x14ac:dyDescent="0.2">
      <c r="A1258" s="113" t="s">
        <v>3076</v>
      </c>
      <c r="B1258" s="114" t="s">
        <v>3068</v>
      </c>
      <c r="C1258" s="4" t="s">
        <v>1335</v>
      </c>
      <c r="D1258" s="144">
        <v>6</v>
      </c>
      <c r="E1258" s="130" t="s">
        <v>3561</v>
      </c>
      <c r="F1258" s="47">
        <v>12894</v>
      </c>
      <c r="G1258" s="47">
        <v>1718</v>
      </c>
      <c r="H1258" s="47">
        <v>761</v>
      </c>
      <c r="I1258" s="47">
        <v>2158</v>
      </c>
      <c r="J1258" s="47">
        <v>357</v>
      </c>
      <c r="K1258" s="47">
        <v>3697</v>
      </c>
      <c r="L1258" s="47">
        <v>940</v>
      </c>
      <c r="M1258" s="47">
        <v>155191</v>
      </c>
      <c r="N1258" s="153">
        <v>56951</v>
      </c>
      <c r="O1258" s="147">
        <v>987</v>
      </c>
      <c r="P1258" s="147">
        <v>0</v>
      </c>
      <c r="Q1258" s="47">
        <v>240512</v>
      </c>
      <c r="R1258" s="47">
        <v>0</v>
      </c>
      <c r="S1258" s="47">
        <v>0</v>
      </c>
      <c r="T1258" s="47">
        <v>0</v>
      </c>
      <c r="U1258" s="47">
        <v>0</v>
      </c>
      <c r="V1258" s="47">
        <v>0</v>
      </c>
      <c r="W1258" s="103">
        <f t="shared" si="19"/>
        <v>476166</v>
      </c>
      <c r="X1258" s="41">
        <f>個別包括!AZ1257-公債費!W1258</f>
        <v>0</v>
      </c>
      <c r="Y1258" s="41"/>
      <c r="Z1258" s="41"/>
      <c r="AA1258" s="41"/>
    </row>
    <row r="1259" spans="1:27" ht="20.25" customHeight="1" x14ac:dyDescent="0.2">
      <c r="A1259" s="113" t="s">
        <v>3077</v>
      </c>
      <c r="B1259" s="114" t="s">
        <v>3068</v>
      </c>
      <c r="C1259" s="4" t="s">
        <v>1336</v>
      </c>
      <c r="D1259" s="144">
        <v>6</v>
      </c>
      <c r="E1259" s="130" t="s">
        <v>3561</v>
      </c>
      <c r="F1259" s="47">
        <v>16313</v>
      </c>
      <c r="G1259" s="47">
        <v>0</v>
      </c>
      <c r="H1259" s="47">
        <v>141</v>
      </c>
      <c r="I1259" s="47">
        <v>13724</v>
      </c>
      <c r="J1259" s="47">
        <v>862</v>
      </c>
      <c r="K1259" s="47">
        <v>32329</v>
      </c>
      <c r="L1259" s="47">
        <v>2612</v>
      </c>
      <c r="M1259" s="47">
        <v>328151</v>
      </c>
      <c r="N1259" s="153">
        <v>12065</v>
      </c>
      <c r="O1259" s="147">
        <v>761</v>
      </c>
      <c r="P1259" s="147">
        <v>0</v>
      </c>
      <c r="Q1259" s="47">
        <v>101091</v>
      </c>
      <c r="R1259" s="47">
        <v>0</v>
      </c>
      <c r="S1259" s="47">
        <v>0</v>
      </c>
      <c r="T1259" s="47">
        <v>0</v>
      </c>
      <c r="U1259" s="47">
        <v>252031</v>
      </c>
      <c r="V1259" s="47">
        <v>0</v>
      </c>
      <c r="W1259" s="103">
        <f t="shared" si="19"/>
        <v>760080</v>
      </c>
      <c r="X1259" s="41">
        <f>個別包括!AZ1258-公債費!W1259</f>
        <v>0</v>
      </c>
      <c r="Y1259" s="41"/>
      <c r="Z1259" s="41"/>
      <c r="AA1259" s="41"/>
    </row>
    <row r="1260" spans="1:27" ht="20.25" customHeight="1" x14ac:dyDescent="0.2">
      <c r="A1260" s="113" t="s">
        <v>3078</v>
      </c>
      <c r="B1260" s="114" t="s">
        <v>3068</v>
      </c>
      <c r="C1260" s="4" t="s">
        <v>1337</v>
      </c>
      <c r="D1260" s="144">
        <v>6</v>
      </c>
      <c r="E1260" s="130" t="s">
        <v>3561</v>
      </c>
      <c r="F1260" s="47">
        <v>20522</v>
      </c>
      <c r="G1260" s="47">
        <v>18519</v>
      </c>
      <c r="H1260" s="47">
        <v>0</v>
      </c>
      <c r="I1260" s="47">
        <v>26736</v>
      </c>
      <c r="J1260" s="47">
        <v>1029</v>
      </c>
      <c r="K1260" s="47">
        <v>25245</v>
      </c>
      <c r="L1260" s="47">
        <v>2999</v>
      </c>
      <c r="M1260" s="47">
        <v>335896</v>
      </c>
      <c r="N1260" s="153">
        <v>12747</v>
      </c>
      <c r="O1260" s="147">
        <v>2510</v>
      </c>
      <c r="P1260" s="147">
        <v>0</v>
      </c>
      <c r="Q1260" s="47">
        <v>78684</v>
      </c>
      <c r="R1260" s="47">
        <v>0</v>
      </c>
      <c r="S1260" s="47">
        <v>0</v>
      </c>
      <c r="T1260" s="47">
        <v>0</v>
      </c>
      <c r="U1260" s="47">
        <v>339062</v>
      </c>
      <c r="V1260" s="47">
        <v>0</v>
      </c>
      <c r="W1260" s="103">
        <f t="shared" si="19"/>
        <v>863949</v>
      </c>
      <c r="X1260" s="41">
        <f>個別包括!AZ1259-公債費!W1260</f>
        <v>0</v>
      </c>
      <c r="Y1260" s="41"/>
      <c r="Z1260" s="41"/>
      <c r="AA1260" s="41"/>
    </row>
    <row r="1261" spans="1:27" ht="20.25" customHeight="1" x14ac:dyDescent="0.2">
      <c r="A1261" s="113" t="s">
        <v>3079</v>
      </c>
      <c r="B1261" s="114" t="s">
        <v>3068</v>
      </c>
      <c r="C1261" s="4" t="s">
        <v>1338</v>
      </c>
      <c r="D1261" s="144">
        <v>6</v>
      </c>
      <c r="E1261" s="130" t="s">
        <v>3561</v>
      </c>
      <c r="F1261" s="47">
        <v>11282</v>
      </c>
      <c r="G1261" s="47">
        <v>0</v>
      </c>
      <c r="H1261" s="47">
        <v>0</v>
      </c>
      <c r="I1261" s="47">
        <v>6643</v>
      </c>
      <c r="J1261" s="47">
        <v>802</v>
      </c>
      <c r="K1261" s="47">
        <v>14330</v>
      </c>
      <c r="L1261" s="47">
        <v>2457</v>
      </c>
      <c r="M1261" s="47">
        <v>287597</v>
      </c>
      <c r="N1261" s="153">
        <v>9472</v>
      </c>
      <c r="O1261" s="147">
        <v>2746</v>
      </c>
      <c r="P1261" s="147">
        <v>0</v>
      </c>
      <c r="Q1261" s="47">
        <v>7246</v>
      </c>
      <c r="R1261" s="47">
        <v>0</v>
      </c>
      <c r="S1261" s="47">
        <v>0</v>
      </c>
      <c r="T1261" s="47">
        <v>0</v>
      </c>
      <c r="U1261" s="47">
        <v>167861</v>
      </c>
      <c r="V1261" s="47">
        <v>0</v>
      </c>
      <c r="W1261" s="103">
        <f t="shared" si="19"/>
        <v>510436</v>
      </c>
      <c r="X1261" s="41">
        <f>個別包括!AZ1260-公債費!W1261</f>
        <v>0</v>
      </c>
      <c r="Y1261" s="41"/>
      <c r="Z1261" s="41"/>
      <c r="AA1261" s="41"/>
    </row>
    <row r="1262" spans="1:27" ht="20.25" customHeight="1" x14ac:dyDescent="0.2">
      <c r="A1262" s="113" t="s">
        <v>3080</v>
      </c>
      <c r="B1262" s="114" t="s">
        <v>3068</v>
      </c>
      <c r="C1262" s="4" t="s">
        <v>1339</v>
      </c>
      <c r="D1262" s="144">
        <v>6</v>
      </c>
      <c r="E1262" s="130" t="s">
        <v>3561</v>
      </c>
      <c r="F1262" s="47">
        <v>0</v>
      </c>
      <c r="G1262" s="47">
        <v>0</v>
      </c>
      <c r="H1262" s="47">
        <v>0</v>
      </c>
      <c r="I1262" s="47">
        <v>5652</v>
      </c>
      <c r="J1262" s="47">
        <v>197</v>
      </c>
      <c r="K1262" s="47">
        <v>559</v>
      </c>
      <c r="L1262" s="47">
        <v>872</v>
      </c>
      <c r="M1262" s="47">
        <v>109196</v>
      </c>
      <c r="N1262" s="153">
        <v>20575</v>
      </c>
      <c r="O1262" s="147">
        <v>0</v>
      </c>
      <c r="P1262" s="147">
        <v>0</v>
      </c>
      <c r="Q1262" s="47">
        <v>0</v>
      </c>
      <c r="R1262" s="47">
        <v>0</v>
      </c>
      <c r="S1262" s="47">
        <v>0</v>
      </c>
      <c r="T1262" s="47">
        <v>0</v>
      </c>
      <c r="U1262" s="47">
        <v>0</v>
      </c>
      <c r="V1262" s="47">
        <v>0</v>
      </c>
      <c r="W1262" s="103">
        <f t="shared" si="19"/>
        <v>137051</v>
      </c>
      <c r="X1262" s="41">
        <f>個別包括!AZ1261-公債費!W1262</f>
        <v>0</v>
      </c>
      <c r="Y1262" s="41"/>
      <c r="Z1262" s="41"/>
      <c r="AA1262" s="41"/>
    </row>
    <row r="1263" spans="1:27" ht="20.25" customHeight="1" x14ac:dyDescent="0.2">
      <c r="A1263" s="113" t="s">
        <v>3081</v>
      </c>
      <c r="B1263" s="114" t="s">
        <v>3068</v>
      </c>
      <c r="C1263" s="4" t="s">
        <v>1340</v>
      </c>
      <c r="D1263" s="144">
        <v>6</v>
      </c>
      <c r="E1263" s="130" t="s">
        <v>3561</v>
      </c>
      <c r="F1263" s="47">
        <v>5962</v>
      </c>
      <c r="G1263" s="47">
        <v>50877</v>
      </c>
      <c r="H1263" s="47">
        <v>0</v>
      </c>
      <c r="I1263" s="47">
        <v>9725</v>
      </c>
      <c r="J1263" s="47">
        <v>673</v>
      </c>
      <c r="K1263" s="47">
        <v>13056</v>
      </c>
      <c r="L1263" s="47">
        <v>3070</v>
      </c>
      <c r="M1263" s="47">
        <v>367809</v>
      </c>
      <c r="N1263" s="153">
        <v>34976</v>
      </c>
      <c r="O1263" s="147">
        <v>1505</v>
      </c>
      <c r="P1263" s="147">
        <v>0</v>
      </c>
      <c r="Q1263" s="47">
        <v>275372</v>
      </c>
      <c r="R1263" s="47">
        <v>0</v>
      </c>
      <c r="S1263" s="47">
        <v>0</v>
      </c>
      <c r="T1263" s="47">
        <v>0</v>
      </c>
      <c r="U1263" s="47">
        <v>140410</v>
      </c>
      <c r="V1263" s="47">
        <v>0</v>
      </c>
      <c r="W1263" s="103">
        <f t="shared" si="19"/>
        <v>903435</v>
      </c>
      <c r="X1263" s="41">
        <f>個別包括!AZ1262-公債費!W1263</f>
        <v>0</v>
      </c>
      <c r="Y1263" s="41"/>
      <c r="Z1263" s="41"/>
      <c r="AA1263" s="41"/>
    </row>
    <row r="1264" spans="1:27" ht="20.25" customHeight="1" x14ac:dyDescent="0.2">
      <c r="A1264" s="113" t="s">
        <v>3082</v>
      </c>
      <c r="B1264" s="114" t="s">
        <v>3068</v>
      </c>
      <c r="C1264" s="4" t="s">
        <v>323</v>
      </c>
      <c r="D1264" s="144">
        <v>6</v>
      </c>
      <c r="E1264" s="130" t="s">
        <v>3561</v>
      </c>
      <c r="F1264" s="47">
        <v>29047</v>
      </c>
      <c r="G1264" s="47">
        <v>17791</v>
      </c>
      <c r="H1264" s="47">
        <v>657</v>
      </c>
      <c r="I1264" s="47">
        <v>2493</v>
      </c>
      <c r="J1264" s="47">
        <v>419</v>
      </c>
      <c r="K1264" s="47">
        <v>8458</v>
      </c>
      <c r="L1264" s="47">
        <v>1845</v>
      </c>
      <c r="M1264" s="47">
        <v>231660</v>
      </c>
      <c r="N1264" s="153">
        <v>16793</v>
      </c>
      <c r="O1264" s="147">
        <v>980</v>
      </c>
      <c r="P1264" s="147">
        <v>0</v>
      </c>
      <c r="Q1264" s="47">
        <v>0</v>
      </c>
      <c r="R1264" s="47">
        <v>0</v>
      </c>
      <c r="S1264" s="47">
        <v>0</v>
      </c>
      <c r="T1264" s="47">
        <v>0</v>
      </c>
      <c r="U1264" s="47">
        <v>167846</v>
      </c>
      <c r="V1264" s="47">
        <v>0</v>
      </c>
      <c r="W1264" s="103">
        <f t="shared" si="19"/>
        <v>477989</v>
      </c>
      <c r="X1264" s="41">
        <f>個別包括!AZ1263-公債費!W1264</f>
        <v>0</v>
      </c>
      <c r="Y1264" s="41"/>
      <c r="Z1264" s="41"/>
      <c r="AA1264" s="41"/>
    </row>
    <row r="1265" spans="1:27" ht="20.25" customHeight="1" x14ac:dyDescent="0.2">
      <c r="A1265" s="113" t="s">
        <v>3083</v>
      </c>
      <c r="B1265" s="114" t="s">
        <v>3068</v>
      </c>
      <c r="C1265" s="4" t="s">
        <v>1341</v>
      </c>
      <c r="D1265" s="144">
        <v>6</v>
      </c>
      <c r="E1265" s="130" t="s">
        <v>3561</v>
      </c>
      <c r="F1265" s="47">
        <v>2539</v>
      </c>
      <c r="G1265" s="47">
        <v>0</v>
      </c>
      <c r="H1265" s="47">
        <v>0</v>
      </c>
      <c r="I1265" s="47">
        <v>2808</v>
      </c>
      <c r="J1265" s="47">
        <v>1118</v>
      </c>
      <c r="K1265" s="47">
        <v>869</v>
      </c>
      <c r="L1265" s="47">
        <v>2226</v>
      </c>
      <c r="M1265" s="47">
        <v>264996</v>
      </c>
      <c r="N1265" s="153">
        <v>11653</v>
      </c>
      <c r="O1265" s="147">
        <v>899</v>
      </c>
      <c r="P1265" s="147">
        <v>0</v>
      </c>
      <c r="Q1265" s="47">
        <v>277048</v>
      </c>
      <c r="R1265" s="47">
        <v>0</v>
      </c>
      <c r="S1265" s="47">
        <v>0</v>
      </c>
      <c r="T1265" s="47">
        <v>0</v>
      </c>
      <c r="U1265" s="47">
        <v>262140</v>
      </c>
      <c r="V1265" s="47">
        <v>0</v>
      </c>
      <c r="W1265" s="103">
        <f t="shared" si="19"/>
        <v>826296</v>
      </c>
      <c r="X1265" s="41">
        <f>個別包括!AZ1264-公債費!W1265</f>
        <v>0</v>
      </c>
      <c r="Y1265" s="41"/>
      <c r="Z1265" s="41"/>
      <c r="AA1265" s="41"/>
    </row>
    <row r="1266" spans="1:27" ht="20.25" customHeight="1" x14ac:dyDescent="0.2">
      <c r="A1266" s="113" t="s">
        <v>3084</v>
      </c>
      <c r="B1266" s="114" t="s">
        <v>3068</v>
      </c>
      <c r="C1266" s="4" t="s">
        <v>1342</v>
      </c>
      <c r="D1266" s="144">
        <v>6</v>
      </c>
      <c r="E1266" s="130" t="s">
        <v>3561</v>
      </c>
      <c r="F1266" s="47">
        <v>24515</v>
      </c>
      <c r="G1266" s="47">
        <v>0</v>
      </c>
      <c r="H1266" s="47">
        <v>153</v>
      </c>
      <c r="I1266" s="47">
        <v>320</v>
      </c>
      <c r="J1266" s="47">
        <v>271</v>
      </c>
      <c r="K1266" s="47">
        <v>485</v>
      </c>
      <c r="L1266" s="47">
        <v>743</v>
      </c>
      <c r="M1266" s="47">
        <v>153566</v>
      </c>
      <c r="N1266" s="153">
        <v>22895</v>
      </c>
      <c r="O1266" s="147">
        <v>2814</v>
      </c>
      <c r="P1266" s="147">
        <v>0</v>
      </c>
      <c r="Q1266" s="47">
        <v>506676</v>
      </c>
      <c r="R1266" s="47">
        <v>0</v>
      </c>
      <c r="S1266" s="47">
        <v>0</v>
      </c>
      <c r="T1266" s="47">
        <v>0</v>
      </c>
      <c r="U1266" s="47">
        <v>0</v>
      </c>
      <c r="V1266" s="47">
        <v>0</v>
      </c>
      <c r="W1266" s="103">
        <f t="shared" si="19"/>
        <v>712438</v>
      </c>
      <c r="X1266" s="41">
        <f>個別包括!AZ1265-公債費!W1266</f>
        <v>0</v>
      </c>
      <c r="Y1266" s="41"/>
      <c r="Z1266" s="41"/>
      <c r="AA1266" s="41"/>
    </row>
    <row r="1267" spans="1:27" ht="20.25" customHeight="1" x14ac:dyDescent="0.2">
      <c r="A1267" s="113" t="s">
        <v>3085</v>
      </c>
      <c r="B1267" s="114" t="s">
        <v>3068</v>
      </c>
      <c r="C1267" s="4" t="s">
        <v>1148</v>
      </c>
      <c r="D1267" s="144">
        <v>6</v>
      </c>
      <c r="E1267" s="130" t="s">
        <v>3561</v>
      </c>
      <c r="F1267" s="47">
        <v>6464</v>
      </c>
      <c r="G1267" s="47">
        <v>0</v>
      </c>
      <c r="H1267" s="47">
        <v>0</v>
      </c>
      <c r="I1267" s="47">
        <v>1966</v>
      </c>
      <c r="J1267" s="47">
        <v>0</v>
      </c>
      <c r="K1267" s="47">
        <v>1229</v>
      </c>
      <c r="L1267" s="47">
        <v>616</v>
      </c>
      <c r="M1267" s="47">
        <v>106414</v>
      </c>
      <c r="N1267" s="153">
        <v>10576</v>
      </c>
      <c r="O1267" s="147">
        <v>8017</v>
      </c>
      <c r="P1267" s="147">
        <v>0</v>
      </c>
      <c r="Q1267" s="47">
        <v>176112</v>
      </c>
      <c r="R1267" s="47">
        <v>0</v>
      </c>
      <c r="S1267" s="47">
        <v>0</v>
      </c>
      <c r="T1267" s="47">
        <v>0</v>
      </c>
      <c r="U1267" s="47">
        <v>0</v>
      </c>
      <c r="V1267" s="47">
        <v>0</v>
      </c>
      <c r="W1267" s="103">
        <f t="shared" si="19"/>
        <v>311394</v>
      </c>
      <c r="X1267" s="41">
        <f>個別包括!AZ1266-公債費!W1267</f>
        <v>0</v>
      </c>
      <c r="Y1267" s="41"/>
      <c r="Z1267" s="41"/>
      <c r="AA1267" s="41"/>
    </row>
    <row r="1268" spans="1:27" ht="20.25" customHeight="1" x14ac:dyDescent="0.2">
      <c r="A1268" s="113" t="s">
        <v>3086</v>
      </c>
      <c r="B1268" s="114" t="s">
        <v>3068</v>
      </c>
      <c r="C1268" s="4" t="s">
        <v>1343</v>
      </c>
      <c r="D1268" s="144">
        <v>6</v>
      </c>
      <c r="E1268" s="130" t="s">
        <v>3561</v>
      </c>
      <c r="F1268" s="47">
        <v>9318</v>
      </c>
      <c r="G1268" s="47">
        <v>21754</v>
      </c>
      <c r="H1268" s="47">
        <v>0</v>
      </c>
      <c r="I1268" s="47">
        <v>5097</v>
      </c>
      <c r="J1268" s="47">
        <v>178</v>
      </c>
      <c r="K1268" s="47">
        <v>2755</v>
      </c>
      <c r="L1268" s="47">
        <v>459</v>
      </c>
      <c r="M1268" s="47">
        <v>111953</v>
      </c>
      <c r="N1268" s="153">
        <v>8819</v>
      </c>
      <c r="O1268" s="147">
        <v>18</v>
      </c>
      <c r="P1268" s="147">
        <v>0</v>
      </c>
      <c r="Q1268" s="47">
        <v>159749</v>
      </c>
      <c r="R1268" s="47">
        <v>0</v>
      </c>
      <c r="S1268" s="47">
        <v>0</v>
      </c>
      <c r="T1268" s="47">
        <v>0</v>
      </c>
      <c r="U1268" s="47">
        <v>0</v>
      </c>
      <c r="V1268" s="47">
        <v>0</v>
      </c>
      <c r="W1268" s="103">
        <f t="shared" si="19"/>
        <v>320100</v>
      </c>
      <c r="X1268" s="41">
        <f>個別包括!AZ1267-公債費!W1268</f>
        <v>0</v>
      </c>
      <c r="Y1268" s="41"/>
      <c r="Z1268" s="41"/>
      <c r="AA1268" s="41"/>
    </row>
    <row r="1269" spans="1:27" ht="20.25" customHeight="1" x14ac:dyDescent="0.2">
      <c r="A1269" s="113" t="s">
        <v>3087</v>
      </c>
      <c r="B1269" s="114" t="s">
        <v>3088</v>
      </c>
      <c r="C1269" s="4" t="s">
        <v>1344</v>
      </c>
      <c r="D1269" s="144">
        <v>3</v>
      </c>
      <c r="E1269" s="130" t="s">
        <v>3561</v>
      </c>
      <c r="F1269" s="47">
        <v>85957</v>
      </c>
      <c r="G1269" s="47">
        <v>50814</v>
      </c>
      <c r="H1269" s="47">
        <v>4298</v>
      </c>
      <c r="I1269" s="47">
        <v>175260</v>
      </c>
      <c r="J1269" s="47">
        <v>54787</v>
      </c>
      <c r="K1269" s="47">
        <v>96657</v>
      </c>
      <c r="L1269" s="47">
        <v>59360</v>
      </c>
      <c r="M1269" s="47">
        <v>3324946</v>
      </c>
      <c r="N1269" s="153">
        <v>100527</v>
      </c>
      <c r="O1269" s="147">
        <v>14036</v>
      </c>
      <c r="P1269" s="147">
        <v>0</v>
      </c>
      <c r="Q1269" s="47">
        <v>195131</v>
      </c>
      <c r="R1269" s="47">
        <v>0</v>
      </c>
      <c r="S1269" s="47">
        <v>0</v>
      </c>
      <c r="T1269" s="47">
        <v>0</v>
      </c>
      <c r="U1269" s="47">
        <v>2103330</v>
      </c>
      <c r="V1269" s="47">
        <v>260721</v>
      </c>
      <c r="W1269" s="103">
        <f t="shared" si="19"/>
        <v>6525824</v>
      </c>
      <c r="X1269" s="41">
        <f>個別包括!AZ1268-公債費!W1269</f>
        <v>0</v>
      </c>
      <c r="Y1269" s="41"/>
      <c r="Z1269" s="41"/>
      <c r="AA1269" s="41"/>
    </row>
    <row r="1270" spans="1:27" ht="20.25" customHeight="1" x14ac:dyDescent="0.2">
      <c r="A1270" s="113" t="s">
        <v>3089</v>
      </c>
      <c r="B1270" s="114" t="s">
        <v>3088</v>
      </c>
      <c r="C1270" s="4" t="s">
        <v>1345</v>
      </c>
      <c r="D1270" s="144">
        <v>5</v>
      </c>
      <c r="E1270" s="130" t="s">
        <v>3561</v>
      </c>
      <c r="F1270" s="47">
        <v>249021</v>
      </c>
      <c r="G1270" s="47">
        <v>53290</v>
      </c>
      <c r="H1270" s="47">
        <v>13076</v>
      </c>
      <c r="I1270" s="47">
        <v>21888</v>
      </c>
      <c r="J1270" s="47">
        <v>2878</v>
      </c>
      <c r="K1270" s="47">
        <v>19652</v>
      </c>
      <c r="L1270" s="47">
        <v>13098</v>
      </c>
      <c r="M1270" s="47">
        <v>1085256</v>
      </c>
      <c r="N1270" s="153">
        <v>63572</v>
      </c>
      <c r="O1270" s="147">
        <v>3870</v>
      </c>
      <c r="P1270" s="147">
        <v>0</v>
      </c>
      <c r="Q1270" s="47">
        <v>1392257</v>
      </c>
      <c r="R1270" s="47">
        <v>0</v>
      </c>
      <c r="S1270" s="47">
        <v>0</v>
      </c>
      <c r="T1270" s="47">
        <v>0</v>
      </c>
      <c r="U1270" s="47">
        <v>1000789</v>
      </c>
      <c r="V1270" s="47">
        <v>0</v>
      </c>
      <c r="W1270" s="103">
        <f t="shared" si="19"/>
        <v>3918647</v>
      </c>
      <c r="X1270" s="41">
        <f>個別包括!AZ1269-公債費!W1270</f>
        <v>0</v>
      </c>
      <c r="Y1270" s="41"/>
      <c r="Z1270" s="41"/>
      <c r="AA1270" s="41"/>
    </row>
    <row r="1271" spans="1:27" ht="20.25" customHeight="1" x14ac:dyDescent="0.2">
      <c r="A1271" s="113" t="s">
        <v>3090</v>
      </c>
      <c r="B1271" s="114" t="s">
        <v>3088</v>
      </c>
      <c r="C1271" s="4" t="s">
        <v>1346</v>
      </c>
      <c r="D1271" s="144">
        <v>5</v>
      </c>
      <c r="E1271" s="130" t="s">
        <v>3561</v>
      </c>
      <c r="F1271" s="47">
        <v>28548</v>
      </c>
      <c r="G1271" s="47">
        <v>363958</v>
      </c>
      <c r="H1271" s="47">
        <v>11923</v>
      </c>
      <c r="I1271" s="47">
        <v>246499</v>
      </c>
      <c r="J1271" s="47">
        <v>37696</v>
      </c>
      <c r="K1271" s="47">
        <v>130613</v>
      </c>
      <c r="L1271" s="47">
        <v>39319</v>
      </c>
      <c r="M1271" s="47">
        <v>2468290</v>
      </c>
      <c r="N1271" s="153">
        <v>186342</v>
      </c>
      <c r="O1271" s="147">
        <v>5610</v>
      </c>
      <c r="P1271" s="147">
        <v>0</v>
      </c>
      <c r="Q1271" s="47">
        <v>346069</v>
      </c>
      <c r="R1271" s="47">
        <v>0</v>
      </c>
      <c r="S1271" s="47">
        <v>0</v>
      </c>
      <c r="T1271" s="47">
        <v>0</v>
      </c>
      <c r="U1271" s="47">
        <v>1810710</v>
      </c>
      <c r="V1271" s="47">
        <v>0</v>
      </c>
      <c r="W1271" s="103">
        <f t="shared" si="19"/>
        <v>5675577</v>
      </c>
      <c r="X1271" s="41">
        <f>個別包括!AZ1270-公債費!W1271</f>
        <v>0</v>
      </c>
      <c r="Y1271" s="41"/>
      <c r="Z1271" s="41"/>
      <c r="AA1271" s="41"/>
    </row>
    <row r="1272" spans="1:27" ht="20.25" customHeight="1" x14ac:dyDescent="0.2">
      <c r="A1272" s="113" t="s">
        <v>3091</v>
      </c>
      <c r="B1272" s="114" t="s">
        <v>3088</v>
      </c>
      <c r="C1272" s="4" t="s">
        <v>1347</v>
      </c>
      <c r="D1272" s="144">
        <v>5</v>
      </c>
      <c r="E1272" s="130" t="s">
        <v>3561</v>
      </c>
      <c r="F1272" s="47">
        <v>49220</v>
      </c>
      <c r="G1272" s="47">
        <v>77236</v>
      </c>
      <c r="H1272" s="47">
        <v>250</v>
      </c>
      <c r="I1272" s="47">
        <v>15625</v>
      </c>
      <c r="J1272" s="47">
        <v>2547</v>
      </c>
      <c r="K1272" s="47">
        <v>34856</v>
      </c>
      <c r="L1272" s="47">
        <v>10787</v>
      </c>
      <c r="M1272" s="47">
        <v>781860</v>
      </c>
      <c r="N1272" s="153">
        <v>58349</v>
      </c>
      <c r="O1272" s="147">
        <v>12072</v>
      </c>
      <c r="P1272" s="147">
        <v>0</v>
      </c>
      <c r="Q1272" s="47">
        <v>790829</v>
      </c>
      <c r="R1272" s="47">
        <v>0</v>
      </c>
      <c r="S1272" s="47">
        <v>0</v>
      </c>
      <c r="T1272" s="47">
        <v>0</v>
      </c>
      <c r="U1272" s="47">
        <v>421112</v>
      </c>
      <c r="V1272" s="47">
        <v>0</v>
      </c>
      <c r="W1272" s="103">
        <f t="shared" si="19"/>
        <v>2254743</v>
      </c>
      <c r="X1272" s="41">
        <f>個別包括!AZ1271-公債費!W1272</f>
        <v>0</v>
      </c>
      <c r="Y1272" s="41"/>
      <c r="Z1272" s="41"/>
      <c r="AA1272" s="41"/>
    </row>
    <row r="1273" spans="1:27" ht="20.25" customHeight="1" x14ac:dyDescent="0.2">
      <c r="A1273" s="113" t="s">
        <v>3092</v>
      </c>
      <c r="B1273" s="114" t="s">
        <v>3088</v>
      </c>
      <c r="C1273" s="4" t="s">
        <v>1348</v>
      </c>
      <c r="D1273" s="144">
        <v>5</v>
      </c>
      <c r="E1273" s="130" t="s">
        <v>3561</v>
      </c>
      <c r="F1273" s="47">
        <v>72567</v>
      </c>
      <c r="G1273" s="47">
        <v>29898</v>
      </c>
      <c r="H1273" s="47">
        <v>0</v>
      </c>
      <c r="I1273" s="47">
        <v>9706</v>
      </c>
      <c r="J1273" s="47">
        <v>2155</v>
      </c>
      <c r="K1273" s="47">
        <v>7034</v>
      </c>
      <c r="L1273" s="47">
        <v>7028</v>
      </c>
      <c r="M1273" s="47">
        <v>625875</v>
      </c>
      <c r="N1273" s="153">
        <v>58716</v>
      </c>
      <c r="O1273" s="147">
        <v>1208</v>
      </c>
      <c r="P1273" s="147">
        <v>0</v>
      </c>
      <c r="Q1273" s="47">
        <v>790103</v>
      </c>
      <c r="R1273" s="47">
        <v>0</v>
      </c>
      <c r="S1273" s="47">
        <v>0</v>
      </c>
      <c r="T1273" s="47">
        <v>0</v>
      </c>
      <c r="U1273" s="47">
        <v>623916</v>
      </c>
      <c r="V1273" s="47">
        <v>0</v>
      </c>
      <c r="W1273" s="103">
        <f t="shared" si="19"/>
        <v>2228206</v>
      </c>
      <c r="X1273" s="41">
        <f>個別包括!AZ1272-公債費!W1273</f>
        <v>0</v>
      </c>
      <c r="Y1273" s="41"/>
      <c r="Z1273" s="41"/>
      <c r="AA1273" s="41"/>
    </row>
    <row r="1274" spans="1:27" ht="20.25" customHeight="1" x14ac:dyDescent="0.2">
      <c r="A1274" s="113" t="s">
        <v>3093</v>
      </c>
      <c r="B1274" s="114" t="s">
        <v>3088</v>
      </c>
      <c r="C1274" s="4" t="s">
        <v>1349</v>
      </c>
      <c r="D1274" s="144">
        <v>5</v>
      </c>
      <c r="E1274" s="130" t="s">
        <v>3561</v>
      </c>
      <c r="F1274" s="47">
        <v>36511</v>
      </c>
      <c r="G1274" s="47">
        <v>27977</v>
      </c>
      <c r="H1274" s="47">
        <v>2506</v>
      </c>
      <c r="I1274" s="47">
        <v>27222</v>
      </c>
      <c r="J1274" s="47">
        <v>2090</v>
      </c>
      <c r="K1274" s="47">
        <v>23635</v>
      </c>
      <c r="L1274" s="47">
        <v>8568</v>
      </c>
      <c r="M1274" s="47">
        <v>736146</v>
      </c>
      <c r="N1274" s="153">
        <v>33092</v>
      </c>
      <c r="O1274" s="147">
        <v>822</v>
      </c>
      <c r="P1274" s="147">
        <v>0</v>
      </c>
      <c r="Q1274" s="47">
        <v>1255321</v>
      </c>
      <c r="R1274" s="47">
        <v>0</v>
      </c>
      <c r="S1274" s="47">
        <v>0</v>
      </c>
      <c r="T1274" s="47">
        <v>0</v>
      </c>
      <c r="U1274" s="47">
        <v>608069</v>
      </c>
      <c r="V1274" s="47">
        <v>0</v>
      </c>
      <c r="W1274" s="103">
        <f t="shared" si="19"/>
        <v>2761959</v>
      </c>
      <c r="X1274" s="41">
        <f>個別包括!AZ1273-公債費!W1274</f>
        <v>0</v>
      </c>
      <c r="Y1274" s="41"/>
      <c r="Z1274" s="41"/>
      <c r="AA1274" s="41"/>
    </row>
    <row r="1275" spans="1:27" ht="20.25" customHeight="1" x14ac:dyDescent="0.2">
      <c r="A1275" s="113" t="s">
        <v>3094</v>
      </c>
      <c r="B1275" s="114" t="s">
        <v>3088</v>
      </c>
      <c r="C1275" s="4" t="s">
        <v>1350</v>
      </c>
      <c r="D1275" s="144">
        <v>5</v>
      </c>
      <c r="E1275" s="130" t="s">
        <v>3561</v>
      </c>
      <c r="F1275" s="47">
        <v>172971</v>
      </c>
      <c r="G1275" s="47">
        <v>27324</v>
      </c>
      <c r="H1275" s="47">
        <v>534</v>
      </c>
      <c r="I1275" s="47">
        <v>8043</v>
      </c>
      <c r="J1275" s="47">
        <v>1515</v>
      </c>
      <c r="K1275" s="47">
        <v>17769</v>
      </c>
      <c r="L1275" s="47">
        <v>5174</v>
      </c>
      <c r="M1275" s="47">
        <v>426783</v>
      </c>
      <c r="N1275" s="153">
        <v>84671</v>
      </c>
      <c r="O1275" s="147">
        <v>461</v>
      </c>
      <c r="P1275" s="147">
        <v>0</v>
      </c>
      <c r="Q1275" s="47">
        <v>600160</v>
      </c>
      <c r="R1275" s="47">
        <v>0</v>
      </c>
      <c r="S1275" s="47">
        <v>0</v>
      </c>
      <c r="T1275" s="47">
        <v>0</v>
      </c>
      <c r="U1275" s="47">
        <v>252604</v>
      </c>
      <c r="V1275" s="47">
        <v>0</v>
      </c>
      <c r="W1275" s="103">
        <f t="shared" si="19"/>
        <v>1598009</v>
      </c>
      <c r="X1275" s="41">
        <f>個別包括!AZ1274-公債費!W1275</f>
        <v>0</v>
      </c>
      <c r="Y1275" s="41"/>
      <c r="Z1275" s="41"/>
      <c r="AA1275" s="41"/>
    </row>
    <row r="1276" spans="1:27" ht="20.25" customHeight="1" x14ac:dyDescent="0.2">
      <c r="A1276" s="113" t="s">
        <v>3095</v>
      </c>
      <c r="B1276" s="114" t="s">
        <v>3088</v>
      </c>
      <c r="C1276" s="4" t="s">
        <v>1351</v>
      </c>
      <c r="D1276" s="144">
        <v>5</v>
      </c>
      <c r="E1276" s="130" t="s">
        <v>3561</v>
      </c>
      <c r="F1276" s="47">
        <v>63797</v>
      </c>
      <c r="G1276" s="47">
        <v>39246</v>
      </c>
      <c r="H1276" s="47">
        <v>10515</v>
      </c>
      <c r="I1276" s="47">
        <v>2442</v>
      </c>
      <c r="J1276" s="47">
        <v>4977</v>
      </c>
      <c r="K1276" s="47">
        <v>20370</v>
      </c>
      <c r="L1276" s="47">
        <v>8447</v>
      </c>
      <c r="M1276" s="47">
        <v>856298</v>
      </c>
      <c r="N1276" s="153">
        <v>66791</v>
      </c>
      <c r="O1276" s="147">
        <v>2769</v>
      </c>
      <c r="P1276" s="147">
        <v>0</v>
      </c>
      <c r="Q1276" s="47">
        <v>1119349</v>
      </c>
      <c r="R1276" s="47">
        <v>0</v>
      </c>
      <c r="S1276" s="47">
        <v>0</v>
      </c>
      <c r="T1276" s="47">
        <v>0</v>
      </c>
      <c r="U1276" s="47">
        <v>1016182</v>
      </c>
      <c r="V1276" s="47">
        <v>0</v>
      </c>
      <c r="W1276" s="103">
        <f t="shared" si="19"/>
        <v>3211183</v>
      </c>
      <c r="X1276" s="41">
        <f>個別包括!AZ1275-公債費!W1276</f>
        <v>0</v>
      </c>
      <c r="Y1276" s="41"/>
      <c r="Z1276" s="41"/>
      <c r="AA1276" s="41"/>
    </row>
    <row r="1277" spans="1:27" ht="20.25" customHeight="1" x14ac:dyDescent="0.2">
      <c r="A1277" s="113" t="s">
        <v>3096</v>
      </c>
      <c r="B1277" s="114" t="s">
        <v>3088</v>
      </c>
      <c r="C1277" s="4" t="s">
        <v>1352</v>
      </c>
      <c r="D1277" s="144">
        <v>6</v>
      </c>
      <c r="E1277" s="130" t="s">
        <v>3561</v>
      </c>
      <c r="F1277" s="47">
        <v>36107</v>
      </c>
      <c r="G1277" s="47">
        <v>56762</v>
      </c>
      <c r="H1277" s="47">
        <v>1755</v>
      </c>
      <c r="I1277" s="47">
        <v>4727</v>
      </c>
      <c r="J1277" s="47">
        <v>660</v>
      </c>
      <c r="K1277" s="47">
        <v>5785</v>
      </c>
      <c r="L1277" s="47">
        <v>2461</v>
      </c>
      <c r="M1277" s="47">
        <v>341055</v>
      </c>
      <c r="N1277" s="153">
        <v>41793</v>
      </c>
      <c r="O1277" s="147">
        <v>429</v>
      </c>
      <c r="P1277" s="147">
        <v>0</v>
      </c>
      <c r="Q1277" s="47">
        <v>805529</v>
      </c>
      <c r="R1277" s="47">
        <v>0</v>
      </c>
      <c r="S1277" s="47">
        <v>0</v>
      </c>
      <c r="T1277" s="47">
        <v>0</v>
      </c>
      <c r="U1277" s="47">
        <v>230252</v>
      </c>
      <c r="V1277" s="47">
        <v>0</v>
      </c>
      <c r="W1277" s="103">
        <f t="shared" si="19"/>
        <v>1527315</v>
      </c>
      <c r="X1277" s="41">
        <f>個別包括!AZ1276-公債費!W1277</f>
        <v>0</v>
      </c>
      <c r="Y1277" s="41"/>
      <c r="Z1277" s="41"/>
      <c r="AA1277" s="41"/>
    </row>
    <row r="1278" spans="1:27" ht="20.25" customHeight="1" x14ac:dyDescent="0.2">
      <c r="A1278" s="113" t="s">
        <v>3097</v>
      </c>
      <c r="B1278" s="114" t="s">
        <v>3088</v>
      </c>
      <c r="C1278" s="4" t="s">
        <v>1353</v>
      </c>
      <c r="D1278" s="144">
        <v>6</v>
      </c>
      <c r="E1278" s="130" t="s">
        <v>3561</v>
      </c>
      <c r="F1278" s="47">
        <v>37154</v>
      </c>
      <c r="G1278" s="47">
        <v>15686</v>
      </c>
      <c r="H1278" s="47">
        <v>370</v>
      </c>
      <c r="I1278" s="47">
        <v>617</v>
      </c>
      <c r="J1278" s="47">
        <v>258</v>
      </c>
      <c r="K1278" s="47">
        <v>5032</v>
      </c>
      <c r="L1278" s="47">
        <v>803</v>
      </c>
      <c r="M1278" s="47">
        <v>183389</v>
      </c>
      <c r="N1278" s="153">
        <v>23396</v>
      </c>
      <c r="O1278" s="147">
        <v>149</v>
      </c>
      <c r="P1278" s="147">
        <v>0</v>
      </c>
      <c r="Q1278" s="47">
        <v>632390</v>
      </c>
      <c r="R1278" s="47">
        <v>0</v>
      </c>
      <c r="S1278" s="47">
        <v>0</v>
      </c>
      <c r="T1278" s="47">
        <v>0</v>
      </c>
      <c r="U1278" s="47">
        <v>93069</v>
      </c>
      <c r="V1278" s="47">
        <v>0</v>
      </c>
      <c r="W1278" s="103">
        <f t="shared" si="19"/>
        <v>992313</v>
      </c>
      <c r="X1278" s="41">
        <f>個別包括!AZ1277-公債費!W1278</f>
        <v>0</v>
      </c>
      <c r="Y1278" s="41"/>
      <c r="Z1278" s="41"/>
      <c r="AA1278" s="41"/>
    </row>
    <row r="1279" spans="1:27" ht="20.25" customHeight="1" x14ac:dyDescent="0.2">
      <c r="A1279" s="113" t="s">
        <v>3098</v>
      </c>
      <c r="B1279" s="114" t="s">
        <v>3088</v>
      </c>
      <c r="C1279" s="4" t="s">
        <v>1354</v>
      </c>
      <c r="D1279" s="144">
        <v>6</v>
      </c>
      <c r="E1279" s="130" t="s">
        <v>3561</v>
      </c>
      <c r="F1279" s="47">
        <v>16585</v>
      </c>
      <c r="G1279" s="47">
        <v>70090</v>
      </c>
      <c r="H1279" s="47">
        <v>491</v>
      </c>
      <c r="I1279" s="47">
        <v>12503</v>
      </c>
      <c r="J1279" s="47">
        <v>369</v>
      </c>
      <c r="K1279" s="47">
        <v>1025</v>
      </c>
      <c r="L1279" s="47">
        <v>798</v>
      </c>
      <c r="M1279" s="47">
        <v>105288</v>
      </c>
      <c r="N1279" s="153">
        <v>20660</v>
      </c>
      <c r="O1279" s="147">
        <v>1600</v>
      </c>
      <c r="P1279" s="147">
        <v>0</v>
      </c>
      <c r="Q1279" s="47">
        <v>224680</v>
      </c>
      <c r="R1279" s="47">
        <v>0</v>
      </c>
      <c r="S1279" s="47">
        <v>0</v>
      </c>
      <c r="T1279" s="47">
        <v>0</v>
      </c>
      <c r="U1279" s="47">
        <v>0</v>
      </c>
      <c r="V1279" s="47">
        <v>0</v>
      </c>
      <c r="W1279" s="103">
        <f t="shared" si="19"/>
        <v>454089</v>
      </c>
      <c r="X1279" s="41">
        <f>個別包括!AZ1278-公債費!W1279</f>
        <v>0</v>
      </c>
      <c r="Y1279" s="41"/>
      <c r="Z1279" s="41"/>
      <c r="AA1279" s="41"/>
    </row>
    <row r="1280" spans="1:27" ht="20.25" customHeight="1" x14ac:dyDescent="0.2">
      <c r="A1280" s="113" t="s">
        <v>3099</v>
      </c>
      <c r="B1280" s="114" t="s">
        <v>3088</v>
      </c>
      <c r="C1280" s="4" t="s">
        <v>415</v>
      </c>
      <c r="D1280" s="144">
        <v>6</v>
      </c>
      <c r="E1280" s="130" t="s">
        <v>3561</v>
      </c>
      <c r="F1280" s="47">
        <v>43603</v>
      </c>
      <c r="G1280" s="47">
        <v>31202</v>
      </c>
      <c r="H1280" s="47">
        <v>1466</v>
      </c>
      <c r="I1280" s="47">
        <v>663</v>
      </c>
      <c r="J1280" s="47">
        <v>306</v>
      </c>
      <c r="K1280" s="47">
        <v>2928</v>
      </c>
      <c r="L1280" s="47">
        <v>789</v>
      </c>
      <c r="M1280" s="47">
        <v>175387</v>
      </c>
      <c r="N1280" s="153">
        <v>16227</v>
      </c>
      <c r="O1280" s="147">
        <v>10127</v>
      </c>
      <c r="P1280" s="147">
        <v>0</v>
      </c>
      <c r="Q1280" s="47">
        <v>326689</v>
      </c>
      <c r="R1280" s="47">
        <v>0</v>
      </c>
      <c r="S1280" s="47">
        <v>0</v>
      </c>
      <c r="T1280" s="47">
        <v>0</v>
      </c>
      <c r="U1280" s="47">
        <v>187313</v>
      </c>
      <c r="V1280" s="47">
        <v>0</v>
      </c>
      <c r="W1280" s="103">
        <f t="shared" si="19"/>
        <v>796700</v>
      </c>
      <c r="X1280" s="41">
        <f>個別包括!AZ1279-公債費!W1280</f>
        <v>0</v>
      </c>
      <c r="Y1280" s="41"/>
      <c r="Z1280" s="41"/>
      <c r="AA1280" s="41"/>
    </row>
    <row r="1281" spans="1:27" ht="20.25" customHeight="1" x14ac:dyDescent="0.2">
      <c r="A1281" s="113" t="s">
        <v>3100</v>
      </c>
      <c r="B1281" s="114" t="s">
        <v>3088</v>
      </c>
      <c r="C1281" s="4" t="s">
        <v>1355</v>
      </c>
      <c r="D1281" s="144">
        <v>6</v>
      </c>
      <c r="E1281" s="130" t="s">
        <v>3561</v>
      </c>
      <c r="F1281" s="47">
        <v>104655</v>
      </c>
      <c r="G1281" s="47">
        <v>7909</v>
      </c>
      <c r="H1281" s="47">
        <v>746</v>
      </c>
      <c r="I1281" s="47">
        <v>919</v>
      </c>
      <c r="J1281" s="47">
        <v>533</v>
      </c>
      <c r="K1281" s="47">
        <v>10973</v>
      </c>
      <c r="L1281" s="47">
        <v>1842</v>
      </c>
      <c r="M1281" s="47">
        <v>331745</v>
      </c>
      <c r="N1281" s="153">
        <v>33729</v>
      </c>
      <c r="O1281" s="147">
        <v>1249</v>
      </c>
      <c r="P1281" s="147">
        <v>0</v>
      </c>
      <c r="Q1281" s="47">
        <v>590450</v>
      </c>
      <c r="R1281" s="47">
        <v>0</v>
      </c>
      <c r="S1281" s="47">
        <v>0</v>
      </c>
      <c r="T1281" s="47">
        <v>0</v>
      </c>
      <c r="U1281" s="47">
        <v>131025</v>
      </c>
      <c r="V1281" s="47">
        <v>0</v>
      </c>
      <c r="W1281" s="103">
        <f t="shared" si="19"/>
        <v>1215775</v>
      </c>
      <c r="X1281" s="41">
        <f>個別包括!AZ1280-公債費!W1281</f>
        <v>0</v>
      </c>
      <c r="Y1281" s="41"/>
      <c r="Z1281" s="41"/>
      <c r="AA1281" s="41"/>
    </row>
    <row r="1282" spans="1:27" ht="20.25" customHeight="1" x14ac:dyDescent="0.2">
      <c r="A1282" s="113" t="s">
        <v>3101</v>
      </c>
      <c r="B1282" s="114" t="s">
        <v>3088</v>
      </c>
      <c r="C1282" s="4" t="s">
        <v>1356</v>
      </c>
      <c r="D1282" s="144">
        <v>6</v>
      </c>
      <c r="E1282" s="130" t="s">
        <v>3561</v>
      </c>
      <c r="F1282" s="47">
        <v>154414</v>
      </c>
      <c r="G1282" s="47">
        <v>51002</v>
      </c>
      <c r="H1282" s="47">
        <v>0</v>
      </c>
      <c r="I1282" s="47">
        <v>2429</v>
      </c>
      <c r="J1282" s="47">
        <v>336</v>
      </c>
      <c r="K1282" s="47">
        <v>6879</v>
      </c>
      <c r="L1282" s="47">
        <v>1337</v>
      </c>
      <c r="M1282" s="47">
        <v>231067</v>
      </c>
      <c r="N1282" s="153">
        <v>64584</v>
      </c>
      <c r="O1282" s="147">
        <v>948</v>
      </c>
      <c r="P1282" s="147">
        <v>0</v>
      </c>
      <c r="Q1282" s="47">
        <v>496927</v>
      </c>
      <c r="R1282" s="47">
        <v>0</v>
      </c>
      <c r="S1282" s="47">
        <v>0</v>
      </c>
      <c r="T1282" s="47">
        <v>0</v>
      </c>
      <c r="U1282" s="47">
        <v>125402</v>
      </c>
      <c r="V1282" s="47">
        <v>0</v>
      </c>
      <c r="W1282" s="103">
        <f t="shared" si="19"/>
        <v>1135325</v>
      </c>
      <c r="X1282" s="41">
        <f>個別包括!AZ1281-公債費!W1282</f>
        <v>0</v>
      </c>
      <c r="Y1282" s="41"/>
      <c r="Z1282" s="41"/>
      <c r="AA1282" s="41"/>
    </row>
    <row r="1283" spans="1:27" ht="20.25" customHeight="1" x14ac:dyDescent="0.2">
      <c r="A1283" s="113" t="s">
        <v>3102</v>
      </c>
      <c r="B1283" s="114" t="s">
        <v>3088</v>
      </c>
      <c r="C1283" s="4" t="s">
        <v>1357</v>
      </c>
      <c r="D1283" s="144">
        <v>6</v>
      </c>
      <c r="E1283" s="130" t="s">
        <v>3561</v>
      </c>
      <c r="F1283" s="47">
        <v>6091</v>
      </c>
      <c r="G1283" s="47">
        <v>0</v>
      </c>
      <c r="H1283" s="47">
        <v>1258</v>
      </c>
      <c r="I1283" s="47">
        <v>47</v>
      </c>
      <c r="J1283" s="47">
        <v>382</v>
      </c>
      <c r="K1283" s="47">
        <v>2379</v>
      </c>
      <c r="L1283" s="47">
        <v>1133</v>
      </c>
      <c r="M1283" s="47">
        <v>188866</v>
      </c>
      <c r="N1283" s="153">
        <v>13323</v>
      </c>
      <c r="O1283" s="147">
        <v>1018</v>
      </c>
      <c r="P1283" s="147">
        <v>0</v>
      </c>
      <c r="Q1283" s="47">
        <v>397083</v>
      </c>
      <c r="R1283" s="47">
        <v>0</v>
      </c>
      <c r="S1283" s="47">
        <v>0</v>
      </c>
      <c r="T1283" s="47">
        <v>0</v>
      </c>
      <c r="U1283" s="47">
        <v>175220</v>
      </c>
      <c r="V1283" s="47">
        <v>0</v>
      </c>
      <c r="W1283" s="103">
        <f t="shared" si="19"/>
        <v>786800</v>
      </c>
      <c r="X1283" s="41">
        <f>個別包括!AZ1282-公債費!W1283</f>
        <v>0</v>
      </c>
      <c r="Y1283" s="41"/>
      <c r="Z1283" s="41"/>
      <c r="AA1283" s="41"/>
    </row>
    <row r="1284" spans="1:27" ht="20.25" customHeight="1" x14ac:dyDescent="0.2">
      <c r="A1284" s="113" t="s">
        <v>3103</v>
      </c>
      <c r="B1284" s="114" t="s">
        <v>3088</v>
      </c>
      <c r="C1284" s="4" t="s">
        <v>1358</v>
      </c>
      <c r="D1284" s="144">
        <v>6</v>
      </c>
      <c r="E1284" s="130" t="s">
        <v>3561</v>
      </c>
      <c r="F1284" s="47">
        <v>3753</v>
      </c>
      <c r="G1284" s="47">
        <v>615858</v>
      </c>
      <c r="H1284" s="47">
        <v>565</v>
      </c>
      <c r="I1284" s="47">
        <v>3684</v>
      </c>
      <c r="J1284" s="47">
        <v>281</v>
      </c>
      <c r="K1284" s="47">
        <v>1825</v>
      </c>
      <c r="L1284" s="47">
        <v>442</v>
      </c>
      <c r="M1284" s="47">
        <v>83127</v>
      </c>
      <c r="N1284" s="153">
        <v>10476</v>
      </c>
      <c r="O1284" s="147">
        <v>151</v>
      </c>
      <c r="P1284" s="147">
        <v>0</v>
      </c>
      <c r="Q1284" s="47">
        <v>411191</v>
      </c>
      <c r="R1284" s="47">
        <v>0</v>
      </c>
      <c r="S1284" s="47">
        <v>0</v>
      </c>
      <c r="T1284" s="47">
        <v>0</v>
      </c>
      <c r="U1284" s="47">
        <v>0</v>
      </c>
      <c r="V1284" s="47">
        <v>0</v>
      </c>
      <c r="W1284" s="103">
        <f t="shared" si="19"/>
        <v>1131353</v>
      </c>
      <c r="X1284" s="41">
        <f>個別包括!AZ1283-公債費!W1284</f>
        <v>0</v>
      </c>
      <c r="Y1284" s="41"/>
      <c r="Z1284" s="41"/>
      <c r="AA1284" s="41"/>
    </row>
    <row r="1285" spans="1:27" ht="20.25" customHeight="1" x14ac:dyDescent="0.2">
      <c r="A1285" s="113" t="s">
        <v>3104</v>
      </c>
      <c r="B1285" s="114" t="s">
        <v>3088</v>
      </c>
      <c r="C1285" s="4" t="s">
        <v>1359</v>
      </c>
      <c r="D1285" s="144">
        <v>6</v>
      </c>
      <c r="E1285" s="130" t="s">
        <v>3561</v>
      </c>
      <c r="F1285" s="47">
        <v>1003</v>
      </c>
      <c r="G1285" s="47">
        <v>421025</v>
      </c>
      <c r="H1285" s="47">
        <v>101</v>
      </c>
      <c r="I1285" s="47">
        <v>1297</v>
      </c>
      <c r="J1285" s="47">
        <v>165</v>
      </c>
      <c r="K1285" s="47">
        <v>10539</v>
      </c>
      <c r="L1285" s="47">
        <v>545</v>
      </c>
      <c r="M1285" s="47">
        <v>99044</v>
      </c>
      <c r="N1285" s="153">
        <v>30690</v>
      </c>
      <c r="O1285" s="147">
        <v>178</v>
      </c>
      <c r="P1285" s="147">
        <v>0</v>
      </c>
      <c r="Q1285" s="47">
        <v>533711</v>
      </c>
      <c r="R1285" s="47">
        <v>0</v>
      </c>
      <c r="S1285" s="47">
        <v>0</v>
      </c>
      <c r="T1285" s="47">
        <v>0</v>
      </c>
      <c r="U1285" s="47">
        <v>0</v>
      </c>
      <c r="V1285" s="47">
        <v>0</v>
      </c>
      <c r="W1285" s="103">
        <f t="shared" si="19"/>
        <v>1098298</v>
      </c>
      <c r="X1285" s="41">
        <f>個別包括!AZ1284-公債費!W1285</f>
        <v>0</v>
      </c>
      <c r="Y1285" s="41"/>
      <c r="Z1285" s="41"/>
      <c r="AA1285" s="41"/>
    </row>
    <row r="1286" spans="1:27" ht="20.25" customHeight="1" x14ac:dyDescent="0.2">
      <c r="A1286" s="113" t="s">
        <v>3105</v>
      </c>
      <c r="B1286" s="114" t="s">
        <v>3088</v>
      </c>
      <c r="C1286" s="4" t="s">
        <v>1360</v>
      </c>
      <c r="D1286" s="144">
        <v>6</v>
      </c>
      <c r="E1286" s="130" t="s">
        <v>3561</v>
      </c>
      <c r="F1286" s="47">
        <v>1989</v>
      </c>
      <c r="G1286" s="47">
        <v>160111</v>
      </c>
      <c r="H1286" s="47">
        <v>316</v>
      </c>
      <c r="I1286" s="47">
        <v>0</v>
      </c>
      <c r="J1286" s="47">
        <v>44</v>
      </c>
      <c r="K1286" s="47">
        <v>58</v>
      </c>
      <c r="L1286" s="47">
        <v>92</v>
      </c>
      <c r="M1286" s="47">
        <v>31182</v>
      </c>
      <c r="N1286" s="153">
        <v>8299</v>
      </c>
      <c r="O1286" s="147">
        <v>13</v>
      </c>
      <c r="P1286" s="147">
        <v>0</v>
      </c>
      <c r="Q1286" s="47">
        <v>116103</v>
      </c>
      <c r="R1286" s="47">
        <v>0</v>
      </c>
      <c r="S1286" s="47">
        <v>0</v>
      </c>
      <c r="T1286" s="47">
        <v>0</v>
      </c>
      <c r="U1286" s="47">
        <v>0</v>
      </c>
      <c r="V1286" s="47">
        <v>0</v>
      </c>
      <c r="W1286" s="103">
        <f t="shared" si="19"/>
        <v>318207</v>
      </c>
      <c r="X1286" s="41">
        <f>個別包括!AZ1285-公債費!W1286</f>
        <v>0</v>
      </c>
      <c r="Y1286" s="41"/>
      <c r="Z1286" s="41"/>
      <c r="AA1286" s="41"/>
    </row>
    <row r="1287" spans="1:27" ht="20.25" customHeight="1" x14ac:dyDescent="0.2">
      <c r="A1287" s="113" t="s">
        <v>3106</v>
      </c>
      <c r="B1287" s="114" t="s">
        <v>3088</v>
      </c>
      <c r="C1287" s="4" t="s">
        <v>1361</v>
      </c>
      <c r="D1287" s="144">
        <v>6</v>
      </c>
      <c r="E1287" s="130" t="s">
        <v>3561</v>
      </c>
      <c r="F1287" s="47">
        <v>45982</v>
      </c>
      <c r="G1287" s="47">
        <v>540015</v>
      </c>
      <c r="H1287" s="47">
        <v>330</v>
      </c>
      <c r="I1287" s="47">
        <v>1620</v>
      </c>
      <c r="J1287" s="47">
        <v>1076</v>
      </c>
      <c r="K1287" s="47">
        <v>13596</v>
      </c>
      <c r="L1287" s="47">
        <v>3556</v>
      </c>
      <c r="M1287" s="47">
        <v>370667</v>
      </c>
      <c r="N1287" s="153">
        <v>87503</v>
      </c>
      <c r="O1287" s="147">
        <v>1996</v>
      </c>
      <c r="P1287" s="147">
        <v>0</v>
      </c>
      <c r="Q1287" s="47">
        <v>695967</v>
      </c>
      <c r="R1287" s="47">
        <v>0</v>
      </c>
      <c r="S1287" s="47">
        <v>0</v>
      </c>
      <c r="T1287" s="47">
        <v>0</v>
      </c>
      <c r="U1287" s="47">
        <v>339476</v>
      </c>
      <c r="V1287" s="47">
        <v>0</v>
      </c>
      <c r="W1287" s="103">
        <f t="shared" si="19"/>
        <v>2101784</v>
      </c>
      <c r="X1287" s="41">
        <f>個別包括!AZ1286-公債費!W1287</f>
        <v>0</v>
      </c>
      <c r="Y1287" s="41"/>
      <c r="Z1287" s="41"/>
      <c r="AA1287" s="41"/>
    </row>
    <row r="1288" spans="1:27" ht="20.25" customHeight="1" x14ac:dyDescent="0.2">
      <c r="A1288" s="113" t="s">
        <v>3107</v>
      </c>
      <c r="B1288" s="114" t="s">
        <v>3108</v>
      </c>
      <c r="C1288" s="4" t="s">
        <v>1362</v>
      </c>
      <c r="D1288" s="144">
        <v>2</v>
      </c>
      <c r="E1288" s="130" t="s">
        <v>3561</v>
      </c>
      <c r="F1288" s="47">
        <v>137604</v>
      </c>
      <c r="G1288" s="47">
        <v>0</v>
      </c>
      <c r="H1288" s="47">
        <v>1758</v>
      </c>
      <c r="I1288" s="47">
        <v>465818</v>
      </c>
      <c r="J1288" s="47">
        <v>109365</v>
      </c>
      <c r="K1288" s="47">
        <v>744663</v>
      </c>
      <c r="L1288" s="47">
        <v>224244</v>
      </c>
      <c r="M1288" s="47">
        <v>11235634</v>
      </c>
      <c r="N1288" s="153">
        <v>404846</v>
      </c>
      <c r="O1288" s="147">
        <v>67156</v>
      </c>
      <c r="P1288" s="147">
        <v>0</v>
      </c>
      <c r="Q1288" s="47">
        <v>217683</v>
      </c>
      <c r="R1288" s="47">
        <v>1441638</v>
      </c>
      <c r="S1288" s="47">
        <v>0</v>
      </c>
      <c r="T1288" s="47">
        <v>0</v>
      </c>
      <c r="U1288" s="47">
        <v>687296</v>
      </c>
      <c r="V1288" s="47">
        <v>0</v>
      </c>
      <c r="W1288" s="103">
        <f t="shared" ref="W1288:W1351" si="20">SUM(F1288:V1288)</f>
        <v>15737705</v>
      </c>
      <c r="X1288" s="41">
        <f>個別包括!AZ1287-公債費!W1288</f>
        <v>0</v>
      </c>
      <c r="Y1288" s="41"/>
      <c r="Z1288" s="41"/>
      <c r="AA1288" s="41"/>
    </row>
    <row r="1289" spans="1:27" ht="20.25" customHeight="1" x14ac:dyDescent="0.2">
      <c r="A1289" s="113" t="s">
        <v>3109</v>
      </c>
      <c r="B1289" s="114" t="s">
        <v>3108</v>
      </c>
      <c r="C1289" s="4" t="s">
        <v>1363</v>
      </c>
      <c r="D1289" s="144">
        <v>3</v>
      </c>
      <c r="E1289" s="130" t="s">
        <v>3561</v>
      </c>
      <c r="F1289" s="47">
        <v>234564</v>
      </c>
      <c r="G1289" s="47">
        <v>0</v>
      </c>
      <c r="H1289" s="47">
        <v>821</v>
      </c>
      <c r="I1289" s="47">
        <v>186803</v>
      </c>
      <c r="J1289" s="47">
        <v>48004</v>
      </c>
      <c r="K1289" s="47">
        <v>383872</v>
      </c>
      <c r="L1289" s="47">
        <v>140613</v>
      </c>
      <c r="M1289" s="47">
        <v>6662894</v>
      </c>
      <c r="N1289" s="153">
        <v>496341</v>
      </c>
      <c r="O1289" s="147">
        <v>147450</v>
      </c>
      <c r="P1289" s="147">
        <v>0</v>
      </c>
      <c r="Q1289" s="47">
        <v>0</v>
      </c>
      <c r="R1289" s="47">
        <v>4769381</v>
      </c>
      <c r="S1289" s="47">
        <v>0</v>
      </c>
      <c r="T1289" s="47">
        <v>0</v>
      </c>
      <c r="U1289" s="47">
        <v>1115230</v>
      </c>
      <c r="V1289" s="47">
        <v>0</v>
      </c>
      <c r="W1289" s="103">
        <f t="shared" si="20"/>
        <v>14185973</v>
      </c>
      <c r="X1289" s="41">
        <f>個別包括!AZ1288-公債費!W1289</f>
        <v>0</v>
      </c>
      <c r="Y1289" s="41"/>
      <c r="Z1289" s="41"/>
      <c r="AA1289" s="41"/>
    </row>
    <row r="1290" spans="1:27" ht="20.25" customHeight="1" x14ac:dyDescent="0.2">
      <c r="A1290" s="113" t="s">
        <v>3110</v>
      </c>
      <c r="B1290" s="114" t="s">
        <v>3108</v>
      </c>
      <c r="C1290" s="4" t="s">
        <v>1364</v>
      </c>
      <c r="D1290" s="144">
        <v>5</v>
      </c>
      <c r="E1290" s="130" t="s">
        <v>3561</v>
      </c>
      <c r="F1290" s="47">
        <v>54547</v>
      </c>
      <c r="G1290" s="47">
        <v>914</v>
      </c>
      <c r="H1290" s="47">
        <v>2700</v>
      </c>
      <c r="I1290" s="47">
        <v>21194</v>
      </c>
      <c r="J1290" s="47">
        <v>34332</v>
      </c>
      <c r="K1290" s="47">
        <v>114175</v>
      </c>
      <c r="L1290" s="47">
        <v>25397</v>
      </c>
      <c r="M1290" s="47">
        <v>1622599</v>
      </c>
      <c r="N1290" s="153">
        <v>254625</v>
      </c>
      <c r="O1290" s="147">
        <v>8584</v>
      </c>
      <c r="P1290" s="147">
        <v>0</v>
      </c>
      <c r="Q1290" s="47">
        <v>293988</v>
      </c>
      <c r="R1290" s="47">
        <v>0</v>
      </c>
      <c r="S1290" s="47">
        <v>0</v>
      </c>
      <c r="T1290" s="47">
        <v>0</v>
      </c>
      <c r="U1290" s="47">
        <v>1391137</v>
      </c>
      <c r="V1290" s="47">
        <v>0</v>
      </c>
      <c r="W1290" s="103">
        <f t="shared" si="20"/>
        <v>3824192</v>
      </c>
      <c r="X1290" s="41">
        <f>個別包括!AZ1289-公債費!W1290</f>
        <v>0</v>
      </c>
      <c r="Y1290" s="41"/>
      <c r="Z1290" s="41"/>
      <c r="AA1290" s="41"/>
    </row>
    <row r="1291" spans="1:27" ht="20.25" customHeight="1" x14ac:dyDescent="0.2">
      <c r="A1291" s="113" t="s">
        <v>3111</v>
      </c>
      <c r="B1291" s="114" t="s">
        <v>3108</v>
      </c>
      <c r="C1291" s="4" t="s">
        <v>1365</v>
      </c>
      <c r="D1291" s="144">
        <v>5</v>
      </c>
      <c r="E1291" s="130" t="s">
        <v>3561</v>
      </c>
      <c r="F1291" s="47">
        <v>5101</v>
      </c>
      <c r="G1291" s="47">
        <v>0</v>
      </c>
      <c r="H1291" s="47">
        <v>2050</v>
      </c>
      <c r="I1291" s="47">
        <v>37375</v>
      </c>
      <c r="J1291" s="47">
        <v>65130</v>
      </c>
      <c r="K1291" s="47">
        <v>20285</v>
      </c>
      <c r="L1291" s="47">
        <v>15177</v>
      </c>
      <c r="M1291" s="47">
        <v>916534</v>
      </c>
      <c r="N1291" s="153">
        <v>124877</v>
      </c>
      <c r="O1291" s="147">
        <v>8185</v>
      </c>
      <c r="P1291" s="147">
        <v>0</v>
      </c>
      <c r="Q1291" s="47">
        <v>0</v>
      </c>
      <c r="R1291" s="47">
        <v>462255</v>
      </c>
      <c r="S1291" s="47">
        <v>0</v>
      </c>
      <c r="T1291" s="47">
        <v>0</v>
      </c>
      <c r="U1291" s="47">
        <v>0</v>
      </c>
      <c r="V1291" s="47">
        <v>0</v>
      </c>
      <c r="W1291" s="103">
        <f t="shared" si="20"/>
        <v>1656969</v>
      </c>
      <c r="X1291" s="41">
        <f>個別包括!AZ1290-公債費!W1291</f>
        <v>0</v>
      </c>
      <c r="Y1291" s="41"/>
      <c r="Z1291" s="41"/>
      <c r="AA1291" s="41"/>
    </row>
    <row r="1292" spans="1:27" ht="20.25" customHeight="1" x14ac:dyDescent="0.2">
      <c r="A1292" s="113" t="s">
        <v>3112</v>
      </c>
      <c r="B1292" s="114" t="s">
        <v>3108</v>
      </c>
      <c r="C1292" s="4" t="s">
        <v>1366</v>
      </c>
      <c r="D1292" s="144">
        <v>5</v>
      </c>
      <c r="E1292" s="130" t="s">
        <v>3561</v>
      </c>
      <c r="F1292" s="47">
        <v>67781</v>
      </c>
      <c r="G1292" s="47">
        <v>65126</v>
      </c>
      <c r="H1292" s="47">
        <v>0</v>
      </c>
      <c r="I1292" s="47">
        <v>33981</v>
      </c>
      <c r="J1292" s="47">
        <v>3566</v>
      </c>
      <c r="K1292" s="47">
        <v>72274</v>
      </c>
      <c r="L1292" s="47">
        <v>14107</v>
      </c>
      <c r="M1292" s="47">
        <v>755934</v>
      </c>
      <c r="N1292" s="153">
        <v>151852</v>
      </c>
      <c r="O1292" s="147">
        <v>26424</v>
      </c>
      <c r="P1292" s="147">
        <v>0</v>
      </c>
      <c r="Q1292" s="47">
        <v>0</v>
      </c>
      <c r="R1292" s="47">
        <v>267877</v>
      </c>
      <c r="S1292" s="47">
        <v>0</v>
      </c>
      <c r="T1292" s="47">
        <v>0</v>
      </c>
      <c r="U1292" s="47">
        <v>0</v>
      </c>
      <c r="V1292" s="47">
        <v>0</v>
      </c>
      <c r="W1292" s="103">
        <f t="shared" si="20"/>
        <v>1458922</v>
      </c>
      <c r="X1292" s="41">
        <f>個別包括!AZ1291-公債費!W1292</f>
        <v>0</v>
      </c>
      <c r="Y1292" s="41"/>
      <c r="Z1292" s="41"/>
      <c r="AA1292" s="41"/>
    </row>
    <row r="1293" spans="1:27" ht="20.25" customHeight="1" x14ac:dyDescent="0.2">
      <c r="A1293" s="113" t="s">
        <v>3113</v>
      </c>
      <c r="B1293" s="114" t="s">
        <v>3108</v>
      </c>
      <c r="C1293" s="4" t="s">
        <v>1367</v>
      </c>
      <c r="D1293" s="144">
        <v>5</v>
      </c>
      <c r="E1293" s="130" t="s">
        <v>3561</v>
      </c>
      <c r="F1293" s="47">
        <v>66423</v>
      </c>
      <c r="G1293" s="47">
        <v>0</v>
      </c>
      <c r="H1293" s="47">
        <v>534</v>
      </c>
      <c r="I1293" s="47">
        <v>12959</v>
      </c>
      <c r="J1293" s="47">
        <v>4706</v>
      </c>
      <c r="K1293" s="47">
        <v>20738</v>
      </c>
      <c r="L1293" s="47">
        <v>11290</v>
      </c>
      <c r="M1293" s="47">
        <v>690588</v>
      </c>
      <c r="N1293" s="153">
        <v>3072</v>
      </c>
      <c r="O1293" s="147">
        <v>12626</v>
      </c>
      <c r="P1293" s="147">
        <v>0</v>
      </c>
      <c r="Q1293" s="47">
        <v>763874</v>
      </c>
      <c r="R1293" s="47">
        <v>118458</v>
      </c>
      <c r="S1293" s="47">
        <v>0</v>
      </c>
      <c r="T1293" s="47">
        <v>0</v>
      </c>
      <c r="U1293" s="47">
        <v>292115</v>
      </c>
      <c r="V1293" s="47">
        <v>0</v>
      </c>
      <c r="W1293" s="103">
        <f t="shared" si="20"/>
        <v>1997383</v>
      </c>
      <c r="X1293" s="41">
        <f>個別包括!AZ1292-公債費!W1293</f>
        <v>0</v>
      </c>
      <c r="Y1293" s="41"/>
      <c r="Z1293" s="41"/>
      <c r="AA1293" s="41"/>
    </row>
    <row r="1294" spans="1:27" ht="20.25" customHeight="1" x14ac:dyDescent="0.2">
      <c r="A1294" s="113" t="s">
        <v>3114</v>
      </c>
      <c r="B1294" s="114" t="s">
        <v>3108</v>
      </c>
      <c r="C1294" s="4" t="s">
        <v>1368</v>
      </c>
      <c r="D1294" s="144">
        <v>5</v>
      </c>
      <c r="E1294" s="130" t="s">
        <v>3561</v>
      </c>
      <c r="F1294" s="47">
        <v>23157</v>
      </c>
      <c r="G1294" s="47">
        <v>770</v>
      </c>
      <c r="H1294" s="47">
        <v>57</v>
      </c>
      <c r="I1294" s="47">
        <v>8457</v>
      </c>
      <c r="J1294" s="47">
        <v>4806</v>
      </c>
      <c r="K1294" s="47">
        <v>30952</v>
      </c>
      <c r="L1294" s="47">
        <v>14637</v>
      </c>
      <c r="M1294" s="47">
        <v>963908</v>
      </c>
      <c r="N1294" s="153">
        <v>44774</v>
      </c>
      <c r="O1294" s="147">
        <v>28358</v>
      </c>
      <c r="P1294" s="147">
        <v>0</v>
      </c>
      <c r="Q1294" s="47">
        <v>0</v>
      </c>
      <c r="R1294" s="47">
        <v>0</v>
      </c>
      <c r="S1294" s="47">
        <v>0</v>
      </c>
      <c r="T1294" s="47">
        <v>0</v>
      </c>
      <c r="U1294" s="47">
        <v>494183</v>
      </c>
      <c r="V1294" s="47">
        <v>0</v>
      </c>
      <c r="W1294" s="103">
        <f t="shared" si="20"/>
        <v>1614059</v>
      </c>
      <c r="X1294" s="41">
        <f>個別包括!AZ1293-公債費!W1294</f>
        <v>0</v>
      </c>
      <c r="Y1294" s="41"/>
      <c r="Z1294" s="41"/>
      <c r="AA1294" s="41"/>
    </row>
    <row r="1295" spans="1:27" ht="20.25" customHeight="1" x14ac:dyDescent="0.2">
      <c r="A1295" s="113" t="s">
        <v>3115</v>
      </c>
      <c r="B1295" s="114" t="s">
        <v>3108</v>
      </c>
      <c r="C1295" s="4" t="s">
        <v>1369</v>
      </c>
      <c r="D1295" s="144">
        <v>5</v>
      </c>
      <c r="E1295" s="130" t="s">
        <v>3561</v>
      </c>
      <c r="F1295" s="47">
        <v>348911</v>
      </c>
      <c r="G1295" s="47">
        <v>34265</v>
      </c>
      <c r="H1295" s="47">
        <v>5340</v>
      </c>
      <c r="I1295" s="47">
        <v>11935</v>
      </c>
      <c r="J1295" s="47">
        <v>2824</v>
      </c>
      <c r="K1295" s="47">
        <v>7593</v>
      </c>
      <c r="L1295" s="47">
        <v>7174</v>
      </c>
      <c r="M1295" s="47">
        <v>700926</v>
      </c>
      <c r="N1295" s="153">
        <v>12944</v>
      </c>
      <c r="O1295" s="147">
        <v>19373</v>
      </c>
      <c r="P1295" s="147">
        <v>0</v>
      </c>
      <c r="Q1295" s="47">
        <v>907522</v>
      </c>
      <c r="R1295" s="47">
        <v>0</v>
      </c>
      <c r="S1295" s="47">
        <v>0</v>
      </c>
      <c r="T1295" s="47">
        <v>0</v>
      </c>
      <c r="U1295" s="47">
        <v>550470</v>
      </c>
      <c r="V1295" s="47">
        <v>0</v>
      </c>
      <c r="W1295" s="103">
        <f t="shared" si="20"/>
        <v>2609277</v>
      </c>
      <c r="X1295" s="41">
        <f>個別包括!AZ1294-公債費!W1295</f>
        <v>0</v>
      </c>
      <c r="Y1295" s="41"/>
      <c r="Z1295" s="41"/>
      <c r="AA1295" s="41"/>
    </row>
    <row r="1296" spans="1:27" ht="20.25" customHeight="1" x14ac:dyDescent="0.2">
      <c r="A1296" s="113" t="s">
        <v>3116</v>
      </c>
      <c r="B1296" s="114" t="s">
        <v>3108</v>
      </c>
      <c r="C1296" s="4" t="s">
        <v>1370</v>
      </c>
      <c r="D1296" s="144">
        <v>5</v>
      </c>
      <c r="E1296" s="130" t="s">
        <v>3561</v>
      </c>
      <c r="F1296" s="47">
        <v>89365</v>
      </c>
      <c r="G1296" s="47">
        <v>96781</v>
      </c>
      <c r="H1296" s="47">
        <v>107</v>
      </c>
      <c r="I1296" s="47">
        <v>9692</v>
      </c>
      <c r="J1296" s="47">
        <v>1902</v>
      </c>
      <c r="K1296" s="47">
        <v>11124</v>
      </c>
      <c r="L1296" s="47">
        <v>5995</v>
      </c>
      <c r="M1296" s="47">
        <v>726906</v>
      </c>
      <c r="N1296" s="153">
        <v>59537</v>
      </c>
      <c r="O1296" s="147">
        <v>27049</v>
      </c>
      <c r="P1296" s="147">
        <v>0</v>
      </c>
      <c r="Q1296" s="47">
        <v>905227</v>
      </c>
      <c r="R1296" s="47">
        <v>0</v>
      </c>
      <c r="S1296" s="47">
        <v>0</v>
      </c>
      <c r="T1296" s="47">
        <v>0</v>
      </c>
      <c r="U1296" s="47">
        <v>601238</v>
      </c>
      <c r="V1296" s="47">
        <v>0</v>
      </c>
      <c r="W1296" s="103">
        <f t="shared" si="20"/>
        <v>2534923</v>
      </c>
      <c r="X1296" s="41">
        <f>個別包括!AZ1295-公債費!W1296</f>
        <v>0</v>
      </c>
      <c r="Y1296" s="41"/>
      <c r="Z1296" s="41"/>
      <c r="AA1296" s="41"/>
    </row>
    <row r="1297" spans="1:27" ht="20.25" customHeight="1" x14ac:dyDescent="0.2">
      <c r="A1297" s="113" t="s">
        <v>3117</v>
      </c>
      <c r="B1297" s="114" t="s">
        <v>3108</v>
      </c>
      <c r="C1297" s="4" t="s">
        <v>1371</v>
      </c>
      <c r="D1297" s="144">
        <v>5</v>
      </c>
      <c r="E1297" s="130" t="s">
        <v>3561</v>
      </c>
      <c r="F1297" s="47">
        <v>1462</v>
      </c>
      <c r="G1297" s="47">
        <v>10858</v>
      </c>
      <c r="H1297" s="47">
        <v>58</v>
      </c>
      <c r="I1297" s="47">
        <v>1305</v>
      </c>
      <c r="J1297" s="47">
        <v>3197</v>
      </c>
      <c r="K1297" s="47">
        <v>12452</v>
      </c>
      <c r="L1297" s="47">
        <v>9489</v>
      </c>
      <c r="M1297" s="47">
        <v>692621</v>
      </c>
      <c r="N1297" s="153">
        <v>67047</v>
      </c>
      <c r="O1297" s="147">
        <v>888</v>
      </c>
      <c r="P1297" s="147">
        <v>0</v>
      </c>
      <c r="Q1297" s="47">
        <v>247726</v>
      </c>
      <c r="R1297" s="47">
        <v>0</v>
      </c>
      <c r="S1297" s="47">
        <v>0</v>
      </c>
      <c r="T1297" s="47">
        <v>0</v>
      </c>
      <c r="U1297" s="47">
        <v>586562</v>
      </c>
      <c r="V1297" s="47">
        <v>0</v>
      </c>
      <c r="W1297" s="103">
        <f t="shared" si="20"/>
        <v>1633665</v>
      </c>
      <c r="X1297" s="41">
        <f>個別包括!AZ1296-公債費!W1297</f>
        <v>0</v>
      </c>
      <c r="Y1297" s="41"/>
      <c r="Z1297" s="41"/>
      <c r="AA1297" s="41"/>
    </row>
    <row r="1298" spans="1:27" ht="20.25" customHeight="1" x14ac:dyDescent="0.2">
      <c r="A1298" s="113" t="s">
        <v>3118</v>
      </c>
      <c r="B1298" s="114" t="s">
        <v>3108</v>
      </c>
      <c r="C1298" s="4" t="s">
        <v>1372</v>
      </c>
      <c r="D1298" s="144">
        <v>5</v>
      </c>
      <c r="E1298" s="130" t="s">
        <v>3561</v>
      </c>
      <c r="F1298" s="47">
        <v>3042</v>
      </c>
      <c r="G1298" s="47">
        <v>0</v>
      </c>
      <c r="H1298" s="47">
        <v>0</v>
      </c>
      <c r="I1298" s="47">
        <v>5844</v>
      </c>
      <c r="J1298" s="47">
        <v>1858</v>
      </c>
      <c r="K1298" s="47">
        <v>12221</v>
      </c>
      <c r="L1298" s="47">
        <v>8899</v>
      </c>
      <c r="M1298" s="47">
        <v>630936</v>
      </c>
      <c r="N1298" s="153">
        <v>60768</v>
      </c>
      <c r="O1298" s="147">
        <v>4672</v>
      </c>
      <c r="P1298" s="147">
        <v>0</v>
      </c>
      <c r="Q1298" s="47">
        <v>164021</v>
      </c>
      <c r="R1298" s="47">
        <v>0</v>
      </c>
      <c r="S1298" s="47">
        <v>0</v>
      </c>
      <c r="T1298" s="47">
        <v>0</v>
      </c>
      <c r="U1298" s="47">
        <v>459559</v>
      </c>
      <c r="V1298" s="47">
        <v>0</v>
      </c>
      <c r="W1298" s="103">
        <f t="shared" si="20"/>
        <v>1351820</v>
      </c>
      <c r="X1298" s="41">
        <f>個別包括!AZ1297-公債費!W1298</f>
        <v>0</v>
      </c>
      <c r="Y1298" s="41"/>
      <c r="Z1298" s="41"/>
      <c r="AA1298" s="41"/>
    </row>
    <row r="1299" spans="1:27" ht="20.25" customHeight="1" x14ac:dyDescent="0.2">
      <c r="A1299" s="113" t="s">
        <v>3119</v>
      </c>
      <c r="B1299" s="114" t="s">
        <v>3108</v>
      </c>
      <c r="C1299" s="4" t="s">
        <v>1373</v>
      </c>
      <c r="D1299" s="144">
        <v>5</v>
      </c>
      <c r="E1299" s="130" t="s">
        <v>3561</v>
      </c>
      <c r="F1299" s="47">
        <v>6578</v>
      </c>
      <c r="G1299" s="47">
        <v>0</v>
      </c>
      <c r="H1299" s="47">
        <v>922</v>
      </c>
      <c r="I1299" s="47">
        <v>5039</v>
      </c>
      <c r="J1299" s="47">
        <v>2468</v>
      </c>
      <c r="K1299" s="47">
        <v>21654</v>
      </c>
      <c r="L1299" s="47">
        <v>8572</v>
      </c>
      <c r="M1299" s="47">
        <v>727528</v>
      </c>
      <c r="N1299" s="153">
        <v>14574</v>
      </c>
      <c r="O1299" s="147">
        <v>4290</v>
      </c>
      <c r="P1299" s="147">
        <v>0</v>
      </c>
      <c r="Q1299" s="47">
        <v>123773</v>
      </c>
      <c r="R1299" s="47">
        <v>0</v>
      </c>
      <c r="S1299" s="47">
        <v>0</v>
      </c>
      <c r="T1299" s="47">
        <v>0</v>
      </c>
      <c r="U1299" s="47">
        <v>523844</v>
      </c>
      <c r="V1299" s="47">
        <v>0</v>
      </c>
      <c r="W1299" s="103">
        <f t="shared" si="20"/>
        <v>1439242</v>
      </c>
      <c r="X1299" s="41">
        <f>個別包括!AZ1298-公債費!W1299</f>
        <v>0</v>
      </c>
      <c r="Y1299" s="41"/>
      <c r="Z1299" s="41"/>
      <c r="AA1299" s="41"/>
    </row>
    <row r="1300" spans="1:27" ht="20.25" customHeight="1" x14ac:dyDescent="0.2">
      <c r="A1300" s="113" t="s">
        <v>3120</v>
      </c>
      <c r="B1300" s="114" t="s">
        <v>3108</v>
      </c>
      <c r="C1300" s="4" t="s">
        <v>1374</v>
      </c>
      <c r="D1300" s="144">
        <v>5</v>
      </c>
      <c r="E1300" s="130" t="s">
        <v>3561</v>
      </c>
      <c r="F1300" s="47">
        <v>74648</v>
      </c>
      <c r="G1300" s="47">
        <v>29681</v>
      </c>
      <c r="H1300" s="47">
        <v>12360</v>
      </c>
      <c r="I1300" s="47">
        <v>14600</v>
      </c>
      <c r="J1300" s="47">
        <v>2388</v>
      </c>
      <c r="K1300" s="47">
        <v>12043</v>
      </c>
      <c r="L1300" s="47">
        <v>9242</v>
      </c>
      <c r="M1300" s="47">
        <v>1038071</v>
      </c>
      <c r="N1300" s="153">
        <v>158472</v>
      </c>
      <c r="O1300" s="147">
        <v>9294</v>
      </c>
      <c r="P1300" s="147">
        <v>0</v>
      </c>
      <c r="Q1300" s="47">
        <v>1402855</v>
      </c>
      <c r="R1300" s="47">
        <v>0</v>
      </c>
      <c r="S1300" s="47">
        <v>0</v>
      </c>
      <c r="T1300" s="47">
        <v>0</v>
      </c>
      <c r="U1300" s="47">
        <v>674577</v>
      </c>
      <c r="V1300" s="47">
        <v>0</v>
      </c>
      <c r="W1300" s="103">
        <f t="shared" si="20"/>
        <v>3438231</v>
      </c>
      <c r="X1300" s="41">
        <f>個別包括!AZ1299-公債費!W1300</f>
        <v>0</v>
      </c>
      <c r="Y1300" s="41"/>
      <c r="Z1300" s="41"/>
      <c r="AA1300" s="41"/>
    </row>
    <row r="1301" spans="1:27" ht="20.25" customHeight="1" x14ac:dyDescent="0.2">
      <c r="A1301" s="113" t="s">
        <v>3121</v>
      </c>
      <c r="B1301" s="114" t="s">
        <v>3108</v>
      </c>
      <c r="C1301" s="4" t="s">
        <v>1375</v>
      </c>
      <c r="D1301" s="144">
        <v>5</v>
      </c>
      <c r="E1301" s="130" t="s">
        <v>3561</v>
      </c>
      <c r="F1301" s="47">
        <v>30975</v>
      </c>
      <c r="G1301" s="47">
        <v>39438</v>
      </c>
      <c r="H1301" s="47">
        <v>43</v>
      </c>
      <c r="I1301" s="47">
        <v>2069</v>
      </c>
      <c r="J1301" s="47">
        <v>4073</v>
      </c>
      <c r="K1301" s="47">
        <v>9626</v>
      </c>
      <c r="L1301" s="47">
        <v>4545</v>
      </c>
      <c r="M1301" s="47">
        <v>691077</v>
      </c>
      <c r="N1301" s="153">
        <v>6067</v>
      </c>
      <c r="O1301" s="147">
        <v>17686</v>
      </c>
      <c r="P1301" s="147">
        <v>0</v>
      </c>
      <c r="Q1301" s="47">
        <v>862360</v>
      </c>
      <c r="R1301" s="47">
        <v>0</v>
      </c>
      <c r="S1301" s="47">
        <v>0</v>
      </c>
      <c r="T1301" s="47">
        <v>0</v>
      </c>
      <c r="U1301" s="47">
        <v>484363</v>
      </c>
      <c r="V1301" s="47">
        <v>0</v>
      </c>
      <c r="W1301" s="103">
        <f t="shared" si="20"/>
        <v>2152322</v>
      </c>
      <c r="X1301" s="41">
        <f>個別包括!AZ1300-公債費!W1301</f>
        <v>0</v>
      </c>
      <c r="Y1301" s="41"/>
      <c r="Z1301" s="41"/>
      <c r="AA1301" s="41"/>
    </row>
    <row r="1302" spans="1:27" ht="20.25" customHeight="1" x14ac:dyDescent="0.2">
      <c r="A1302" s="113" t="s">
        <v>3122</v>
      </c>
      <c r="B1302" s="114" t="s">
        <v>3108</v>
      </c>
      <c r="C1302" s="4" t="s">
        <v>1376</v>
      </c>
      <c r="D1302" s="144">
        <v>5</v>
      </c>
      <c r="E1302" s="130" t="s">
        <v>3561</v>
      </c>
      <c r="F1302" s="47">
        <v>12166</v>
      </c>
      <c r="G1302" s="47">
        <v>0</v>
      </c>
      <c r="H1302" s="47">
        <v>0</v>
      </c>
      <c r="I1302" s="47">
        <v>23680</v>
      </c>
      <c r="J1302" s="47">
        <v>1372</v>
      </c>
      <c r="K1302" s="47">
        <v>6683</v>
      </c>
      <c r="L1302" s="47">
        <v>7312</v>
      </c>
      <c r="M1302" s="47">
        <v>562845</v>
      </c>
      <c r="N1302" s="153">
        <v>52056</v>
      </c>
      <c r="O1302" s="147">
        <v>9323</v>
      </c>
      <c r="P1302" s="147">
        <v>0</v>
      </c>
      <c r="Q1302" s="47">
        <v>27960</v>
      </c>
      <c r="R1302" s="47">
        <v>0</v>
      </c>
      <c r="S1302" s="47">
        <v>0</v>
      </c>
      <c r="T1302" s="47">
        <v>0</v>
      </c>
      <c r="U1302" s="47">
        <v>275219</v>
      </c>
      <c r="V1302" s="47">
        <v>0</v>
      </c>
      <c r="W1302" s="103">
        <f t="shared" si="20"/>
        <v>978616</v>
      </c>
      <c r="X1302" s="41">
        <f>個別包括!AZ1301-公債費!W1302</f>
        <v>0</v>
      </c>
      <c r="Y1302" s="41"/>
      <c r="Z1302" s="41"/>
      <c r="AA1302" s="41"/>
    </row>
    <row r="1303" spans="1:27" ht="20.25" customHeight="1" x14ac:dyDescent="0.2">
      <c r="A1303" s="113" t="s">
        <v>3123</v>
      </c>
      <c r="B1303" s="114" t="s">
        <v>3108</v>
      </c>
      <c r="C1303" s="4" t="s">
        <v>1377</v>
      </c>
      <c r="D1303" s="144">
        <v>6</v>
      </c>
      <c r="E1303" s="130" t="s">
        <v>3561</v>
      </c>
      <c r="F1303" s="47">
        <v>8564</v>
      </c>
      <c r="G1303" s="47">
        <v>31945</v>
      </c>
      <c r="H1303" s="47">
        <v>0</v>
      </c>
      <c r="I1303" s="47">
        <v>1600</v>
      </c>
      <c r="J1303" s="47">
        <v>674</v>
      </c>
      <c r="K1303" s="47">
        <v>14974</v>
      </c>
      <c r="L1303" s="47">
        <v>2886</v>
      </c>
      <c r="M1303" s="47">
        <v>287530</v>
      </c>
      <c r="N1303" s="153">
        <v>17123</v>
      </c>
      <c r="O1303" s="147">
        <v>6341</v>
      </c>
      <c r="P1303" s="147">
        <v>0</v>
      </c>
      <c r="Q1303" s="47">
        <v>73111</v>
      </c>
      <c r="R1303" s="47">
        <v>0</v>
      </c>
      <c r="S1303" s="47">
        <v>0</v>
      </c>
      <c r="T1303" s="47">
        <v>0</v>
      </c>
      <c r="U1303" s="47">
        <v>220102</v>
      </c>
      <c r="V1303" s="47">
        <v>0</v>
      </c>
      <c r="W1303" s="103">
        <f t="shared" si="20"/>
        <v>664850</v>
      </c>
      <c r="X1303" s="41">
        <f>個別包括!AZ1302-公債費!W1303</f>
        <v>0</v>
      </c>
      <c r="Y1303" s="41"/>
      <c r="Z1303" s="41"/>
      <c r="AA1303" s="41"/>
    </row>
    <row r="1304" spans="1:27" ht="20.25" customHeight="1" x14ac:dyDescent="0.2">
      <c r="A1304" s="113" t="s">
        <v>3124</v>
      </c>
      <c r="B1304" s="114" t="s">
        <v>3108</v>
      </c>
      <c r="C1304" s="4" t="s">
        <v>1378</v>
      </c>
      <c r="D1304" s="144">
        <v>6</v>
      </c>
      <c r="E1304" s="130" t="s">
        <v>3561</v>
      </c>
      <c r="F1304" s="47">
        <v>713</v>
      </c>
      <c r="G1304" s="47">
        <v>0</v>
      </c>
      <c r="H1304" s="47">
        <v>46</v>
      </c>
      <c r="I1304" s="47">
        <v>11555</v>
      </c>
      <c r="J1304" s="47">
        <v>1035</v>
      </c>
      <c r="K1304" s="47">
        <v>8284</v>
      </c>
      <c r="L1304" s="47">
        <v>3033</v>
      </c>
      <c r="M1304" s="47">
        <v>203114</v>
      </c>
      <c r="N1304" s="153">
        <v>14437</v>
      </c>
      <c r="O1304" s="147">
        <v>946</v>
      </c>
      <c r="P1304" s="147">
        <v>0</v>
      </c>
      <c r="Q1304" s="47">
        <v>0</v>
      </c>
      <c r="R1304" s="47">
        <v>54263</v>
      </c>
      <c r="S1304" s="47">
        <v>0</v>
      </c>
      <c r="T1304" s="47">
        <v>0</v>
      </c>
      <c r="U1304" s="47">
        <v>0</v>
      </c>
      <c r="V1304" s="47">
        <v>0</v>
      </c>
      <c r="W1304" s="103">
        <f t="shared" si="20"/>
        <v>297426</v>
      </c>
      <c r="X1304" s="41">
        <f>個別包括!AZ1303-公債費!W1304</f>
        <v>0</v>
      </c>
      <c r="Y1304" s="41"/>
      <c r="Z1304" s="41"/>
      <c r="AA1304" s="41"/>
    </row>
    <row r="1305" spans="1:27" ht="20.25" customHeight="1" x14ac:dyDescent="0.2">
      <c r="A1305" s="113" t="s">
        <v>3125</v>
      </c>
      <c r="B1305" s="114" t="s">
        <v>3108</v>
      </c>
      <c r="C1305" s="4" t="s">
        <v>1379</v>
      </c>
      <c r="D1305" s="144">
        <v>6</v>
      </c>
      <c r="E1305" s="130" t="s">
        <v>3561</v>
      </c>
      <c r="F1305" s="47">
        <v>3340</v>
      </c>
      <c r="G1305" s="47">
        <v>0</v>
      </c>
      <c r="H1305" s="47">
        <v>0</v>
      </c>
      <c r="I1305" s="47">
        <v>2435</v>
      </c>
      <c r="J1305" s="47">
        <v>650</v>
      </c>
      <c r="K1305" s="47">
        <v>13011</v>
      </c>
      <c r="L1305" s="47">
        <v>3255</v>
      </c>
      <c r="M1305" s="47">
        <v>195837</v>
      </c>
      <c r="N1305" s="153">
        <v>19633</v>
      </c>
      <c r="O1305" s="147">
        <v>3119</v>
      </c>
      <c r="P1305" s="147">
        <v>0</v>
      </c>
      <c r="Q1305" s="47">
        <v>0</v>
      </c>
      <c r="R1305" s="47">
        <v>0</v>
      </c>
      <c r="S1305" s="47">
        <v>0</v>
      </c>
      <c r="T1305" s="47">
        <v>0</v>
      </c>
      <c r="U1305" s="47">
        <v>0</v>
      </c>
      <c r="V1305" s="47">
        <v>0</v>
      </c>
      <c r="W1305" s="103">
        <f t="shared" si="20"/>
        <v>241280</v>
      </c>
      <c r="X1305" s="41">
        <f>個別包括!AZ1304-公債費!W1305</f>
        <v>0</v>
      </c>
      <c r="Y1305" s="41"/>
      <c r="Z1305" s="41"/>
      <c r="AA1305" s="41"/>
    </row>
    <row r="1306" spans="1:27" ht="20.25" customHeight="1" x14ac:dyDescent="0.2">
      <c r="A1306" s="113" t="s">
        <v>3126</v>
      </c>
      <c r="B1306" s="114" t="s">
        <v>3108</v>
      </c>
      <c r="C1306" s="4" t="s">
        <v>1380</v>
      </c>
      <c r="D1306" s="144">
        <v>6</v>
      </c>
      <c r="E1306" s="130" t="s">
        <v>3561</v>
      </c>
      <c r="F1306" s="47">
        <v>18224</v>
      </c>
      <c r="G1306" s="47">
        <v>44614</v>
      </c>
      <c r="H1306" s="47">
        <v>0</v>
      </c>
      <c r="I1306" s="47">
        <v>19429</v>
      </c>
      <c r="J1306" s="47">
        <v>769</v>
      </c>
      <c r="K1306" s="47">
        <v>20277</v>
      </c>
      <c r="L1306" s="47">
        <v>2789</v>
      </c>
      <c r="M1306" s="47">
        <v>243577</v>
      </c>
      <c r="N1306" s="153">
        <v>22111</v>
      </c>
      <c r="O1306" s="147">
        <v>13659</v>
      </c>
      <c r="P1306" s="147">
        <v>0</v>
      </c>
      <c r="Q1306" s="47">
        <v>483596</v>
      </c>
      <c r="R1306" s="47">
        <v>0</v>
      </c>
      <c r="S1306" s="47">
        <v>0</v>
      </c>
      <c r="T1306" s="47">
        <v>0</v>
      </c>
      <c r="U1306" s="47">
        <v>0</v>
      </c>
      <c r="V1306" s="47">
        <v>0</v>
      </c>
      <c r="W1306" s="103">
        <f t="shared" si="20"/>
        <v>869045</v>
      </c>
      <c r="X1306" s="41">
        <f>個別包括!AZ1305-公債費!W1306</f>
        <v>0</v>
      </c>
      <c r="Y1306" s="41"/>
      <c r="Z1306" s="41"/>
      <c r="AA1306" s="41"/>
    </row>
    <row r="1307" spans="1:27" ht="20.25" customHeight="1" x14ac:dyDescent="0.2">
      <c r="A1307" s="113" t="s">
        <v>3127</v>
      </c>
      <c r="B1307" s="114" t="s">
        <v>3108</v>
      </c>
      <c r="C1307" s="4" t="s">
        <v>1381</v>
      </c>
      <c r="D1307" s="144">
        <v>6</v>
      </c>
      <c r="E1307" s="130" t="s">
        <v>3561</v>
      </c>
      <c r="F1307" s="47">
        <v>2730</v>
      </c>
      <c r="G1307" s="47">
        <v>24558</v>
      </c>
      <c r="H1307" s="47">
        <v>5522</v>
      </c>
      <c r="I1307" s="47">
        <v>4583</v>
      </c>
      <c r="J1307" s="47">
        <v>49</v>
      </c>
      <c r="K1307" s="47">
        <v>142</v>
      </c>
      <c r="L1307" s="47">
        <v>100</v>
      </c>
      <c r="M1307" s="47">
        <v>48282</v>
      </c>
      <c r="N1307" s="153">
        <v>540</v>
      </c>
      <c r="O1307" s="147">
        <v>111</v>
      </c>
      <c r="P1307" s="147">
        <v>0</v>
      </c>
      <c r="Q1307" s="47">
        <v>27632</v>
      </c>
      <c r="R1307" s="47">
        <v>0</v>
      </c>
      <c r="S1307" s="47">
        <v>0</v>
      </c>
      <c r="T1307" s="47">
        <v>0</v>
      </c>
      <c r="U1307" s="47">
        <v>0</v>
      </c>
      <c r="V1307" s="47">
        <v>0</v>
      </c>
      <c r="W1307" s="103">
        <f t="shared" si="20"/>
        <v>114249</v>
      </c>
      <c r="X1307" s="41">
        <f>個別包括!AZ1306-公債費!W1307</f>
        <v>0</v>
      </c>
      <c r="Y1307" s="41"/>
      <c r="Z1307" s="41"/>
      <c r="AA1307" s="41"/>
    </row>
    <row r="1308" spans="1:27" ht="20.25" customHeight="1" x14ac:dyDescent="0.2">
      <c r="A1308" s="113" t="s">
        <v>3128</v>
      </c>
      <c r="B1308" s="114" t="s">
        <v>3108</v>
      </c>
      <c r="C1308" s="4" t="s">
        <v>1382</v>
      </c>
      <c r="D1308" s="144">
        <v>6</v>
      </c>
      <c r="E1308" s="130" t="s">
        <v>3561</v>
      </c>
      <c r="F1308" s="47">
        <v>5367</v>
      </c>
      <c r="G1308" s="47">
        <v>27839</v>
      </c>
      <c r="H1308" s="47">
        <v>369</v>
      </c>
      <c r="I1308" s="47">
        <v>3857</v>
      </c>
      <c r="J1308" s="47">
        <v>1018</v>
      </c>
      <c r="K1308" s="47">
        <v>8921</v>
      </c>
      <c r="L1308" s="47">
        <v>4471</v>
      </c>
      <c r="M1308" s="47">
        <v>371636</v>
      </c>
      <c r="N1308" s="153">
        <v>9984</v>
      </c>
      <c r="O1308" s="147">
        <v>2928</v>
      </c>
      <c r="P1308" s="147">
        <v>0</v>
      </c>
      <c r="Q1308" s="47">
        <v>510907</v>
      </c>
      <c r="R1308" s="47">
        <v>0</v>
      </c>
      <c r="S1308" s="47">
        <v>0</v>
      </c>
      <c r="T1308" s="47">
        <v>0</v>
      </c>
      <c r="U1308" s="47">
        <v>325473</v>
      </c>
      <c r="V1308" s="47">
        <v>0</v>
      </c>
      <c r="W1308" s="103">
        <f t="shared" si="20"/>
        <v>1272770</v>
      </c>
      <c r="X1308" s="41">
        <f>個別包括!AZ1307-公債費!W1308</f>
        <v>0</v>
      </c>
      <c r="Y1308" s="41"/>
      <c r="Z1308" s="41"/>
      <c r="AA1308" s="41"/>
    </row>
    <row r="1309" spans="1:27" ht="20.25" customHeight="1" x14ac:dyDescent="0.2">
      <c r="A1309" s="113" t="s">
        <v>3129</v>
      </c>
      <c r="B1309" s="114" t="s">
        <v>3108</v>
      </c>
      <c r="C1309" s="4" t="s">
        <v>1383</v>
      </c>
      <c r="D1309" s="144">
        <v>6</v>
      </c>
      <c r="E1309" s="130" t="s">
        <v>3561</v>
      </c>
      <c r="F1309" s="47">
        <v>3554</v>
      </c>
      <c r="G1309" s="47">
        <v>0</v>
      </c>
      <c r="H1309" s="47">
        <v>0</v>
      </c>
      <c r="I1309" s="47">
        <v>6188</v>
      </c>
      <c r="J1309" s="47">
        <v>945</v>
      </c>
      <c r="K1309" s="47">
        <v>9724</v>
      </c>
      <c r="L1309" s="47">
        <v>3329</v>
      </c>
      <c r="M1309" s="47">
        <v>221037</v>
      </c>
      <c r="N1309" s="153">
        <v>22479</v>
      </c>
      <c r="O1309" s="147">
        <v>3962</v>
      </c>
      <c r="P1309" s="147">
        <v>0</v>
      </c>
      <c r="Q1309" s="47">
        <v>0</v>
      </c>
      <c r="R1309" s="47">
        <v>0</v>
      </c>
      <c r="S1309" s="47">
        <v>0</v>
      </c>
      <c r="T1309" s="47">
        <v>0</v>
      </c>
      <c r="U1309" s="47">
        <v>0</v>
      </c>
      <c r="V1309" s="47">
        <v>0</v>
      </c>
      <c r="W1309" s="103">
        <f t="shared" si="20"/>
        <v>271218</v>
      </c>
      <c r="X1309" s="41">
        <f>個別包括!AZ1308-公債費!W1309</f>
        <v>0</v>
      </c>
      <c r="Y1309" s="41"/>
      <c r="Z1309" s="41"/>
      <c r="AA1309" s="41"/>
    </row>
    <row r="1310" spans="1:27" ht="20.25" customHeight="1" x14ac:dyDescent="0.2">
      <c r="A1310" s="113" t="s">
        <v>3130</v>
      </c>
      <c r="B1310" s="114" t="s">
        <v>3108</v>
      </c>
      <c r="C1310" s="4" t="s">
        <v>1384</v>
      </c>
      <c r="D1310" s="144">
        <v>6</v>
      </c>
      <c r="E1310" s="130" t="s">
        <v>3561</v>
      </c>
      <c r="F1310" s="47">
        <v>4155</v>
      </c>
      <c r="G1310" s="47">
        <v>0</v>
      </c>
      <c r="H1310" s="47">
        <v>0</v>
      </c>
      <c r="I1310" s="47">
        <v>4610</v>
      </c>
      <c r="J1310" s="47">
        <v>417</v>
      </c>
      <c r="K1310" s="47">
        <v>2697</v>
      </c>
      <c r="L1310" s="47">
        <v>987</v>
      </c>
      <c r="M1310" s="47">
        <v>132266</v>
      </c>
      <c r="N1310" s="153">
        <v>7381</v>
      </c>
      <c r="O1310" s="147">
        <v>3527</v>
      </c>
      <c r="P1310" s="147">
        <v>0</v>
      </c>
      <c r="Q1310" s="47">
        <v>181644</v>
      </c>
      <c r="R1310" s="47">
        <v>0</v>
      </c>
      <c r="S1310" s="47">
        <v>0</v>
      </c>
      <c r="T1310" s="47">
        <v>0</v>
      </c>
      <c r="U1310" s="47">
        <v>0</v>
      </c>
      <c r="V1310" s="47">
        <v>0</v>
      </c>
      <c r="W1310" s="103">
        <f t="shared" si="20"/>
        <v>337684</v>
      </c>
      <c r="X1310" s="41">
        <f>個別包括!AZ1309-公債費!W1310</f>
        <v>0</v>
      </c>
      <c r="Y1310" s="41"/>
      <c r="Z1310" s="41"/>
      <c r="AA1310" s="41"/>
    </row>
    <row r="1311" spans="1:27" ht="20.25" customHeight="1" x14ac:dyDescent="0.2">
      <c r="A1311" s="113" t="s">
        <v>3131</v>
      </c>
      <c r="B1311" s="114" t="s">
        <v>3108</v>
      </c>
      <c r="C1311" s="4" t="s">
        <v>1385</v>
      </c>
      <c r="D1311" s="144">
        <v>6</v>
      </c>
      <c r="E1311" s="130" t="s">
        <v>3561</v>
      </c>
      <c r="F1311" s="47">
        <v>4408</v>
      </c>
      <c r="G1311" s="47">
        <v>17600</v>
      </c>
      <c r="H1311" s="47">
        <v>0</v>
      </c>
      <c r="I1311" s="47">
        <v>6415</v>
      </c>
      <c r="J1311" s="47">
        <v>98</v>
      </c>
      <c r="K1311" s="47">
        <v>0</v>
      </c>
      <c r="L1311" s="47">
        <v>168</v>
      </c>
      <c r="M1311" s="47">
        <v>53469</v>
      </c>
      <c r="N1311" s="153">
        <v>0</v>
      </c>
      <c r="O1311" s="147">
        <v>0</v>
      </c>
      <c r="P1311" s="147">
        <v>0</v>
      </c>
      <c r="Q1311" s="47">
        <v>309318</v>
      </c>
      <c r="R1311" s="47">
        <v>0</v>
      </c>
      <c r="S1311" s="47">
        <v>0</v>
      </c>
      <c r="T1311" s="47">
        <v>0</v>
      </c>
      <c r="U1311" s="47">
        <v>0</v>
      </c>
      <c r="V1311" s="47">
        <v>0</v>
      </c>
      <c r="W1311" s="103">
        <f t="shared" si="20"/>
        <v>391476</v>
      </c>
      <c r="X1311" s="41">
        <f>個別包括!AZ1310-公債費!W1311</f>
        <v>0</v>
      </c>
      <c r="Y1311" s="41"/>
      <c r="Z1311" s="41"/>
      <c r="AA1311" s="41"/>
    </row>
    <row r="1312" spans="1:27" ht="20.25" customHeight="1" x14ac:dyDescent="0.2">
      <c r="A1312" s="113" t="s">
        <v>3132</v>
      </c>
      <c r="B1312" s="114" t="s">
        <v>3108</v>
      </c>
      <c r="C1312" s="4" t="s">
        <v>1386</v>
      </c>
      <c r="D1312" s="144">
        <v>6</v>
      </c>
      <c r="E1312" s="130" t="s">
        <v>3561</v>
      </c>
      <c r="F1312" s="47">
        <v>4950</v>
      </c>
      <c r="G1312" s="47">
        <v>0</v>
      </c>
      <c r="H1312" s="47">
        <v>0</v>
      </c>
      <c r="I1312" s="47">
        <v>8754</v>
      </c>
      <c r="J1312" s="47">
        <v>638</v>
      </c>
      <c r="K1312" s="47">
        <v>1085</v>
      </c>
      <c r="L1312" s="47">
        <v>784</v>
      </c>
      <c r="M1312" s="47">
        <v>122337</v>
      </c>
      <c r="N1312" s="153">
        <v>2559</v>
      </c>
      <c r="O1312" s="147">
        <v>858</v>
      </c>
      <c r="P1312" s="147">
        <v>0</v>
      </c>
      <c r="Q1312" s="47">
        <v>153161</v>
      </c>
      <c r="R1312" s="47">
        <v>0</v>
      </c>
      <c r="S1312" s="47">
        <v>0</v>
      </c>
      <c r="T1312" s="47">
        <v>0</v>
      </c>
      <c r="U1312" s="47">
        <v>0</v>
      </c>
      <c r="V1312" s="47">
        <v>0</v>
      </c>
      <c r="W1312" s="103">
        <f t="shared" si="20"/>
        <v>295126</v>
      </c>
      <c r="X1312" s="41">
        <f>個別包括!AZ1311-公債費!W1312</f>
        <v>0</v>
      </c>
      <c r="Y1312" s="41"/>
      <c r="Z1312" s="41"/>
      <c r="AA1312" s="41"/>
    </row>
    <row r="1313" spans="1:27" ht="20.25" customHeight="1" x14ac:dyDescent="0.2">
      <c r="A1313" s="113" t="s">
        <v>3133</v>
      </c>
      <c r="B1313" s="114" t="s">
        <v>3108</v>
      </c>
      <c r="C1313" s="4" t="s">
        <v>1387</v>
      </c>
      <c r="D1313" s="144">
        <v>6</v>
      </c>
      <c r="E1313" s="130" t="s">
        <v>3561</v>
      </c>
      <c r="F1313" s="47">
        <v>70725</v>
      </c>
      <c r="G1313" s="47">
        <v>72657</v>
      </c>
      <c r="H1313" s="47">
        <v>1047</v>
      </c>
      <c r="I1313" s="47">
        <v>908</v>
      </c>
      <c r="J1313" s="47">
        <v>976</v>
      </c>
      <c r="K1313" s="47">
        <v>10694</v>
      </c>
      <c r="L1313" s="47">
        <v>2665</v>
      </c>
      <c r="M1313" s="47">
        <v>356599</v>
      </c>
      <c r="N1313" s="153">
        <v>13522</v>
      </c>
      <c r="O1313" s="147">
        <v>13418</v>
      </c>
      <c r="P1313" s="147">
        <v>0</v>
      </c>
      <c r="Q1313" s="47">
        <v>567422</v>
      </c>
      <c r="R1313" s="47">
        <v>0</v>
      </c>
      <c r="S1313" s="47">
        <v>0</v>
      </c>
      <c r="T1313" s="47">
        <v>0</v>
      </c>
      <c r="U1313" s="47">
        <v>40496</v>
      </c>
      <c r="V1313" s="47">
        <v>0</v>
      </c>
      <c r="W1313" s="103">
        <f t="shared" si="20"/>
        <v>1151129</v>
      </c>
      <c r="X1313" s="41">
        <f>個別包括!AZ1312-公債費!W1313</f>
        <v>0</v>
      </c>
      <c r="Y1313" s="41"/>
      <c r="Z1313" s="41"/>
      <c r="AA1313" s="41"/>
    </row>
    <row r="1314" spans="1:27" ht="20.25" customHeight="1" x14ac:dyDescent="0.2">
      <c r="A1314" s="113" t="s">
        <v>3134</v>
      </c>
      <c r="B1314" s="114" t="s">
        <v>3108</v>
      </c>
      <c r="C1314" s="4" t="s">
        <v>1388</v>
      </c>
      <c r="D1314" s="144">
        <v>6</v>
      </c>
      <c r="E1314" s="130" t="s">
        <v>3561</v>
      </c>
      <c r="F1314" s="47">
        <v>10000</v>
      </c>
      <c r="G1314" s="47">
        <v>0</v>
      </c>
      <c r="H1314" s="47">
        <v>647</v>
      </c>
      <c r="I1314" s="47">
        <v>7042</v>
      </c>
      <c r="J1314" s="47">
        <v>1708</v>
      </c>
      <c r="K1314" s="47">
        <v>4263</v>
      </c>
      <c r="L1314" s="47">
        <v>1980</v>
      </c>
      <c r="M1314" s="47">
        <v>288677</v>
      </c>
      <c r="N1314" s="153">
        <v>2970</v>
      </c>
      <c r="O1314" s="147">
        <v>131</v>
      </c>
      <c r="P1314" s="147">
        <v>0</v>
      </c>
      <c r="Q1314" s="47">
        <v>185087</v>
      </c>
      <c r="R1314" s="47">
        <v>0</v>
      </c>
      <c r="S1314" s="47">
        <v>0</v>
      </c>
      <c r="T1314" s="47">
        <v>0</v>
      </c>
      <c r="U1314" s="47">
        <v>0</v>
      </c>
      <c r="V1314" s="47">
        <v>0</v>
      </c>
      <c r="W1314" s="103">
        <f t="shared" si="20"/>
        <v>502505</v>
      </c>
      <c r="X1314" s="41">
        <f>個別包括!AZ1313-公債費!W1314</f>
        <v>0</v>
      </c>
      <c r="Y1314" s="41"/>
      <c r="Z1314" s="41"/>
      <c r="AA1314" s="41"/>
    </row>
    <row r="1315" spans="1:27" ht="20.25" customHeight="1" x14ac:dyDescent="0.2">
      <c r="A1315" s="113" t="s">
        <v>3135</v>
      </c>
      <c r="B1315" s="114" t="s">
        <v>3136</v>
      </c>
      <c r="C1315" s="4" t="s">
        <v>1389</v>
      </c>
      <c r="D1315" s="144">
        <v>2</v>
      </c>
      <c r="E1315" s="130" t="s">
        <v>3561</v>
      </c>
      <c r="F1315" s="47">
        <v>720813</v>
      </c>
      <c r="G1315" s="47">
        <v>78864</v>
      </c>
      <c r="H1315" s="47">
        <v>11480</v>
      </c>
      <c r="I1315" s="47">
        <v>564310</v>
      </c>
      <c r="J1315" s="47">
        <v>560970</v>
      </c>
      <c r="K1315" s="47">
        <v>1728345</v>
      </c>
      <c r="L1315" s="47">
        <v>2805223</v>
      </c>
      <c r="M1315" s="47">
        <v>19335082</v>
      </c>
      <c r="N1315" s="153">
        <v>1190799</v>
      </c>
      <c r="O1315" s="147">
        <v>167436</v>
      </c>
      <c r="P1315" s="147">
        <v>0</v>
      </c>
      <c r="Q1315" s="47">
        <v>0</v>
      </c>
      <c r="R1315" s="47">
        <v>6240482</v>
      </c>
      <c r="S1315" s="47">
        <v>0</v>
      </c>
      <c r="T1315" s="47">
        <v>0</v>
      </c>
      <c r="U1315" s="47">
        <v>387015</v>
      </c>
      <c r="V1315" s="47">
        <v>0</v>
      </c>
      <c r="W1315" s="103">
        <f t="shared" si="20"/>
        <v>33790819</v>
      </c>
      <c r="X1315" s="41">
        <f>個別包括!AZ1314-公債費!W1315</f>
        <v>0</v>
      </c>
      <c r="Y1315" s="41"/>
      <c r="Z1315" s="41"/>
      <c r="AA1315" s="41"/>
    </row>
    <row r="1316" spans="1:27" ht="20.25" customHeight="1" x14ac:dyDescent="0.2">
      <c r="A1316" s="113" t="s">
        <v>3137</v>
      </c>
      <c r="B1316" s="114" t="s">
        <v>3136</v>
      </c>
      <c r="C1316" s="4" t="s">
        <v>1390</v>
      </c>
      <c r="D1316" s="144">
        <v>3</v>
      </c>
      <c r="E1316" s="130" t="s">
        <v>3561</v>
      </c>
      <c r="F1316" s="47">
        <v>370917</v>
      </c>
      <c r="G1316" s="47">
        <v>41638</v>
      </c>
      <c r="H1316" s="47">
        <v>234</v>
      </c>
      <c r="I1316" s="47">
        <v>92371</v>
      </c>
      <c r="J1316" s="47">
        <v>12878</v>
      </c>
      <c r="K1316" s="47">
        <v>189741</v>
      </c>
      <c r="L1316" s="47">
        <v>66801</v>
      </c>
      <c r="M1316" s="47">
        <v>3700872</v>
      </c>
      <c r="N1316" s="153">
        <v>235919</v>
      </c>
      <c r="O1316" s="147">
        <v>64503</v>
      </c>
      <c r="P1316" s="147">
        <v>0</v>
      </c>
      <c r="Q1316" s="47">
        <v>313727</v>
      </c>
      <c r="R1316" s="47">
        <v>590966</v>
      </c>
      <c r="S1316" s="47">
        <v>0</v>
      </c>
      <c r="T1316" s="47">
        <v>0</v>
      </c>
      <c r="U1316" s="47">
        <v>1665567</v>
      </c>
      <c r="V1316" s="47">
        <v>0</v>
      </c>
      <c r="W1316" s="103">
        <f t="shared" si="20"/>
        <v>7346134</v>
      </c>
      <c r="X1316" s="41">
        <f>個別包括!AZ1315-公債費!W1316</f>
        <v>0</v>
      </c>
      <c r="Y1316" s="41"/>
      <c r="Z1316" s="41"/>
      <c r="AA1316" s="41"/>
    </row>
    <row r="1317" spans="1:27" ht="20.25" customHeight="1" x14ac:dyDescent="0.2">
      <c r="A1317" s="113" t="s">
        <v>3138</v>
      </c>
      <c r="B1317" s="114" t="s">
        <v>3136</v>
      </c>
      <c r="C1317" s="4" t="s">
        <v>1391</v>
      </c>
      <c r="D1317" s="144">
        <v>5</v>
      </c>
      <c r="E1317" s="130" t="s">
        <v>3561</v>
      </c>
      <c r="F1317" s="47">
        <v>123045</v>
      </c>
      <c r="G1317" s="47">
        <v>0</v>
      </c>
      <c r="H1317" s="47">
        <v>0</v>
      </c>
      <c r="I1317" s="47">
        <v>109821</v>
      </c>
      <c r="J1317" s="47">
        <v>7143</v>
      </c>
      <c r="K1317" s="47">
        <v>24005</v>
      </c>
      <c r="L1317" s="47">
        <v>7376</v>
      </c>
      <c r="M1317" s="47">
        <v>455301</v>
      </c>
      <c r="N1317" s="153">
        <v>47813</v>
      </c>
      <c r="O1317" s="147">
        <v>31802</v>
      </c>
      <c r="P1317" s="147">
        <v>0</v>
      </c>
      <c r="Q1317" s="47">
        <v>0</v>
      </c>
      <c r="R1317" s="47">
        <v>0</v>
      </c>
      <c r="S1317" s="47">
        <v>0</v>
      </c>
      <c r="T1317" s="47">
        <v>0</v>
      </c>
      <c r="U1317" s="47">
        <v>0</v>
      </c>
      <c r="V1317" s="47">
        <v>0</v>
      </c>
      <c r="W1317" s="103">
        <f t="shared" si="20"/>
        <v>806306</v>
      </c>
      <c r="X1317" s="41">
        <f>個別包括!AZ1316-公債費!W1317</f>
        <v>0</v>
      </c>
      <c r="Y1317" s="41"/>
      <c r="Z1317" s="41"/>
      <c r="AA1317" s="41"/>
    </row>
    <row r="1318" spans="1:27" ht="20.25" customHeight="1" x14ac:dyDescent="0.2">
      <c r="A1318" s="113" t="s">
        <v>3139</v>
      </c>
      <c r="B1318" s="114" t="s">
        <v>3136</v>
      </c>
      <c r="C1318" s="4" t="s">
        <v>1392</v>
      </c>
      <c r="D1318" s="144">
        <v>5</v>
      </c>
      <c r="E1318" s="130" t="s">
        <v>3561</v>
      </c>
      <c r="F1318" s="47">
        <v>220830</v>
      </c>
      <c r="G1318" s="47">
        <v>40470</v>
      </c>
      <c r="H1318" s="47">
        <v>1224</v>
      </c>
      <c r="I1318" s="47">
        <v>98370</v>
      </c>
      <c r="J1318" s="47">
        <v>22449</v>
      </c>
      <c r="K1318" s="47">
        <v>100303</v>
      </c>
      <c r="L1318" s="47">
        <v>27117</v>
      </c>
      <c r="M1318" s="47">
        <v>1688742</v>
      </c>
      <c r="N1318" s="153">
        <v>260444</v>
      </c>
      <c r="O1318" s="147">
        <v>34090</v>
      </c>
      <c r="P1318" s="147">
        <v>0</v>
      </c>
      <c r="Q1318" s="47">
        <v>565041</v>
      </c>
      <c r="R1318" s="47">
        <v>334404</v>
      </c>
      <c r="S1318" s="47">
        <v>0</v>
      </c>
      <c r="T1318" s="47">
        <v>0</v>
      </c>
      <c r="U1318" s="47">
        <v>1390656</v>
      </c>
      <c r="V1318" s="47">
        <v>0</v>
      </c>
      <c r="W1318" s="103">
        <f t="shared" si="20"/>
        <v>4784140</v>
      </c>
      <c r="X1318" s="41">
        <f>個別包括!AZ1317-公債費!W1318</f>
        <v>0</v>
      </c>
      <c r="Y1318" s="41"/>
      <c r="Z1318" s="41"/>
      <c r="AA1318" s="41"/>
    </row>
    <row r="1319" spans="1:27" ht="20.25" customHeight="1" x14ac:dyDescent="0.2">
      <c r="A1319" s="113" t="s">
        <v>3140</v>
      </c>
      <c r="B1319" s="114" t="s">
        <v>3136</v>
      </c>
      <c r="C1319" s="4" t="s">
        <v>1393</v>
      </c>
      <c r="D1319" s="144">
        <v>5</v>
      </c>
      <c r="E1319" s="130" t="s">
        <v>3561</v>
      </c>
      <c r="F1319" s="47">
        <v>294108</v>
      </c>
      <c r="G1319" s="47">
        <v>33888</v>
      </c>
      <c r="H1319" s="47">
        <v>2062</v>
      </c>
      <c r="I1319" s="47">
        <v>19070</v>
      </c>
      <c r="J1319" s="47">
        <v>5956</v>
      </c>
      <c r="K1319" s="47">
        <v>31639</v>
      </c>
      <c r="L1319" s="47">
        <v>36500</v>
      </c>
      <c r="M1319" s="47">
        <v>2169660</v>
      </c>
      <c r="N1319" s="153">
        <v>99961</v>
      </c>
      <c r="O1319" s="147">
        <v>12701</v>
      </c>
      <c r="P1319" s="147">
        <v>0</v>
      </c>
      <c r="Q1319" s="47">
        <v>210382</v>
      </c>
      <c r="R1319" s="47">
        <v>91295</v>
      </c>
      <c r="S1319" s="47">
        <v>0</v>
      </c>
      <c r="T1319" s="47">
        <v>0</v>
      </c>
      <c r="U1319" s="47">
        <v>2267338</v>
      </c>
      <c r="V1319" s="47">
        <v>0</v>
      </c>
      <c r="W1319" s="103">
        <f t="shared" si="20"/>
        <v>5274560</v>
      </c>
      <c r="X1319" s="41">
        <f>個別包括!AZ1318-公債費!W1319</f>
        <v>0</v>
      </c>
      <c r="Y1319" s="41"/>
      <c r="Z1319" s="41"/>
      <c r="AA1319" s="41"/>
    </row>
    <row r="1320" spans="1:27" ht="20.25" customHeight="1" x14ac:dyDescent="0.2">
      <c r="A1320" s="113" t="s">
        <v>3141</v>
      </c>
      <c r="B1320" s="114" t="s">
        <v>3136</v>
      </c>
      <c r="C1320" s="4" t="s">
        <v>1394</v>
      </c>
      <c r="D1320" s="144">
        <v>3</v>
      </c>
      <c r="E1320" s="130" t="s">
        <v>3561</v>
      </c>
      <c r="F1320" s="47">
        <v>213106</v>
      </c>
      <c r="G1320" s="47">
        <v>0</v>
      </c>
      <c r="H1320" s="47">
        <v>3671</v>
      </c>
      <c r="I1320" s="47">
        <v>336176</v>
      </c>
      <c r="J1320" s="47">
        <v>236322</v>
      </c>
      <c r="K1320" s="47">
        <v>159454</v>
      </c>
      <c r="L1320" s="47">
        <v>139297</v>
      </c>
      <c r="M1320" s="47">
        <v>6725412</v>
      </c>
      <c r="N1320" s="153">
        <v>217570</v>
      </c>
      <c r="O1320" s="147">
        <v>89066</v>
      </c>
      <c r="P1320" s="147">
        <v>0</v>
      </c>
      <c r="Q1320" s="47">
        <v>82794</v>
      </c>
      <c r="R1320" s="47">
        <v>2192472</v>
      </c>
      <c r="S1320" s="47">
        <v>0</v>
      </c>
      <c r="T1320" s="47">
        <v>0</v>
      </c>
      <c r="U1320" s="47">
        <v>3161624</v>
      </c>
      <c r="V1320" s="47">
        <v>0</v>
      </c>
      <c r="W1320" s="103">
        <f t="shared" si="20"/>
        <v>13556964</v>
      </c>
      <c r="X1320" s="41">
        <f>個別包括!AZ1319-公債費!W1320</f>
        <v>0</v>
      </c>
      <c r="Y1320" s="41"/>
      <c r="Z1320" s="41"/>
      <c r="AA1320" s="41"/>
    </row>
    <row r="1321" spans="1:27" ht="20.25" customHeight="1" x14ac:dyDescent="0.2">
      <c r="A1321" s="113" t="s">
        <v>3142</v>
      </c>
      <c r="B1321" s="114" t="s">
        <v>3136</v>
      </c>
      <c r="C1321" s="4" t="s">
        <v>735</v>
      </c>
      <c r="D1321" s="144">
        <v>5</v>
      </c>
      <c r="E1321" s="130" t="s">
        <v>3561</v>
      </c>
      <c r="F1321" s="47">
        <v>25705</v>
      </c>
      <c r="G1321" s="47">
        <v>28906</v>
      </c>
      <c r="H1321" s="47">
        <v>402</v>
      </c>
      <c r="I1321" s="47">
        <v>29171</v>
      </c>
      <c r="J1321" s="47">
        <v>2570</v>
      </c>
      <c r="K1321" s="47">
        <v>9403</v>
      </c>
      <c r="L1321" s="47">
        <v>10262</v>
      </c>
      <c r="M1321" s="47">
        <v>692966</v>
      </c>
      <c r="N1321" s="153">
        <v>34492</v>
      </c>
      <c r="O1321" s="147">
        <v>3058</v>
      </c>
      <c r="P1321" s="147">
        <v>0</v>
      </c>
      <c r="Q1321" s="47">
        <v>516419</v>
      </c>
      <c r="R1321" s="47">
        <v>50391</v>
      </c>
      <c r="S1321" s="47">
        <v>0</v>
      </c>
      <c r="T1321" s="47">
        <v>0</v>
      </c>
      <c r="U1321" s="47">
        <v>177458</v>
      </c>
      <c r="V1321" s="47">
        <v>0</v>
      </c>
      <c r="W1321" s="103">
        <f t="shared" si="20"/>
        <v>1581203</v>
      </c>
      <c r="X1321" s="41">
        <f>個別包括!AZ1320-公債費!W1321</f>
        <v>0</v>
      </c>
      <c r="Y1321" s="41"/>
      <c r="Z1321" s="41"/>
      <c r="AA1321" s="41"/>
    </row>
    <row r="1322" spans="1:27" ht="20.25" customHeight="1" x14ac:dyDescent="0.2">
      <c r="A1322" s="113" t="s">
        <v>3143</v>
      </c>
      <c r="B1322" s="114" t="s">
        <v>3136</v>
      </c>
      <c r="C1322" s="4" t="s">
        <v>1395</v>
      </c>
      <c r="D1322" s="144">
        <v>5</v>
      </c>
      <c r="E1322" s="130" t="s">
        <v>3561</v>
      </c>
      <c r="F1322" s="47">
        <v>129434</v>
      </c>
      <c r="G1322" s="47">
        <v>96362</v>
      </c>
      <c r="H1322" s="47">
        <v>2083</v>
      </c>
      <c r="I1322" s="47">
        <v>17420</v>
      </c>
      <c r="J1322" s="47">
        <v>4147</v>
      </c>
      <c r="K1322" s="47">
        <v>18861</v>
      </c>
      <c r="L1322" s="47">
        <v>13252</v>
      </c>
      <c r="M1322" s="47">
        <v>1132851</v>
      </c>
      <c r="N1322" s="153">
        <v>26440</v>
      </c>
      <c r="O1322" s="147">
        <v>31207</v>
      </c>
      <c r="P1322" s="147">
        <v>0</v>
      </c>
      <c r="Q1322" s="47">
        <v>2224561</v>
      </c>
      <c r="R1322" s="47">
        <v>0</v>
      </c>
      <c r="S1322" s="47">
        <v>0</v>
      </c>
      <c r="T1322" s="47">
        <v>0</v>
      </c>
      <c r="U1322" s="47">
        <v>585756</v>
      </c>
      <c r="V1322" s="47">
        <v>0</v>
      </c>
      <c r="W1322" s="103">
        <f t="shared" si="20"/>
        <v>4282374</v>
      </c>
      <c r="X1322" s="41">
        <f>個別包括!AZ1321-公債費!W1322</f>
        <v>0</v>
      </c>
      <c r="Y1322" s="41"/>
      <c r="Z1322" s="41"/>
      <c r="AA1322" s="41"/>
    </row>
    <row r="1323" spans="1:27" ht="20.25" customHeight="1" x14ac:dyDescent="0.2">
      <c r="A1323" s="113" t="s">
        <v>3144</v>
      </c>
      <c r="B1323" s="114" t="s">
        <v>3136</v>
      </c>
      <c r="C1323" s="4" t="s">
        <v>1396</v>
      </c>
      <c r="D1323" s="144">
        <v>5</v>
      </c>
      <c r="E1323" s="130" t="s">
        <v>3561</v>
      </c>
      <c r="F1323" s="47">
        <v>263083</v>
      </c>
      <c r="G1323" s="47">
        <v>135098</v>
      </c>
      <c r="H1323" s="47">
        <v>3286</v>
      </c>
      <c r="I1323" s="47">
        <v>33610</v>
      </c>
      <c r="J1323" s="47">
        <v>2175</v>
      </c>
      <c r="K1323" s="47">
        <v>12797</v>
      </c>
      <c r="L1323" s="47">
        <v>7780</v>
      </c>
      <c r="M1323" s="47">
        <v>896286</v>
      </c>
      <c r="N1323" s="153">
        <v>29853</v>
      </c>
      <c r="O1323" s="147">
        <v>2089</v>
      </c>
      <c r="P1323" s="147">
        <v>0</v>
      </c>
      <c r="Q1323" s="47">
        <v>1290351</v>
      </c>
      <c r="R1323" s="47">
        <v>0</v>
      </c>
      <c r="S1323" s="47">
        <v>0</v>
      </c>
      <c r="T1323" s="47">
        <v>0</v>
      </c>
      <c r="U1323" s="47">
        <v>573554</v>
      </c>
      <c r="V1323" s="47">
        <v>0</v>
      </c>
      <c r="W1323" s="103">
        <f t="shared" si="20"/>
        <v>3249962</v>
      </c>
      <c r="X1323" s="41">
        <f>個別包括!AZ1322-公債費!W1323</f>
        <v>0</v>
      </c>
      <c r="Y1323" s="41"/>
      <c r="Z1323" s="41"/>
      <c r="AA1323" s="41"/>
    </row>
    <row r="1324" spans="1:27" ht="20.25" customHeight="1" x14ac:dyDescent="0.2">
      <c r="A1324" s="113" t="s">
        <v>3145</v>
      </c>
      <c r="B1324" s="114" t="s">
        <v>3136</v>
      </c>
      <c r="C1324" s="4" t="s">
        <v>1397</v>
      </c>
      <c r="D1324" s="144">
        <v>5</v>
      </c>
      <c r="E1324" s="130" t="s">
        <v>3561</v>
      </c>
      <c r="F1324" s="47">
        <v>14532</v>
      </c>
      <c r="G1324" s="47">
        <v>881</v>
      </c>
      <c r="H1324" s="47">
        <v>0</v>
      </c>
      <c r="I1324" s="47">
        <v>24713</v>
      </c>
      <c r="J1324" s="47">
        <v>44481</v>
      </c>
      <c r="K1324" s="47">
        <v>59755</v>
      </c>
      <c r="L1324" s="47">
        <v>9922</v>
      </c>
      <c r="M1324" s="47">
        <v>526347</v>
      </c>
      <c r="N1324" s="153">
        <v>141056</v>
      </c>
      <c r="O1324" s="147">
        <v>7128</v>
      </c>
      <c r="P1324" s="147">
        <v>0</v>
      </c>
      <c r="Q1324" s="47">
        <v>0</v>
      </c>
      <c r="R1324" s="47">
        <v>0</v>
      </c>
      <c r="S1324" s="47">
        <v>0</v>
      </c>
      <c r="T1324" s="47">
        <v>0</v>
      </c>
      <c r="U1324" s="47">
        <v>0</v>
      </c>
      <c r="V1324" s="47">
        <v>0</v>
      </c>
      <c r="W1324" s="103">
        <f t="shared" si="20"/>
        <v>828815</v>
      </c>
      <c r="X1324" s="41">
        <f>個別包括!AZ1323-公債費!W1324</f>
        <v>0</v>
      </c>
      <c r="Y1324" s="41"/>
      <c r="Z1324" s="41"/>
      <c r="AA1324" s="41"/>
    </row>
    <row r="1325" spans="1:27" ht="20.25" customHeight="1" x14ac:dyDescent="0.2">
      <c r="A1325" s="113" t="s">
        <v>3146</v>
      </c>
      <c r="B1325" s="114" t="s">
        <v>3136</v>
      </c>
      <c r="C1325" s="4" t="s">
        <v>1398</v>
      </c>
      <c r="D1325" s="144">
        <v>5</v>
      </c>
      <c r="E1325" s="130" t="s">
        <v>3561</v>
      </c>
      <c r="F1325" s="47">
        <v>242226</v>
      </c>
      <c r="G1325" s="47">
        <v>17513</v>
      </c>
      <c r="H1325" s="47">
        <v>602</v>
      </c>
      <c r="I1325" s="47">
        <v>416880</v>
      </c>
      <c r="J1325" s="47">
        <v>12031</v>
      </c>
      <c r="K1325" s="47">
        <v>125944</v>
      </c>
      <c r="L1325" s="47">
        <v>50899</v>
      </c>
      <c r="M1325" s="47">
        <v>2335116</v>
      </c>
      <c r="N1325" s="153">
        <v>148472</v>
      </c>
      <c r="O1325" s="147">
        <v>71842</v>
      </c>
      <c r="P1325" s="147">
        <v>0</v>
      </c>
      <c r="Q1325" s="47">
        <v>245557</v>
      </c>
      <c r="R1325" s="47">
        <v>0</v>
      </c>
      <c r="S1325" s="47">
        <v>0</v>
      </c>
      <c r="T1325" s="47">
        <v>0</v>
      </c>
      <c r="U1325" s="47">
        <v>2496061</v>
      </c>
      <c r="V1325" s="47">
        <v>0</v>
      </c>
      <c r="W1325" s="103">
        <f t="shared" si="20"/>
        <v>6163143</v>
      </c>
      <c r="X1325" s="41">
        <f>個別包括!AZ1324-公債費!W1325</f>
        <v>0</v>
      </c>
      <c r="Y1325" s="41"/>
      <c r="Z1325" s="41"/>
      <c r="AA1325" s="41"/>
    </row>
    <row r="1326" spans="1:27" ht="20.25" customHeight="1" x14ac:dyDescent="0.2">
      <c r="A1326" s="113" t="s">
        <v>3147</v>
      </c>
      <c r="B1326" s="114" t="s">
        <v>3136</v>
      </c>
      <c r="C1326" s="4" t="s">
        <v>1399</v>
      </c>
      <c r="D1326" s="144">
        <v>5</v>
      </c>
      <c r="E1326" s="130" t="s">
        <v>3561</v>
      </c>
      <c r="F1326" s="47">
        <v>9724</v>
      </c>
      <c r="G1326" s="47">
        <v>43454</v>
      </c>
      <c r="H1326" s="47">
        <v>387</v>
      </c>
      <c r="I1326" s="47">
        <v>65132</v>
      </c>
      <c r="J1326" s="47">
        <v>5414</v>
      </c>
      <c r="K1326" s="47">
        <v>70418</v>
      </c>
      <c r="L1326" s="47">
        <v>31306</v>
      </c>
      <c r="M1326" s="47">
        <v>1782688</v>
      </c>
      <c r="N1326" s="153">
        <v>157077</v>
      </c>
      <c r="O1326" s="147">
        <v>26839</v>
      </c>
      <c r="P1326" s="147">
        <v>0</v>
      </c>
      <c r="Q1326" s="47">
        <v>333201</v>
      </c>
      <c r="R1326" s="47">
        <v>0</v>
      </c>
      <c r="S1326" s="47">
        <v>0</v>
      </c>
      <c r="T1326" s="47">
        <v>0</v>
      </c>
      <c r="U1326" s="47">
        <v>2027500</v>
      </c>
      <c r="V1326" s="47">
        <v>0</v>
      </c>
      <c r="W1326" s="103">
        <f t="shared" si="20"/>
        <v>4553140</v>
      </c>
      <c r="X1326" s="41">
        <f>個別包括!AZ1325-公債費!W1326</f>
        <v>0</v>
      </c>
      <c r="Y1326" s="41"/>
      <c r="Z1326" s="41"/>
      <c r="AA1326" s="41"/>
    </row>
    <row r="1327" spans="1:27" ht="20.25" customHeight="1" x14ac:dyDescent="0.2">
      <c r="A1327" s="113" t="s">
        <v>3148</v>
      </c>
      <c r="B1327" s="114" t="s">
        <v>3136</v>
      </c>
      <c r="C1327" s="4" t="s">
        <v>1400</v>
      </c>
      <c r="D1327" s="144">
        <v>5</v>
      </c>
      <c r="E1327" s="130" t="s">
        <v>3561</v>
      </c>
      <c r="F1327" s="47">
        <v>65067</v>
      </c>
      <c r="G1327" s="47">
        <v>0</v>
      </c>
      <c r="H1327" s="47">
        <v>1018</v>
      </c>
      <c r="I1327" s="47">
        <v>8620</v>
      </c>
      <c r="J1327" s="47">
        <v>1551</v>
      </c>
      <c r="K1327" s="47">
        <v>4526</v>
      </c>
      <c r="L1327" s="47">
        <v>6843</v>
      </c>
      <c r="M1327" s="47">
        <v>710652</v>
      </c>
      <c r="N1327" s="153">
        <v>35410</v>
      </c>
      <c r="O1327" s="147">
        <v>2789</v>
      </c>
      <c r="P1327" s="147">
        <v>0</v>
      </c>
      <c r="Q1327" s="47">
        <v>524798</v>
      </c>
      <c r="R1327" s="47">
        <v>0</v>
      </c>
      <c r="S1327" s="47">
        <v>0</v>
      </c>
      <c r="T1327" s="47">
        <v>0</v>
      </c>
      <c r="U1327" s="47">
        <v>645222</v>
      </c>
      <c r="V1327" s="47">
        <v>0</v>
      </c>
      <c r="W1327" s="103">
        <f t="shared" si="20"/>
        <v>2006496</v>
      </c>
      <c r="X1327" s="41">
        <f>個別包括!AZ1326-公債費!W1327</f>
        <v>0</v>
      </c>
      <c r="Y1327" s="41"/>
      <c r="Z1327" s="41"/>
      <c r="AA1327" s="41"/>
    </row>
    <row r="1328" spans="1:27" ht="20.25" customHeight="1" x14ac:dyDescent="0.2">
      <c r="A1328" s="113" t="s">
        <v>3149</v>
      </c>
      <c r="B1328" s="114" t="s">
        <v>3136</v>
      </c>
      <c r="C1328" s="4" t="s">
        <v>1401</v>
      </c>
      <c r="D1328" s="144">
        <v>5</v>
      </c>
      <c r="E1328" s="130" t="s">
        <v>3561</v>
      </c>
      <c r="F1328" s="47">
        <v>71641</v>
      </c>
      <c r="G1328" s="47">
        <v>0</v>
      </c>
      <c r="H1328" s="47">
        <v>0</v>
      </c>
      <c r="I1328" s="47">
        <v>19490</v>
      </c>
      <c r="J1328" s="47">
        <v>993</v>
      </c>
      <c r="K1328" s="47">
        <v>28702</v>
      </c>
      <c r="L1328" s="47">
        <v>6047</v>
      </c>
      <c r="M1328" s="47">
        <v>529664</v>
      </c>
      <c r="N1328" s="153">
        <v>5834</v>
      </c>
      <c r="O1328" s="147">
        <v>1901</v>
      </c>
      <c r="P1328" s="147">
        <v>0</v>
      </c>
      <c r="Q1328" s="47">
        <v>154020</v>
      </c>
      <c r="R1328" s="47">
        <v>0</v>
      </c>
      <c r="S1328" s="47">
        <v>0</v>
      </c>
      <c r="T1328" s="47">
        <v>0</v>
      </c>
      <c r="U1328" s="47">
        <v>578659</v>
      </c>
      <c r="V1328" s="47">
        <v>0</v>
      </c>
      <c r="W1328" s="103">
        <f t="shared" si="20"/>
        <v>1396951</v>
      </c>
      <c r="X1328" s="41">
        <f>個別包括!AZ1327-公債費!W1328</f>
        <v>0</v>
      </c>
      <c r="Y1328" s="41"/>
      <c r="Z1328" s="41"/>
      <c r="AA1328" s="41"/>
    </row>
    <row r="1329" spans="1:27" ht="20.25" customHeight="1" x14ac:dyDescent="0.2">
      <c r="A1329" s="113" t="s">
        <v>3150</v>
      </c>
      <c r="B1329" s="114" t="s">
        <v>3136</v>
      </c>
      <c r="C1329" s="4" t="s">
        <v>1402</v>
      </c>
      <c r="D1329" s="144">
        <v>6</v>
      </c>
      <c r="E1329" s="130" t="s">
        <v>3561</v>
      </c>
      <c r="F1329" s="47">
        <v>30367</v>
      </c>
      <c r="G1329" s="47">
        <v>0</v>
      </c>
      <c r="H1329" s="47">
        <v>3251</v>
      </c>
      <c r="I1329" s="47">
        <v>27853</v>
      </c>
      <c r="J1329" s="47">
        <v>68445</v>
      </c>
      <c r="K1329" s="47">
        <v>59246</v>
      </c>
      <c r="L1329" s="47">
        <v>15206</v>
      </c>
      <c r="M1329" s="47">
        <v>691603</v>
      </c>
      <c r="N1329" s="153">
        <v>210206</v>
      </c>
      <c r="O1329" s="147">
        <v>4836</v>
      </c>
      <c r="P1329" s="147">
        <v>0</v>
      </c>
      <c r="Q1329" s="47">
        <v>0</v>
      </c>
      <c r="R1329" s="47">
        <v>92974</v>
      </c>
      <c r="S1329" s="47">
        <v>0</v>
      </c>
      <c r="T1329" s="47">
        <v>0</v>
      </c>
      <c r="U1329" s="47">
        <v>0</v>
      </c>
      <c r="V1329" s="47">
        <v>0</v>
      </c>
      <c r="W1329" s="103">
        <f t="shared" si="20"/>
        <v>1203987</v>
      </c>
      <c r="X1329" s="41">
        <f>個別包括!AZ1328-公債費!W1329</f>
        <v>0</v>
      </c>
      <c r="Y1329" s="41"/>
      <c r="Z1329" s="41"/>
      <c r="AA1329" s="41"/>
    </row>
    <row r="1330" spans="1:27" ht="20.25" customHeight="1" x14ac:dyDescent="0.2">
      <c r="A1330" s="113" t="s">
        <v>3151</v>
      </c>
      <c r="B1330" s="114" t="s">
        <v>3136</v>
      </c>
      <c r="C1330" s="4" t="s">
        <v>1403</v>
      </c>
      <c r="D1330" s="144">
        <v>6</v>
      </c>
      <c r="E1330" s="130" t="s">
        <v>3561</v>
      </c>
      <c r="F1330" s="47">
        <v>43651</v>
      </c>
      <c r="G1330" s="47">
        <v>0</v>
      </c>
      <c r="H1330" s="47">
        <v>231</v>
      </c>
      <c r="I1330" s="47">
        <v>24613</v>
      </c>
      <c r="J1330" s="47">
        <v>1289</v>
      </c>
      <c r="K1330" s="47">
        <v>11594</v>
      </c>
      <c r="L1330" s="47">
        <v>8931</v>
      </c>
      <c r="M1330" s="47">
        <v>438539</v>
      </c>
      <c r="N1330" s="153">
        <v>57682</v>
      </c>
      <c r="O1330" s="147">
        <v>14969</v>
      </c>
      <c r="P1330" s="147">
        <v>0</v>
      </c>
      <c r="Q1330" s="47">
        <v>0</v>
      </c>
      <c r="R1330" s="47">
        <v>10752</v>
      </c>
      <c r="S1330" s="47">
        <v>0</v>
      </c>
      <c r="T1330" s="47">
        <v>0</v>
      </c>
      <c r="U1330" s="47">
        <v>0</v>
      </c>
      <c r="V1330" s="47">
        <v>0</v>
      </c>
      <c r="W1330" s="103">
        <f t="shared" si="20"/>
        <v>612251</v>
      </c>
      <c r="X1330" s="41">
        <f>個別包括!AZ1329-公債費!W1330</f>
        <v>0</v>
      </c>
      <c r="Y1330" s="41"/>
      <c r="Z1330" s="41"/>
      <c r="AA1330" s="41"/>
    </row>
    <row r="1331" spans="1:27" ht="20.25" customHeight="1" x14ac:dyDescent="0.2">
      <c r="A1331" s="113" t="s">
        <v>3152</v>
      </c>
      <c r="B1331" s="114" t="s">
        <v>3136</v>
      </c>
      <c r="C1331" s="4" t="s">
        <v>1404</v>
      </c>
      <c r="D1331" s="144">
        <v>6</v>
      </c>
      <c r="E1331" s="130" t="s">
        <v>3561</v>
      </c>
      <c r="F1331" s="47">
        <v>32494</v>
      </c>
      <c r="G1331" s="47">
        <v>0</v>
      </c>
      <c r="H1331" s="47">
        <v>413</v>
      </c>
      <c r="I1331" s="47">
        <v>34093</v>
      </c>
      <c r="J1331" s="47">
        <v>890</v>
      </c>
      <c r="K1331" s="47">
        <v>16278</v>
      </c>
      <c r="L1331" s="47">
        <v>5032</v>
      </c>
      <c r="M1331" s="47">
        <v>329688</v>
      </c>
      <c r="N1331" s="153">
        <v>28112</v>
      </c>
      <c r="O1331" s="147">
        <v>7687</v>
      </c>
      <c r="P1331" s="147">
        <v>0</v>
      </c>
      <c r="Q1331" s="47">
        <v>0</v>
      </c>
      <c r="R1331" s="47">
        <v>22489</v>
      </c>
      <c r="S1331" s="47">
        <v>0</v>
      </c>
      <c r="T1331" s="47">
        <v>0</v>
      </c>
      <c r="U1331" s="47">
        <v>0</v>
      </c>
      <c r="V1331" s="47">
        <v>0</v>
      </c>
      <c r="W1331" s="103">
        <f t="shared" si="20"/>
        <v>477176</v>
      </c>
      <c r="X1331" s="41">
        <f>個別包括!AZ1330-公債費!W1331</f>
        <v>0</v>
      </c>
      <c r="Y1331" s="41"/>
      <c r="Z1331" s="41"/>
      <c r="AA1331" s="41"/>
    </row>
    <row r="1332" spans="1:27" ht="20.25" customHeight="1" x14ac:dyDescent="0.2">
      <c r="A1332" s="113" t="s">
        <v>3153</v>
      </c>
      <c r="B1332" s="114" t="s">
        <v>3136</v>
      </c>
      <c r="C1332" s="4" t="s">
        <v>1405</v>
      </c>
      <c r="D1332" s="144">
        <v>6</v>
      </c>
      <c r="E1332" s="130" t="s">
        <v>3561</v>
      </c>
      <c r="F1332" s="47">
        <v>157356</v>
      </c>
      <c r="G1332" s="47">
        <v>0</v>
      </c>
      <c r="H1332" s="47">
        <v>134</v>
      </c>
      <c r="I1332" s="47">
        <v>31792</v>
      </c>
      <c r="J1332" s="47">
        <v>688</v>
      </c>
      <c r="K1332" s="47">
        <v>5218</v>
      </c>
      <c r="L1332" s="47">
        <v>3736</v>
      </c>
      <c r="M1332" s="47">
        <v>260572</v>
      </c>
      <c r="N1332" s="153">
        <v>12880</v>
      </c>
      <c r="O1332" s="147">
        <v>7112</v>
      </c>
      <c r="P1332" s="147">
        <v>0</v>
      </c>
      <c r="Q1332" s="47">
        <v>0</v>
      </c>
      <c r="R1332" s="47">
        <v>26636</v>
      </c>
      <c r="S1332" s="47">
        <v>0</v>
      </c>
      <c r="T1332" s="47">
        <v>0</v>
      </c>
      <c r="U1332" s="47">
        <v>0</v>
      </c>
      <c r="V1332" s="47">
        <v>0</v>
      </c>
      <c r="W1332" s="103">
        <f t="shared" si="20"/>
        <v>506124</v>
      </c>
      <c r="X1332" s="41">
        <f>個別包括!AZ1331-公債費!W1332</f>
        <v>0</v>
      </c>
      <c r="Y1332" s="41"/>
      <c r="Z1332" s="41"/>
      <c r="AA1332" s="41"/>
    </row>
    <row r="1333" spans="1:27" ht="20.25" customHeight="1" x14ac:dyDescent="0.2">
      <c r="A1333" s="113" t="s">
        <v>3154</v>
      </c>
      <c r="B1333" s="114" t="s">
        <v>3136</v>
      </c>
      <c r="C1333" s="4" t="s">
        <v>1406</v>
      </c>
      <c r="D1333" s="144">
        <v>6</v>
      </c>
      <c r="E1333" s="130" t="s">
        <v>3561</v>
      </c>
      <c r="F1333" s="47">
        <v>8291</v>
      </c>
      <c r="G1333" s="47">
        <v>6031</v>
      </c>
      <c r="H1333" s="47">
        <v>0</v>
      </c>
      <c r="I1333" s="47">
        <v>1300</v>
      </c>
      <c r="J1333" s="47">
        <v>288</v>
      </c>
      <c r="K1333" s="47">
        <v>3228</v>
      </c>
      <c r="L1333" s="47">
        <v>1418</v>
      </c>
      <c r="M1333" s="47">
        <v>242593</v>
      </c>
      <c r="N1333" s="153">
        <v>35746</v>
      </c>
      <c r="O1333" s="147">
        <v>2583</v>
      </c>
      <c r="P1333" s="147">
        <v>0</v>
      </c>
      <c r="Q1333" s="47">
        <v>416255</v>
      </c>
      <c r="R1333" s="47">
        <v>0</v>
      </c>
      <c r="S1333" s="47">
        <v>0</v>
      </c>
      <c r="T1333" s="47">
        <v>0</v>
      </c>
      <c r="U1333" s="47">
        <v>202761</v>
      </c>
      <c r="V1333" s="47">
        <v>0</v>
      </c>
      <c r="W1333" s="103">
        <f t="shared" si="20"/>
        <v>920494</v>
      </c>
      <c r="X1333" s="41">
        <f>個別包括!AZ1332-公債費!W1333</f>
        <v>0</v>
      </c>
      <c r="Y1333" s="41"/>
      <c r="Z1333" s="41"/>
      <c r="AA1333" s="41"/>
    </row>
    <row r="1334" spans="1:27" ht="20.25" customHeight="1" x14ac:dyDescent="0.2">
      <c r="A1334" s="113" t="s">
        <v>3155</v>
      </c>
      <c r="B1334" s="114" t="s">
        <v>3136</v>
      </c>
      <c r="C1334" s="4" t="s">
        <v>1407</v>
      </c>
      <c r="D1334" s="144">
        <v>6</v>
      </c>
      <c r="E1334" s="130" t="s">
        <v>3561</v>
      </c>
      <c r="F1334" s="47">
        <v>60161</v>
      </c>
      <c r="G1334" s="47">
        <v>16230</v>
      </c>
      <c r="H1334" s="47">
        <v>4599</v>
      </c>
      <c r="I1334" s="47">
        <v>1357</v>
      </c>
      <c r="J1334" s="47">
        <v>1355</v>
      </c>
      <c r="K1334" s="47">
        <v>2413</v>
      </c>
      <c r="L1334" s="47">
        <v>3763</v>
      </c>
      <c r="M1334" s="47">
        <v>512299</v>
      </c>
      <c r="N1334" s="153">
        <v>47355</v>
      </c>
      <c r="O1334" s="147">
        <v>880</v>
      </c>
      <c r="P1334" s="147">
        <v>0</v>
      </c>
      <c r="Q1334" s="47">
        <v>425174</v>
      </c>
      <c r="R1334" s="47">
        <v>0</v>
      </c>
      <c r="S1334" s="47">
        <v>0</v>
      </c>
      <c r="T1334" s="47">
        <v>0</v>
      </c>
      <c r="U1334" s="47">
        <v>411014</v>
      </c>
      <c r="V1334" s="47">
        <v>0</v>
      </c>
      <c r="W1334" s="103">
        <f t="shared" si="20"/>
        <v>1486600</v>
      </c>
      <c r="X1334" s="41">
        <f>個別包括!AZ1333-公債費!W1334</f>
        <v>0</v>
      </c>
      <c r="Y1334" s="41"/>
      <c r="Z1334" s="41"/>
      <c r="AA1334" s="41"/>
    </row>
    <row r="1335" spans="1:27" ht="20.25" customHeight="1" x14ac:dyDescent="0.2">
      <c r="A1335" s="113" t="s">
        <v>3156</v>
      </c>
      <c r="B1335" s="114" t="s">
        <v>3136</v>
      </c>
      <c r="C1335" s="4" t="s">
        <v>1408</v>
      </c>
      <c r="D1335" s="144">
        <v>6</v>
      </c>
      <c r="E1335" s="130" t="s">
        <v>3561</v>
      </c>
      <c r="F1335" s="47">
        <v>15974</v>
      </c>
      <c r="G1335" s="47">
        <v>2711</v>
      </c>
      <c r="H1335" s="47">
        <v>236</v>
      </c>
      <c r="I1335" s="47">
        <v>1457</v>
      </c>
      <c r="J1335" s="47">
        <v>707</v>
      </c>
      <c r="K1335" s="47">
        <v>6957</v>
      </c>
      <c r="L1335" s="47">
        <v>1778</v>
      </c>
      <c r="M1335" s="47">
        <v>238619</v>
      </c>
      <c r="N1335" s="153">
        <v>14383</v>
      </c>
      <c r="O1335" s="147">
        <v>155</v>
      </c>
      <c r="P1335" s="147">
        <v>0</v>
      </c>
      <c r="Q1335" s="47">
        <v>414309</v>
      </c>
      <c r="R1335" s="47">
        <v>0</v>
      </c>
      <c r="S1335" s="47">
        <v>0</v>
      </c>
      <c r="T1335" s="47">
        <v>0</v>
      </c>
      <c r="U1335" s="47">
        <v>160922</v>
      </c>
      <c r="V1335" s="47">
        <v>0</v>
      </c>
      <c r="W1335" s="103">
        <f t="shared" si="20"/>
        <v>858208</v>
      </c>
      <c r="X1335" s="41">
        <f>個別包括!AZ1334-公債費!W1335</f>
        <v>0</v>
      </c>
      <c r="Y1335" s="41"/>
      <c r="Z1335" s="41"/>
      <c r="AA1335" s="41"/>
    </row>
    <row r="1336" spans="1:27" ht="20.25" customHeight="1" x14ac:dyDescent="0.2">
      <c r="A1336" s="113" t="s">
        <v>3157</v>
      </c>
      <c r="B1336" s="114" t="s">
        <v>3136</v>
      </c>
      <c r="C1336" s="4" t="s">
        <v>1409</v>
      </c>
      <c r="D1336" s="144">
        <v>6</v>
      </c>
      <c r="E1336" s="130" t="s">
        <v>3561</v>
      </c>
      <c r="F1336" s="47">
        <v>34416</v>
      </c>
      <c r="G1336" s="47">
        <v>28525</v>
      </c>
      <c r="H1336" s="47">
        <v>380</v>
      </c>
      <c r="I1336" s="47">
        <v>4235</v>
      </c>
      <c r="J1336" s="47">
        <v>889</v>
      </c>
      <c r="K1336" s="47">
        <v>4018</v>
      </c>
      <c r="L1336" s="47">
        <v>3184</v>
      </c>
      <c r="M1336" s="47">
        <v>401541</v>
      </c>
      <c r="N1336" s="153">
        <v>51354</v>
      </c>
      <c r="O1336" s="147">
        <v>1771</v>
      </c>
      <c r="P1336" s="147">
        <v>0</v>
      </c>
      <c r="Q1336" s="47">
        <v>326381</v>
      </c>
      <c r="R1336" s="47">
        <v>0</v>
      </c>
      <c r="S1336" s="47">
        <v>0</v>
      </c>
      <c r="T1336" s="47">
        <v>0</v>
      </c>
      <c r="U1336" s="47">
        <v>113974</v>
      </c>
      <c r="V1336" s="47">
        <v>0</v>
      </c>
      <c r="W1336" s="103">
        <f t="shared" si="20"/>
        <v>970668</v>
      </c>
      <c r="X1336" s="41">
        <f>個別包括!AZ1335-公債費!W1336</f>
        <v>0</v>
      </c>
      <c r="Y1336" s="41"/>
      <c r="Z1336" s="41"/>
      <c r="AA1336" s="41"/>
    </row>
    <row r="1337" spans="1:27" ht="20.25" customHeight="1" x14ac:dyDescent="0.2">
      <c r="A1337" s="113" t="s">
        <v>3158</v>
      </c>
      <c r="B1337" s="114" t="s">
        <v>3136</v>
      </c>
      <c r="C1337" s="4" t="s">
        <v>1410</v>
      </c>
      <c r="D1337" s="144">
        <v>6</v>
      </c>
      <c r="E1337" s="130" t="s">
        <v>3561</v>
      </c>
      <c r="F1337" s="47">
        <v>37032</v>
      </c>
      <c r="G1337" s="47">
        <v>18794</v>
      </c>
      <c r="H1337" s="47">
        <v>226</v>
      </c>
      <c r="I1337" s="47">
        <v>3940</v>
      </c>
      <c r="J1337" s="47">
        <v>525</v>
      </c>
      <c r="K1337" s="47">
        <v>1502</v>
      </c>
      <c r="L1337" s="47">
        <v>1560</v>
      </c>
      <c r="M1337" s="47">
        <v>328162</v>
      </c>
      <c r="N1337" s="153">
        <v>10380</v>
      </c>
      <c r="O1337" s="147">
        <v>1243</v>
      </c>
      <c r="P1337" s="147">
        <v>0</v>
      </c>
      <c r="Q1337" s="47">
        <v>483804</v>
      </c>
      <c r="R1337" s="47">
        <v>0</v>
      </c>
      <c r="S1337" s="47">
        <v>0</v>
      </c>
      <c r="T1337" s="47">
        <v>0</v>
      </c>
      <c r="U1337" s="47">
        <v>162394</v>
      </c>
      <c r="V1337" s="47">
        <v>0</v>
      </c>
      <c r="W1337" s="103">
        <f t="shared" si="20"/>
        <v>1049562</v>
      </c>
      <c r="X1337" s="41">
        <f>個別包括!AZ1336-公債費!W1337</f>
        <v>0</v>
      </c>
      <c r="Y1337" s="41"/>
      <c r="Z1337" s="41"/>
      <c r="AA1337" s="41"/>
    </row>
    <row r="1338" spans="1:27" ht="20.25" customHeight="1" x14ac:dyDescent="0.2">
      <c r="A1338" s="113" t="s">
        <v>3159</v>
      </c>
      <c r="B1338" s="114" t="s">
        <v>3160</v>
      </c>
      <c r="C1338" s="4" t="s">
        <v>1411</v>
      </c>
      <c r="D1338" s="144">
        <v>3</v>
      </c>
      <c r="E1338" s="130" t="s">
        <v>3561</v>
      </c>
      <c r="F1338" s="47">
        <v>86459</v>
      </c>
      <c r="G1338" s="47">
        <v>19158</v>
      </c>
      <c r="H1338" s="47">
        <v>294</v>
      </c>
      <c r="I1338" s="47">
        <v>223992</v>
      </c>
      <c r="J1338" s="47">
        <v>30839</v>
      </c>
      <c r="K1338" s="47">
        <v>559728</v>
      </c>
      <c r="L1338" s="47">
        <v>71971</v>
      </c>
      <c r="M1338" s="47">
        <v>4036308</v>
      </c>
      <c r="N1338" s="153">
        <v>292657</v>
      </c>
      <c r="O1338" s="147">
        <v>30401</v>
      </c>
      <c r="P1338" s="147">
        <v>0</v>
      </c>
      <c r="Q1338" s="47">
        <v>500931</v>
      </c>
      <c r="R1338" s="47">
        <v>1203666</v>
      </c>
      <c r="S1338" s="47">
        <v>0</v>
      </c>
      <c r="T1338" s="47">
        <v>0</v>
      </c>
      <c r="U1338" s="47">
        <v>1285824</v>
      </c>
      <c r="V1338" s="47">
        <v>0</v>
      </c>
      <c r="W1338" s="103">
        <f t="shared" si="20"/>
        <v>8342228</v>
      </c>
      <c r="X1338" s="41">
        <f>個別包括!AZ1337-公債費!W1338</f>
        <v>0</v>
      </c>
      <c r="Y1338" s="41"/>
      <c r="Z1338" s="41"/>
      <c r="AA1338" s="41"/>
    </row>
    <row r="1339" spans="1:27" ht="20.25" customHeight="1" x14ac:dyDescent="0.2">
      <c r="A1339" s="113" t="s">
        <v>3161</v>
      </c>
      <c r="B1339" s="114" t="s">
        <v>3160</v>
      </c>
      <c r="C1339" s="4" t="s">
        <v>1412</v>
      </c>
      <c r="D1339" s="144">
        <v>5</v>
      </c>
      <c r="E1339" s="130" t="s">
        <v>3561</v>
      </c>
      <c r="F1339" s="47">
        <v>4582</v>
      </c>
      <c r="G1339" s="47">
        <v>0</v>
      </c>
      <c r="H1339" s="47">
        <v>0</v>
      </c>
      <c r="I1339" s="47">
        <v>94502</v>
      </c>
      <c r="J1339" s="47">
        <v>27722</v>
      </c>
      <c r="K1339" s="47">
        <v>88903</v>
      </c>
      <c r="L1339" s="47">
        <v>50868</v>
      </c>
      <c r="M1339" s="47">
        <v>2359824</v>
      </c>
      <c r="N1339" s="153">
        <v>106343</v>
      </c>
      <c r="O1339" s="147">
        <v>3688</v>
      </c>
      <c r="P1339" s="147">
        <v>0</v>
      </c>
      <c r="Q1339" s="47">
        <v>21055</v>
      </c>
      <c r="R1339" s="47">
        <v>921140</v>
      </c>
      <c r="S1339" s="47">
        <v>0</v>
      </c>
      <c r="T1339" s="47">
        <v>0</v>
      </c>
      <c r="U1339" s="47">
        <v>693921</v>
      </c>
      <c r="V1339" s="47">
        <v>0</v>
      </c>
      <c r="W1339" s="103">
        <f t="shared" si="20"/>
        <v>4372548</v>
      </c>
      <c r="X1339" s="41">
        <f>個別包括!AZ1338-公債費!W1339</f>
        <v>0</v>
      </c>
      <c r="Y1339" s="41"/>
      <c r="Z1339" s="41"/>
      <c r="AA1339" s="41"/>
    </row>
    <row r="1340" spans="1:27" ht="20.25" customHeight="1" x14ac:dyDescent="0.2">
      <c r="A1340" s="113" t="s">
        <v>3162</v>
      </c>
      <c r="B1340" s="114" t="s">
        <v>3160</v>
      </c>
      <c r="C1340" s="4" t="s">
        <v>1413</v>
      </c>
      <c r="D1340" s="144">
        <v>5</v>
      </c>
      <c r="E1340" s="130" t="s">
        <v>3561</v>
      </c>
      <c r="F1340" s="47">
        <v>36843</v>
      </c>
      <c r="G1340" s="47">
        <v>0</v>
      </c>
      <c r="H1340" s="47">
        <v>17359</v>
      </c>
      <c r="I1340" s="47">
        <v>149088</v>
      </c>
      <c r="J1340" s="47">
        <v>12373</v>
      </c>
      <c r="K1340" s="47">
        <v>162759</v>
      </c>
      <c r="L1340" s="47">
        <v>53960</v>
      </c>
      <c r="M1340" s="47">
        <v>2839350</v>
      </c>
      <c r="N1340" s="153">
        <v>441181</v>
      </c>
      <c r="O1340" s="147">
        <v>11620</v>
      </c>
      <c r="P1340" s="147">
        <v>0</v>
      </c>
      <c r="Q1340" s="47">
        <v>549606</v>
      </c>
      <c r="R1340" s="47">
        <v>0</v>
      </c>
      <c r="S1340" s="47">
        <v>0</v>
      </c>
      <c r="T1340" s="47">
        <v>0</v>
      </c>
      <c r="U1340" s="47">
        <v>2131569</v>
      </c>
      <c r="V1340" s="47">
        <v>0</v>
      </c>
      <c r="W1340" s="103">
        <f t="shared" si="20"/>
        <v>6405708</v>
      </c>
      <c r="X1340" s="41">
        <f>個別包括!AZ1339-公債費!W1340</f>
        <v>0</v>
      </c>
      <c r="Y1340" s="41"/>
      <c r="Z1340" s="41"/>
      <c r="AA1340" s="41"/>
    </row>
    <row r="1341" spans="1:27" ht="20.25" customHeight="1" x14ac:dyDescent="0.2">
      <c r="A1341" s="113" t="s">
        <v>3163</v>
      </c>
      <c r="B1341" s="114" t="s">
        <v>3160</v>
      </c>
      <c r="C1341" s="4" t="s">
        <v>1414</v>
      </c>
      <c r="D1341" s="144">
        <v>5</v>
      </c>
      <c r="E1341" s="130" t="s">
        <v>3561</v>
      </c>
      <c r="F1341" s="47">
        <v>100301</v>
      </c>
      <c r="G1341" s="47">
        <v>92014</v>
      </c>
      <c r="H1341" s="47">
        <v>831</v>
      </c>
      <c r="I1341" s="47">
        <v>1742</v>
      </c>
      <c r="J1341" s="47">
        <v>3056</v>
      </c>
      <c r="K1341" s="47">
        <v>30486</v>
      </c>
      <c r="L1341" s="47">
        <v>10987</v>
      </c>
      <c r="M1341" s="47">
        <v>959003</v>
      </c>
      <c r="N1341" s="153">
        <v>7761</v>
      </c>
      <c r="O1341" s="147">
        <v>1822</v>
      </c>
      <c r="P1341" s="147">
        <v>0</v>
      </c>
      <c r="Q1341" s="47">
        <v>636227</v>
      </c>
      <c r="R1341" s="47">
        <v>0</v>
      </c>
      <c r="S1341" s="47">
        <v>0</v>
      </c>
      <c r="T1341" s="47">
        <v>0</v>
      </c>
      <c r="U1341" s="47">
        <v>686932</v>
      </c>
      <c r="V1341" s="47">
        <v>0</v>
      </c>
      <c r="W1341" s="103">
        <f t="shared" si="20"/>
        <v>2531162</v>
      </c>
      <c r="X1341" s="41">
        <f>個別包括!AZ1340-公債費!W1341</f>
        <v>0</v>
      </c>
      <c r="Y1341" s="41"/>
      <c r="Z1341" s="41"/>
      <c r="AA1341" s="41"/>
    </row>
    <row r="1342" spans="1:27" ht="20.25" customHeight="1" x14ac:dyDescent="0.2">
      <c r="A1342" s="113" t="s">
        <v>3164</v>
      </c>
      <c r="B1342" s="114" t="s">
        <v>3160</v>
      </c>
      <c r="C1342" s="4" t="s">
        <v>1415</v>
      </c>
      <c r="D1342" s="144">
        <v>5</v>
      </c>
      <c r="E1342" s="130" t="s">
        <v>3561</v>
      </c>
      <c r="F1342" s="47">
        <v>864</v>
      </c>
      <c r="G1342" s="47">
        <v>0</v>
      </c>
      <c r="H1342" s="47">
        <v>0</v>
      </c>
      <c r="I1342" s="47">
        <v>108411</v>
      </c>
      <c r="J1342" s="47">
        <v>55389</v>
      </c>
      <c r="K1342" s="47">
        <v>97654</v>
      </c>
      <c r="L1342" s="47">
        <v>30435</v>
      </c>
      <c r="M1342" s="47">
        <v>1601138</v>
      </c>
      <c r="N1342" s="153">
        <v>41409</v>
      </c>
      <c r="O1342" s="147">
        <v>17467</v>
      </c>
      <c r="P1342" s="147">
        <v>0</v>
      </c>
      <c r="Q1342" s="47">
        <v>0</v>
      </c>
      <c r="R1342" s="47">
        <v>551633</v>
      </c>
      <c r="S1342" s="47">
        <v>0</v>
      </c>
      <c r="T1342" s="47">
        <v>0</v>
      </c>
      <c r="U1342" s="47">
        <v>0</v>
      </c>
      <c r="V1342" s="47">
        <v>0</v>
      </c>
      <c r="W1342" s="103">
        <f t="shared" si="20"/>
        <v>2504400</v>
      </c>
      <c r="X1342" s="41">
        <f>個別包括!AZ1341-公債費!W1342</f>
        <v>0</v>
      </c>
      <c r="Y1342" s="41"/>
      <c r="Z1342" s="41"/>
      <c r="AA1342" s="41"/>
    </row>
    <row r="1343" spans="1:27" ht="20.25" customHeight="1" x14ac:dyDescent="0.2">
      <c r="A1343" s="113" t="s">
        <v>3165</v>
      </c>
      <c r="B1343" s="114" t="s">
        <v>3160</v>
      </c>
      <c r="C1343" s="4" t="s">
        <v>1416</v>
      </c>
      <c r="D1343" s="144">
        <v>5</v>
      </c>
      <c r="E1343" s="130" t="s">
        <v>3561</v>
      </c>
      <c r="F1343" s="47">
        <v>17477</v>
      </c>
      <c r="G1343" s="47">
        <v>0</v>
      </c>
      <c r="H1343" s="47">
        <v>0</v>
      </c>
      <c r="I1343" s="47">
        <v>53879</v>
      </c>
      <c r="J1343" s="47">
        <v>3379</v>
      </c>
      <c r="K1343" s="47">
        <v>71090</v>
      </c>
      <c r="L1343" s="47">
        <v>14487</v>
      </c>
      <c r="M1343" s="47">
        <v>734776</v>
      </c>
      <c r="N1343" s="153">
        <v>88136</v>
      </c>
      <c r="O1343" s="147">
        <v>4236</v>
      </c>
      <c r="P1343" s="147">
        <v>0</v>
      </c>
      <c r="Q1343" s="47">
        <v>0</v>
      </c>
      <c r="R1343" s="47">
        <v>142970</v>
      </c>
      <c r="S1343" s="47">
        <v>0</v>
      </c>
      <c r="T1343" s="47">
        <v>0</v>
      </c>
      <c r="U1343" s="47">
        <v>0</v>
      </c>
      <c r="V1343" s="47">
        <v>0</v>
      </c>
      <c r="W1343" s="103">
        <f t="shared" si="20"/>
        <v>1130430</v>
      </c>
      <c r="X1343" s="41">
        <f>個別包括!AZ1342-公債費!W1343</f>
        <v>0</v>
      </c>
      <c r="Y1343" s="41"/>
      <c r="Z1343" s="41"/>
      <c r="AA1343" s="41"/>
    </row>
    <row r="1344" spans="1:27" ht="20.25" customHeight="1" x14ac:dyDescent="0.2">
      <c r="A1344" s="113" t="s">
        <v>3166</v>
      </c>
      <c r="B1344" s="114" t="s">
        <v>3160</v>
      </c>
      <c r="C1344" s="4" t="s">
        <v>1417</v>
      </c>
      <c r="D1344" s="144">
        <v>5</v>
      </c>
      <c r="E1344" s="130" t="s">
        <v>3561</v>
      </c>
      <c r="F1344" s="47">
        <v>167324</v>
      </c>
      <c r="G1344" s="47">
        <v>40923</v>
      </c>
      <c r="H1344" s="47">
        <v>150</v>
      </c>
      <c r="I1344" s="47">
        <v>9149</v>
      </c>
      <c r="J1344" s="47">
        <v>7265</v>
      </c>
      <c r="K1344" s="47">
        <v>61646</v>
      </c>
      <c r="L1344" s="47">
        <v>38018</v>
      </c>
      <c r="M1344" s="47">
        <v>2288061</v>
      </c>
      <c r="N1344" s="153">
        <v>45609</v>
      </c>
      <c r="O1344" s="147">
        <v>10491</v>
      </c>
      <c r="P1344" s="147">
        <v>0</v>
      </c>
      <c r="Q1344" s="47">
        <v>182762</v>
      </c>
      <c r="R1344" s="47">
        <v>176922</v>
      </c>
      <c r="S1344" s="47">
        <v>0</v>
      </c>
      <c r="T1344" s="47">
        <v>0</v>
      </c>
      <c r="U1344" s="47">
        <v>1570319</v>
      </c>
      <c r="V1344" s="47">
        <v>0</v>
      </c>
      <c r="W1344" s="103">
        <f t="shared" si="20"/>
        <v>4598639</v>
      </c>
      <c r="X1344" s="41">
        <f>個別包括!AZ1343-公債費!W1344</f>
        <v>0</v>
      </c>
      <c r="Y1344" s="41"/>
      <c r="Z1344" s="41"/>
      <c r="AA1344" s="41"/>
    </row>
    <row r="1345" spans="1:27" ht="20.25" customHeight="1" x14ac:dyDescent="0.2">
      <c r="A1345" s="113" t="s">
        <v>3167</v>
      </c>
      <c r="B1345" s="114" t="s">
        <v>3160</v>
      </c>
      <c r="C1345" s="4" t="s">
        <v>1418</v>
      </c>
      <c r="D1345" s="144">
        <v>5</v>
      </c>
      <c r="E1345" s="130" t="s">
        <v>3561</v>
      </c>
      <c r="F1345" s="47">
        <v>40383</v>
      </c>
      <c r="G1345" s="47">
        <v>0</v>
      </c>
      <c r="H1345" s="47">
        <v>70</v>
      </c>
      <c r="I1345" s="47">
        <v>9768</v>
      </c>
      <c r="J1345" s="47">
        <v>53279</v>
      </c>
      <c r="K1345" s="47">
        <v>24244</v>
      </c>
      <c r="L1345" s="47">
        <v>26958</v>
      </c>
      <c r="M1345" s="47">
        <v>911994</v>
      </c>
      <c r="N1345" s="153">
        <v>62487</v>
      </c>
      <c r="O1345" s="147">
        <v>605</v>
      </c>
      <c r="P1345" s="147">
        <v>0</v>
      </c>
      <c r="Q1345" s="47">
        <v>0</v>
      </c>
      <c r="R1345" s="47">
        <v>69831</v>
      </c>
      <c r="S1345" s="47">
        <v>0</v>
      </c>
      <c r="T1345" s="47">
        <v>0</v>
      </c>
      <c r="U1345" s="47">
        <v>464259</v>
      </c>
      <c r="V1345" s="47">
        <v>0</v>
      </c>
      <c r="W1345" s="103">
        <f t="shared" si="20"/>
        <v>1663878</v>
      </c>
      <c r="X1345" s="41">
        <f>個別包括!AZ1344-公債費!W1345</f>
        <v>0</v>
      </c>
      <c r="Y1345" s="41"/>
      <c r="Z1345" s="41"/>
      <c r="AA1345" s="41"/>
    </row>
    <row r="1346" spans="1:27" ht="20.25" customHeight="1" x14ac:dyDescent="0.2">
      <c r="A1346" s="113" t="s">
        <v>3168</v>
      </c>
      <c r="B1346" s="114" t="s">
        <v>3160</v>
      </c>
      <c r="C1346" s="4" t="s">
        <v>1419</v>
      </c>
      <c r="D1346" s="144">
        <v>5</v>
      </c>
      <c r="E1346" s="130" t="s">
        <v>3561</v>
      </c>
      <c r="F1346" s="47">
        <v>15639</v>
      </c>
      <c r="G1346" s="47">
        <v>16933</v>
      </c>
      <c r="H1346" s="47">
        <v>16</v>
      </c>
      <c r="I1346" s="47">
        <v>11122</v>
      </c>
      <c r="J1346" s="47">
        <v>1866</v>
      </c>
      <c r="K1346" s="47">
        <v>8907</v>
      </c>
      <c r="L1346" s="47">
        <v>7544</v>
      </c>
      <c r="M1346" s="47">
        <v>679112</v>
      </c>
      <c r="N1346" s="153">
        <v>7336</v>
      </c>
      <c r="O1346" s="147">
        <v>71</v>
      </c>
      <c r="P1346" s="147">
        <v>0</v>
      </c>
      <c r="Q1346" s="47">
        <v>614098</v>
      </c>
      <c r="R1346" s="47">
        <v>0</v>
      </c>
      <c r="S1346" s="47">
        <v>0</v>
      </c>
      <c r="T1346" s="47">
        <v>0</v>
      </c>
      <c r="U1346" s="47">
        <v>849960</v>
      </c>
      <c r="V1346" s="47">
        <v>0</v>
      </c>
      <c r="W1346" s="103">
        <f t="shared" si="20"/>
        <v>2212604</v>
      </c>
      <c r="X1346" s="41">
        <f>個別包括!AZ1345-公債費!W1346</f>
        <v>0</v>
      </c>
      <c r="Y1346" s="41"/>
      <c r="Z1346" s="41"/>
      <c r="AA1346" s="41"/>
    </row>
    <row r="1347" spans="1:27" ht="20.25" customHeight="1" x14ac:dyDescent="0.2">
      <c r="A1347" s="113" t="s">
        <v>3169</v>
      </c>
      <c r="B1347" s="114" t="s">
        <v>3160</v>
      </c>
      <c r="C1347" s="4" t="s">
        <v>1420</v>
      </c>
      <c r="D1347" s="144">
        <v>5</v>
      </c>
      <c r="E1347" s="130" t="s">
        <v>3561</v>
      </c>
      <c r="F1347" s="47">
        <v>33963</v>
      </c>
      <c r="G1347" s="47">
        <v>39714</v>
      </c>
      <c r="H1347" s="47">
        <v>5659</v>
      </c>
      <c r="I1347" s="47">
        <v>28723</v>
      </c>
      <c r="J1347" s="47">
        <v>1708</v>
      </c>
      <c r="K1347" s="47">
        <v>38966</v>
      </c>
      <c r="L1347" s="47">
        <v>8743</v>
      </c>
      <c r="M1347" s="47">
        <v>565752</v>
      </c>
      <c r="N1347" s="153">
        <v>39199</v>
      </c>
      <c r="O1347" s="147">
        <v>5772</v>
      </c>
      <c r="P1347" s="147">
        <v>0</v>
      </c>
      <c r="Q1347" s="47">
        <v>54383</v>
      </c>
      <c r="R1347" s="47">
        <v>0</v>
      </c>
      <c r="S1347" s="47">
        <v>0</v>
      </c>
      <c r="T1347" s="47">
        <v>0</v>
      </c>
      <c r="U1347" s="47">
        <v>284017</v>
      </c>
      <c r="V1347" s="47">
        <v>0</v>
      </c>
      <c r="W1347" s="103">
        <f t="shared" si="20"/>
        <v>1106599</v>
      </c>
      <c r="X1347" s="41">
        <f>個別包括!AZ1346-公債費!W1347</f>
        <v>0</v>
      </c>
      <c r="Y1347" s="41"/>
      <c r="Z1347" s="41"/>
      <c r="AA1347" s="41"/>
    </row>
    <row r="1348" spans="1:27" ht="20.25" customHeight="1" x14ac:dyDescent="0.2">
      <c r="A1348" s="113" t="s">
        <v>3170</v>
      </c>
      <c r="B1348" s="114" t="s">
        <v>3160</v>
      </c>
      <c r="C1348" s="4" t="s">
        <v>1421</v>
      </c>
      <c r="D1348" s="144">
        <v>5</v>
      </c>
      <c r="E1348" s="130" t="s">
        <v>3561</v>
      </c>
      <c r="F1348" s="47">
        <v>26677</v>
      </c>
      <c r="G1348" s="47">
        <v>9134</v>
      </c>
      <c r="H1348" s="47">
        <v>72</v>
      </c>
      <c r="I1348" s="47">
        <v>27907</v>
      </c>
      <c r="J1348" s="47">
        <v>1510</v>
      </c>
      <c r="K1348" s="47">
        <v>4785</v>
      </c>
      <c r="L1348" s="47">
        <v>5025</v>
      </c>
      <c r="M1348" s="47">
        <v>538259</v>
      </c>
      <c r="N1348" s="153">
        <v>46827</v>
      </c>
      <c r="O1348" s="147">
        <v>926</v>
      </c>
      <c r="P1348" s="147">
        <v>0</v>
      </c>
      <c r="Q1348" s="47">
        <v>615217</v>
      </c>
      <c r="R1348" s="47">
        <v>37811</v>
      </c>
      <c r="S1348" s="47">
        <v>0</v>
      </c>
      <c r="T1348" s="47">
        <v>0</v>
      </c>
      <c r="U1348" s="47">
        <v>0</v>
      </c>
      <c r="V1348" s="47">
        <v>0</v>
      </c>
      <c r="W1348" s="103">
        <f t="shared" si="20"/>
        <v>1314150</v>
      </c>
      <c r="X1348" s="41">
        <f>個別包括!AZ1347-公債費!W1348</f>
        <v>0</v>
      </c>
      <c r="Y1348" s="41"/>
      <c r="Z1348" s="41"/>
      <c r="AA1348" s="41"/>
    </row>
    <row r="1349" spans="1:27" ht="20.25" customHeight="1" x14ac:dyDescent="0.2">
      <c r="A1349" s="113" t="s">
        <v>3171</v>
      </c>
      <c r="B1349" s="114" t="s">
        <v>3160</v>
      </c>
      <c r="C1349" s="4" t="s">
        <v>1422</v>
      </c>
      <c r="D1349" s="144">
        <v>5</v>
      </c>
      <c r="E1349" s="130" t="s">
        <v>3561</v>
      </c>
      <c r="F1349" s="47">
        <v>60007</v>
      </c>
      <c r="G1349" s="47">
        <v>19064</v>
      </c>
      <c r="H1349" s="47">
        <v>130</v>
      </c>
      <c r="I1349" s="47">
        <v>73515</v>
      </c>
      <c r="J1349" s="47">
        <v>31065</v>
      </c>
      <c r="K1349" s="47">
        <v>229071</v>
      </c>
      <c r="L1349" s="47">
        <v>48486</v>
      </c>
      <c r="M1349" s="47">
        <v>2373710</v>
      </c>
      <c r="N1349" s="153">
        <v>156564</v>
      </c>
      <c r="O1349" s="147">
        <v>10400</v>
      </c>
      <c r="P1349" s="147">
        <v>0</v>
      </c>
      <c r="Q1349" s="47">
        <v>102975</v>
      </c>
      <c r="R1349" s="47">
        <v>450339</v>
      </c>
      <c r="S1349" s="47">
        <v>0</v>
      </c>
      <c r="T1349" s="47">
        <v>0</v>
      </c>
      <c r="U1349" s="47">
        <v>1653806</v>
      </c>
      <c r="V1349" s="47">
        <v>0</v>
      </c>
      <c r="W1349" s="103">
        <f t="shared" si="20"/>
        <v>5209132</v>
      </c>
      <c r="X1349" s="41">
        <f>個別包括!AZ1348-公債費!W1349</f>
        <v>0</v>
      </c>
      <c r="Y1349" s="41"/>
      <c r="Z1349" s="41"/>
      <c r="AA1349" s="41"/>
    </row>
    <row r="1350" spans="1:27" ht="20.25" customHeight="1" x14ac:dyDescent="0.2">
      <c r="A1350" s="113" t="s">
        <v>3172</v>
      </c>
      <c r="B1350" s="114" t="s">
        <v>3160</v>
      </c>
      <c r="C1350" s="4" t="s">
        <v>1423</v>
      </c>
      <c r="D1350" s="144">
        <v>5</v>
      </c>
      <c r="E1350" s="130" t="s">
        <v>3561</v>
      </c>
      <c r="F1350" s="47">
        <v>4615</v>
      </c>
      <c r="G1350" s="47">
        <v>0</v>
      </c>
      <c r="H1350" s="47">
        <v>0</v>
      </c>
      <c r="I1350" s="47">
        <v>22239</v>
      </c>
      <c r="J1350" s="47">
        <v>3746</v>
      </c>
      <c r="K1350" s="47">
        <v>34933</v>
      </c>
      <c r="L1350" s="47">
        <v>18075</v>
      </c>
      <c r="M1350" s="47">
        <v>1084200</v>
      </c>
      <c r="N1350" s="153">
        <v>57463</v>
      </c>
      <c r="O1350" s="147">
        <v>18358</v>
      </c>
      <c r="P1350" s="147">
        <v>0</v>
      </c>
      <c r="Q1350" s="47">
        <v>0</v>
      </c>
      <c r="R1350" s="47">
        <v>124900</v>
      </c>
      <c r="S1350" s="47">
        <v>0</v>
      </c>
      <c r="T1350" s="47">
        <v>0</v>
      </c>
      <c r="U1350" s="47">
        <v>721080</v>
      </c>
      <c r="V1350" s="47">
        <v>0</v>
      </c>
      <c r="W1350" s="103">
        <f t="shared" si="20"/>
        <v>2089609</v>
      </c>
      <c r="X1350" s="41">
        <f>個別包括!AZ1349-公債費!W1350</f>
        <v>0</v>
      </c>
      <c r="Y1350" s="41"/>
      <c r="Z1350" s="41"/>
      <c r="AA1350" s="41"/>
    </row>
    <row r="1351" spans="1:27" ht="20.25" customHeight="1" x14ac:dyDescent="0.2">
      <c r="A1351" s="113" t="s">
        <v>3173</v>
      </c>
      <c r="B1351" s="114" t="s">
        <v>3160</v>
      </c>
      <c r="C1351" s="4" t="s">
        <v>1424</v>
      </c>
      <c r="D1351" s="144">
        <v>6</v>
      </c>
      <c r="E1351" s="130" t="s">
        <v>3561</v>
      </c>
      <c r="F1351" s="47">
        <v>20015</v>
      </c>
      <c r="G1351" s="47">
        <v>19166</v>
      </c>
      <c r="H1351" s="47">
        <v>937</v>
      </c>
      <c r="I1351" s="47">
        <v>3798</v>
      </c>
      <c r="J1351" s="47">
        <v>626</v>
      </c>
      <c r="K1351" s="47">
        <v>23811</v>
      </c>
      <c r="L1351" s="47">
        <v>2989</v>
      </c>
      <c r="M1351" s="47">
        <v>437746</v>
      </c>
      <c r="N1351" s="153">
        <v>2305</v>
      </c>
      <c r="O1351" s="147">
        <v>2299</v>
      </c>
      <c r="P1351" s="147">
        <v>0</v>
      </c>
      <c r="Q1351" s="47">
        <v>578052</v>
      </c>
      <c r="R1351" s="47">
        <v>0</v>
      </c>
      <c r="S1351" s="47">
        <v>0</v>
      </c>
      <c r="T1351" s="47">
        <v>0</v>
      </c>
      <c r="U1351" s="47">
        <v>391821</v>
      </c>
      <c r="V1351" s="47">
        <v>0</v>
      </c>
      <c r="W1351" s="103">
        <f t="shared" si="20"/>
        <v>1483565</v>
      </c>
      <c r="X1351" s="41">
        <f>個別包括!AZ1350-公債費!W1351</f>
        <v>0</v>
      </c>
      <c r="Y1351" s="41"/>
      <c r="Z1351" s="41"/>
      <c r="AA1351" s="41"/>
    </row>
    <row r="1352" spans="1:27" ht="20.25" customHeight="1" x14ac:dyDescent="0.2">
      <c r="A1352" s="113" t="s">
        <v>3174</v>
      </c>
      <c r="B1352" s="114" t="s">
        <v>3160</v>
      </c>
      <c r="C1352" s="4" t="s">
        <v>1425</v>
      </c>
      <c r="D1352" s="144">
        <v>6</v>
      </c>
      <c r="E1352" s="130" t="s">
        <v>3561</v>
      </c>
      <c r="F1352" s="47">
        <v>8680</v>
      </c>
      <c r="G1352" s="47">
        <v>0</v>
      </c>
      <c r="H1352" s="47">
        <v>0</v>
      </c>
      <c r="I1352" s="47">
        <v>167</v>
      </c>
      <c r="J1352" s="47">
        <v>340</v>
      </c>
      <c r="K1352" s="47">
        <v>8851</v>
      </c>
      <c r="L1352" s="47">
        <v>3276</v>
      </c>
      <c r="M1352" s="47">
        <v>179342</v>
      </c>
      <c r="N1352" s="153">
        <v>3982</v>
      </c>
      <c r="O1352" s="147">
        <v>660</v>
      </c>
      <c r="P1352" s="147">
        <v>0</v>
      </c>
      <c r="Q1352" s="47">
        <v>0</v>
      </c>
      <c r="R1352" s="47">
        <v>0</v>
      </c>
      <c r="S1352" s="47">
        <v>0</v>
      </c>
      <c r="T1352" s="47">
        <v>0</v>
      </c>
      <c r="U1352" s="47">
        <v>0</v>
      </c>
      <c r="V1352" s="47">
        <v>0</v>
      </c>
      <c r="W1352" s="103">
        <f t="shared" ref="W1352:W1415" si="21">SUM(F1352:V1352)</f>
        <v>205298</v>
      </c>
      <c r="X1352" s="41">
        <f>個別包括!AZ1351-公債費!W1352</f>
        <v>0</v>
      </c>
      <c r="Y1352" s="41"/>
      <c r="Z1352" s="41"/>
      <c r="AA1352" s="41"/>
    </row>
    <row r="1353" spans="1:27" ht="20.25" customHeight="1" x14ac:dyDescent="0.2">
      <c r="A1353" s="113" t="s">
        <v>3175</v>
      </c>
      <c r="B1353" s="114" t="s">
        <v>3160</v>
      </c>
      <c r="C1353" s="4" t="s">
        <v>1426</v>
      </c>
      <c r="D1353" s="144">
        <v>6</v>
      </c>
      <c r="E1353" s="130" t="s">
        <v>3561</v>
      </c>
      <c r="F1353" s="47">
        <v>1580</v>
      </c>
      <c r="G1353" s="47">
        <v>2118</v>
      </c>
      <c r="H1353" s="47">
        <v>110</v>
      </c>
      <c r="I1353" s="47">
        <v>1018</v>
      </c>
      <c r="J1353" s="47">
        <v>87</v>
      </c>
      <c r="K1353" s="47">
        <v>2177</v>
      </c>
      <c r="L1353" s="47">
        <v>673</v>
      </c>
      <c r="M1353" s="47">
        <v>87439</v>
      </c>
      <c r="N1353" s="153">
        <v>8962</v>
      </c>
      <c r="O1353" s="147">
        <v>2574</v>
      </c>
      <c r="P1353" s="147">
        <v>0</v>
      </c>
      <c r="Q1353" s="47">
        <v>160243</v>
      </c>
      <c r="R1353" s="47">
        <v>0</v>
      </c>
      <c r="S1353" s="47">
        <v>0</v>
      </c>
      <c r="T1353" s="47">
        <v>0</v>
      </c>
      <c r="U1353" s="47">
        <v>0</v>
      </c>
      <c r="V1353" s="47">
        <v>0</v>
      </c>
      <c r="W1353" s="103">
        <f t="shared" si="21"/>
        <v>266981</v>
      </c>
      <c r="X1353" s="41">
        <f>個別包括!AZ1352-公債費!W1353</f>
        <v>0</v>
      </c>
      <c r="Y1353" s="41"/>
      <c r="Z1353" s="41"/>
      <c r="AA1353" s="41"/>
    </row>
    <row r="1354" spans="1:27" ht="20.25" customHeight="1" x14ac:dyDescent="0.2">
      <c r="A1354" s="113" t="s">
        <v>3176</v>
      </c>
      <c r="B1354" s="114" t="s">
        <v>3160</v>
      </c>
      <c r="C1354" s="4" t="s">
        <v>1427</v>
      </c>
      <c r="D1354" s="144">
        <v>6</v>
      </c>
      <c r="E1354" s="130" t="s">
        <v>3561</v>
      </c>
      <c r="F1354" s="47">
        <v>4549</v>
      </c>
      <c r="G1354" s="47">
        <v>4282</v>
      </c>
      <c r="H1354" s="47">
        <v>8</v>
      </c>
      <c r="I1354" s="47">
        <v>16200</v>
      </c>
      <c r="J1354" s="47">
        <v>665</v>
      </c>
      <c r="K1354" s="47">
        <v>15854</v>
      </c>
      <c r="L1354" s="47">
        <v>3501</v>
      </c>
      <c r="M1354" s="47">
        <v>233775</v>
      </c>
      <c r="N1354" s="153">
        <v>32655</v>
      </c>
      <c r="O1354" s="147">
        <v>2593</v>
      </c>
      <c r="P1354" s="147">
        <v>0</v>
      </c>
      <c r="Q1354" s="47">
        <v>0</v>
      </c>
      <c r="R1354" s="47">
        <v>0</v>
      </c>
      <c r="S1354" s="47">
        <v>0</v>
      </c>
      <c r="T1354" s="47">
        <v>0</v>
      </c>
      <c r="U1354" s="47">
        <v>0</v>
      </c>
      <c r="V1354" s="47">
        <v>0</v>
      </c>
      <c r="W1354" s="103">
        <f t="shared" si="21"/>
        <v>314082</v>
      </c>
      <c r="X1354" s="41">
        <f>個別包括!AZ1353-公債費!W1354</f>
        <v>0</v>
      </c>
      <c r="Y1354" s="41"/>
      <c r="Z1354" s="41"/>
      <c r="AA1354" s="41"/>
    </row>
    <row r="1355" spans="1:27" ht="20.25" customHeight="1" x14ac:dyDescent="0.2">
      <c r="A1355" s="113" t="s">
        <v>3177</v>
      </c>
      <c r="B1355" s="114" t="s">
        <v>3160</v>
      </c>
      <c r="C1355" s="4" t="s">
        <v>1428</v>
      </c>
      <c r="D1355" s="144">
        <v>6</v>
      </c>
      <c r="E1355" s="130" t="s">
        <v>3561</v>
      </c>
      <c r="F1355" s="47">
        <v>6276</v>
      </c>
      <c r="G1355" s="47">
        <v>0</v>
      </c>
      <c r="H1355" s="47">
        <v>80</v>
      </c>
      <c r="I1355" s="47">
        <v>2751</v>
      </c>
      <c r="J1355" s="47">
        <v>1341</v>
      </c>
      <c r="K1355" s="47">
        <v>14387</v>
      </c>
      <c r="L1355" s="47">
        <v>2639</v>
      </c>
      <c r="M1355" s="47">
        <v>202138</v>
      </c>
      <c r="N1355" s="153">
        <v>10823</v>
      </c>
      <c r="O1355" s="147">
        <v>418</v>
      </c>
      <c r="P1355" s="147">
        <v>0</v>
      </c>
      <c r="Q1355" s="47">
        <v>0</v>
      </c>
      <c r="R1355" s="47">
        <v>0</v>
      </c>
      <c r="S1355" s="47">
        <v>0</v>
      </c>
      <c r="T1355" s="47">
        <v>0</v>
      </c>
      <c r="U1355" s="47">
        <v>0</v>
      </c>
      <c r="V1355" s="47">
        <v>0</v>
      </c>
      <c r="W1355" s="103">
        <f t="shared" si="21"/>
        <v>240853</v>
      </c>
      <c r="X1355" s="41">
        <f>個別包括!AZ1354-公債費!W1355</f>
        <v>0</v>
      </c>
      <c r="Y1355" s="41"/>
      <c r="Z1355" s="41"/>
      <c r="AA1355" s="41"/>
    </row>
    <row r="1356" spans="1:27" ht="20.25" customHeight="1" x14ac:dyDescent="0.2">
      <c r="A1356" s="113" t="s">
        <v>3178</v>
      </c>
      <c r="B1356" s="114" t="s">
        <v>3160</v>
      </c>
      <c r="C1356" s="4" t="s">
        <v>1429</v>
      </c>
      <c r="D1356" s="144">
        <v>6</v>
      </c>
      <c r="E1356" s="130" t="s">
        <v>3561</v>
      </c>
      <c r="F1356" s="47">
        <v>5758</v>
      </c>
      <c r="G1356" s="47">
        <v>0</v>
      </c>
      <c r="H1356" s="47">
        <v>0</v>
      </c>
      <c r="I1356" s="47">
        <v>161</v>
      </c>
      <c r="J1356" s="47">
        <v>156</v>
      </c>
      <c r="K1356" s="47">
        <v>3235</v>
      </c>
      <c r="L1356" s="47">
        <v>538</v>
      </c>
      <c r="M1356" s="47">
        <v>101799</v>
      </c>
      <c r="N1356" s="153">
        <v>1128</v>
      </c>
      <c r="O1356" s="147">
        <v>451</v>
      </c>
      <c r="P1356" s="147">
        <v>0</v>
      </c>
      <c r="Q1356" s="47">
        <v>120617</v>
      </c>
      <c r="R1356" s="47">
        <v>0</v>
      </c>
      <c r="S1356" s="47">
        <v>0</v>
      </c>
      <c r="T1356" s="47">
        <v>0</v>
      </c>
      <c r="U1356" s="47">
        <v>0</v>
      </c>
      <c r="V1356" s="47">
        <v>0</v>
      </c>
      <c r="W1356" s="103">
        <f t="shared" si="21"/>
        <v>233843</v>
      </c>
      <c r="X1356" s="41">
        <f>個別包括!AZ1355-公債費!W1356</f>
        <v>0</v>
      </c>
      <c r="Y1356" s="41"/>
      <c r="Z1356" s="41"/>
      <c r="AA1356" s="41"/>
    </row>
    <row r="1357" spans="1:27" ht="20.25" customHeight="1" x14ac:dyDescent="0.2">
      <c r="A1357" s="113" t="s">
        <v>3179</v>
      </c>
      <c r="B1357" s="114" t="s">
        <v>3180</v>
      </c>
      <c r="C1357" s="4" t="s">
        <v>1430</v>
      </c>
      <c r="D1357" s="144">
        <v>5</v>
      </c>
      <c r="E1357" s="130" t="s">
        <v>3561</v>
      </c>
      <c r="F1357" s="47">
        <v>1055</v>
      </c>
      <c r="G1357" s="47">
        <v>0</v>
      </c>
      <c r="H1357" s="47">
        <v>0</v>
      </c>
      <c r="I1357" s="47">
        <v>69767</v>
      </c>
      <c r="J1357" s="47">
        <v>161657</v>
      </c>
      <c r="K1357" s="47">
        <v>158248</v>
      </c>
      <c r="L1357" s="47">
        <v>83092</v>
      </c>
      <c r="M1357" s="47">
        <v>3593694</v>
      </c>
      <c r="N1357" s="153">
        <v>103128</v>
      </c>
      <c r="O1357" s="147">
        <v>67688</v>
      </c>
      <c r="P1357" s="147">
        <v>0</v>
      </c>
      <c r="Q1357" s="47">
        <v>0</v>
      </c>
      <c r="R1357" s="47">
        <v>0</v>
      </c>
      <c r="S1357" s="47">
        <v>0</v>
      </c>
      <c r="T1357" s="47">
        <v>0</v>
      </c>
      <c r="U1357" s="47">
        <v>0</v>
      </c>
      <c r="V1357" s="47">
        <v>0</v>
      </c>
      <c r="W1357" s="103">
        <f t="shared" si="21"/>
        <v>4238329</v>
      </c>
      <c r="X1357" s="41">
        <f>個別包括!AZ1356-公債費!W1357</f>
        <v>0</v>
      </c>
      <c r="Y1357" s="41"/>
      <c r="Z1357" s="41"/>
      <c r="AA1357" s="41"/>
    </row>
    <row r="1358" spans="1:27" ht="20.25" customHeight="1" x14ac:dyDescent="0.2">
      <c r="A1358" s="113" t="s">
        <v>3181</v>
      </c>
      <c r="B1358" s="114" t="s">
        <v>3180</v>
      </c>
      <c r="C1358" s="4" t="s">
        <v>1431</v>
      </c>
      <c r="D1358" s="144">
        <v>5</v>
      </c>
      <c r="E1358" s="130" t="s">
        <v>3561</v>
      </c>
      <c r="F1358" s="47">
        <v>121</v>
      </c>
      <c r="G1358" s="47">
        <v>0</v>
      </c>
      <c r="H1358" s="47">
        <v>940</v>
      </c>
      <c r="I1358" s="47">
        <v>80055</v>
      </c>
      <c r="J1358" s="47">
        <v>7993</v>
      </c>
      <c r="K1358" s="47">
        <v>40123</v>
      </c>
      <c r="L1358" s="47">
        <v>15422</v>
      </c>
      <c r="M1358" s="47">
        <v>855431</v>
      </c>
      <c r="N1358" s="153">
        <v>120936</v>
      </c>
      <c r="O1358" s="147">
        <v>13516</v>
      </c>
      <c r="P1358" s="147">
        <v>0</v>
      </c>
      <c r="Q1358" s="47">
        <v>0</v>
      </c>
      <c r="R1358" s="47">
        <v>0</v>
      </c>
      <c r="S1358" s="47">
        <v>0</v>
      </c>
      <c r="T1358" s="47">
        <v>0</v>
      </c>
      <c r="U1358" s="47">
        <v>0</v>
      </c>
      <c r="V1358" s="47">
        <v>0</v>
      </c>
      <c r="W1358" s="103">
        <f t="shared" si="21"/>
        <v>1134537</v>
      </c>
      <c r="X1358" s="41">
        <f>個別包括!AZ1357-公債費!W1358</f>
        <v>0</v>
      </c>
      <c r="Y1358" s="41"/>
      <c r="Z1358" s="41"/>
      <c r="AA1358" s="41"/>
    </row>
    <row r="1359" spans="1:27" ht="20.25" customHeight="1" x14ac:dyDescent="0.2">
      <c r="A1359" s="113" t="s">
        <v>3182</v>
      </c>
      <c r="B1359" s="114" t="s">
        <v>3180</v>
      </c>
      <c r="C1359" s="4" t="s">
        <v>1432</v>
      </c>
      <c r="D1359" s="144">
        <v>5</v>
      </c>
      <c r="E1359" s="130" t="s">
        <v>3561</v>
      </c>
      <c r="F1359" s="47">
        <v>436</v>
      </c>
      <c r="G1359" s="47">
        <v>0</v>
      </c>
      <c r="H1359" s="47">
        <v>0</v>
      </c>
      <c r="I1359" s="47">
        <v>20915</v>
      </c>
      <c r="J1359" s="47">
        <v>10761</v>
      </c>
      <c r="K1359" s="47">
        <v>41488</v>
      </c>
      <c r="L1359" s="47">
        <v>8007</v>
      </c>
      <c r="M1359" s="47">
        <v>527409</v>
      </c>
      <c r="N1359" s="153">
        <v>45877</v>
      </c>
      <c r="O1359" s="147">
        <v>388</v>
      </c>
      <c r="P1359" s="147">
        <v>0</v>
      </c>
      <c r="Q1359" s="47">
        <v>0</v>
      </c>
      <c r="R1359" s="47">
        <v>0</v>
      </c>
      <c r="S1359" s="47">
        <v>0</v>
      </c>
      <c r="T1359" s="47">
        <v>0</v>
      </c>
      <c r="U1359" s="47">
        <v>0</v>
      </c>
      <c r="V1359" s="47">
        <v>0</v>
      </c>
      <c r="W1359" s="103">
        <f t="shared" si="21"/>
        <v>655281</v>
      </c>
      <c r="X1359" s="41">
        <f>個別包括!AZ1358-公債費!W1359</f>
        <v>0</v>
      </c>
      <c r="Y1359" s="41"/>
      <c r="Z1359" s="41"/>
      <c r="AA1359" s="41"/>
    </row>
    <row r="1360" spans="1:27" ht="20.25" customHeight="1" x14ac:dyDescent="0.2">
      <c r="A1360" s="113" t="s">
        <v>3183</v>
      </c>
      <c r="B1360" s="114" t="s">
        <v>3180</v>
      </c>
      <c r="C1360" s="4" t="s">
        <v>1433</v>
      </c>
      <c r="D1360" s="144">
        <v>5</v>
      </c>
      <c r="E1360" s="130" t="s">
        <v>3561</v>
      </c>
      <c r="F1360" s="47">
        <v>12747</v>
      </c>
      <c r="G1360" s="47">
        <v>9521</v>
      </c>
      <c r="H1360" s="47">
        <v>0</v>
      </c>
      <c r="I1360" s="47">
        <v>56649</v>
      </c>
      <c r="J1360" s="47">
        <v>91120</v>
      </c>
      <c r="K1360" s="47">
        <v>51460</v>
      </c>
      <c r="L1360" s="47">
        <v>38954</v>
      </c>
      <c r="M1360" s="47">
        <v>935013</v>
      </c>
      <c r="N1360" s="153">
        <v>13486</v>
      </c>
      <c r="O1360" s="147">
        <v>12370</v>
      </c>
      <c r="P1360" s="147">
        <v>0</v>
      </c>
      <c r="Q1360" s="47">
        <v>0</v>
      </c>
      <c r="R1360" s="47">
        <v>0</v>
      </c>
      <c r="S1360" s="47">
        <v>0</v>
      </c>
      <c r="T1360" s="47">
        <v>0</v>
      </c>
      <c r="U1360" s="47">
        <v>1052358</v>
      </c>
      <c r="V1360" s="47">
        <v>0</v>
      </c>
      <c r="W1360" s="103">
        <f t="shared" si="21"/>
        <v>2273678</v>
      </c>
      <c r="X1360" s="41">
        <f>個別包括!AZ1359-公債費!W1360</f>
        <v>0</v>
      </c>
      <c r="Y1360" s="41"/>
      <c r="Z1360" s="41"/>
      <c r="AA1360" s="41"/>
    </row>
    <row r="1361" spans="1:27" ht="20.25" customHeight="1" x14ac:dyDescent="0.2">
      <c r="A1361" s="113" t="s">
        <v>3184</v>
      </c>
      <c r="B1361" s="114" t="s">
        <v>3180</v>
      </c>
      <c r="C1361" s="4" t="s">
        <v>1434</v>
      </c>
      <c r="D1361" s="144">
        <v>5</v>
      </c>
      <c r="E1361" s="130" t="s">
        <v>3561</v>
      </c>
      <c r="F1361" s="47">
        <v>11831</v>
      </c>
      <c r="G1361" s="47">
        <v>6462</v>
      </c>
      <c r="H1361" s="47">
        <v>0</v>
      </c>
      <c r="I1361" s="47">
        <v>4641</v>
      </c>
      <c r="J1361" s="47">
        <v>2003</v>
      </c>
      <c r="K1361" s="47">
        <v>16618</v>
      </c>
      <c r="L1361" s="47">
        <v>7734</v>
      </c>
      <c r="M1361" s="47">
        <v>691398</v>
      </c>
      <c r="N1361" s="153">
        <v>28765</v>
      </c>
      <c r="O1361" s="147">
        <v>2691</v>
      </c>
      <c r="P1361" s="147">
        <v>0</v>
      </c>
      <c r="Q1361" s="47">
        <v>46097</v>
      </c>
      <c r="R1361" s="47">
        <v>0</v>
      </c>
      <c r="S1361" s="47">
        <v>0</v>
      </c>
      <c r="T1361" s="47">
        <v>0</v>
      </c>
      <c r="U1361" s="47">
        <v>788919</v>
      </c>
      <c r="V1361" s="47">
        <v>0</v>
      </c>
      <c r="W1361" s="103">
        <f t="shared" si="21"/>
        <v>1607159</v>
      </c>
      <c r="X1361" s="41">
        <f>個別包括!AZ1360-公債費!W1361</f>
        <v>0</v>
      </c>
      <c r="Y1361" s="41"/>
      <c r="Z1361" s="41"/>
      <c r="AA1361" s="41"/>
    </row>
    <row r="1362" spans="1:27" ht="20.25" customHeight="1" x14ac:dyDescent="0.2">
      <c r="A1362" s="113" t="s">
        <v>3185</v>
      </c>
      <c r="B1362" s="114" t="s">
        <v>3180</v>
      </c>
      <c r="C1362" s="4" t="s">
        <v>1435</v>
      </c>
      <c r="D1362" s="144">
        <v>5</v>
      </c>
      <c r="E1362" s="130" t="s">
        <v>3561</v>
      </c>
      <c r="F1362" s="47">
        <v>2364</v>
      </c>
      <c r="G1362" s="47">
        <v>30801</v>
      </c>
      <c r="H1362" s="47">
        <v>0</v>
      </c>
      <c r="I1362" s="47">
        <v>6407</v>
      </c>
      <c r="J1362" s="47">
        <v>1461</v>
      </c>
      <c r="K1362" s="47">
        <v>12793</v>
      </c>
      <c r="L1362" s="47">
        <v>6322</v>
      </c>
      <c r="M1362" s="47">
        <v>666964</v>
      </c>
      <c r="N1362" s="153">
        <v>29705</v>
      </c>
      <c r="O1362" s="147">
        <v>1616</v>
      </c>
      <c r="P1362" s="147">
        <v>0</v>
      </c>
      <c r="Q1362" s="47">
        <v>1921</v>
      </c>
      <c r="R1362" s="47">
        <v>0</v>
      </c>
      <c r="S1362" s="47">
        <v>0</v>
      </c>
      <c r="T1362" s="47">
        <v>0</v>
      </c>
      <c r="U1362" s="47">
        <v>797995</v>
      </c>
      <c r="V1362" s="47">
        <v>0</v>
      </c>
      <c r="W1362" s="103">
        <f t="shared" si="21"/>
        <v>1558349</v>
      </c>
      <c r="X1362" s="41">
        <f>個別包括!AZ1361-公債費!W1362</f>
        <v>0</v>
      </c>
      <c r="Y1362" s="41"/>
      <c r="Z1362" s="41"/>
      <c r="AA1362" s="41"/>
    </row>
    <row r="1363" spans="1:27" ht="20.25" customHeight="1" x14ac:dyDescent="0.2">
      <c r="A1363" s="113" t="s">
        <v>3186</v>
      </c>
      <c r="B1363" s="114" t="s">
        <v>3180</v>
      </c>
      <c r="C1363" s="4" t="s">
        <v>1436</v>
      </c>
      <c r="D1363" s="144">
        <v>5</v>
      </c>
      <c r="E1363" s="130" t="s">
        <v>3561</v>
      </c>
      <c r="F1363" s="47">
        <v>21839</v>
      </c>
      <c r="G1363" s="47">
        <v>161894</v>
      </c>
      <c r="H1363" s="47">
        <v>376</v>
      </c>
      <c r="I1363" s="47">
        <v>5684</v>
      </c>
      <c r="J1363" s="47">
        <v>2744</v>
      </c>
      <c r="K1363" s="47">
        <v>2292</v>
      </c>
      <c r="L1363" s="47">
        <v>5705</v>
      </c>
      <c r="M1363" s="47">
        <v>592165</v>
      </c>
      <c r="N1363" s="153">
        <v>29310</v>
      </c>
      <c r="O1363" s="147">
        <v>3064</v>
      </c>
      <c r="P1363" s="147">
        <v>0</v>
      </c>
      <c r="Q1363" s="47">
        <v>622966</v>
      </c>
      <c r="R1363" s="47">
        <v>0</v>
      </c>
      <c r="S1363" s="47">
        <v>0</v>
      </c>
      <c r="T1363" s="47">
        <v>0</v>
      </c>
      <c r="U1363" s="47">
        <v>639012</v>
      </c>
      <c r="V1363" s="47">
        <v>0</v>
      </c>
      <c r="W1363" s="103">
        <f t="shared" si="21"/>
        <v>2087051</v>
      </c>
      <c r="X1363" s="41">
        <f>個別包括!AZ1362-公債費!W1363</f>
        <v>0</v>
      </c>
      <c r="Y1363" s="41"/>
      <c r="Z1363" s="41"/>
      <c r="AA1363" s="41"/>
    </row>
    <row r="1364" spans="1:27" ht="20.25" customHeight="1" x14ac:dyDescent="0.2">
      <c r="A1364" s="113" t="s">
        <v>3187</v>
      </c>
      <c r="B1364" s="114" t="s">
        <v>3180</v>
      </c>
      <c r="C1364" s="4" t="s">
        <v>1437</v>
      </c>
      <c r="D1364" s="144">
        <v>5</v>
      </c>
      <c r="E1364" s="130" t="s">
        <v>3561</v>
      </c>
      <c r="F1364" s="47">
        <v>71152</v>
      </c>
      <c r="G1364" s="47">
        <v>254554</v>
      </c>
      <c r="H1364" s="47">
        <v>0</v>
      </c>
      <c r="I1364" s="47">
        <v>462</v>
      </c>
      <c r="J1364" s="47">
        <v>1616</v>
      </c>
      <c r="K1364" s="47">
        <v>4033</v>
      </c>
      <c r="L1364" s="47">
        <v>6500</v>
      </c>
      <c r="M1364" s="47">
        <v>710179</v>
      </c>
      <c r="N1364" s="153">
        <v>19303</v>
      </c>
      <c r="O1364" s="147">
        <v>4355</v>
      </c>
      <c r="P1364" s="147">
        <v>0</v>
      </c>
      <c r="Q1364" s="47">
        <v>1024148</v>
      </c>
      <c r="R1364" s="47">
        <v>0</v>
      </c>
      <c r="S1364" s="47">
        <v>0</v>
      </c>
      <c r="T1364" s="47">
        <v>0</v>
      </c>
      <c r="U1364" s="47">
        <v>542062</v>
      </c>
      <c r="V1364" s="47">
        <v>0</v>
      </c>
      <c r="W1364" s="103">
        <f t="shared" si="21"/>
        <v>2638364</v>
      </c>
      <c r="X1364" s="41">
        <f>個別包括!AZ1363-公債費!W1364</f>
        <v>0</v>
      </c>
      <c r="Y1364" s="41"/>
      <c r="Z1364" s="41"/>
      <c r="AA1364" s="41"/>
    </row>
    <row r="1365" spans="1:27" ht="20.25" customHeight="1" x14ac:dyDescent="0.2">
      <c r="A1365" s="113" t="s">
        <v>3188</v>
      </c>
      <c r="B1365" s="114" t="s">
        <v>3180</v>
      </c>
      <c r="C1365" s="4" t="s">
        <v>1438</v>
      </c>
      <c r="D1365" s="144">
        <v>6</v>
      </c>
      <c r="E1365" s="130" t="s">
        <v>3561</v>
      </c>
      <c r="F1365" s="47">
        <v>10693</v>
      </c>
      <c r="G1365" s="47">
        <v>0</v>
      </c>
      <c r="H1365" s="47">
        <v>0</v>
      </c>
      <c r="I1365" s="47">
        <v>2287</v>
      </c>
      <c r="J1365" s="47">
        <v>294</v>
      </c>
      <c r="K1365" s="47">
        <v>295</v>
      </c>
      <c r="L1365" s="47">
        <v>793</v>
      </c>
      <c r="M1365" s="47">
        <v>121322</v>
      </c>
      <c r="N1365" s="153">
        <v>9525</v>
      </c>
      <c r="O1365" s="147">
        <v>91</v>
      </c>
      <c r="P1365" s="147">
        <v>0</v>
      </c>
      <c r="Q1365" s="47">
        <v>143011</v>
      </c>
      <c r="R1365" s="47">
        <v>0</v>
      </c>
      <c r="S1365" s="47">
        <v>0</v>
      </c>
      <c r="T1365" s="47">
        <v>0</v>
      </c>
      <c r="U1365" s="47">
        <v>0</v>
      </c>
      <c r="V1365" s="47">
        <v>0</v>
      </c>
      <c r="W1365" s="103">
        <f t="shared" si="21"/>
        <v>288311</v>
      </c>
      <c r="X1365" s="41">
        <f>個別包括!AZ1364-公債費!W1365</f>
        <v>0</v>
      </c>
      <c r="Y1365" s="41"/>
      <c r="Z1365" s="41"/>
      <c r="AA1365" s="41"/>
    </row>
    <row r="1366" spans="1:27" ht="20.25" customHeight="1" x14ac:dyDescent="0.2">
      <c r="A1366" s="113" t="s">
        <v>3189</v>
      </c>
      <c r="B1366" s="114" t="s">
        <v>3180</v>
      </c>
      <c r="C1366" s="4" t="s">
        <v>1439</v>
      </c>
      <c r="D1366" s="144">
        <v>6</v>
      </c>
      <c r="E1366" s="130" t="s">
        <v>3561</v>
      </c>
      <c r="F1366" s="47">
        <v>10393</v>
      </c>
      <c r="G1366" s="47">
        <v>4862</v>
      </c>
      <c r="H1366" s="47">
        <v>0</v>
      </c>
      <c r="I1366" s="47">
        <v>4023</v>
      </c>
      <c r="J1366" s="47">
        <v>90</v>
      </c>
      <c r="K1366" s="47">
        <v>0</v>
      </c>
      <c r="L1366" s="47">
        <v>187</v>
      </c>
      <c r="M1366" s="47">
        <v>68594</v>
      </c>
      <c r="N1366" s="153">
        <v>8533</v>
      </c>
      <c r="O1366" s="147">
        <v>445</v>
      </c>
      <c r="P1366" s="147">
        <v>0</v>
      </c>
      <c r="Q1366" s="47">
        <v>203242</v>
      </c>
      <c r="R1366" s="47">
        <v>0</v>
      </c>
      <c r="S1366" s="47">
        <v>0</v>
      </c>
      <c r="T1366" s="47">
        <v>0</v>
      </c>
      <c r="U1366" s="47">
        <v>0</v>
      </c>
      <c r="V1366" s="47">
        <v>0</v>
      </c>
      <c r="W1366" s="103">
        <f t="shared" si="21"/>
        <v>300369</v>
      </c>
      <c r="X1366" s="41">
        <f>個別包括!AZ1365-公債費!W1366</f>
        <v>0</v>
      </c>
      <c r="Y1366" s="41"/>
      <c r="Z1366" s="41"/>
      <c r="AA1366" s="41"/>
    </row>
    <row r="1367" spans="1:27" ht="20.25" customHeight="1" x14ac:dyDescent="0.2">
      <c r="A1367" s="113" t="s">
        <v>3190</v>
      </c>
      <c r="B1367" s="114" t="s">
        <v>3180</v>
      </c>
      <c r="C1367" s="4" t="s">
        <v>1440</v>
      </c>
      <c r="D1367" s="144">
        <v>6</v>
      </c>
      <c r="E1367" s="130" t="s">
        <v>3561</v>
      </c>
      <c r="F1367" s="47">
        <v>10251</v>
      </c>
      <c r="G1367" s="47">
        <v>1750</v>
      </c>
      <c r="H1367" s="47">
        <v>0</v>
      </c>
      <c r="I1367" s="47">
        <v>1781</v>
      </c>
      <c r="J1367" s="47">
        <v>99</v>
      </c>
      <c r="K1367" s="47">
        <v>421</v>
      </c>
      <c r="L1367" s="47">
        <v>333</v>
      </c>
      <c r="M1367" s="47">
        <v>73701</v>
      </c>
      <c r="N1367" s="153">
        <v>11213</v>
      </c>
      <c r="O1367" s="147">
        <v>0</v>
      </c>
      <c r="P1367" s="147">
        <v>0</v>
      </c>
      <c r="Q1367" s="47">
        <v>82843</v>
      </c>
      <c r="R1367" s="47">
        <v>0</v>
      </c>
      <c r="S1367" s="47">
        <v>0</v>
      </c>
      <c r="T1367" s="47">
        <v>0</v>
      </c>
      <c r="U1367" s="47">
        <v>0</v>
      </c>
      <c r="V1367" s="47">
        <v>0</v>
      </c>
      <c r="W1367" s="103">
        <f t="shared" si="21"/>
        <v>182392</v>
      </c>
      <c r="X1367" s="41">
        <f>個別包括!AZ1366-公債費!W1367</f>
        <v>0</v>
      </c>
      <c r="Y1367" s="41"/>
      <c r="Z1367" s="41"/>
      <c r="AA1367" s="41"/>
    </row>
    <row r="1368" spans="1:27" ht="20.25" customHeight="1" x14ac:dyDescent="0.2">
      <c r="A1368" s="113" t="s">
        <v>3191</v>
      </c>
      <c r="B1368" s="114" t="s">
        <v>3180</v>
      </c>
      <c r="C1368" s="4" t="s">
        <v>1441</v>
      </c>
      <c r="D1368" s="144">
        <v>6</v>
      </c>
      <c r="E1368" s="130" t="s">
        <v>3561</v>
      </c>
      <c r="F1368" s="47">
        <v>0</v>
      </c>
      <c r="G1368" s="47">
        <v>0</v>
      </c>
      <c r="H1368" s="47">
        <v>0</v>
      </c>
      <c r="I1368" s="47">
        <v>6896</v>
      </c>
      <c r="J1368" s="47">
        <v>1256</v>
      </c>
      <c r="K1368" s="47">
        <v>3015</v>
      </c>
      <c r="L1368" s="47">
        <v>5120</v>
      </c>
      <c r="M1368" s="47">
        <v>342602</v>
      </c>
      <c r="N1368" s="153">
        <v>6999</v>
      </c>
      <c r="O1368" s="147">
        <v>0</v>
      </c>
      <c r="P1368" s="147">
        <v>0</v>
      </c>
      <c r="Q1368" s="47">
        <v>0</v>
      </c>
      <c r="R1368" s="47">
        <v>0</v>
      </c>
      <c r="S1368" s="47">
        <v>0</v>
      </c>
      <c r="T1368" s="47">
        <v>0</v>
      </c>
      <c r="U1368" s="47">
        <v>0</v>
      </c>
      <c r="V1368" s="47">
        <v>0</v>
      </c>
      <c r="W1368" s="103">
        <f t="shared" si="21"/>
        <v>365888</v>
      </c>
      <c r="X1368" s="41">
        <f>個別包括!AZ1367-公債費!W1368</f>
        <v>0</v>
      </c>
      <c r="Y1368" s="41"/>
      <c r="Z1368" s="41"/>
      <c r="AA1368" s="41"/>
    </row>
    <row r="1369" spans="1:27" ht="20.25" customHeight="1" x14ac:dyDescent="0.2">
      <c r="A1369" s="113" t="s">
        <v>3192</v>
      </c>
      <c r="B1369" s="114" t="s">
        <v>3180</v>
      </c>
      <c r="C1369" s="4" t="s">
        <v>1442</v>
      </c>
      <c r="D1369" s="144">
        <v>6</v>
      </c>
      <c r="E1369" s="130" t="s">
        <v>3561</v>
      </c>
      <c r="F1369" s="47">
        <v>31915</v>
      </c>
      <c r="G1369" s="47">
        <v>20464</v>
      </c>
      <c r="H1369" s="47">
        <v>0</v>
      </c>
      <c r="I1369" s="47">
        <v>1497</v>
      </c>
      <c r="J1369" s="47">
        <v>232</v>
      </c>
      <c r="K1369" s="47">
        <v>0</v>
      </c>
      <c r="L1369" s="47">
        <v>786</v>
      </c>
      <c r="M1369" s="47">
        <v>146215</v>
      </c>
      <c r="N1369" s="153">
        <v>3305</v>
      </c>
      <c r="O1369" s="147">
        <v>648</v>
      </c>
      <c r="P1369" s="147">
        <v>0</v>
      </c>
      <c r="Q1369" s="47">
        <v>226981</v>
      </c>
      <c r="R1369" s="47">
        <v>0</v>
      </c>
      <c r="S1369" s="47">
        <v>0</v>
      </c>
      <c r="T1369" s="47">
        <v>0</v>
      </c>
      <c r="U1369" s="47">
        <v>0</v>
      </c>
      <c r="V1369" s="47">
        <v>0</v>
      </c>
      <c r="W1369" s="103">
        <f t="shared" si="21"/>
        <v>432043</v>
      </c>
      <c r="X1369" s="41">
        <f>個別包括!AZ1368-公債費!W1369</f>
        <v>0</v>
      </c>
      <c r="Y1369" s="41"/>
      <c r="Z1369" s="41"/>
      <c r="AA1369" s="41"/>
    </row>
    <row r="1370" spans="1:27" ht="20.25" customHeight="1" x14ac:dyDescent="0.2">
      <c r="A1370" s="113" t="s">
        <v>3193</v>
      </c>
      <c r="B1370" s="114" t="s">
        <v>3180</v>
      </c>
      <c r="C1370" s="4" t="s">
        <v>1443</v>
      </c>
      <c r="D1370" s="144">
        <v>6</v>
      </c>
      <c r="E1370" s="130" t="s">
        <v>3561</v>
      </c>
      <c r="F1370" s="47">
        <v>36469</v>
      </c>
      <c r="G1370" s="47">
        <v>37710</v>
      </c>
      <c r="H1370" s="47">
        <v>2280</v>
      </c>
      <c r="I1370" s="47">
        <v>173</v>
      </c>
      <c r="J1370" s="47">
        <v>453</v>
      </c>
      <c r="K1370" s="47">
        <v>1485</v>
      </c>
      <c r="L1370" s="47">
        <v>1788</v>
      </c>
      <c r="M1370" s="47">
        <v>341005</v>
      </c>
      <c r="N1370" s="153">
        <v>51726</v>
      </c>
      <c r="O1370" s="147">
        <v>4323</v>
      </c>
      <c r="P1370" s="147">
        <v>0</v>
      </c>
      <c r="Q1370" s="47">
        <v>177176</v>
      </c>
      <c r="R1370" s="47">
        <v>0</v>
      </c>
      <c r="S1370" s="47">
        <v>0</v>
      </c>
      <c r="T1370" s="47">
        <v>0</v>
      </c>
      <c r="U1370" s="47">
        <v>439856</v>
      </c>
      <c r="V1370" s="47">
        <v>0</v>
      </c>
      <c r="W1370" s="103">
        <f t="shared" si="21"/>
        <v>1094444</v>
      </c>
      <c r="X1370" s="41">
        <f>個別包括!AZ1369-公債費!W1370</f>
        <v>0</v>
      </c>
      <c r="Y1370" s="41"/>
      <c r="Z1370" s="41"/>
      <c r="AA1370" s="41"/>
    </row>
    <row r="1371" spans="1:27" ht="20.25" customHeight="1" x14ac:dyDescent="0.2">
      <c r="A1371" s="113" t="s">
        <v>3194</v>
      </c>
      <c r="B1371" s="114" t="s">
        <v>3180</v>
      </c>
      <c r="C1371" s="4" t="s">
        <v>1444</v>
      </c>
      <c r="D1371" s="144">
        <v>6</v>
      </c>
      <c r="E1371" s="130" t="s">
        <v>3561</v>
      </c>
      <c r="F1371" s="47">
        <v>2664</v>
      </c>
      <c r="G1371" s="47">
        <v>0</v>
      </c>
      <c r="H1371" s="47">
        <v>163</v>
      </c>
      <c r="I1371" s="47">
        <v>1122</v>
      </c>
      <c r="J1371" s="47">
        <v>165</v>
      </c>
      <c r="K1371" s="47">
        <v>3838</v>
      </c>
      <c r="L1371" s="47">
        <v>874</v>
      </c>
      <c r="M1371" s="47">
        <v>106502</v>
      </c>
      <c r="N1371" s="153">
        <v>7308</v>
      </c>
      <c r="O1371" s="147">
        <v>0</v>
      </c>
      <c r="P1371" s="147">
        <v>0</v>
      </c>
      <c r="Q1371" s="47">
        <v>146087</v>
      </c>
      <c r="R1371" s="47">
        <v>0</v>
      </c>
      <c r="S1371" s="47">
        <v>0</v>
      </c>
      <c r="T1371" s="47">
        <v>0</v>
      </c>
      <c r="U1371" s="47">
        <v>0</v>
      </c>
      <c r="V1371" s="47">
        <v>0</v>
      </c>
      <c r="W1371" s="103">
        <f t="shared" si="21"/>
        <v>268723</v>
      </c>
      <c r="X1371" s="41">
        <f>個別包括!AZ1370-公債費!W1371</f>
        <v>0</v>
      </c>
      <c r="Y1371" s="41"/>
      <c r="Z1371" s="41"/>
      <c r="AA1371" s="41"/>
    </row>
    <row r="1372" spans="1:27" ht="20.25" customHeight="1" x14ac:dyDescent="0.2">
      <c r="A1372" s="113" t="s">
        <v>3195</v>
      </c>
      <c r="B1372" s="114" t="s">
        <v>3180</v>
      </c>
      <c r="C1372" s="4" t="s">
        <v>1445</v>
      </c>
      <c r="D1372" s="144">
        <v>6</v>
      </c>
      <c r="E1372" s="130" t="s">
        <v>3561</v>
      </c>
      <c r="F1372" s="47">
        <v>12260</v>
      </c>
      <c r="G1372" s="47">
        <v>341</v>
      </c>
      <c r="H1372" s="47">
        <v>0</v>
      </c>
      <c r="I1372" s="47">
        <v>1554</v>
      </c>
      <c r="J1372" s="47">
        <v>373</v>
      </c>
      <c r="K1372" s="47">
        <v>545</v>
      </c>
      <c r="L1372" s="47">
        <v>1136</v>
      </c>
      <c r="M1372" s="47">
        <v>185453</v>
      </c>
      <c r="N1372" s="153">
        <v>6794</v>
      </c>
      <c r="O1372" s="147">
        <v>1039</v>
      </c>
      <c r="P1372" s="147">
        <v>0</v>
      </c>
      <c r="Q1372" s="47">
        <v>219132</v>
      </c>
      <c r="R1372" s="47">
        <v>0</v>
      </c>
      <c r="S1372" s="47">
        <v>0</v>
      </c>
      <c r="T1372" s="47">
        <v>0</v>
      </c>
      <c r="U1372" s="47">
        <v>252175</v>
      </c>
      <c r="V1372" s="47">
        <v>0</v>
      </c>
      <c r="W1372" s="103">
        <f t="shared" si="21"/>
        <v>680802</v>
      </c>
      <c r="X1372" s="41">
        <f>個別包括!AZ1371-公債費!W1372</f>
        <v>0</v>
      </c>
      <c r="Y1372" s="41"/>
      <c r="Z1372" s="41"/>
      <c r="AA1372" s="41"/>
    </row>
    <row r="1373" spans="1:27" ht="20.25" customHeight="1" x14ac:dyDescent="0.2">
      <c r="A1373" s="113" t="s">
        <v>3196</v>
      </c>
      <c r="B1373" s="114" t="s">
        <v>3180</v>
      </c>
      <c r="C1373" s="4" t="s">
        <v>1446</v>
      </c>
      <c r="D1373" s="144">
        <v>6</v>
      </c>
      <c r="E1373" s="130" t="s">
        <v>3561</v>
      </c>
      <c r="F1373" s="47">
        <v>20811</v>
      </c>
      <c r="G1373" s="47">
        <v>51360</v>
      </c>
      <c r="H1373" s="47">
        <v>0</v>
      </c>
      <c r="I1373" s="47">
        <v>2129</v>
      </c>
      <c r="J1373" s="47">
        <v>503</v>
      </c>
      <c r="K1373" s="47">
        <v>3131</v>
      </c>
      <c r="L1373" s="47">
        <v>1409</v>
      </c>
      <c r="M1373" s="47">
        <v>262421</v>
      </c>
      <c r="N1373" s="153">
        <v>10996</v>
      </c>
      <c r="O1373" s="147">
        <v>492</v>
      </c>
      <c r="P1373" s="147">
        <v>0</v>
      </c>
      <c r="Q1373" s="47">
        <v>190784</v>
      </c>
      <c r="R1373" s="47">
        <v>0</v>
      </c>
      <c r="S1373" s="47">
        <v>0</v>
      </c>
      <c r="T1373" s="47">
        <v>0</v>
      </c>
      <c r="U1373" s="47">
        <v>184662</v>
      </c>
      <c r="V1373" s="47">
        <v>0</v>
      </c>
      <c r="W1373" s="103">
        <f t="shared" si="21"/>
        <v>728698</v>
      </c>
      <c r="X1373" s="41">
        <f>個別包括!AZ1372-公債費!W1373</f>
        <v>0</v>
      </c>
      <c r="Y1373" s="41"/>
      <c r="Z1373" s="41"/>
      <c r="AA1373" s="41"/>
    </row>
    <row r="1374" spans="1:27" ht="20.25" customHeight="1" x14ac:dyDescent="0.2">
      <c r="A1374" s="113" t="s">
        <v>3197</v>
      </c>
      <c r="B1374" s="114" t="s">
        <v>3180</v>
      </c>
      <c r="C1374" s="4" t="s">
        <v>1447</v>
      </c>
      <c r="D1374" s="144">
        <v>6</v>
      </c>
      <c r="E1374" s="130" t="s">
        <v>3561</v>
      </c>
      <c r="F1374" s="47">
        <v>0</v>
      </c>
      <c r="G1374" s="47">
        <v>0</v>
      </c>
      <c r="H1374" s="47">
        <v>0</v>
      </c>
      <c r="I1374" s="47">
        <v>12601</v>
      </c>
      <c r="J1374" s="47">
        <v>1386</v>
      </c>
      <c r="K1374" s="47">
        <v>399</v>
      </c>
      <c r="L1374" s="47">
        <v>4131</v>
      </c>
      <c r="M1374" s="47">
        <v>249697</v>
      </c>
      <c r="N1374" s="153">
        <v>25452</v>
      </c>
      <c r="O1374" s="147">
        <v>0</v>
      </c>
      <c r="P1374" s="147">
        <v>0</v>
      </c>
      <c r="Q1374" s="47">
        <v>0</v>
      </c>
      <c r="R1374" s="47">
        <v>0</v>
      </c>
      <c r="S1374" s="47">
        <v>0</v>
      </c>
      <c r="T1374" s="47">
        <v>0</v>
      </c>
      <c r="U1374" s="47">
        <v>0</v>
      </c>
      <c r="V1374" s="47">
        <v>0</v>
      </c>
      <c r="W1374" s="103">
        <f t="shared" si="21"/>
        <v>293666</v>
      </c>
      <c r="X1374" s="41">
        <f>個別包括!AZ1373-公債費!W1374</f>
        <v>0</v>
      </c>
      <c r="Y1374" s="41"/>
      <c r="Z1374" s="41"/>
      <c r="AA1374" s="41"/>
    </row>
    <row r="1375" spans="1:27" ht="20.25" customHeight="1" x14ac:dyDescent="0.2">
      <c r="A1375" s="113" t="s">
        <v>3198</v>
      </c>
      <c r="B1375" s="114" t="s">
        <v>3180</v>
      </c>
      <c r="C1375" s="4" t="s">
        <v>1448</v>
      </c>
      <c r="D1375" s="144">
        <v>6</v>
      </c>
      <c r="E1375" s="130" t="s">
        <v>3561</v>
      </c>
      <c r="F1375" s="47">
        <v>0</v>
      </c>
      <c r="G1375" s="47">
        <v>0</v>
      </c>
      <c r="H1375" s="47">
        <v>0</v>
      </c>
      <c r="I1375" s="47">
        <v>18364</v>
      </c>
      <c r="J1375" s="47">
        <v>1076</v>
      </c>
      <c r="K1375" s="47">
        <v>6105</v>
      </c>
      <c r="L1375" s="47">
        <v>5498</v>
      </c>
      <c r="M1375" s="47">
        <v>317882</v>
      </c>
      <c r="N1375" s="153">
        <v>8775</v>
      </c>
      <c r="O1375" s="147">
        <v>1581</v>
      </c>
      <c r="P1375" s="147">
        <v>0</v>
      </c>
      <c r="Q1375" s="47">
        <v>0</v>
      </c>
      <c r="R1375" s="47">
        <v>0</v>
      </c>
      <c r="S1375" s="47">
        <v>0</v>
      </c>
      <c r="T1375" s="47">
        <v>0</v>
      </c>
      <c r="U1375" s="47">
        <v>0</v>
      </c>
      <c r="V1375" s="47">
        <v>0</v>
      </c>
      <c r="W1375" s="103">
        <f t="shared" si="21"/>
        <v>359281</v>
      </c>
      <c r="X1375" s="41">
        <f>個別包括!AZ1374-公債費!W1375</f>
        <v>0</v>
      </c>
      <c r="Y1375" s="41"/>
      <c r="Z1375" s="41"/>
      <c r="AA1375" s="41"/>
    </row>
    <row r="1376" spans="1:27" ht="20.25" customHeight="1" x14ac:dyDescent="0.2">
      <c r="A1376" s="113" t="s">
        <v>3199</v>
      </c>
      <c r="B1376" s="114" t="s">
        <v>3180</v>
      </c>
      <c r="C1376" s="4" t="s">
        <v>1449</v>
      </c>
      <c r="D1376" s="144">
        <v>6</v>
      </c>
      <c r="E1376" s="130" t="s">
        <v>3561</v>
      </c>
      <c r="F1376" s="47">
        <v>1581</v>
      </c>
      <c r="G1376" s="47">
        <v>0</v>
      </c>
      <c r="H1376" s="47">
        <v>0</v>
      </c>
      <c r="I1376" s="47">
        <v>11560</v>
      </c>
      <c r="J1376" s="47">
        <v>1999</v>
      </c>
      <c r="K1376" s="47">
        <v>20757</v>
      </c>
      <c r="L1376" s="47">
        <v>7743</v>
      </c>
      <c r="M1376" s="47">
        <v>441847</v>
      </c>
      <c r="N1376" s="153">
        <v>19195</v>
      </c>
      <c r="O1376" s="147">
        <v>2540</v>
      </c>
      <c r="P1376" s="147">
        <v>0</v>
      </c>
      <c r="Q1376" s="47">
        <v>0</v>
      </c>
      <c r="R1376" s="47">
        <v>0</v>
      </c>
      <c r="S1376" s="47">
        <v>0</v>
      </c>
      <c r="T1376" s="47">
        <v>0</v>
      </c>
      <c r="U1376" s="47">
        <v>0</v>
      </c>
      <c r="V1376" s="47">
        <v>0</v>
      </c>
      <c r="W1376" s="103">
        <f t="shared" si="21"/>
        <v>507222</v>
      </c>
      <c r="X1376" s="41">
        <f>個別包括!AZ1375-公債費!W1376</f>
        <v>0</v>
      </c>
      <c r="Y1376" s="41"/>
      <c r="Z1376" s="41"/>
      <c r="AA1376" s="41"/>
    </row>
    <row r="1377" spans="1:27" ht="20.25" customHeight="1" x14ac:dyDescent="0.2">
      <c r="A1377" s="113" t="s">
        <v>3200</v>
      </c>
      <c r="B1377" s="114" t="s">
        <v>3180</v>
      </c>
      <c r="C1377" s="4" t="s">
        <v>1450</v>
      </c>
      <c r="D1377" s="144">
        <v>6</v>
      </c>
      <c r="E1377" s="130" t="s">
        <v>3561</v>
      </c>
      <c r="F1377" s="47">
        <v>1172</v>
      </c>
      <c r="G1377" s="47">
        <v>0</v>
      </c>
      <c r="H1377" s="47">
        <v>0</v>
      </c>
      <c r="I1377" s="47">
        <v>2899</v>
      </c>
      <c r="J1377" s="47">
        <v>682</v>
      </c>
      <c r="K1377" s="47">
        <v>6893</v>
      </c>
      <c r="L1377" s="47">
        <v>2657</v>
      </c>
      <c r="M1377" s="47">
        <v>221156</v>
      </c>
      <c r="N1377" s="153">
        <v>30360</v>
      </c>
      <c r="O1377" s="147">
        <v>199</v>
      </c>
      <c r="P1377" s="147">
        <v>0</v>
      </c>
      <c r="Q1377" s="47">
        <v>0</v>
      </c>
      <c r="R1377" s="47">
        <v>0</v>
      </c>
      <c r="S1377" s="47">
        <v>0</v>
      </c>
      <c r="T1377" s="47">
        <v>0</v>
      </c>
      <c r="U1377" s="47">
        <v>0</v>
      </c>
      <c r="V1377" s="47">
        <v>0</v>
      </c>
      <c r="W1377" s="103">
        <f t="shared" si="21"/>
        <v>266018</v>
      </c>
      <c r="X1377" s="41">
        <f>個別包括!AZ1376-公債費!W1377</f>
        <v>0</v>
      </c>
      <c r="Y1377" s="41"/>
      <c r="Z1377" s="41"/>
      <c r="AA1377" s="41"/>
    </row>
    <row r="1378" spans="1:27" ht="20.25" customHeight="1" x14ac:dyDescent="0.2">
      <c r="A1378" s="113" t="s">
        <v>3201</v>
      </c>
      <c r="B1378" s="114" t="s">
        <v>3180</v>
      </c>
      <c r="C1378" s="4" t="s">
        <v>1451</v>
      </c>
      <c r="D1378" s="144">
        <v>6</v>
      </c>
      <c r="E1378" s="130" t="s">
        <v>3561</v>
      </c>
      <c r="F1378" s="47">
        <v>1873</v>
      </c>
      <c r="G1378" s="47">
        <v>0</v>
      </c>
      <c r="H1378" s="47">
        <v>0</v>
      </c>
      <c r="I1378" s="47">
        <v>7126</v>
      </c>
      <c r="J1378" s="47">
        <v>738</v>
      </c>
      <c r="K1378" s="47">
        <v>6821</v>
      </c>
      <c r="L1378" s="47">
        <v>2132</v>
      </c>
      <c r="M1378" s="47">
        <v>191778</v>
      </c>
      <c r="N1378" s="153">
        <v>14071</v>
      </c>
      <c r="O1378" s="147">
        <v>0</v>
      </c>
      <c r="P1378" s="147">
        <v>0</v>
      </c>
      <c r="Q1378" s="47">
        <v>0</v>
      </c>
      <c r="R1378" s="47">
        <v>0</v>
      </c>
      <c r="S1378" s="47">
        <v>0</v>
      </c>
      <c r="T1378" s="47">
        <v>0</v>
      </c>
      <c r="U1378" s="47">
        <v>0</v>
      </c>
      <c r="V1378" s="47">
        <v>0</v>
      </c>
      <c r="W1378" s="103">
        <f t="shared" si="21"/>
        <v>224539</v>
      </c>
      <c r="X1378" s="41">
        <f>個別包括!AZ1377-公債費!W1378</f>
        <v>0</v>
      </c>
      <c r="Y1378" s="41"/>
      <c r="Z1378" s="41"/>
      <c r="AA1378" s="41"/>
    </row>
    <row r="1379" spans="1:27" ht="20.25" customHeight="1" x14ac:dyDescent="0.2">
      <c r="A1379" s="113" t="s">
        <v>3202</v>
      </c>
      <c r="B1379" s="114" t="s">
        <v>3180</v>
      </c>
      <c r="C1379" s="4" t="s">
        <v>1452</v>
      </c>
      <c r="D1379" s="144">
        <v>6</v>
      </c>
      <c r="E1379" s="130" t="s">
        <v>3561</v>
      </c>
      <c r="F1379" s="47">
        <v>14343</v>
      </c>
      <c r="G1379" s="47">
        <v>35784</v>
      </c>
      <c r="H1379" s="47">
        <v>0</v>
      </c>
      <c r="I1379" s="47">
        <v>338</v>
      </c>
      <c r="J1379" s="47">
        <v>456</v>
      </c>
      <c r="K1379" s="47">
        <v>2354</v>
      </c>
      <c r="L1379" s="47">
        <v>1841</v>
      </c>
      <c r="M1379" s="47">
        <v>263566</v>
      </c>
      <c r="N1379" s="153">
        <v>8445</v>
      </c>
      <c r="O1379" s="147">
        <v>4332</v>
      </c>
      <c r="P1379" s="147">
        <v>0</v>
      </c>
      <c r="Q1379" s="47">
        <v>235412</v>
      </c>
      <c r="R1379" s="47">
        <v>0</v>
      </c>
      <c r="S1379" s="47">
        <v>0</v>
      </c>
      <c r="T1379" s="47">
        <v>0</v>
      </c>
      <c r="U1379" s="47">
        <v>409467</v>
      </c>
      <c r="V1379" s="47">
        <v>0</v>
      </c>
      <c r="W1379" s="103">
        <f t="shared" si="21"/>
        <v>976338</v>
      </c>
      <c r="X1379" s="41">
        <f>個別包括!AZ1378-公債費!W1379</f>
        <v>0</v>
      </c>
      <c r="Y1379" s="41"/>
      <c r="Z1379" s="41"/>
      <c r="AA1379" s="41"/>
    </row>
    <row r="1380" spans="1:27" ht="20.25" customHeight="1" x14ac:dyDescent="0.2">
      <c r="A1380" s="113" t="s">
        <v>3203</v>
      </c>
      <c r="B1380" s="114" t="s">
        <v>3180</v>
      </c>
      <c r="C1380" s="4" t="s">
        <v>1453</v>
      </c>
      <c r="D1380" s="144">
        <v>6</v>
      </c>
      <c r="E1380" s="130" t="s">
        <v>3561</v>
      </c>
      <c r="F1380" s="47">
        <v>14361</v>
      </c>
      <c r="G1380" s="47">
        <v>138510</v>
      </c>
      <c r="H1380" s="47">
        <v>0</v>
      </c>
      <c r="I1380" s="47">
        <v>1142</v>
      </c>
      <c r="J1380" s="47">
        <v>992</v>
      </c>
      <c r="K1380" s="47">
        <v>4567</v>
      </c>
      <c r="L1380" s="47">
        <v>2373</v>
      </c>
      <c r="M1380" s="47">
        <v>272450</v>
      </c>
      <c r="N1380" s="153">
        <v>8500</v>
      </c>
      <c r="O1380" s="147">
        <v>2825</v>
      </c>
      <c r="P1380" s="147">
        <v>0</v>
      </c>
      <c r="Q1380" s="47">
        <v>188182</v>
      </c>
      <c r="R1380" s="47">
        <v>0</v>
      </c>
      <c r="S1380" s="47">
        <v>0</v>
      </c>
      <c r="T1380" s="47">
        <v>0</v>
      </c>
      <c r="U1380" s="47">
        <v>311312</v>
      </c>
      <c r="V1380" s="47">
        <v>0</v>
      </c>
      <c r="W1380" s="103">
        <f t="shared" si="21"/>
        <v>945214</v>
      </c>
      <c r="X1380" s="41">
        <f>個別包括!AZ1379-公債費!W1380</f>
        <v>0</v>
      </c>
      <c r="Y1380" s="41"/>
      <c r="Z1380" s="41"/>
      <c r="AA1380" s="41"/>
    </row>
    <row r="1381" spans="1:27" ht="20.25" customHeight="1" x14ac:dyDescent="0.2">
      <c r="A1381" s="113" t="s">
        <v>3204</v>
      </c>
      <c r="B1381" s="114" t="s">
        <v>3205</v>
      </c>
      <c r="C1381" s="4" t="s">
        <v>1454</v>
      </c>
      <c r="D1381" s="144">
        <v>3</v>
      </c>
      <c r="E1381" s="130" t="s">
        <v>3561</v>
      </c>
      <c r="F1381" s="47">
        <v>16538</v>
      </c>
      <c r="G1381" s="47">
        <v>68813</v>
      </c>
      <c r="H1381" s="47">
        <v>38456</v>
      </c>
      <c r="I1381" s="47">
        <v>169711</v>
      </c>
      <c r="J1381" s="47">
        <v>106009</v>
      </c>
      <c r="K1381" s="47">
        <v>235291</v>
      </c>
      <c r="L1381" s="47">
        <v>148019</v>
      </c>
      <c r="M1381" s="47">
        <v>6050120</v>
      </c>
      <c r="N1381" s="153">
        <v>404996</v>
      </c>
      <c r="O1381" s="147">
        <v>62210</v>
      </c>
      <c r="P1381" s="147">
        <v>0</v>
      </c>
      <c r="Q1381" s="47">
        <v>182277</v>
      </c>
      <c r="R1381" s="47">
        <v>1098647</v>
      </c>
      <c r="S1381" s="47">
        <v>0</v>
      </c>
      <c r="T1381" s="47">
        <v>0</v>
      </c>
      <c r="U1381" s="47">
        <v>2734586</v>
      </c>
      <c r="V1381" s="47">
        <v>0</v>
      </c>
      <c r="W1381" s="103">
        <f t="shared" si="21"/>
        <v>11315673</v>
      </c>
      <c r="X1381" s="41">
        <f>個別包括!AZ1380-公債費!W1381</f>
        <v>0</v>
      </c>
      <c r="Y1381" s="41"/>
      <c r="Z1381" s="41"/>
      <c r="AA1381" s="41"/>
    </row>
    <row r="1382" spans="1:27" ht="20.25" customHeight="1" x14ac:dyDescent="0.2">
      <c r="A1382" s="113" t="s">
        <v>3206</v>
      </c>
      <c r="B1382" s="114" t="s">
        <v>3205</v>
      </c>
      <c r="C1382" s="4" t="s">
        <v>1455</v>
      </c>
      <c r="D1382" s="144">
        <v>5</v>
      </c>
      <c r="E1382" s="130" t="s">
        <v>3561</v>
      </c>
      <c r="F1382" s="47">
        <v>27740</v>
      </c>
      <c r="G1382" s="47">
        <v>48685</v>
      </c>
      <c r="H1382" s="47">
        <v>452</v>
      </c>
      <c r="I1382" s="47">
        <v>91555</v>
      </c>
      <c r="J1382" s="47">
        <v>20038</v>
      </c>
      <c r="K1382" s="47">
        <v>68000</v>
      </c>
      <c r="L1382" s="47">
        <v>27594</v>
      </c>
      <c r="M1382" s="47">
        <v>1593934</v>
      </c>
      <c r="N1382" s="153">
        <v>83834</v>
      </c>
      <c r="O1382" s="147">
        <v>4779</v>
      </c>
      <c r="P1382" s="147">
        <v>0</v>
      </c>
      <c r="Q1382" s="47">
        <v>0</v>
      </c>
      <c r="R1382" s="47">
        <v>175114</v>
      </c>
      <c r="S1382" s="47">
        <v>0</v>
      </c>
      <c r="T1382" s="47">
        <v>0</v>
      </c>
      <c r="U1382" s="47">
        <v>1458526</v>
      </c>
      <c r="V1382" s="47">
        <v>0</v>
      </c>
      <c r="W1382" s="103">
        <f t="shared" si="21"/>
        <v>3600251</v>
      </c>
      <c r="X1382" s="41">
        <f>個別包括!AZ1381-公債費!W1382</f>
        <v>0</v>
      </c>
      <c r="Y1382" s="41"/>
      <c r="Z1382" s="41"/>
      <c r="AA1382" s="41"/>
    </row>
    <row r="1383" spans="1:27" ht="20.25" customHeight="1" x14ac:dyDescent="0.2">
      <c r="A1383" s="113" t="s">
        <v>3207</v>
      </c>
      <c r="B1383" s="114" t="s">
        <v>3205</v>
      </c>
      <c r="C1383" s="4" t="s">
        <v>1456</v>
      </c>
      <c r="D1383" s="144">
        <v>5</v>
      </c>
      <c r="E1383" s="130" t="s">
        <v>3561</v>
      </c>
      <c r="F1383" s="47">
        <v>6712</v>
      </c>
      <c r="G1383" s="47">
        <v>3950</v>
      </c>
      <c r="H1383" s="47">
        <v>1601</v>
      </c>
      <c r="I1383" s="47">
        <v>34856</v>
      </c>
      <c r="J1383" s="47">
        <v>3044</v>
      </c>
      <c r="K1383" s="47">
        <v>39054</v>
      </c>
      <c r="L1383" s="47">
        <v>17189</v>
      </c>
      <c r="M1383" s="47">
        <v>888979</v>
      </c>
      <c r="N1383" s="153">
        <v>10653</v>
      </c>
      <c r="O1383" s="147">
        <v>1488</v>
      </c>
      <c r="P1383" s="147">
        <v>0</v>
      </c>
      <c r="Q1383" s="47">
        <v>0</v>
      </c>
      <c r="R1383" s="47">
        <v>169669</v>
      </c>
      <c r="S1383" s="47">
        <v>0</v>
      </c>
      <c r="T1383" s="47">
        <v>0</v>
      </c>
      <c r="U1383" s="47">
        <v>0</v>
      </c>
      <c r="V1383" s="47">
        <v>0</v>
      </c>
      <c r="W1383" s="103">
        <f t="shared" si="21"/>
        <v>1177195</v>
      </c>
      <c r="X1383" s="41">
        <f>個別包括!AZ1382-公債費!W1383</f>
        <v>0</v>
      </c>
      <c r="Y1383" s="41"/>
      <c r="Z1383" s="41"/>
      <c r="AA1383" s="41"/>
    </row>
    <row r="1384" spans="1:27" ht="20.25" customHeight="1" x14ac:dyDescent="0.2">
      <c r="A1384" s="113" t="s">
        <v>3208</v>
      </c>
      <c r="B1384" s="114" t="s">
        <v>3205</v>
      </c>
      <c r="C1384" s="4" t="s">
        <v>1457</v>
      </c>
      <c r="D1384" s="144">
        <v>5</v>
      </c>
      <c r="E1384" s="130" t="s">
        <v>3561</v>
      </c>
      <c r="F1384" s="47">
        <v>0</v>
      </c>
      <c r="G1384" s="47">
        <v>0</v>
      </c>
      <c r="H1384" s="47">
        <v>1082</v>
      </c>
      <c r="I1384" s="47">
        <v>8897</v>
      </c>
      <c r="J1384" s="47">
        <v>2689</v>
      </c>
      <c r="K1384" s="47">
        <v>13415</v>
      </c>
      <c r="L1384" s="47">
        <v>7478</v>
      </c>
      <c r="M1384" s="47">
        <v>455398</v>
      </c>
      <c r="N1384" s="153">
        <v>67777</v>
      </c>
      <c r="O1384" s="147">
        <v>286</v>
      </c>
      <c r="P1384" s="147">
        <v>0</v>
      </c>
      <c r="Q1384" s="47">
        <v>0</v>
      </c>
      <c r="R1384" s="47">
        <v>137302</v>
      </c>
      <c r="S1384" s="47">
        <v>0</v>
      </c>
      <c r="T1384" s="47">
        <v>503</v>
      </c>
      <c r="U1384" s="47">
        <v>0</v>
      </c>
      <c r="V1384" s="47">
        <v>0</v>
      </c>
      <c r="W1384" s="103">
        <f t="shared" si="21"/>
        <v>694827</v>
      </c>
      <c r="X1384" s="41">
        <f>個別包括!AZ1383-公債費!W1384</f>
        <v>0</v>
      </c>
      <c r="Y1384" s="41"/>
      <c r="Z1384" s="41"/>
      <c r="AA1384" s="41"/>
    </row>
    <row r="1385" spans="1:27" ht="20.25" customHeight="1" x14ac:dyDescent="0.2">
      <c r="A1385" s="113" t="s">
        <v>3209</v>
      </c>
      <c r="B1385" s="114" t="s">
        <v>3205</v>
      </c>
      <c r="C1385" s="4" t="s">
        <v>1458</v>
      </c>
      <c r="D1385" s="144">
        <v>5</v>
      </c>
      <c r="E1385" s="130" t="s">
        <v>3561</v>
      </c>
      <c r="F1385" s="47">
        <v>3379</v>
      </c>
      <c r="G1385" s="47">
        <v>12519</v>
      </c>
      <c r="H1385" s="47">
        <v>0</v>
      </c>
      <c r="I1385" s="47">
        <v>23575</v>
      </c>
      <c r="J1385" s="47">
        <v>4157</v>
      </c>
      <c r="K1385" s="47">
        <v>39315</v>
      </c>
      <c r="L1385" s="47">
        <v>18242</v>
      </c>
      <c r="M1385" s="47">
        <v>978284</v>
      </c>
      <c r="N1385" s="153">
        <v>149020</v>
      </c>
      <c r="O1385" s="147">
        <v>4569</v>
      </c>
      <c r="P1385" s="147">
        <v>0</v>
      </c>
      <c r="Q1385" s="47">
        <v>15066</v>
      </c>
      <c r="R1385" s="47">
        <v>0</v>
      </c>
      <c r="S1385" s="47">
        <v>0</v>
      </c>
      <c r="T1385" s="47">
        <v>0</v>
      </c>
      <c r="U1385" s="47">
        <v>892267</v>
      </c>
      <c r="V1385" s="47">
        <v>0</v>
      </c>
      <c r="W1385" s="103">
        <f t="shared" si="21"/>
        <v>2140393</v>
      </c>
      <c r="X1385" s="41">
        <f>個別包括!AZ1384-公債費!W1385</f>
        <v>0</v>
      </c>
      <c r="Y1385" s="41"/>
      <c r="Z1385" s="41"/>
      <c r="AA1385" s="41"/>
    </row>
    <row r="1386" spans="1:27" ht="20.25" customHeight="1" x14ac:dyDescent="0.2">
      <c r="A1386" s="113" t="s">
        <v>3210</v>
      </c>
      <c r="B1386" s="114" t="s">
        <v>3205</v>
      </c>
      <c r="C1386" s="4" t="s">
        <v>1459</v>
      </c>
      <c r="D1386" s="144">
        <v>5</v>
      </c>
      <c r="E1386" s="130" t="s">
        <v>3561</v>
      </c>
      <c r="F1386" s="47">
        <v>2503</v>
      </c>
      <c r="G1386" s="47">
        <v>18201</v>
      </c>
      <c r="H1386" s="47">
        <v>138</v>
      </c>
      <c r="I1386" s="47">
        <v>3242</v>
      </c>
      <c r="J1386" s="47">
        <v>2401</v>
      </c>
      <c r="K1386" s="47">
        <v>11555</v>
      </c>
      <c r="L1386" s="47">
        <v>10836</v>
      </c>
      <c r="M1386" s="47">
        <v>885670</v>
      </c>
      <c r="N1386" s="153">
        <v>108380</v>
      </c>
      <c r="O1386" s="147">
        <v>11332</v>
      </c>
      <c r="P1386" s="147">
        <v>0</v>
      </c>
      <c r="Q1386" s="47">
        <v>26515</v>
      </c>
      <c r="R1386" s="47">
        <v>0</v>
      </c>
      <c r="S1386" s="47">
        <v>0</v>
      </c>
      <c r="T1386" s="47">
        <v>0</v>
      </c>
      <c r="U1386" s="47">
        <v>1130817</v>
      </c>
      <c r="V1386" s="47">
        <v>0</v>
      </c>
      <c r="W1386" s="103">
        <f t="shared" si="21"/>
        <v>2211590</v>
      </c>
      <c r="X1386" s="41">
        <f>個別包括!AZ1385-公債費!W1386</f>
        <v>0</v>
      </c>
      <c r="Y1386" s="41"/>
      <c r="Z1386" s="41"/>
      <c r="AA1386" s="41"/>
    </row>
    <row r="1387" spans="1:27" ht="20.25" customHeight="1" x14ac:dyDescent="0.2">
      <c r="A1387" s="113" t="s">
        <v>3211</v>
      </c>
      <c r="B1387" s="114" t="s">
        <v>3205</v>
      </c>
      <c r="C1387" s="4" t="s">
        <v>1460</v>
      </c>
      <c r="D1387" s="144">
        <v>5</v>
      </c>
      <c r="E1387" s="130" t="s">
        <v>3561</v>
      </c>
      <c r="F1387" s="47">
        <v>805</v>
      </c>
      <c r="G1387" s="47">
        <v>0</v>
      </c>
      <c r="H1387" s="47">
        <v>0</v>
      </c>
      <c r="I1387" s="47">
        <v>3714</v>
      </c>
      <c r="J1387" s="47">
        <v>1313</v>
      </c>
      <c r="K1387" s="47">
        <v>8595</v>
      </c>
      <c r="L1387" s="47">
        <v>9477</v>
      </c>
      <c r="M1387" s="47">
        <v>579590</v>
      </c>
      <c r="N1387" s="153">
        <v>53067</v>
      </c>
      <c r="O1387" s="147">
        <v>963</v>
      </c>
      <c r="P1387" s="147">
        <v>0</v>
      </c>
      <c r="Q1387" s="47">
        <v>954232</v>
      </c>
      <c r="R1387" s="47">
        <v>0</v>
      </c>
      <c r="S1387" s="47">
        <v>0</v>
      </c>
      <c r="T1387" s="47">
        <v>0</v>
      </c>
      <c r="U1387" s="47">
        <v>841940</v>
      </c>
      <c r="V1387" s="47">
        <v>0</v>
      </c>
      <c r="W1387" s="103">
        <f t="shared" si="21"/>
        <v>2453696</v>
      </c>
      <c r="X1387" s="41">
        <f>個別包括!AZ1386-公債費!W1387</f>
        <v>0</v>
      </c>
      <c r="Y1387" s="41"/>
      <c r="Z1387" s="41"/>
      <c r="AA1387" s="41"/>
    </row>
    <row r="1388" spans="1:27" ht="20.25" customHeight="1" x14ac:dyDescent="0.2">
      <c r="A1388" s="113" t="s">
        <v>3212</v>
      </c>
      <c r="B1388" s="114" t="s">
        <v>3205</v>
      </c>
      <c r="C1388" s="4" t="s">
        <v>1461</v>
      </c>
      <c r="D1388" s="144">
        <v>5</v>
      </c>
      <c r="E1388" s="130" t="s">
        <v>3561</v>
      </c>
      <c r="F1388" s="47">
        <v>7011</v>
      </c>
      <c r="G1388" s="47">
        <v>0</v>
      </c>
      <c r="H1388" s="47">
        <v>0</v>
      </c>
      <c r="I1388" s="47">
        <v>4214</v>
      </c>
      <c r="J1388" s="47">
        <v>3946</v>
      </c>
      <c r="K1388" s="47">
        <v>29592</v>
      </c>
      <c r="L1388" s="47">
        <v>15244</v>
      </c>
      <c r="M1388" s="47">
        <v>1198708</v>
      </c>
      <c r="N1388" s="153">
        <v>117227</v>
      </c>
      <c r="O1388" s="147">
        <v>579</v>
      </c>
      <c r="P1388" s="147">
        <v>0</v>
      </c>
      <c r="Q1388" s="47">
        <v>6743</v>
      </c>
      <c r="R1388" s="47">
        <v>0</v>
      </c>
      <c r="S1388" s="47">
        <v>0</v>
      </c>
      <c r="T1388" s="47">
        <v>0</v>
      </c>
      <c r="U1388" s="47">
        <v>1416919</v>
      </c>
      <c r="V1388" s="47">
        <v>0</v>
      </c>
      <c r="W1388" s="103">
        <f t="shared" si="21"/>
        <v>2800183</v>
      </c>
      <c r="X1388" s="41">
        <f>個別包括!AZ1387-公債費!W1388</f>
        <v>0</v>
      </c>
      <c r="Y1388" s="41"/>
      <c r="Z1388" s="41"/>
      <c r="AA1388" s="41"/>
    </row>
    <row r="1389" spans="1:27" ht="20.25" customHeight="1" x14ac:dyDescent="0.2">
      <c r="A1389" s="113" t="s">
        <v>3213</v>
      </c>
      <c r="B1389" s="114" t="s">
        <v>3205</v>
      </c>
      <c r="C1389" s="4" t="s">
        <v>1462</v>
      </c>
      <c r="D1389" s="144">
        <v>6</v>
      </c>
      <c r="E1389" s="130" t="s">
        <v>3561</v>
      </c>
      <c r="F1389" s="47">
        <v>997</v>
      </c>
      <c r="G1389" s="47">
        <v>156433</v>
      </c>
      <c r="H1389" s="47">
        <v>0</v>
      </c>
      <c r="I1389" s="47">
        <v>5576</v>
      </c>
      <c r="J1389" s="47">
        <v>1982</v>
      </c>
      <c r="K1389" s="47">
        <v>16002</v>
      </c>
      <c r="L1389" s="47">
        <v>2949</v>
      </c>
      <c r="M1389" s="47">
        <v>242724</v>
      </c>
      <c r="N1389" s="153">
        <v>101354</v>
      </c>
      <c r="O1389" s="147">
        <v>5640</v>
      </c>
      <c r="P1389" s="147">
        <v>0</v>
      </c>
      <c r="Q1389" s="47">
        <v>296682</v>
      </c>
      <c r="R1389" s="47">
        <v>0</v>
      </c>
      <c r="S1389" s="47">
        <v>0</v>
      </c>
      <c r="T1389" s="47">
        <v>0</v>
      </c>
      <c r="U1389" s="47">
        <v>0</v>
      </c>
      <c r="V1389" s="47">
        <v>0</v>
      </c>
      <c r="W1389" s="103">
        <f t="shared" si="21"/>
        <v>830339</v>
      </c>
      <c r="X1389" s="41">
        <f>個別包括!AZ1388-公債費!W1389</f>
        <v>0</v>
      </c>
      <c r="Y1389" s="41"/>
      <c r="Z1389" s="41"/>
      <c r="AA1389" s="41"/>
    </row>
    <row r="1390" spans="1:27" ht="20.25" customHeight="1" x14ac:dyDescent="0.2">
      <c r="A1390" s="113" t="s">
        <v>3214</v>
      </c>
      <c r="B1390" s="114" t="s">
        <v>3205</v>
      </c>
      <c r="C1390" s="4" t="s">
        <v>1463</v>
      </c>
      <c r="D1390" s="144">
        <v>6</v>
      </c>
      <c r="E1390" s="130" t="s">
        <v>3561</v>
      </c>
      <c r="F1390" s="47">
        <v>1026</v>
      </c>
      <c r="G1390" s="47">
        <v>66396</v>
      </c>
      <c r="H1390" s="47">
        <v>0</v>
      </c>
      <c r="I1390" s="47">
        <v>333</v>
      </c>
      <c r="J1390" s="47">
        <v>857</v>
      </c>
      <c r="K1390" s="47">
        <v>2002</v>
      </c>
      <c r="L1390" s="47">
        <v>3103</v>
      </c>
      <c r="M1390" s="47">
        <v>297341</v>
      </c>
      <c r="N1390" s="153">
        <v>44164</v>
      </c>
      <c r="O1390" s="147">
        <v>461</v>
      </c>
      <c r="P1390" s="147">
        <v>0</v>
      </c>
      <c r="Q1390" s="47">
        <v>293091</v>
      </c>
      <c r="R1390" s="47">
        <v>0</v>
      </c>
      <c r="S1390" s="47">
        <v>0</v>
      </c>
      <c r="T1390" s="47">
        <v>0</v>
      </c>
      <c r="U1390" s="47">
        <v>244026</v>
      </c>
      <c r="V1390" s="47">
        <v>0</v>
      </c>
      <c r="W1390" s="103">
        <f t="shared" si="21"/>
        <v>952800</v>
      </c>
      <c r="X1390" s="41">
        <f>個別包括!AZ1389-公債費!W1390</f>
        <v>0</v>
      </c>
      <c r="Y1390" s="41"/>
      <c r="Z1390" s="41"/>
      <c r="AA1390" s="41"/>
    </row>
    <row r="1391" spans="1:27" ht="20.25" customHeight="1" x14ac:dyDescent="0.2">
      <c r="A1391" s="113" t="s">
        <v>3215</v>
      </c>
      <c r="B1391" s="114" t="s">
        <v>3205</v>
      </c>
      <c r="C1391" s="4" t="s">
        <v>1464</v>
      </c>
      <c r="D1391" s="144">
        <v>6</v>
      </c>
      <c r="E1391" s="130" t="s">
        <v>3561</v>
      </c>
      <c r="F1391" s="47">
        <v>2034</v>
      </c>
      <c r="G1391" s="47">
        <v>772</v>
      </c>
      <c r="H1391" s="47">
        <v>0</v>
      </c>
      <c r="I1391" s="47">
        <v>11485</v>
      </c>
      <c r="J1391" s="47">
        <v>2242</v>
      </c>
      <c r="K1391" s="47">
        <v>11362</v>
      </c>
      <c r="L1391" s="47">
        <v>5926</v>
      </c>
      <c r="M1391" s="47">
        <v>364084</v>
      </c>
      <c r="N1391" s="153">
        <v>30135</v>
      </c>
      <c r="O1391" s="147">
        <v>646</v>
      </c>
      <c r="P1391" s="147">
        <v>0</v>
      </c>
      <c r="Q1391" s="47">
        <v>0</v>
      </c>
      <c r="R1391" s="47">
        <v>0</v>
      </c>
      <c r="S1391" s="47">
        <v>0</v>
      </c>
      <c r="T1391" s="47">
        <v>0</v>
      </c>
      <c r="U1391" s="47">
        <v>0</v>
      </c>
      <c r="V1391" s="47">
        <v>0</v>
      </c>
      <c r="W1391" s="103">
        <f t="shared" si="21"/>
        <v>428686</v>
      </c>
      <c r="X1391" s="41">
        <f>個別包括!AZ1390-公債費!W1391</f>
        <v>0</v>
      </c>
      <c r="Y1391" s="41"/>
      <c r="Z1391" s="41"/>
      <c r="AA1391" s="41"/>
    </row>
    <row r="1392" spans="1:27" ht="20.25" customHeight="1" x14ac:dyDescent="0.2">
      <c r="A1392" s="113" t="s">
        <v>3216</v>
      </c>
      <c r="B1392" s="114" t="s">
        <v>3205</v>
      </c>
      <c r="C1392" s="4" t="s">
        <v>1465</v>
      </c>
      <c r="D1392" s="144">
        <v>6</v>
      </c>
      <c r="E1392" s="130" t="s">
        <v>3561</v>
      </c>
      <c r="F1392" s="47">
        <v>0</v>
      </c>
      <c r="G1392" s="47">
        <v>145225</v>
      </c>
      <c r="H1392" s="47">
        <v>0</v>
      </c>
      <c r="I1392" s="47">
        <v>1380</v>
      </c>
      <c r="J1392" s="47">
        <v>206</v>
      </c>
      <c r="K1392" s="47">
        <v>2398</v>
      </c>
      <c r="L1392" s="47">
        <v>1079</v>
      </c>
      <c r="M1392" s="47">
        <v>102008</v>
      </c>
      <c r="N1392" s="153">
        <v>10026</v>
      </c>
      <c r="O1392" s="147">
        <v>0</v>
      </c>
      <c r="P1392" s="147">
        <v>0</v>
      </c>
      <c r="Q1392" s="47">
        <v>127356</v>
      </c>
      <c r="R1392" s="47">
        <v>0</v>
      </c>
      <c r="S1392" s="47">
        <v>0</v>
      </c>
      <c r="T1392" s="47">
        <v>0</v>
      </c>
      <c r="U1392" s="47">
        <v>0</v>
      </c>
      <c r="V1392" s="47">
        <v>0</v>
      </c>
      <c r="W1392" s="103">
        <f t="shared" si="21"/>
        <v>389678</v>
      </c>
      <c r="X1392" s="41">
        <f>個別包括!AZ1391-公債費!W1392</f>
        <v>0</v>
      </c>
      <c r="Y1392" s="41"/>
      <c r="Z1392" s="41"/>
      <c r="AA1392" s="41"/>
    </row>
    <row r="1393" spans="1:27" ht="20.25" customHeight="1" x14ac:dyDescent="0.2">
      <c r="A1393" s="113" t="s">
        <v>3217</v>
      </c>
      <c r="B1393" s="114" t="s">
        <v>3205</v>
      </c>
      <c r="C1393" s="4" t="s">
        <v>1466</v>
      </c>
      <c r="D1393" s="144">
        <v>6</v>
      </c>
      <c r="E1393" s="130" t="s">
        <v>3561</v>
      </c>
      <c r="F1393" s="47">
        <v>0</v>
      </c>
      <c r="G1393" s="47">
        <v>0</v>
      </c>
      <c r="H1393" s="47">
        <v>775</v>
      </c>
      <c r="I1393" s="47">
        <v>12194</v>
      </c>
      <c r="J1393" s="47">
        <v>2976</v>
      </c>
      <c r="K1393" s="47">
        <v>9918</v>
      </c>
      <c r="L1393" s="47">
        <v>4936</v>
      </c>
      <c r="M1393" s="47">
        <v>272854</v>
      </c>
      <c r="N1393" s="153">
        <v>18488</v>
      </c>
      <c r="O1393" s="147">
        <v>1060</v>
      </c>
      <c r="P1393" s="147">
        <v>0</v>
      </c>
      <c r="Q1393" s="47">
        <v>0</v>
      </c>
      <c r="R1393" s="47">
        <v>36591</v>
      </c>
      <c r="S1393" s="47">
        <v>0</v>
      </c>
      <c r="T1393" s="47">
        <v>0</v>
      </c>
      <c r="U1393" s="47">
        <v>0</v>
      </c>
      <c r="V1393" s="47">
        <v>0</v>
      </c>
      <c r="W1393" s="103">
        <f t="shared" si="21"/>
        <v>359792</v>
      </c>
      <c r="X1393" s="41">
        <f>個別包括!AZ1392-公債費!W1393</f>
        <v>0</v>
      </c>
      <c r="Y1393" s="41"/>
      <c r="Z1393" s="41"/>
      <c r="AA1393" s="41"/>
    </row>
    <row r="1394" spans="1:27" ht="20.25" customHeight="1" x14ac:dyDescent="0.2">
      <c r="A1394" s="113" t="s">
        <v>3218</v>
      </c>
      <c r="B1394" s="114" t="s">
        <v>3205</v>
      </c>
      <c r="C1394" s="4" t="s">
        <v>1467</v>
      </c>
      <c r="D1394" s="144">
        <v>6</v>
      </c>
      <c r="E1394" s="130" t="s">
        <v>3561</v>
      </c>
      <c r="F1394" s="47">
        <v>0</v>
      </c>
      <c r="G1394" s="47">
        <v>0</v>
      </c>
      <c r="H1394" s="47">
        <v>395</v>
      </c>
      <c r="I1394" s="47">
        <v>0</v>
      </c>
      <c r="J1394" s="47">
        <v>1898</v>
      </c>
      <c r="K1394" s="47">
        <v>2458</v>
      </c>
      <c r="L1394" s="47">
        <v>5482</v>
      </c>
      <c r="M1394" s="47">
        <v>420025</v>
      </c>
      <c r="N1394" s="153">
        <v>390</v>
      </c>
      <c r="O1394" s="147">
        <v>0</v>
      </c>
      <c r="P1394" s="147">
        <v>0</v>
      </c>
      <c r="Q1394" s="47">
        <v>57</v>
      </c>
      <c r="R1394" s="47">
        <v>0</v>
      </c>
      <c r="S1394" s="47">
        <v>0</v>
      </c>
      <c r="T1394" s="47">
        <v>0</v>
      </c>
      <c r="U1394" s="47">
        <v>116885</v>
      </c>
      <c r="V1394" s="47">
        <v>0</v>
      </c>
      <c r="W1394" s="103">
        <f t="shared" si="21"/>
        <v>547590</v>
      </c>
      <c r="X1394" s="41">
        <f>個別包括!AZ1393-公債費!W1394</f>
        <v>0</v>
      </c>
      <c r="Y1394" s="41"/>
      <c r="Z1394" s="41"/>
      <c r="AA1394" s="41"/>
    </row>
    <row r="1395" spans="1:27" ht="20.25" customHeight="1" x14ac:dyDescent="0.2">
      <c r="A1395" s="113" t="s">
        <v>3219</v>
      </c>
      <c r="B1395" s="114" t="s">
        <v>3205</v>
      </c>
      <c r="C1395" s="4" t="s">
        <v>1468</v>
      </c>
      <c r="D1395" s="144">
        <v>6</v>
      </c>
      <c r="E1395" s="130" t="s">
        <v>3561</v>
      </c>
      <c r="F1395" s="47">
        <v>297</v>
      </c>
      <c r="G1395" s="47">
        <v>0</v>
      </c>
      <c r="H1395" s="47">
        <v>609</v>
      </c>
      <c r="I1395" s="47">
        <v>9936</v>
      </c>
      <c r="J1395" s="47">
        <v>888</v>
      </c>
      <c r="K1395" s="47">
        <v>7544</v>
      </c>
      <c r="L1395" s="47">
        <v>2245</v>
      </c>
      <c r="M1395" s="47">
        <v>167643</v>
      </c>
      <c r="N1395" s="153">
        <v>6700</v>
      </c>
      <c r="O1395" s="147">
        <v>12245</v>
      </c>
      <c r="P1395" s="147">
        <v>0</v>
      </c>
      <c r="Q1395" s="47">
        <v>95085</v>
      </c>
      <c r="R1395" s="47">
        <v>0</v>
      </c>
      <c r="S1395" s="47">
        <v>0</v>
      </c>
      <c r="T1395" s="47">
        <v>0</v>
      </c>
      <c r="U1395" s="47">
        <v>0</v>
      </c>
      <c r="V1395" s="47">
        <v>0</v>
      </c>
      <c r="W1395" s="103">
        <f t="shared" si="21"/>
        <v>303192</v>
      </c>
      <c r="X1395" s="41">
        <f>個別包括!AZ1394-公債費!W1395</f>
        <v>0</v>
      </c>
      <c r="Y1395" s="41"/>
      <c r="Z1395" s="41"/>
      <c r="AA1395" s="41"/>
    </row>
    <row r="1396" spans="1:27" ht="20.25" customHeight="1" x14ac:dyDescent="0.2">
      <c r="A1396" s="113" t="s">
        <v>3220</v>
      </c>
      <c r="B1396" s="114" t="s">
        <v>3205</v>
      </c>
      <c r="C1396" s="4" t="s">
        <v>1469</v>
      </c>
      <c r="D1396" s="144">
        <v>6</v>
      </c>
      <c r="E1396" s="130" t="s">
        <v>3561</v>
      </c>
      <c r="F1396" s="47">
        <v>212</v>
      </c>
      <c r="G1396" s="47">
        <v>0</v>
      </c>
      <c r="H1396" s="47">
        <v>703</v>
      </c>
      <c r="I1396" s="47">
        <v>8763</v>
      </c>
      <c r="J1396" s="47">
        <v>1784</v>
      </c>
      <c r="K1396" s="47">
        <v>25138</v>
      </c>
      <c r="L1396" s="47">
        <v>6114</v>
      </c>
      <c r="M1396" s="47">
        <v>358884</v>
      </c>
      <c r="N1396" s="153">
        <v>108187</v>
      </c>
      <c r="O1396" s="147">
        <v>6581</v>
      </c>
      <c r="P1396" s="147">
        <v>0</v>
      </c>
      <c r="Q1396" s="47">
        <v>0</v>
      </c>
      <c r="R1396" s="47">
        <v>160796</v>
      </c>
      <c r="S1396" s="47">
        <v>0</v>
      </c>
      <c r="T1396" s="47">
        <v>0</v>
      </c>
      <c r="U1396" s="47">
        <v>0</v>
      </c>
      <c r="V1396" s="47">
        <v>0</v>
      </c>
      <c r="W1396" s="103">
        <f t="shared" si="21"/>
        <v>677162</v>
      </c>
      <c r="X1396" s="41">
        <f>個別包括!AZ1395-公債費!W1396</f>
        <v>0</v>
      </c>
      <c r="Y1396" s="41"/>
      <c r="Z1396" s="41"/>
      <c r="AA1396" s="41"/>
    </row>
    <row r="1397" spans="1:27" ht="20.25" customHeight="1" x14ac:dyDescent="0.2">
      <c r="A1397" s="113" t="s">
        <v>3221</v>
      </c>
      <c r="B1397" s="114" t="s">
        <v>3205</v>
      </c>
      <c r="C1397" s="4" t="s">
        <v>1470</v>
      </c>
      <c r="D1397" s="144">
        <v>6</v>
      </c>
      <c r="E1397" s="130" t="s">
        <v>3561</v>
      </c>
      <c r="F1397" s="47">
        <v>9451</v>
      </c>
      <c r="G1397" s="47">
        <v>4889</v>
      </c>
      <c r="H1397" s="47">
        <v>3596</v>
      </c>
      <c r="I1397" s="47">
        <v>17871</v>
      </c>
      <c r="J1397" s="47">
        <v>923</v>
      </c>
      <c r="K1397" s="47">
        <v>15168</v>
      </c>
      <c r="L1397" s="47">
        <v>3225</v>
      </c>
      <c r="M1397" s="47">
        <v>376943</v>
      </c>
      <c r="N1397" s="153">
        <v>19102</v>
      </c>
      <c r="O1397" s="147">
        <v>456</v>
      </c>
      <c r="P1397" s="147">
        <v>0</v>
      </c>
      <c r="Q1397" s="47">
        <v>137718</v>
      </c>
      <c r="R1397" s="47">
        <v>0</v>
      </c>
      <c r="S1397" s="47">
        <v>0</v>
      </c>
      <c r="T1397" s="47">
        <v>0</v>
      </c>
      <c r="U1397" s="47">
        <v>507033</v>
      </c>
      <c r="V1397" s="47">
        <v>0</v>
      </c>
      <c r="W1397" s="103">
        <f t="shared" si="21"/>
        <v>1096375</v>
      </c>
      <c r="X1397" s="41">
        <f>個別包括!AZ1396-公債費!W1397</f>
        <v>0</v>
      </c>
      <c r="Y1397" s="41"/>
      <c r="Z1397" s="41"/>
      <c r="AA1397" s="41"/>
    </row>
    <row r="1398" spans="1:27" ht="20.25" customHeight="1" x14ac:dyDescent="0.2">
      <c r="A1398" s="113" t="s">
        <v>3222</v>
      </c>
      <c r="B1398" s="114" t="s">
        <v>3223</v>
      </c>
      <c r="C1398" s="4" t="s">
        <v>1471</v>
      </c>
      <c r="D1398" s="144">
        <v>3</v>
      </c>
      <c r="E1398" s="130" t="s">
        <v>3561</v>
      </c>
      <c r="F1398" s="47">
        <v>188770</v>
      </c>
      <c r="G1398" s="47">
        <v>68918</v>
      </c>
      <c r="H1398" s="47">
        <v>0</v>
      </c>
      <c r="I1398" s="47">
        <v>99931</v>
      </c>
      <c r="J1398" s="47">
        <v>64021</v>
      </c>
      <c r="K1398" s="47">
        <v>306564</v>
      </c>
      <c r="L1398" s="47">
        <v>134343</v>
      </c>
      <c r="M1398" s="47">
        <v>6807368</v>
      </c>
      <c r="N1398" s="153">
        <v>319991</v>
      </c>
      <c r="O1398" s="147">
        <v>16449</v>
      </c>
      <c r="P1398" s="147">
        <v>0</v>
      </c>
      <c r="Q1398" s="47">
        <v>134551</v>
      </c>
      <c r="R1398" s="47">
        <v>0</v>
      </c>
      <c r="S1398" s="47">
        <v>0</v>
      </c>
      <c r="T1398" s="47">
        <v>0</v>
      </c>
      <c r="U1398" s="47">
        <v>1031939</v>
      </c>
      <c r="V1398" s="47">
        <v>0</v>
      </c>
      <c r="W1398" s="103">
        <f t="shared" si="21"/>
        <v>9172845</v>
      </c>
      <c r="X1398" s="41">
        <f>個別包括!AZ1397-公債費!W1398</f>
        <v>0</v>
      </c>
      <c r="Y1398" s="41"/>
      <c r="Z1398" s="41"/>
      <c r="AA1398" s="41"/>
    </row>
    <row r="1399" spans="1:27" ht="20.25" customHeight="1" x14ac:dyDescent="0.2">
      <c r="A1399" s="113" t="s">
        <v>3224</v>
      </c>
      <c r="B1399" s="114" t="s">
        <v>3223</v>
      </c>
      <c r="C1399" s="4" t="s">
        <v>1472</v>
      </c>
      <c r="D1399" s="144">
        <v>5</v>
      </c>
      <c r="E1399" s="130" t="s">
        <v>3561</v>
      </c>
      <c r="F1399" s="47">
        <v>87284</v>
      </c>
      <c r="G1399" s="47">
        <v>59954</v>
      </c>
      <c r="H1399" s="47">
        <v>0</v>
      </c>
      <c r="I1399" s="47">
        <v>52844</v>
      </c>
      <c r="J1399" s="47">
        <v>38469</v>
      </c>
      <c r="K1399" s="47">
        <v>132140</v>
      </c>
      <c r="L1399" s="47">
        <v>42205</v>
      </c>
      <c r="M1399" s="47">
        <v>2763588</v>
      </c>
      <c r="N1399" s="153">
        <v>177272</v>
      </c>
      <c r="O1399" s="147">
        <v>20172</v>
      </c>
      <c r="P1399" s="147">
        <v>0</v>
      </c>
      <c r="Q1399" s="47">
        <v>398815</v>
      </c>
      <c r="R1399" s="47">
        <v>0</v>
      </c>
      <c r="S1399" s="47">
        <v>0</v>
      </c>
      <c r="T1399" s="47">
        <v>0</v>
      </c>
      <c r="U1399" s="47">
        <v>1942857</v>
      </c>
      <c r="V1399" s="47">
        <v>0</v>
      </c>
      <c r="W1399" s="103">
        <f t="shared" si="21"/>
        <v>5715600</v>
      </c>
      <c r="X1399" s="41">
        <f>個別包括!AZ1398-公債費!W1399</f>
        <v>0</v>
      </c>
      <c r="Y1399" s="41"/>
      <c r="Z1399" s="41"/>
      <c r="AA1399" s="41"/>
    </row>
    <row r="1400" spans="1:27" ht="20.25" customHeight="1" x14ac:dyDescent="0.2">
      <c r="A1400" s="113" t="s">
        <v>3225</v>
      </c>
      <c r="B1400" s="114" t="s">
        <v>3223</v>
      </c>
      <c r="C1400" s="4" t="s">
        <v>1473</v>
      </c>
      <c r="D1400" s="144">
        <v>5</v>
      </c>
      <c r="E1400" s="130" t="s">
        <v>3561</v>
      </c>
      <c r="F1400" s="47">
        <v>417730</v>
      </c>
      <c r="G1400" s="47">
        <v>235028</v>
      </c>
      <c r="H1400" s="47">
        <v>10957</v>
      </c>
      <c r="I1400" s="47">
        <v>10565</v>
      </c>
      <c r="J1400" s="47">
        <v>5453</v>
      </c>
      <c r="K1400" s="47">
        <v>40557</v>
      </c>
      <c r="L1400" s="47">
        <v>16788</v>
      </c>
      <c r="M1400" s="47">
        <v>1258667</v>
      </c>
      <c r="N1400" s="153">
        <v>101931</v>
      </c>
      <c r="O1400" s="147">
        <v>2006</v>
      </c>
      <c r="P1400" s="147">
        <v>0</v>
      </c>
      <c r="Q1400" s="47">
        <v>1620048</v>
      </c>
      <c r="R1400" s="47">
        <v>0</v>
      </c>
      <c r="S1400" s="47">
        <v>0</v>
      </c>
      <c r="T1400" s="47">
        <v>0</v>
      </c>
      <c r="U1400" s="47">
        <v>790672</v>
      </c>
      <c r="V1400" s="47">
        <v>0</v>
      </c>
      <c r="W1400" s="103">
        <f t="shared" si="21"/>
        <v>4510402</v>
      </c>
      <c r="X1400" s="41">
        <f>個別包括!AZ1399-公債費!W1400</f>
        <v>0</v>
      </c>
      <c r="Y1400" s="41"/>
      <c r="Z1400" s="41"/>
      <c r="AA1400" s="41"/>
    </row>
    <row r="1401" spans="1:27" ht="20.25" customHeight="1" x14ac:dyDescent="0.2">
      <c r="A1401" s="113" t="s">
        <v>3226</v>
      </c>
      <c r="B1401" s="114" t="s">
        <v>3223</v>
      </c>
      <c r="C1401" s="4" t="s">
        <v>1474</v>
      </c>
      <c r="D1401" s="144">
        <v>5</v>
      </c>
      <c r="E1401" s="130" t="s">
        <v>3561</v>
      </c>
      <c r="F1401" s="47">
        <v>16680</v>
      </c>
      <c r="G1401" s="47">
        <v>43817</v>
      </c>
      <c r="H1401" s="47">
        <v>0</v>
      </c>
      <c r="I1401" s="47">
        <v>28826</v>
      </c>
      <c r="J1401" s="47">
        <v>2040</v>
      </c>
      <c r="K1401" s="47">
        <v>26997</v>
      </c>
      <c r="L1401" s="47">
        <v>7690</v>
      </c>
      <c r="M1401" s="47">
        <v>558943</v>
      </c>
      <c r="N1401" s="153">
        <v>117699</v>
      </c>
      <c r="O1401" s="147">
        <v>805</v>
      </c>
      <c r="P1401" s="147">
        <v>0</v>
      </c>
      <c r="Q1401" s="47">
        <v>853106</v>
      </c>
      <c r="R1401" s="47">
        <v>0</v>
      </c>
      <c r="S1401" s="47">
        <v>0</v>
      </c>
      <c r="T1401" s="47">
        <v>0</v>
      </c>
      <c r="U1401" s="47">
        <v>445600</v>
      </c>
      <c r="V1401" s="47">
        <v>0</v>
      </c>
      <c r="W1401" s="103">
        <f t="shared" si="21"/>
        <v>2102203</v>
      </c>
      <c r="X1401" s="41">
        <f>個別包括!AZ1400-公債費!W1401</f>
        <v>0</v>
      </c>
      <c r="Y1401" s="41"/>
      <c r="Z1401" s="41"/>
      <c r="AA1401" s="41"/>
    </row>
    <row r="1402" spans="1:27" ht="20.25" customHeight="1" x14ac:dyDescent="0.2">
      <c r="A1402" s="113" t="s">
        <v>3227</v>
      </c>
      <c r="B1402" s="114" t="s">
        <v>3223</v>
      </c>
      <c r="C1402" s="4" t="s">
        <v>1475</v>
      </c>
      <c r="D1402" s="144">
        <v>5</v>
      </c>
      <c r="E1402" s="130" t="s">
        <v>3561</v>
      </c>
      <c r="F1402" s="47">
        <v>48643</v>
      </c>
      <c r="G1402" s="47">
        <v>1026</v>
      </c>
      <c r="H1402" s="47">
        <v>6503</v>
      </c>
      <c r="I1402" s="47">
        <v>82391</v>
      </c>
      <c r="J1402" s="47">
        <v>58278</v>
      </c>
      <c r="K1402" s="47">
        <v>93553</v>
      </c>
      <c r="L1402" s="47">
        <v>30496</v>
      </c>
      <c r="M1402" s="47">
        <v>1804361</v>
      </c>
      <c r="N1402" s="153">
        <v>141492</v>
      </c>
      <c r="O1402" s="147">
        <v>4912</v>
      </c>
      <c r="P1402" s="147">
        <v>0</v>
      </c>
      <c r="Q1402" s="47">
        <v>146807</v>
      </c>
      <c r="R1402" s="47">
        <v>0</v>
      </c>
      <c r="S1402" s="47">
        <v>0</v>
      </c>
      <c r="T1402" s="47">
        <v>0</v>
      </c>
      <c r="U1402" s="47">
        <v>188317</v>
      </c>
      <c r="V1402" s="47">
        <v>0</v>
      </c>
      <c r="W1402" s="103">
        <f t="shared" si="21"/>
        <v>2606779</v>
      </c>
      <c r="X1402" s="41">
        <f>個別包括!AZ1401-公債費!W1402</f>
        <v>0</v>
      </c>
      <c r="Y1402" s="41"/>
      <c r="Z1402" s="41"/>
      <c r="AA1402" s="41"/>
    </row>
    <row r="1403" spans="1:27" ht="20.25" customHeight="1" x14ac:dyDescent="0.2">
      <c r="A1403" s="113" t="s">
        <v>3228</v>
      </c>
      <c r="B1403" s="114" t="s">
        <v>3223</v>
      </c>
      <c r="C1403" s="4" t="s">
        <v>1476</v>
      </c>
      <c r="D1403" s="144">
        <v>5</v>
      </c>
      <c r="E1403" s="130" t="s">
        <v>3561</v>
      </c>
      <c r="F1403" s="47">
        <v>18637</v>
      </c>
      <c r="G1403" s="47">
        <v>1626</v>
      </c>
      <c r="H1403" s="47">
        <v>16345</v>
      </c>
      <c r="I1403" s="47">
        <v>83382</v>
      </c>
      <c r="J1403" s="47">
        <v>26519</v>
      </c>
      <c r="K1403" s="47">
        <v>83317</v>
      </c>
      <c r="L1403" s="47">
        <v>24206</v>
      </c>
      <c r="M1403" s="47">
        <v>1725852</v>
      </c>
      <c r="N1403" s="153">
        <v>3618</v>
      </c>
      <c r="O1403" s="147">
        <v>10265</v>
      </c>
      <c r="P1403" s="147">
        <v>0</v>
      </c>
      <c r="Q1403" s="47">
        <v>0</v>
      </c>
      <c r="R1403" s="47">
        <v>0</v>
      </c>
      <c r="S1403" s="47">
        <v>0</v>
      </c>
      <c r="T1403" s="47">
        <v>0</v>
      </c>
      <c r="U1403" s="47">
        <v>1687810</v>
      </c>
      <c r="V1403" s="47">
        <v>0</v>
      </c>
      <c r="W1403" s="103">
        <f t="shared" si="21"/>
        <v>3681577</v>
      </c>
      <c r="X1403" s="41">
        <f>個別包括!AZ1402-公債費!W1403</f>
        <v>0</v>
      </c>
      <c r="Y1403" s="41"/>
      <c r="Z1403" s="41"/>
      <c r="AA1403" s="41"/>
    </row>
    <row r="1404" spans="1:27" ht="20.25" customHeight="1" x14ac:dyDescent="0.2">
      <c r="A1404" s="113" t="s">
        <v>3229</v>
      </c>
      <c r="B1404" s="114" t="s">
        <v>3223</v>
      </c>
      <c r="C1404" s="4" t="s">
        <v>1477</v>
      </c>
      <c r="D1404" s="144">
        <v>5</v>
      </c>
      <c r="E1404" s="130" t="s">
        <v>3561</v>
      </c>
      <c r="F1404" s="47">
        <v>78452</v>
      </c>
      <c r="G1404" s="47">
        <v>184806</v>
      </c>
      <c r="H1404" s="47">
        <v>5403</v>
      </c>
      <c r="I1404" s="47">
        <v>9831</v>
      </c>
      <c r="J1404" s="47">
        <v>4082</v>
      </c>
      <c r="K1404" s="47">
        <v>17260</v>
      </c>
      <c r="L1404" s="47">
        <v>8706</v>
      </c>
      <c r="M1404" s="47">
        <v>759920</v>
      </c>
      <c r="N1404" s="153">
        <v>67404</v>
      </c>
      <c r="O1404" s="147">
        <v>341</v>
      </c>
      <c r="P1404" s="147">
        <v>0</v>
      </c>
      <c r="Q1404" s="47">
        <v>946879</v>
      </c>
      <c r="R1404" s="47">
        <v>0</v>
      </c>
      <c r="S1404" s="47">
        <v>0</v>
      </c>
      <c r="T1404" s="47">
        <v>0</v>
      </c>
      <c r="U1404" s="47">
        <v>357609</v>
      </c>
      <c r="V1404" s="47">
        <v>0</v>
      </c>
      <c r="W1404" s="103">
        <f t="shared" si="21"/>
        <v>2440693</v>
      </c>
      <c r="X1404" s="41">
        <f>個別包括!AZ1403-公債費!W1404</f>
        <v>0</v>
      </c>
      <c r="Y1404" s="41"/>
      <c r="Z1404" s="41"/>
      <c r="AA1404" s="41"/>
    </row>
    <row r="1405" spans="1:27" ht="20.25" customHeight="1" x14ac:dyDescent="0.2">
      <c r="A1405" s="113" t="s">
        <v>3230</v>
      </c>
      <c r="B1405" s="114" t="s">
        <v>3223</v>
      </c>
      <c r="C1405" s="4" t="s">
        <v>1478</v>
      </c>
      <c r="D1405" s="144">
        <v>5</v>
      </c>
      <c r="E1405" s="130" t="s">
        <v>3561</v>
      </c>
      <c r="F1405" s="47">
        <v>39036</v>
      </c>
      <c r="G1405" s="47">
        <v>0</v>
      </c>
      <c r="H1405" s="47">
        <v>416</v>
      </c>
      <c r="I1405" s="47">
        <v>4958</v>
      </c>
      <c r="J1405" s="47">
        <v>1764</v>
      </c>
      <c r="K1405" s="47">
        <v>11856</v>
      </c>
      <c r="L1405" s="47">
        <v>6650</v>
      </c>
      <c r="M1405" s="47">
        <v>596333</v>
      </c>
      <c r="N1405" s="153">
        <v>40892</v>
      </c>
      <c r="O1405" s="147">
        <v>723</v>
      </c>
      <c r="P1405" s="147">
        <v>0</v>
      </c>
      <c r="Q1405" s="47">
        <v>322638</v>
      </c>
      <c r="R1405" s="47">
        <v>0</v>
      </c>
      <c r="S1405" s="47">
        <v>0</v>
      </c>
      <c r="T1405" s="47">
        <v>0</v>
      </c>
      <c r="U1405" s="47">
        <v>435876</v>
      </c>
      <c r="V1405" s="47">
        <v>0</v>
      </c>
      <c r="W1405" s="103">
        <f t="shared" si="21"/>
        <v>1461142</v>
      </c>
      <c r="X1405" s="41">
        <f>個別包括!AZ1404-公債費!W1405</f>
        <v>0</v>
      </c>
      <c r="Y1405" s="41"/>
      <c r="Z1405" s="41"/>
      <c r="AA1405" s="41"/>
    </row>
    <row r="1406" spans="1:27" ht="20.25" customHeight="1" x14ac:dyDescent="0.2">
      <c r="A1406" s="113" t="s">
        <v>3231</v>
      </c>
      <c r="B1406" s="114" t="s">
        <v>3223</v>
      </c>
      <c r="C1406" s="4" t="s">
        <v>1479</v>
      </c>
      <c r="D1406" s="144">
        <v>5</v>
      </c>
      <c r="E1406" s="130" t="s">
        <v>3561</v>
      </c>
      <c r="F1406" s="47">
        <v>37412</v>
      </c>
      <c r="G1406" s="47">
        <v>0</v>
      </c>
      <c r="H1406" s="47">
        <v>370</v>
      </c>
      <c r="I1406" s="47">
        <v>34207</v>
      </c>
      <c r="J1406" s="47">
        <v>5813</v>
      </c>
      <c r="K1406" s="47">
        <v>45793</v>
      </c>
      <c r="L1406" s="47">
        <v>30523</v>
      </c>
      <c r="M1406" s="47">
        <v>1476454</v>
      </c>
      <c r="N1406" s="153">
        <v>47984</v>
      </c>
      <c r="O1406" s="147">
        <v>6141</v>
      </c>
      <c r="P1406" s="147">
        <v>0</v>
      </c>
      <c r="Q1406" s="47">
        <v>71373</v>
      </c>
      <c r="R1406" s="47">
        <v>0</v>
      </c>
      <c r="S1406" s="47">
        <v>0</v>
      </c>
      <c r="T1406" s="47">
        <v>0</v>
      </c>
      <c r="U1406" s="47">
        <v>1384368</v>
      </c>
      <c r="V1406" s="47">
        <v>0</v>
      </c>
      <c r="W1406" s="103">
        <f t="shared" si="21"/>
        <v>3140438</v>
      </c>
      <c r="X1406" s="41">
        <f>個別包括!AZ1405-公債費!W1406</f>
        <v>0</v>
      </c>
      <c r="Y1406" s="41"/>
      <c r="Z1406" s="41"/>
      <c r="AA1406" s="41"/>
    </row>
    <row r="1407" spans="1:27" ht="20.25" customHeight="1" x14ac:dyDescent="0.2">
      <c r="A1407" s="113" t="s">
        <v>3232</v>
      </c>
      <c r="B1407" s="114" t="s">
        <v>3223</v>
      </c>
      <c r="C1407" s="4" t="s">
        <v>1480</v>
      </c>
      <c r="D1407" s="144">
        <v>5</v>
      </c>
      <c r="E1407" s="130" t="s">
        <v>3561</v>
      </c>
      <c r="F1407" s="47">
        <v>144598</v>
      </c>
      <c r="G1407" s="47">
        <v>89942</v>
      </c>
      <c r="H1407" s="47">
        <v>0</v>
      </c>
      <c r="I1407" s="47">
        <v>22243</v>
      </c>
      <c r="J1407" s="47">
        <v>2483</v>
      </c>
      <c r="K1407" s="47">
        <v>25895</v>
      </c>
      <c r="L1407" s="47">
        <v>6141</v>
      </c>
      <c r="M1407" s="47">
        <v>771040</v>
      </c>
      <c r="N1407" s="153">
        <v>77439</v>
      </c>
      <c r="O1407" s="147">
        <v>5174</v>
      </c>
      <c r="P1407" s="147">
        <v>0</v>
      </c>
      <c r="Q1407" s="47">
        <v>1094012</v>
      </c>
      <c r="R1407" s="47">
        <v>0</v>
      </c>
      <c r="S1407" s="47">
        <v>0</v>
      </c>
      <c r="T1407" s="47">
        <v>0</v>
      </c>
      <c r="U1407" s="47">
        <v>854433</v>
      </c>
      <c r="V1407" s="47">
        <v>0</v>
      </c>
      <c r="W1407" s="103">
        <f t="shared" si="21"/>
        <v>3093400</v>
      </c>
      <c r="X1407" s="41">
        <f>個別包括!AZ1406-公債費!W1407</f>
        <v>0</v>
      </c>
      <c r="Y1407" s="41"/>
      <c r="Z1407" s="41"/>
      <c r="AA1407" s="41"/>
    </row>
    <row r="1408" spans="1:27" ht="20.25" customHeight="1" x14ac:dyDescent="0.2">
      <c r="A1408" s="113" t="s">
        <v>3233</v>
      </c>
      <c r="B1408" s="114" t="s">
        <v>3223</v>
      </c>
      <c r="C1408" s="4" t="s">
        <v>1481</v>
      </c>
      <c r="D1408" s="144">
        <v>5</v>
      </c>
      <c r="E1408" s="130" t="s">
        <v>3561</v>
      </c>
      <c r="F1408" s="47">
        <v>8855</v>
      </c>
      <c r="G1408" s="47">
        <v>0</v>
      </c>
      <c r="H1408" s="47">
        <v>16</v>
      </c>
      <c r="I1408" s="47">
        <v>19814</v>
      </c>
      <c r="J1408" s="47">
        <v>1636</v>
      </c>
      <c r="K1408" s="47">
        <v>29923</v>
      </c>
      <c r="L1408" s="47">
        <v>7364</v>
      </c>
      <c r="M1408" s="47">
        <v>523723</v>
      </c>
      <c r="N1408" s="153">
        <v>30763</v>
      </c>
      <c r="O1408" s="147">
        <v>2021</v>
      </c>
      <c r="P1408" s="147">
        <v>0</v>
      </c>
      <c r="Q1408" s="47">
        <v>0</v>
      </c>
      <c r="R1408" s="47">
        <v>0</v>
      </c>
      <c r="S1408" s="47">
        <v>0</v>
      </c>
      <c r="T1408" s="47">
        <v>0</v>
      </c>
      <c r="U1408" s="47">
        <v>419958</v>
      </c>
      <c r="V1408" s="47">
        <v>0</v>
      </c>
      <c r="W1408" s="103">
        <f t="shared" si="21"/>
        <v>1044073</v>
      </c>
      <c r="X1408" s="41">
        <f>個別包括!AZ1407-公債費!W1408</f>
        <v>0</v>
      </c>
      <c r="Y1408" s="41"/>
      <c r="Z1408" s="41"/>
      <c r="AA1408" s="41"/>
    </row>
    <row r="1409" spans="1:27" ht="20.25" customHeight="1" x14ac:dyDescent="0.2">
      <c r="A1409" s="113" t="s">
        <v>3234</v>
      </c>
      <c r="B1409" s="114" t="s">
        <v>3223</v>
      </c>
      <c r="C1409" s="4" t="s">
        <v>1482</v>
      </c>
      <c r="D1409" s="144">
        <v>6</v>
      </c>
      <c r="E1409" s="130" t="s">
        <v>3561</v>
      </c>
      <c r="F1409" s="47">
        <v>4947</v>
      </c>
      <c r="G1409" s="47">
        <v>268742</v>
      </c>
      <c r="H1409" s="47">
        <v>0</v>
      </c>
      <c r="I1409" s="47">
        <v>5853</v>
      </c>
      <c r="J1409" s="47">
        <v>229</v>
      </c>
      <c r="K1409" s="47">
        <v>22950</v>
      </c>
      <c r="L1409" s="47">
        <v>1348</v>
      </c>
      <c r="M1409" s="47">
        <v>208331</v>
      </c>
      <c r="N1409" s="153">
        <v>7624</v>
      </c>
      <c r="O1409" s="147">
        <v>2342</v>
      </c>
      <c r="P1409" s="147">
        <v>0</v>
      </c>
      <c r="Q1409" s="47">
        <v>101070</v>
      </c>
      <c r="R1409" s="47">
        <v>0</v>
      </c>
      <c r="S1409" s="47">
        <v>0</v>
      </c>
      <c r="T1409" s="47">
        <v>0</v>
      </c>
      <c r="U1409" s="47">
        <v>151918</v>
      </c>
      <c r="V1409" s="47">
        <v>0</v>
      </c>
      <c r="W1409" s="103">
        <f t="shared" si="21"/>
        <v>775354</v>
      </c>
      <c r="X1409" s="41">
        <f>個別包括!AZ1408-公債費!W1409</f>
        <v>0</v>
      </c>
      <c r="Y1409" s="41"/>
      <c r="Z1409" s="41"/>
      <c r="AA1409" s="41"/>
    </row>
    <row r="1410" spans="1:27" ht="20.25" customHeight="1" x14ac:dyDescent="0.2">
      <c r="A1410" s="113" t="s">
        <v>3235</v>
      </c>
      <c r="B1410" s="114" t="s">
        <v>3223</v>
      </c>
      <c r="C1410" s="4" t="s">
        <v>1483</v>
      </c>
      <c r="D1410" s="144">
        <v>6</v>
      </c>
      <c r="E1410" s="130" t="s">
        <v>3561</v>
      </c>
      <c r="F1410" s="47">
        <v>22436</v>
      </c>
      <c r="G1410" s="47">
        <v>24023</v>
      </c>
      <c r="H1410" s="47">
        <v>500</v>
      </c>
      <c r="I1410" s="47">
        <v>12870</v>
      </c>
      <c r="J1410" s="47">
        <v>302</v>
      </c>
      <c r="K1410" s="47">
        <v>16857</v>
      </c>
      <c r="L1410" s="47">
        <v>1579</v>
      </c>
      <c r="M1410" s="47">
        <v>308154</v>
      </c>
      <c r="N1410" s="153">
        <v>18362</v>
      </c>
      <c r="O1410" s="147">
        <v>0</v>
      </c>
      <c r="P1410" s="147">
        <v>0</v>
      </c>
      <c r="Q1410" s="47">
        <v>155596</v>
      </c>
      <c r="R1410" s="47">
        <v>0</v>
      </c>
      <c r="S1410" s="47">
        <v>0</v>
      </c>
      <c r="T1410" s="47">
        <v>0</v>
      </c>
      <c r="U1410" s="47">
        <v>139813</v>
      </c>
      <c r="V1410" s="47">
        <v>0</v>
      </c>
      <c r="W1410" s="103">
        <f t="shared" si="21"/>
        <v>700492</v>
      </c>
      <c r="X1410" s="41">
        <f>個別包括!AZ1409-公債費!W1410</f>
        <v>0</v>
      </c>
      <c r="Y1410" s="41"/>
      <c r="Z1410" s="41"/>
      <c r="AA1410" s="41"/>
    </row>
    <row r="1411" spans="1:27" ht="20.25" customHeight="1" x14ac:dyDescent="0.2">
      <c r="A1411" s="113" t="s">
        <v>3236</v>
      </c>
      <c r="B1411" s="114" t="s">
        <v>3223</v>
      </c>
      <c r="C1411" s="4" t="s">
        <v>144</v>
      </c>
      <c r="D1411" s="144">
        <v>6</v>
      </c>
      <c r="E1411" s="130" t="s">
        <v>3561</v>
      </c>
      <c r="F1411" s="47">
        <v>0</v>
      </c>
      <c r="G1411" s="47">
        <v>0</v>
      </c>
      <c r="H1411" s="47">
        <v>0</v>
      </c>
      <c r="I1411" s="47">
        <v>11966</v>
      </c>
      <c r="J1411" s="47">
        <v>5677</v>
      </c>
      <c r="K1411" s="47">
        <v>16861</v>
      </c>
      <c r="L1411" s="47">
        <v>5894</v>
      </c>
      <c r="M1411" s="47">
        <v>440778</v>
      </c>
      <c r="N1411" s="153">
        <v>44648</v>
      </c>
      <c r="O1411" s="147">
        <v>13148</v>
      </c>
      <c r="P1411" s="147">
        <v>0</v>
      </c>
      <c r="Q1411" s="47">
        <v>0</v>
      </c>
      <c r="R1411" s="47">
        <v>0</v>
      </c>
      <c r="S1411" s="47">
        <v>0</v>
      </c>
      <c r="T1411" s="47">
        <v>0</v>
      </c>
      <c r="U1411" s="47">
        <v>0</v>
      </c>
      <c r="V1411" s="47">
        <v>0</v>
      </c>
      <c r="W1411" s="103">
        <f t="shared" si="21"/>
        <v>538972</v>
      </c>
      <c r="X1411" s="41">
        <f>個別包括!AZ1410-公債費!W1411</f>
        <v>0</v>
      </c>
      <c r="Y1411" s="41"/>
      <c r="Z1411" s="41"/>
      <c r="AA1411" s="41"/>
    </row>
    <row r="1412" spans="1:27" ht="20.25" customHeight="1" x14ac:dyDescent="0.2">
      <c r="A1412" s="113" t="s">
        <v>3237</v>
      </c>
      <c r="B1412" s="114" t="s">
        <v>3223</v>
      </c>
      <c r="C1412" s="4" t="s">
        <v>1484</v>
      </c>
      <c r="D1412" s="144">
        <v>6</v>
      </c>
      <c r="E1412" s="130" t="s">
        <v>3561</v>
      </c>
      <c r="F1412" s="47">
        <v>23513</v>
      </c>
      <c r="G1412" s="47">
        <v>0</v>
      </c>
      <c r="H1412" s="47">
        <v>0</v>
      </c>
      <c r="I1412" s="47">
        <v>3307</v>
      </c>
      <c r="J1412" s="47">
        <v>1133</v>
      </c>
      <c r="K1412" s="47">
        <v>3474</v>
      </c>
      <c r="L1412" s="47">
        <v>3983</v>
      </c>
      <c r="M1412" s="47">
        <v>316685</v>
      </c>
      <c r="N1412" s="153">
        <v>11469</v>
      </c>
      <c r="O1412" s="147">
        <v>0</v>
      </c>
      <c r="P1412" s="147">
        <v>0</v>
      </c>
      <c r="Q1412" s="47">
        <v>18710</v>
      </c>
      <c r="R1412" s="47">
        <v>0</v>
      </c>
      <c r="S1412" s="47">
        <v>0</v>
      </c>
      <c r="T1412" s="47">
        <v>0</v>
      </c>
      <c r="U1412" s="47">
        <v>134685</v>
      </c>
      <c r="V1412" s="47">
        <v>0</v>
      </c>
      <c r="W1412" s="103">
        <f t="shared" si="21"/>
        <v>516959</v>
      </c>
      <c r="X1412" s="41">
        <f>個別包括!AZ1411-公債費!W1412</f>
        <v>0</v>
      </c>
      <c r="Y1412" s="41"/>
      <c r="Z1412" s="41"/>
      <c r="AA1412" s="41"/>
    </row>
    <row r="1413" spans="1:27" ht="20.25" customHeight="1" x14ac:dyDescent="0.2">
      <c r="A1413" s="113" t="s">
        <v>3238</v>
      </c>
      <c r="B1413" s="114" t="s">
        <v>3223</v>
      </c>
      <c r="C1413" s="4" t="s">
        <v>1485</v>
      </c>
      <c r="D1413" s="144">
        <v>6</v>
      </c>
      <c r="E1413" s="130" t="s">
        <v>3561</v>
      </c>
      <c r="F1413" s="47">
        <v>25672</v>
      </c>
      <c r="G1413" s="47">
        <v>34598</v>
      </c>
      <c r="H1413" s="47">
        <v>90</v>
      </c>
      <c r="I1413" s="47">
        <v>7357</v>
      </c>
      <c r="J1413" s="47">
        <v>1301</v>
      </c>
      <c r="K1413" s="47">
        <v>8531</v>
      </c>
      <c r="L1413" s="47">
        <v>2641</v>
      </c>
      <c r="M1413" s="47">
        <v>363829</v>
      </c>
      <c r="N1413" s="153">
        <v>5846</v>
      </c>
      <c r="O1413" s="147">
        <v>1669</v>
      </c>
      <c r="P1413" s="147">
        <v>0</v>
      </c>
      <c r="Q1413" s="47">
        <v>120950</v>
      </c>
      <c r="R1413" s="47">
        <v>0</v>
      </c>
      <c r="S1413" s="47">
        <v>0</v>
      </c>
      <c r="T1413" s="47">
        <v>0</v>
      </c>
      <c r="U1413" s="47">
        <v>223561</v>
      </c>
      <c r="V1413" s="47">
        <v>0</v>
      </c>
      <c r="W1413" s="103">
        <f t="shared" si="21"/>
        <v>796045</v>
      </c>
      <c r="X1413" s="41">
        <f>個別包括!AZ1412-公債費!W1413</f>
        <v>0</v>
      </c>
      <c r="Y1413" s="41"/>
      <c r="Z1413" s="41"/>
      <c r="AA1413" s="41"/>
    </row>
    <row r="1414" spans="1:27" ht="20.25" customHeight="1" x14ac:dyDescent="0.2">
      <c r="A1414" s="113" t="s">
        <v>3239</v>
      </c>
      <c r="B1414" s="114" t="s">
        <v>3223</v>
      </c>
      <c r="C1414" s="4" t="s">
        <v>1486</v>
      </c>
      <c r="D1414" s="144">
        <v>6</v>
      </c>
      <c r="E1414" s="130" t="s">
        <v>3561</v>
      </c>
      <c r="F1414" s="47">
        <v>19813</v>
      </c>
      <c r="G1414" s="47">
        <v>0</v>
      </c>
      <c r="H1414" s="47">
        <v>0</v>
      </c>
      <c r="I1414" s="47">
        <v>3558</v>
      </c>
      <c r="J1414" s="47">
        <v>426</v>
      </c>
      <c r="K1414" s="47">
        <v>28187</v>
      </c>
      <c r="L1414" s="47">
        <v>2496</v>
      </c>
      <c r="M1414" s="47">
        <v>318937</v>
      </c>
      <c r="N1414" s="153">
        <v>8648</v>
      </c>
      <c r="O1414" s="147">
        <v>0</v>
      </c>
      <c r="P1414" s="147">
        <v>0</v>
      </c>
      <c r="Q1414" s="47">
        <v>36161</v>
      </c>
      <c r="R1414" s="47">
        <v>0</v>
      </c>
      <c r="S1414" s="47">
        <v>0</v>
      </c>
      <c r="T1414" s="47">
        <v>0</v>
      </c>
      <c r="U1414" s="47">
        <v>215913</v>
      </c>
      <c r="V1414" s="47">
        <v>0</v>
      </c>
      <c r="W1414" s="103">
        <f t="shared" si="21"/>
        <v>634139</v>
      </c>
      <c r="X1414" s="41">
        <f>個別包括!AZ1413-公債費!W1414</f>
        <v>0</v>
      </c>
      <c r="Y1414" s="41"/>
      <c r="Z1414" s="41"/>
      <c r="AA1414" s="41"/>
    </row>
    <row r="1415" spans="1:27" ht="20.25" customHeight="1" x14ac:dyDescent="0.2">
      <c r="A1415" s="113" t="s">
        <v>3240</v>
      </c>
      <c r="B1415" s="114" t="s">
        <v>3223</v>
      </c>
      <c r="C1415" s="4" t="s">
        <v>1487</v>
      </c>
      <c r="D1415" s="144">
        <v>6</v>
      </c>
      <c r="E1415" s="130" t="s">
        <v>3561</v>
      </c>
      <c r="F1415" s="47">
        <v>3544</v>
      </c>
      <c r="G1415" s="47">
        <v>7898</v>
      </c>
      <c r="H1415" s="47">
        <v>0</v>
      </c>
      <c r="I1415" s="47">
        <v>161</v>
      </c>
      <c r="J1415" s="47">
        <v>279</v>
      </c>
      <c r="K1415" s="47">
        <v>130</v>
      </c>
      <c r="L1415" s="47">
        <v>325</v>
      </c>
      <c r="M1415" s="47">
        <v>103267</v>
      </c>
      <c r="N1415" s="153">
        <v>5757</v>
      </c>
      <c r="O1415" s="147">
        <v>1726</v>
      </c>
      <c r="P1415" s="147">
        <v>0</v>
      </c>
      <c r="Q1415" s="47">
        <v>265635</v>
      </c>
      <c r="R1415" s="47">
        <v>0</v>
      </c>
      <c r="S1415" s="47">
        <v>0</v>
      </c>
      <c r="T1415" s="47">
        <v>0</v>
      </c>
      <c r="U1415" s="47">
        <v>0</v>
      </c>
      <c r="V1415" s="47">
        <v>0</v>
      </c>
      <c r="W1415" s="103">
        <f t="shared" si="21"/>
        <v>388722</v>
      </c>
      <c r="X1415" s="41">
        <f>個別包括!AZ1414-公債費!W1415</f>
        <v>0</v>
      </c>
      <c r="Y1415" s="41"/>
      <c r="Z1415" s="41"/>
      <c r="AA1415" s="41"/>
    </row>
    <row r="1416" spans="1:27" ht="20.25" customHeight="1" x14ac:dyDescent="0.2">
      <c r="A1416" s="113" t="s">
        <v>3241</v>
      </c>
      <c r="B1416" s="114" t="s">
        <v>3223</v>
      </c>
      <c r="C1416" s="4" t="s">
        <v>1488</v>
      </c>
      <c r="D1416" s="144">
        <v>6</v>
      </c>
      <c r="E1416" s="130" t="s">
        <v>3561</v>
      </c>
      <c r="F1416" s="47">
        <v>29413</v>
      </c>
      <c r="G1416" s="47">
        <v>0</v>
      </c>
      <c r="H1416" s="47">
        <v>0</v>
      </c>
      <c r="I1416" s="47">
        <v>0</v>
      </c>
      <c r="J1416" s="47">
        <v>615</v>
      </c>
      <c r="K1416" s="47">
        <v>2513</v>
      </c>
      <c r="L1416" s="47">
        <v>1816</v>
      </c>
      <c r="M1416" s="47">
        <v>231868</v>
      </c>
      <c r="N1416" s="153">
        <v>20216</v>
      </c>
      <c r="O1416" s="147">
        <v>509</v>
      </c>
      <c r="P1416" s="147">
        <v>0</v>
      </c>
      <c r="Q1416" s="47">
        <v>353047</v>
      </c>
      <c r="R1416" s="47">
        <v>0</v>
      </c>
      <c r="S1416" s="47">
        <v>0</v>
      </c>
      <c r="T1416" s="47">
        <v>0</v>
      </c>
      <c r="U1416" s="47">
        <v>126958</v>
      </c>
      <c r="V1416" s="47">
        <v>0</v>
      </c>
      <c r="W1416" s="103">
        <f t="shared" ref="W1416:W1479" si="22">SUM(F1416:V1416)</f>
        <v>766955</v>
      </c>
      <c r="X1416" s="41">
        <f>個別包括!AZ1415-公債費!W1416</f>
        <v>0</v>
      </c>
      <c r="Y1416" s="41"/>
      <c r="Z1416" s="41"/>
      <c r="AA1416" s="41"/>
    </row>
    <row r="1417" spans="1:27" ht="20.25" customHeight="1" x14ac:dyDescent="0.2">
      <c r="A1417" s="113" t="s">
        <v>3242</v>
      </c>
      <c r="B1417" s="114" t="s">
        <v>3223</v>
      </c>
      <c r="C1417" s="4" t="s">
        <v>1489</v>
      </c>
      <c r="D1417" s="144">
        <v>6</v>
      </c>
      <c r="E1417" s="130" t="s">
        <v>3561</v>
      </c>
      <c r="F1417" s="47">
        <v>9171</v>
      </c>
      <c r="G1417" s="47">
        <v>5470</v>
      </c>
      <c r="H1417" s="47">
        <v>0</v>
      </c>
      <c r="I1417" s="47">
        <v>5173</v>
      </c>
      <c r="J1417" s="47">
        <v>810</v>
      </c>
      <c r="K1417" s="47">
        <v>46109</v>
      </c>
      <c r="L1417" s="47">
        <v>3923</v>
      </c>
      <c r="M1417" s="47">
        <v>510504</v>
      </c>
      <c r="N1417" s="153">
        <v>27408</v>
      </c>
      <c r="O1417" s="147">
        <v>4609</v>
      </c>
      <c r="P1417" s="147">
        <v>0</v>
      </c>
      <c r="Q1417" s="47">
        <v>679731</v>
      </c>
      <c r="R1417" s="47">
        <v>0</v>
      </c>
      <c r="S1417" s="47">
        <v>0</v>
      </c>
      <c r="T1417" s="47">
        <v>0</v>
      </c>
      <c r="U1417" s="47">
        <v>225767</v>
      </c>
      <c r="V1417" s="47">
        <v>0</v>
      </c>
      <c r="W1417" s="103">
        <f t="shared" si="22"/>
        <v>1518675</v>
      </c>
      <c r="X1417" s="41">
        <f>個別包括!AZ1416-公債費!W1417</f>
        <v>0</v>
      </c>
      <c r="Y1417" s="41"/>
      <c r="Z1417" s="41"/>
      <c r="AA1417" s="41"/>
    </row>
    <row r="1418" spans="1:27" ht="20.25" customHeight="1" x14ac:dyDescent="0.2">
      <c r="A1418" s="113" t="s">
        <v>3243</v>
      </c>
      <c r="B1418" s="114" t="s">
        <v>3244</v>
      </c>
      <c r="C1418" s="4" t="s">
        <v>1490</v>
      </c>
      <c r="D1418" s="144">
        <v>3</v>
      </c>
      <c r="E1418" s="130" t="s">
        <v>3561</v>
      </c>
      <c r="F1418" s="47">
        <v>61126</v>
      </c>
      <c r="G1418" s="47">
        <v>0</v>
      </c>
      <c r="H1418" s="47">
        <v>4603</v>
      </c>
      <c r="I1418" s="47">
        <v>271207</v>
      </c>
      <c r="J1418" s="47">
        <v>94790</v>
      </c>
      <c r="K1418" s="47">
        <v>323606</v>
      </c>
      <c r="L1418" s="47">
        <v>96251</v>
      </c>
      <c r="M1418" s="47">
        <v>4771029</v>
      </c>
      <c r="N1418" s="153">
        <v>763899</v>
      </c>
      <c r="O1418" s="147">
        <v>119657</v>
      </c>
      <c r="P1418" s="147">
        <v>0</v>
      </c>
      <c r="Q1418" s="47">
        <v>288055</v>
      </c>
      <c r="R1418" s="47">
        <v>0</v>
      </c>
      <c r="S1418" s="47">
        <v>0</v>
      </c>
      <c r="T1418" s="47">
        <v>0</v>
      </c>
      <c r="U1418" s="47">
        <v>362495</v>
      </c>
      <c r="V1418" s="47">
        <v>0</v>
      </c>
      <c r="W1418" s="103">
        <f t="shared" si="22"/>
        <v>7156718</v>
      </c>
      <c r="X1418" s="41">
        <f>個別包括!AZ1417-公債費!W1418</f>
        <v>0</v>
      </c>
      <c r="Y1418" s="41"/>
      <c r="Z1418" s="41"/>
      <c r="AA1418" s="41"/>
    </row>
    <row r="1419" spans="1:27" ht="20.25" customHeight="1" x14ac:dyDescent="0.2">
      <c r="A1419" s="113" t="s">
        <v>3245</v>
      </c>
      <c r="B1419" s="114" t="s">
        <v>3244</v>
      </c>
      <c r="C1419" s="4" t="s">
        <v>1491</v>
      </c>
      <c r="D1419" s="144">
        <v>5</v>
      </c>
      <c r="E1419" s="130" t="s">
        <v>3561</v>
      </c>
      <c r="F1419" s="47">
        <v>29022</v>
      </c>
      <c r="G1419" s="47">
        <v>0</v>
      </c>
      <c r="H1419" s="47">
        <v>0</v>
      </c>
      <c r="I1419" s="47">
        <v>19505</v>
      </c>
      <c r="J1419" s="47">
        <v>629</v>
      </c>
      <c r="K1419" s="47">
        <v>11249</v>
      </c>
      <c r="L1419" s="47">
        <v>2693</v>
      </c>
      <c r="M1419" s="47">
        <v>244747</v>
      </c>
      <c r="N1419" s="153">
        <v>100122</v>
      </c>
      <c r="O1419" s="147">
        <v>1209</v>
      </c>
      <c r="P1419" s="147">
        <v>0</v>
      </c>
      <c r="Q1419" s="47">
        <v>514606</v>
      </c>
      <c r="R1419" s="47">
        <v>0</v>
      </c>
      <c r="S1419" s="47">
        <v>0</v>
      </c>
      <c r="T1419" s="47">
        <v>0</v>
      </c>
      <c r="U1419" s="47">
        <v>0</v>
      </c>
      <c r="V1419" s="47">
        <v>0</v>
      </c>
      <c r="W1419" s="103">
        <f t="shared" si="22"/>
        <v>923782</v>
      </c>
      <c r="X1419" s="41">
        <f>個別包括!AZ1418-公債費!W1419</f>
        <v>0</v>
      </c>
      <c r="Y1419" s="41"/>
      <c r="Z1419" s="41"/>
      <c r="AA1419" s="41"/>
    </row>
    <row r="1420" spans="1:27" ht="20.25" customHeight="1" x14ac:dyDescent="0.2">
      <c r="A1420" s="113" t="s">
        <v>3246</v>
      </c>
      <c r="B1420" s="114" t="s">
        <v>3244</v>
      </c>
      <c r="C1420" s="4" t="s">
        <v>1492</v>
      </c>
      <c r="D1420" s="144">
        <v>5</v>
      </c>
      <c r="E1420" s="130" t="s">
        <v>3561</v>
      </c>
      <c r="F1420" s="47">
        <v>143294</v>
      </c>
      <c r="G1420" s="47">
        <v>56687</v>
      </c>
      <c r="H1420" s="47">
        <v>0</v>
      </c>
      <c r="I1420" s="47">
        <v>31398</v>
      </c>
      <c r="J1420" s="47">
        <v>1281</v>
      </c>
      <c r="K1420" s="47">
        <v>28806</v>
      </c>
      <c r="L1420" s="47">
        <v>3125</v>
      </c>
      <c r="M1420" s="47">
        <v>298559</v>
      </c>
      <c r="N1420" s="153">
        <v>69391</v>
      </c>
      <c r="O1420" s="147">
        <v>5248</v>
      </c>
      <c r="P1420" s="147">
        <v>0</v>
      </c>
      <c r="Q1420" s="47">
        <v>525113</v>
      </c>
      <c r="R1420" s="47">
        <v>0</v>
      </c>
      <c r="S1420" s="47">
        <v>0</v>
      </c>
      <c r="T1420" s="47">
        <v>0</v>
      </c>
      <c r="U1420" s="47">
        <v>0</v>
      </c>
      <c r="V1420" s="47">
        <v>0</v>
      </c>
      <c r="W1420" s="103">
        <f t="shared" si="22"/>
        <v>1162902</v>
      </c>
      <c r="X1420" s="41">
        <f>個別包括!AZ1419-公債費!W1420</f>
        <v>0</v>
      </c>
      <c r="Y1420" s="41"/>
      <c r="Z1420" s="41"/>
      <c r="AA1420" s="41"/>
    </row>
    <row r="1421" spans="1:27" ht="20.25" customHeight="1" x14ac:dyDescent="0.2">
      <c r="A1421" s="113" t="s">
        <v>3247</v>
      </c>
      <c r="B1421" s="114" t="s">
        <v>3244</v>
      </c>
      <c r="C1421" s="4" t="s">
        <v>1493</v>
      </c>
      <c r="D1421" s="144">
        <v>5</v>
      </c>
      <c r="E1421" s="130" t="s">
        <v>3561</v>
      </c>
      <c r="F1421" s="47">
        <v>6907</v>
      </c>
      <c r="G1421" s="47">
        <v>16049</v>
      </c>
      <c r="H1421" s="47">
        <v>92</v>
      </c>
      <c r="I1421" s="47">
        <v>77240</v>
      </c>
      <c r="J1421" s="47">
        <v>4984</v>
      </c>
      <c r="K1421" s="47">
        <v>81383</v>
      </c>
      <c r="L1421" s="47">
        <v>11098</v>
      </c>
      <c r="M1421" s="47">
        <v>662223</v>
      </c>
      <c r="N1421" s="153">
        <v>121752</v>
      </c>
      <c r="O1421" s="147">
        <v>9781</v>
      </c>
      <c r="P1421" s="147">
        <v>0</v>
      </c>
      <c r="Q1421" s="47">
        <v>0</v>
      </c>
      <c r="R1421" s="47">
        <v>0</v>
      </c>
      <c r="S1421" s="47">
        <v>0</v>
      </c>
      <c r="T1421" s="47">
        <v>0</v>
      </c>
      <c r="U1421" s="47">
        <v>0</v>
      </c>
      <c r="V1421" s="47">
        <v>0</v>
      </c>
      <c r="W1421" s="103">
        <f t="shared" si="22"/>
        <v>991509</v>
      </c>
      <c r="X1421" s="41">
        <f>個別包括!AZ1420-公債費!W1421</f>
        <v>0</v>
      </c>
      <c r="Y1421" s="41"/>
      <c r="Z1421" s="41"/>
      <c r="AA1421" s="41"/>
    </row>
    <row r="1422" spans="1:27" ht="20.25" customHeight="1" x14ac:dyDescent="0.2">
      <c r="A1422" s="113" t="s">
        <v>3248</v>
      </c>
      <c r="B1422" s="114" t="s">
        <v>3244</v>
      </c>
      <c r="C1422" s="4" t="s">
        <v>1494</v>
      </c>
      <c r="D1422" s="144">
        <v>5</v>
      </c>
      <c r="E1422" s="130" t="s">
        <v>3561</v>
      </c>
      <c r="F1422" s="47">
        <v>7413</v>
      </c>
      <c r="G1422" s="47">
        <v>17028</v>
      </c>
      <c r="H1422" s="47">
        <v>0</v>
      </c>
      <c r="I1422" s="47">
        <v>52528</v>
      </c>
      <c r="J1422" s="47">
        <v>1501</v>
      </c>
      <c r="K1422" s="47">
        <v>54916</v>
      </c>
      <c r="L1422" s="47">
        <v>4650</v>
      </c>
      <c r="M1422" s="47">
        <v>363521</v>
      </c>
      <c r="N1422" s="153">
        <v>105220</v>
      </c>
      <c r="O1422" s="147">
        <v>6842</v>
      </c>
      <c r="P1422" s="147">
        <v>0</v>
      </c>
      <c r="Q1422" s="47">
        <v>0</v>
      </c>
      <c r="R1422" s="47">
        <v>0</v>
      </c>
      <c r="S1422" s="47">
        <v>0</v>
      </c>
      <c r="T1422" s="47">
        <v>0</v>
      </c>
      <c r="U1422" s="47">
        <v>0</v>
      </c>
      <c r="V1422" s="47">
        <v>0</v>
      </c>
      <c r="W1422" s="103">
        <f t="shared" si="22"/>
        <v>613619</v>
      </c>
      <c r="X1422" s="41">
        <f>個別包括!AZ1421-公債費!W1422</f>
        <v>0</v>
      </c>
      <c r="Y1422" s="41"/>
      <c r="Z1422" s="41"/>
      <c r="AA1422" s="41"/>
    </row>
    <row r="1423" spans="1:27" ht="20.25" customHeight="1" x14ac:dyDescent="0.2">
      <c r="A1423" s="113" t="s">
        <v>3249</v>
      </c>
      <c r="B1423" s="114" t="s">
        <v>3244</v>
      </c>
      <c r="C1423" s="4" t="s">
        <v>1495</v>
      </c>
      <c r="D1423" s="144">
        <v>5</v>
      </c>
      <c r="E1423" s="130" t="s">
        <v>3561</v>
      </c>
      <c r="F1423" s="47">
        <v>24140</v>
      </c>
      <c r="G1423" s="47">
        <v>17805</v>
      </c>
      <c r="H1423" s="47">
        <v>0</v>
      </c>
      <c r="I1423" s="47">
        <v>32151</v>
      </c>
      <c r="J1423" s="47">
        <v>4964</v>
      </c>
      <c r="K1423" s="47">
        <v>27377</v>
      </c>
      <c r="L1423" s="47">
        <v>4235</v>
      </c>
      <c r="M1423" s="47">
        <v>356548</v>
      </c>
      <c r="N1423" s="153">
        <v>101831</v>
      </c>
      <c r="O1423" s="147">
        <v>1744</v>
      </c>
      <c r="P1423" s="147">
        <v>0</v>
      </c>
      <c r="Q1423" s="47">
        <v>516938</v>
      </c>
      <c r="R1423" s="47">
        <v>0</v>
      </c>
      <c r="S1423" s="47">
        <v>0</v>
      </c>
      <c r="T1423" s="47">
        <v>0</v>
      </c>
      <c r="U1423" s="47">
        <v>0</v>
      </c>
      <c r="V1423" s="47">
        <v>0</v>
      </c>
      <c r="W1423" s="103">
        <f t="shared" si="22"/>
        <v>1087733</v>
      </c>
      <c r="X1423" s="41">
        <f>個別包括!AZ1422-公債費!W1423</f>
        <v>0</v>
      </c>
      <c r="Y1423" s="41"/>
      <c r="Z1423" s="41"/>
      <c r="AA1423" s="41"/>
    </row>
    <row r="1424" spans="1:27" ht="20.25" customHeight="1" x14ac:dyDescent="0.2">
      <c r="A1424" s="113" t="s">
        <v>3250</v>
      </c>
      <c r="B1424" s="114" t="s">
        <v>3244</v>
      </c>
      <c r="C1424" s="4" t="s">
        <v>1496</v>
      </c>
      <c r="D1424" s="144">
        <v>5</v>
      </c>
      <c r="E1424" s="130" t="s">
        <v>3561</v>
      </c>
      <c r="F1424" s="47">
        <v>50509</v>
      </c>
      <c r="G1424" s="47">
        <v>33702</v>
      </c>
      <c r="H1424" s="47">
        <v>0</v>
      </c>
      <c r="I1424" s="47">
        <v>37631</v>
      </c>
      <c r="J1424" s="47">
        <v>1873</v>
      </c>
      <c r="K1424" s="47">
        <v>38221</v>
      </c>
      <c r="L1424" s="47">
        <v>3964</v>
      </c>
      <c r="M1424" s="47">
        <v>331424</v>
      </c>
      <c r="N1424" s="153">
        <v>199973</v>
      </c>
      <c r="O1424" s="147">
        <v>15460</v>
      </c>
      <c r="P1424" s="147">
        <v>0</v>
      </c>
      <c r="Q1424" s="47">
        <v>56442</v>
      </c>
      <c r="R1424" s="47">
        <v>0</v>
      </c>
      <c r="S1424" s="47">
        <v>0</v>
      </c>
      <c r="T1424" s="47">
        <v>0</v>
      </c>
      <c r="U1424" s="47">
        <v>0</v>
      </c>
      <c r="V1424" s="47">
        <v>0</v>
      </c>
      <c r="W1424" s="103">
        <f t="shared" si="22"/>
        <v>769199</v>
      </c>
      <c r="X1424" s="41">
        <f>個別包括!AZ1423-公債費!W1424</f>
        <v>0</v>
      </c>
      <c r="Y1424" s="41"/>
      <c r="Z1424" s="41"/>
      <c r="AA1424" s="41"/>
    </row>
    <row r="1425" spans="1:27" ht="20.25" customHeight="1" x14ac:dyDescent="0.2">
      <c r="A1425" s="113" t="s">
        <v>3251</v>
      </c>
      <c r="B1425" s="114" t="s">
        <v>3244</v>
      </c>
      <c r="C1425" s="4" t="s">
        <v>1497</v>
      </c>
      <c r="D1425" s="144">
        <v>5</v>
      </c>
      <c r="E1425" s="130" t="s">
        <v>3561</v>
      </c>
      <c r="F1425" s="47">
        <v>13543</v>
      </c>
      <c r="G1425" s="47">
        <v>0</v>
      </c>
      <c r="H1425" s="47">
        <v>0</v>
      </c>
      <c r="I1425" s="47">
        <v>16879</v>
      </c>
      <c r="J1425" s="47">
        <v>763</v>
      </c>
      <c r="K1425" s="47">
        <v>10012</v>
      </c>
      <c r="L1425" s="47">
        <v>3303</v>
      </c>
      <c r="M1425" s="47">
        <v>246759</v>
      </c>
      <c r="N1425" s="153">
        <v>111886</v>
      </c>
      <c r="O1425" s="147">
        <v>3061</v>
      </c>
      <c r="P1425" s="147">
        <v>0</v>
      </c>
      <c r="Q1425" s="47">
        <v>597333</v>
      </c>
      <c r="R1425" s="47">
        <v>0</v>
      </c>
      <c r="S1425" s="47">
        <v>0</v>
      </c>
      <c r="T1425" s="47">
        <v>0</v>
      </c>
      <c r="U1425" s="47">
        <v>0</v>
      </c>
      <c r="V1425" s="47">
        <v>0</v>
      </c>
      <c r="W1425" s="103">
        <f t="shared" si="22"/>
        <v>1003539</v>
      </c>
      <c r="X1425" s="41">
        <f>個別包括!AZ1424-公債費!W1425</f>
        <v>0</v>
      </c>
      <c r="Y1425" s="41"/>
      <c r="Z1425" s="41"/>
      <c r="AA1425" s="41"/>
    </row>
    <row r="1426" spans="1:27" ht="20.25" customHeight="1" x14ac:dyDescent="0.2">
      <c r="A1426" s="113" t="s">
        <v>3252</v>
      </c>
      <c r="B1426" s="114" t="s">
        <v>3244</v>
      </c>
      <c r="C1426" s="4" t="s">
        <v>1498</v>
      </c>
      <c r="D1426" s="144">
        <v>5</v>
      </c>
      <c r="E1426" s="130" t="s">
        <v>3561</v>
      </c>
      <c r="F1426" s="47">
        <v>56859</v>
      </c>
      <c r="G1426" s="47">
        <v>193913</v>
      </c>
      <c r="H1426" s="47">
        <v>0</v>
      </c>
      <c r="I1426" s="47">
        <v>64599</v>
      </c>
      <c r="J1426" s="47">
        <v>2332</v>
      </c>
      <c r="K1426" s="47">
        <v>55749</v>
      </c>
      <c r="L1426" s="47">
        <v>7757</v>
      </c>
      <c r="M1426" s="47">
        <v>581714</v>
      </c>
      <c r="N1426" s="153">
        <v>71852</v>
      </c>
      <c r="O1426" s="147">
        <v>29904</v>
      </c>
      <c r="P1426" s="147">
        <v>0</v>
      </c>
      <c r="Q1426" s="47">
        <v>184328</v>
      </c>
      <c r="R1426" s="47">
        <v>0</v>
      </c>
      <c r="S1426" s="47">
        <v>0</v>
      </c>
      <c r="T1426" s="47">
        <v>0</v>
      </c>
      <c r="U1426" s="47">
        <v>368224</v>
      </c>
      <c r="V1426" s="47">
        <v>0</v>
      </c>
      <c r="W1426" s="103">
        <f t="shared" si="22"/>
        <v>1617231</v>
      </c>
      <c r="X1426" s="41">
        <f>個別包括!AZ1425-公債費!W1426</f>
        <v>0</v>
      </c>
      <c r="Y1426" s="41"/>
      <c r="Z1426" s="41"/>
      <c r="AA1426" s="41"/>
    </row>
    <row r="1427" spans="1:27" ht="20.25" customHeight="1" x14ac:dyDescent="0.2">
      <c r="A1427" s="113" t="s">
        <v>3253</v>
      </c>
      <c r="B1427" s="114" t="s">
        <v>3244</v>
      </c>
      <c r="C1427" s="4" t="s">
        <v>1499</v>
      </c>
      <c r="D1427" s="144">
        <v>5</v>
      </c>
      <c r="E1427" s="130" t="s">
        <v>3561</v>
      </c>
      <c r="F1427" s="47">
        <v>23367</v>
      </c>
      <c r="G1427" s="47">
        <v>3981</v>
      </c>
      <c r="H1427" s="47">
        <v>5528</v>
      </c>
      <c r="I1427" s="47">
        <v>23379</v>
      </c>
      <c r="J1427" s="47">
        <v>2983</v>
      </c>
      <c r="K1427" s="47">
        <v>22510</v>
      </c>
      <c r="L1427" s="47">
        <v>5975</v>
      </c>
      <c r="M1427" s="47">
        <v>590720</v>
      </c>
      <c r="N1427" s="153">
        <v>106351</v>
      </c>
      <c r="O1427" s="147">
        <v>3959</v>
      </c>
      <c r="P1427" s="147">
        <v>0</v>
      </c>
      <c r="Q1427" s="47">
        <v>182156</v>
      </c>
      <c r="R1427" s="47">
        <v>0</v>
      </c>
      <c r="S1427" s="47">
        <v>0</v>
      </c>
      <c r="T1427" s="47">
        <v>0</v>
      </c>
      <c r="U1427" s="47">
        <v>383618</v>
      </c>
      <c r="V1427" s="47">
        <v>0</v>
      </c>
      <c r="W1427" s="103">
        <f t="shared" si="22"/>
        <v>1354527</v>
      </c>
      <c r="X1427" s="41">
        <f>個別包括!AZ1426-公債費!W1427</f>
        <v>0</v>
      </c>
      <c r="Y1427" s="41"/>
      <c r="Z1427" s="41"/>
      <c r="AA1427" s="41"/>
    </row>
    <row r="1428" spans="1:27" ht="20.25" customHeight="1" x14ac:dyDescent="0.2">
      <c r="A1428" s="113" t="s">
        <v>3254</v>
      </c>
      <c r="B1428" s="114" t="s">
        <v>3244</v>
      </c>
      <c r="C1428" s="4" t="s">
        <v>1500</v>
      </c>
      <c r="D1428" s="144">
        <v>5</v>
      </c>
      <c r="E1428" s="130" t="s">
        <v>3561</v>
      </c>
      <c r="F1428" s="47">
        <v>108479</v>
      </c>
      <c r="G1428" s="47">
        <v>37259</v>
      </c>
      <c r="H1428" s="47">
        <v>3621</v>
      </c>
      <c r="I1428" s="47">
        <v>2025</v>
      </c>
      <c r="J1428" s="47">
        <v>1567</v>
      </c>
      <c r="K1428" s="47">
        <v>12075</v>
      </c>
      <c r="L1428" s="47">
        <v>5130</v>
      </c>
      <c r="M1428" s="47">
        <v>502586</v>
      </c>
      <c r="N1428" s="153">
        <v>61049</v>
      </c>
      <c r="O1428" s="147">
        <v>1742</v>
      </c>
      <c r="P1428" s="147">
        <v>0</v>
      </c>
      <c r="Q1428" s="47">
        <v>393154</v>
      </c>
      <c r="R1428" s="47">
        <v>0</v>
      </c>
      <c r="S1428" s="47">
        <v>0</v>
      </c>
      <c r="T1428" s="47">
        <v>0</v>
      </c>
      <c r="U1428" s="47">
        <v>514807</v>
      </c>
      <c r="V1428" s="47">
        <v>0</v>
      </c>
      <c r="W1428" s="103">
        <f t="shared" si="22"/>
        <v>1643494</v>
      </c>
      <c r="X1428" s="41">
        <f>個別包括!AZ1427-公債費!W1428</f>
        <v>0</v>
      </c>
      <c r="Y1428" s="41"/>
      <c r="Z1428" s="41"/>
      <c r="AA1428" s="41"/>
    </row>
    <row r="1429" spans="1:27" ht="20.25" customHeight="1" x14ac:dyDescent="0.2">
      <c r="A1429" s="113" t="s">
        <v>3255</v>
      </c>
      <c r="B1429" s="114" t="s">
        <v>3244</v>
      </c>
      <c r="C1429" s="4" t="s">
        <v>1501</v>
      </c>
      <c r="D1429" s="144">
        <v>6</v>
      </c>
      <c r="E1429" s="130" t="s">
        <v>3561</v>
      </c>
      <c r="F1429" s="47">
        <v>5900</v>
      </c>
      <c r="G1429" s="47">
        <v>0</v>
      </c>
      <c r="H1429" s="47">
        <v>0</v>
      </c>
      <c r="I1429" s="47">
        <v>9331</v>
      </c>
      <c r="J1429" s="47">
        <v>258</v>
      </c>
      <c r="K1429" s="47">
        <v>5520</v>
      </c>
      <c r="L1429" s="47">
        <v>306</v>
      </c>
      <c r="M1429" s="47">
        <v>79902</v>
      </c>
      <c r="N1429" s="153">
        <v>39477</v>
      </c>
      <c r="O1429" s="147">
        <v>1383</v>
      </c>
      <c r="P1429" s="147">
        <v>0</v>
      </c>
      <c r="Q1429" s="47">
        <v>200555</v>
      </c>
      <c r="R1429" s="47">
        <v>0</v>
      </c>
      <c r="S1429" s="47">
        <v>0</v>
      </c>
      <c r="T1429" s="47">
        <v>0</v>
      </c>
      <c r="U1429" s="47">
        <v>0</v>
      </c>
      <c r="V1429" s="47">
        <v>0</v>
      </c>
      <c r="W1429" s="103">
        <f t="shared" si="22"/>
        <v>342632</v>
      </c>
      <c r="X1429" s="41">
        <f>個別包括!AZ1428-公債費!W1429</f>
        <v>0</v>
      </c>
      <c r="Y1429" s="41"/>
      <c r="Z1429" s="41"/>
      <c r="AA1429" s="41"/>
    </row>
    <row r="1430" spans="1:27" ht="20.25" customHeight="1" x14ac:dyDescent="0.2">
      <c r="A1430" s="113" t="s">
        <v>3256</v>
      </c>
      <c r="B1430" s="114" t="s">
        <v>3244</v>
      </c>
      <c r="C1430" s="4" t="s">
        <v>1502</v>
      </c>
      <c r="D1430" s="144">
        <v>6</v>
      </c>
      <c r="E1430" s="130" t="s">
        <v>3561</v>
      </c>
      <c r="F1430" s="47">
        <v>3484</v>
      </c>
      <c r="G1430" s="47">
        <v>0</v>
      </c>
      <c r="H1430" s="47">
        <v>0</v>
      </c>
      <c r="I1430" s="47">
        <v>6643</v>
      </c>
      <c r="J1430" s="47">
        <v>128</v>
      </c>
      <c r="K1430" s="47">
        <v>4287</v>
      </c>
      <c r="L1430" s="47">
        <v>522</v>
      </c>
      <c r="M1430" s="47">
        <v>82359</v>
      </c>
      <c r="N1430" s="153">
        <v>73772</v>
      </c>
      <c r="O1430" s="147">
        <v>862</v>
      </c>
      <c r="P1430" s="147">
        <v>0</v>
      </c>
      <c r="Q1430" s="47">
        <v>134144</v>
      </c>
      <c r="R1430" s="47">
        <v>0</v>
      </c>
      <c r="S1430" s="47">
        <v>0</v>
      </c>
      <c r="T1430" s="47">
        <v>0</v>
      </c>
      <c r="U1430" s="47">
        <v>0</v>
      </c>
      <c r="V1430" s="47">
        <v>0</v>
      </c>
      <c r="W1430" s="103">
        <f t="shared" si="22"/>
        <v>306201</v>
      </c>
      <c r="X1430" s="41">
        <f>個別包括!AZ1429-公債費!W1430</f>
        <v>0</v>
      </c>
      <c r="Y1430" s="41"/>
      <c r="Z1430" s="41"/>
      <c r="AA1430" s="41"/>
    </row>
    <row r="1431" spans="1:27" ht="20.25" customHeight="1" x14ac:dyDescent="0.2">
      <c r="A1431" s="113" t="s">
        <v>3257</v>
      </c>
      <c r="B1431" s="114" t="s">
        <v>3244</v>
      </c>
      <c r="C1431" s="4" t="s">
        <v>1503</v>
      </c>
      <c r="D1431" s="144">
        <v>6</v>
      </c>
      <c r="E1431" s="130" t="s">
        <v>3561</v>
      </c>
      <c r="F1431" s="47">
        <v>1249</v>
      </c>
      <c r="G1431" s="47">
        <v>0</v>
      </c>
      <c r="H1431" s="47">
        <v>0</v>
      </c>
      <c r="I1431" s="47">
        <v>1156</v>
      </c>
      <c r="J1431" s="47">
        <v>119</v>
      </c>
      <c r="K1431" s="47">
        <v>1787</v>
      </c>
      <c r="L1431" s="47">
        <v>432</v>
      </c>
      <c r="M1431" s="47">
        <v>71570</v>
      </c>
      <c r="N1431" s="153">
        <v>25955</v>
      </c>
      <c r="O1431" s="147">
        <v>72</v>
      </c>
      <c r="P1431" s="147">
        <v>0</v>
      </c>
      <c r="Q1431" s="47">
        <v>119896</v>
      </c>
      <c r="R1431" s="47">
        <v>0</v>
      </c>
      <c r="S1431" s="47">
        <v>0</v>
      </c>
      <c r="T1431" s="47">
        <v>0</v>
      </c>
      <c r="U1431" s="47">
        <v>0</v>
      </c>
      <c r="V1431" s="47">
        <v>0</v>
      </c>
      <c r="W1431" s="103">
        <f t="shared" si="22"/>
        <v>222236</v>
      </c>
      <c r="X1431" s="41">
        <f>個別包括!AZ1430-公債費!W1431</f>
        <v>0</v>
      </c>
      <c r="Y1431" s="41"/>
      <c r="Z1431" s="41"/>
      <c r="AA1431" s="41"/>
    </row>
    <row r="1432" spans="1:27" ht="20.25" customHeight="1" x14ac:dyDescent="0.2">
      <c r="A1432" s="113" t="s">
        <v>3258</v>
      </c>
      <c r="B1432" s="114" t="s">
        <v>3244</v>
      </c>
      <c r="C1432" s="4" t="s">
        <v>1504</v>
      </c>
      <c r="D1432" s="144">
        <v>6</v>
      </c>
      <c r="E1432" s="130" t="s">
        <v>3561</v>
      </c>
      <c r="F1432" s="47">
        <v>9415</v>
      </c>
      <c r="G1432" s="47">
        <v>0</v>
      </c>
      <c r="H1432" s="47">
        <v>0</v>
      </c>
      <c r="I1432" s="47">
        <v>9290</v>
      </c>
      <c r="J1432" s="47">
        <v>353</v>
      </c>
      <c r="K1432" s="47">
        <v>3291</v>
      </c>
      <c r="L1432" s="47">
        <v>377</v>
      </c>
      <c r="M1432" s="47">
        <v>77596</v>
      </c>
      <c r="N1432" s="153">
        <v>31539</v>
      </c>
      <c r="O1432" s="147">
        <v>286</v>
      </c>
      <c r="P1432" s="147">
        <v>0</v>
      </c>
      <c r="Q1432" s="47">
        <v>127978</v>
      </c>
      <c r="R1432" s="47">
        <v>0</v>
      </c>
      <c r="S1432" s="47">
        <v>0</v>
      </c>
      <c r="T1432" s="47">
        <v>0</v>
      </c>
      <c r="U1432" s="47">
        <v>0</v>
      </c>
      <c r="V1432" s="47">
        <v>0</v>
      </c>
      <c r="W1432" s="103">
        <f t="shared" si="22"/>
        <v>260125</v>
      </c>
      <c r="X1432" s="41">
        <f>個別包括!AZ1431-公債費!W1432</f>
        <v>0</v>
      </c>
      <c r="Y1432" s="41"/>
      <c r="Z1432" s="41"/>
      <c r="AA1432" s="41"/>
    </row>
    <row r="1433" spans="1:27" ht="20.25" customHeight="1" x14ac:dyDescent="0.2">
      <c r="A1433" s="113" t="s">
        <v>3259</v>
      </c>
      <c r="B1433" s="114" t="s">
        <v>3244</v>
      </c>
      <c r="C1433" s="4" t="s">
        <v>1505</v>
      </c>
      <c r="D1433" s="144">
        <v>6</v>
      </c>
      <c r="E1433" s="130" t="s">
        <v>3561</v>
      </c>
      <c r="F1433" s="47">
        <v>9465</v>
      </c>
      <c r="G1433" s="47">
        <v>0</v>
      </c>
      <c r="H1433" s="47">
        <v>0</v>
      </c>
      <c r="I1433" s="47">
        <v>2053</v>
      </c>
      <c r="J1433" s="47">
        <v>43</v>
      </c>
      <c r="K1433" s="47">
        <v>0</v>
      </c>
      <c r="L1433" s="47">
        <v>230</v>
      </c>
      <c r="M1433" s="47">
        <v>62317</v>
      </c>
      <c r="N1433" s="153">
        <v>4106</v>
      </c>
      <c r="O1433" s="147">
        <v>219</v>
      </c>
      <c r="P1433" s="147">
        <v>0</v>
      </c>
      <c r="Q1433" s="47">
        <v>170662</v>
      </c>
      <c r="R1433" s="47">
        <v>0</v>
      </c>
      <c r="S1433" s="47">
        <v>0</v>
      </c>
      <c r="T1433" s="47">
        <v>0</v>
      </c>
      <c r="U1433" s="47">
        <v>0</v>
      </c>
      <c r="V1433" s="47">
        <v>0</v>
      </c>
      <c r="W1433" s="103">
        <f t="shared" si="22"/>
        <v>249095</v>
      </c>
      <c r="X1433" s="41">
        <f>個別包括!AZ1432-公債費!W1433</f>
        <v>0</v>
      </c>
      <c r="Y1433" s="41"/>
      <c r="Z1433" s="41"/>
      <c r="AA1433" s="41"/>
    </row>
    <row r="1434" spans="1:27" ht="20.25" customHeight="1" x14ac:dyDescent="0.2">
      <c r="A1434" s="113" t="s">
        <v>3260</v>
      </c>
      <c r="B1434" s="114" t="s">
        <v>3244</v>
      </c>
      <c r="C1434" s="4" t="s">
        <v>1506</v>
      </c>
      <c r="D1434" s="144">
        <v>6</v>
      </c>
      <c r="E1434" s="130" t="s">
        <v>3561</v>
      </c>
      <c r="F1434" s="47">
        <v>12541</v>
      </c>
      <c r="G1434" s="47">
        <v>0</v>
      </c>
      <c r="H1434" s="47">
        <v>0</v>
      </c>
      <c r="I1434" s="47">
        <v>6704</v>
      </c>
      <c r="J1434" s="47">
        <v>265</v>
      </c>
      <c r="K1434" s="47">
        <v>154</v>
      </c>
      <c r="L1434" s="47">
        <v>242</v>
      </c>
      <c r="M1434" s="47">
        <v>54067</v>
      </c>
      <c r="N1434" s="153">
        <v>1929</v>
      </c>
      <c r="O1434" s="147">
        <v>0</v>
      </c>
      <c r="P1434" s="147">
        <v>0</v>
      </c>
      <c r="Q1434" s="47">
        <v>128165</v>
      </c>
      <c r="R1434" s="47">
        <v>0</v>
      </c>
      <c r="S1434" s="47">
        <v>0</v>
      </c>
      <c r="T1434" s="47">
        <v>0</v>
      </c>
      <c r="U1434" s="47">
        <v>0</v>
      </c>
      <c r="V1434" s="47">
        <v>0</v>
      </c>
      <c r="W1434" s="103">
        <f t="shared" si="22"/>
        <v>204067</v>
      </c>
      <c r="X1434" s="41">
        <f>個別包括!AZ1433-公債費!W1434</f>
        <v>0</v>
      </c>
      <c r="Y1434" s="41"/>
      <c r="Z1434" s="41"/>
      <c r="AA1434" s="41"/>
    </row>
    <row r="1435" spans="1:27" ht="20.25" customHeight="1" x14ac:dyDescent="0.2">
      <c r="A1435" s="113" t="s">
        <v>3261</v>
      </c>
      <c r="B1435" s="114" t="s">
        <v>3244</v>
      </c>
      <c r="C1435" s="4" t="s">
        <v>1507</v>
      </c>
      <c r="D1435" s="144">
        <v>6</v>
      </c>
      <c r="E1435" s="130" t="s">
        <v>3561</v>
      </c>
      <c r="F1435" s="47">
        <v>2386</v>
      </c>
      <c r="G1435" s="47">
        <v>0</v>
      </c>
      <c r="H1435" s="47">
        <v>0</v>
      </c>
      <c r="I1435" s="47">
        <v>6808</v>
      </c>
      <c r="J1435" s="47">
        <v>729</v>
      </c>
      <c r="K1435" s="47">
        <v>9008</v>
      </c>
      <c r="L1435" s="47">
        <v>520</v>
      </c>
      <c r="M1435" s="47">
        <v>94044</v>
      </c>
      <c r="N1435" s="153">
        <v>11982</v>
      </c>
      <c r="O1435" s="147">
        <v>3932</v>
      </c>
      <c r="P1435" s="147">
        <v>0</v>
      </c>
      <c r="Q1435" s="47">
        <v>0</v>
      </c>
      <c r="R1435" s="47">
        <v>0</v>
      </c>
      <c r="S1435" s="47">
        <v>0</v>
      </c>
      <c r="T1435" s="47">
        <v>0</v>
      </c>
      <c r="U1435" s="47">
        <v>0</v>
      </c>
      <c r="V1435" s="47">
        <v>0</v>
      </c>
      <c r="W1435" s="103">
        <f t="shared" si="22"/>
        <v>129409</v>
      </c>
      <c r="X1435" s="41">
        <f>個別包括!AZ1434-公債費!W1435</f>
        <v>0</v>
      </c>
      <c r="Y1435" s="41"/>
      <c r="Z1435" s="41"/>
      <c r="AA1435" s="41"/>
    </row>
    <row r="1436" spans="1:27" ht="20.25" customHeight="1" x14ac:dyDescent="0.2">
      <c r="A1436" s="113" t="s">
        <v>3262</v>
      </c>
      <c r="B1436" s="114" t="s">
        <v>3244</v>
      </c>
      <c r="C1436" s="4" t="s">
        <v>1508</v>
      </c>
      <c r="D1436" s="144">
        <v>6</v>
      </c>
      <c r="E1436" s="130" t="s">
        <v>3561</v>
      </c>
      <c r="F1436" s="47">
        <v>11565</v>
      </c>
      <c r="G1436" s="47">
        <v>0</v>
      </c>
      <c r="H1436" s="47">
        <v>0</v>
      </c>
      <c r="I1436" s="47">
        <v>4481</v>
      </c>
      <c r="J1436" s="47">
        <v>0</v>
      </c>
      <c r="K1436" s="47">
        <v>350</v>
      </c>
      <c r="L1436" s="47">
        <v>671</v>
      </c>
      <c r="M1436" s="47">
        <v>106936</v>
      </c>
      <c r="N1436" s="153">
        <v>4248</v>
      </c>
      <c r="O1436" s="147">
        <v>844</v>
      </c>
      <c r="P1436" s="147">
        <v>0</v>
      </c>
      <c r="Q1436" s="47">
        <v>343113</v>
      </c>
      <c r="R1436" s="47">
        <v>0</v>
      </c>
      <c r="S1436" s="47">
        <v>0</v>
      </c>
      <c r="T1436" s="47">
        <v>0</v>
      </c>
      <c r="U1436" s="47">
        <v>0</v>
      </c>
      <c r="V1436" s="47">
        <v>0</v>
      </c>
      <c r="W1436" s="103">
        <f t="shared" si="22"/>
        <v>472208</v>
      </c>
      <c r="X1436" s="41">
        <f>個別包括!AZ1435-公債費!W1436</f>
        <v>0</v>
      </c>
      <c r="Y1436" s="41"/>
      <c r="Z1436" s="41"/>
      <c r="AA1436" s="41"/>
    </row>
    <row r="1437" spans="1:27" ht="20.25" customHeight="1" x14ac:dyDescent="0.2">
      <c r="A1437" s="113" t="s">
        <v>3263</v>
      </c>
      <c r="B1437" s="114" t="s">
        <v>3244</v>
      </c>
      <c r="C1437" s="4" t="s">
        <v>1509</v>
      </c>
      <c r="D1437" s="144">
        <v>6</v>
      </c>
      <c r="E1437" s="130" t="s">
        <v>3561</v>
      </c>
      <c r="F1437" s="47">
        <v>29519</v>
      </c>
      <c r="G1437" s="47">
        <v>7732</v>
      </c>
      <c r="H1437" s="47">
        <v>0</v>
      </c>
      <c r="I1437" s="47">
        <v>4393</v>
      </c>
      <c r="J1437" s="47">
        <v>296</v>
      </c>
      <c r="K1437" s="47">
        <v>88</v>
      </c>
      <c r="L1437" s="47">
        <v>581</v>
      </c>
      <c r="M1437" s="47">
        <v>139751</v>
      </c>
      <c r="N1437" s="153">
        <v>5824</v>
      </c>
      <c r="O1437" s="147">
        <v>7929</v>
      </c>
      <c r="P1437" s="147">
        <v>0</v>
      </c>
      <c r="Q1437" s="47">
        <v>346688</v>
      </c>
      <c r="R1437" s="47">
        <v>0</v>
      </c>
      <c r="S1437" s="47">
        <v>0</v>
      </c>
      <c r="T1437" s="47">
        <v>0</v>
      </c>
      <c r="U1437" s="47">
        <v>0</v>
      </c>
      <c r="V1437" s="47">
        <v>0</v>
      </c>
      <c r="W1437" s="103">
        <f t="shared" si="22"/>
        <v>542801</v>
      </c>
      <c r="X1437" s="41">
        <f>個別包括!AZ1436-公債費!W1437</f>
        <v>0</v>
      </c>
      <c r="Y1437" s="41"/>
      <c r="Z1437" s="41"/>
      <c r="AA1437" s="41"/>
    </row>
    <row r="1438" spans="1:27" ht="20.25" customHeight="1" x14ac:dyDescent="0.2">
      <c r="A1438" s="113" t="s">
        <v>3264</v>
      </c>
      <c r="B1438" s="114" t="s">
        <v>3244</v>
      </c>
      <c r="C1438" s="4" t="s">
        <v>1510</v>
      </c>
      <c r="D1438" s="144">
        <v>6</v>
      </c>
      <c r="E1438" s="130" t="s">
        <v>3561</v>
      </c>
      <c r="F1438" s="47">
        <v>17497</v>
      </c>
      <c r="G1438" s="47">
        <v>2027</v>
      </c>
      <c r="H1438" s="47">
        <v>746</v>
      </c>
      <c r="I1438" s="47">
        <v>10439</v>
      </c>
      <c r="J1438" s="47">
        <v>207</v>
      </c>
      <c r="K1438" s="47">
        <v>825</v>
      </c>
      <c r="L1438" s="47">
        <v>626</v>
      </c>
      <c r="M1438" s="47">
        <v>120320</v>
      </c>
      <c r="N1438" s="153">
        <v>5102</v>
      </c>
      <c r="O1438" s="147">
        <v>492</v>
      </c>
      <c r="P1438" s="147">
        <v>0</v>
      </c>
      <c r="Q1438" s="47">
        <v>181550</v>
      </c>
      <c r="R1438" s="47">
        <v>0</v>
      </c>
      <c r="S1438" s="47">
        <v>0</v>
      </c>
      <c r="T1438" s="47">
        <v>0</v>
      </c>
      <c r="U1438" s="47">
        <v>0</v>
      </c>
      <c r="V1438" s="47">
        <v>0</v>
      </c>
      <c r="W1438" s="103">
        <f t="shared" si="22"/>
        <v>339831</v>
      </c>
      <c r="X1438" s="41">
        <f>個別包括!AZ1437-公債費!W1438</f>
        <v>0</v>
      </c>
      <c r="Y1438" s="41"/>
      <c r="Z1438" s="41"/>
      <c r="AA1438" s="41"/>
    </row>
    <row r="1439" spans="1:27" ht="20.25" customHeight="1" x14ac:dyDescent="0.2">
      <c r="A1439" s="113" t="s">
        <v>3265</v>
      </c>
      <c r="B1439" s="114" t="s">
        <v>3244</v>
      </c>
      <c r="C1439" s="4" t="s">
        <v>1511</v>
      </c>
      <c r="D1439" s="144">
        <v>6</v>
      </c>
      <c r="E1439" s="130" t="s">
        <v>3561</v>
      </c>
      <c r="F1439" s="47">
        <v>2181</v>
      </c>
      <c r="G1439" s="47">
        <v>0</v>
      </c>
      <c r="H1439" s="47">
        <v>0</v>
      </c>
      <c r="I1439" s="47">
        <v>1925</v>
      </c>
      <c r="J1439" s="47">
        <v>43</v>
      </c>
      <c r="K1439" s="47">
        <v>228</v>
      </c>
      <c r="L1439" s="47">
        <v>85</v>
      </c>
      <c r="M1439" s="47">
        <v>36553</v>
      </c>
      <c r="N1439" s="153">
        <v>962</v>
      </c>
      <c r="O1439" s="147">
        <v>0</v>
      </c>
      <c r="P1439" s="147">
        <v>0</v>
      </c>
      <c r="Q1439" s="47">
        <v>139048</v>
      </c>
      <c r="R1439" s="47">
        <v>0</v>
      </c>
      <c r="S1439" s="47">
        <v>0</v>
      </c>
      <c r="T1439" s="47">
        <v>0</v>
      </c>
      <c r="U1439" s="47">
        <v>0</v>
      </c>
      <c r="V1439" s="47">
        <v>0</v>
      </c>
      <c r="W1439" s="103">
        <f t="shared" si="22"/>
        <v>181025</v>
      </c>
      <c r="X1439" s="41">
        <f>個別包括!AZ1438-公債費!W1439</f>
        <v>0</v>
      </c>
      <c r="Y1439" s="41"/>
      <c r="Z1439" s="41"/>
      <c r="AA1439" s="41"/>
    </row>
    <row r="1440" spans="1:27" ht="20.25" customHeight="1" x14ac:dyDescent="0.2">
      <c r="A1440" s="113" t="s">
        <v>3266</v>
      </c>
      <c r="B1440" s="114" t="s">
        <v>3244</v>
      </c>
      <c r="C1440" s="4" t="s">
        <v>1512</v>
      </c>
      <c r="D1440" s="144">
        <v>6</v>
      </c>
      <c r="E1440" s="130" t="s">
        <v>3561</v>
      </c>
      <c r="F1440" s="47">
        <v>37943</v>
      </c>
      <c r="G1440" s="47">
        <v>20375</v>
      </c>
      <c r="H1440" s="47">
        <v>1018</v>
      </c>
      <c r="I1440" s="47">
        <v>19048</v>
      </c>
      <c r="J1440" s="47">
        <v>934</v>
      </c>
      <c r="K1440" s="47">
        <v>19912</v>
      </c>
      <c r="L1440" s="47">
        <v>5753</v>
      </c>
      <c r="M1440" s="47">
        <v>449900</v>
      </c>
      <c r="N1440" s="153">
        <v>109825</v>
      </c>
      <c r="O1440" s="147">
        <v>2292</v>
      </c>
      <c r="P1440" s="147">
        <v>0</v>
      </c>
      <c r="Q1440" s="47">
        <v>237906</v>
      </c>
      <c r="R1440" s="47">
        <v>0</v>
      </c>
      <c r="S1440" s="47">
        <v>0</v>
      </c>
      <c r="T1440" s="47">
        <v>0</v>
      </c>
      <c r="U1440" s="47">
        <v>292706</v>
      </c>
      <c r="V1440" s="47">
        <v>0</v>
      </c>
      <c r="W1440" s="103">
        <f t="shared" si="22"/>
        <v>1197612</v>
      </c>
      <c r="X1440" s="41">
        <f>個別包括!AZ1439-公債費!W1440</f>
        <v>0</v>
      </c>
      <c r="Y1440" s="41"/>
      <c r="Z1440" s="41"/>
      <c r="AA1440" s="41"/>
    </row>
    <row r="1441" spans="1:27" ht="20.25" customHeight="1" x14ac:dyDescent="0.2">
      <c r="A1441" s="113" t="s">
        <v>3267</v>
      </c>
      <c r="B1441" s="114" t="s">
        <v>3244</v>
      </c>
      <c r="C1441" s="4" t="s">
        <v>1513</v>
      </c>
      <c r="D1441" s="144">
        <v>6</v>
      </c>
      <c r="E1441" s="130" t="s">
        <v>3561</v>
      </c>
      <c r="F1441" s="47">
        <v>17889</v>
      </c>
      <c r="G1441" s="47">
        <v>0</v>
      </c>
      <c r="H1441" s="47">
        <v>184</v>
      </c>
      <c r="I1441" s="47">
        <v>1923</v>
      </c>
      <c r="J1441" s="47">
        <v>294</v>
      </c>
      <c r="K1441" s="47">
        <v>154</v>
      </c>
      <c r="L1441" s="47">
        <v>816</v>
      </c>
      <c r="M1441" s="47">
        <v>215836</v>
      </c>
      <c r="N1441" s="153">
        <v>11895</v>
      </c>
      <c r="O1441" s="147">
        <v>59</v>
      </c>
      <c r="P1441" s="147">
        <v>0</v>
      </c>
      <c r="Q1441" s="47">
        <v>234859</v>
      </c>
      <c r="R1441" s="47">
        <v>0</v>
      </c>
      <c r="S1441" s="47">
        <v>0</v>
      </c>
      <c r="T1441" s="47">
        <v>0</v>
      </c>
      <c r="U1441" s="47">
        <v>348870</v>
      </c>
      <c r="V1441" s="47">
        <v>0</v>
      </c>
      <c r="W1441" s="103">
        <f t="shared" si="22"/>
        <v>832779</v>
      </c>
      <c r="X1441" s="41">
        <f>個別包括!AZ1440-公債費!W1441</f>
        <v>0</v>
      </c>
      <c r="Y1441" s="41"/>
      <c r="Z1441" s="41"/>
      <c r="AA1441" s="41"/>
    </row>
    <row r="1442" spans="1:27" ht="20.25" customHeight="1" x14ac:dyDescent="0.2">
      <c r="A1442" s="113" t="s">
        <v>3268</v>
      </c>
      <c r="B1442" s="114" t="s">
        <v>3244</v>
      </c>
      <c r="C1442" s="4" t="s">
        <v>1514</v>
      </c>
      <c r="D1442" s="144">
        <v>6</v>
      </c>
      <c r="E1442" s="130" t="s">
        <v>3561</v>
      </c>
      <c r="F1442" s="47">
        <v>12621</v>
      </c>
      <c r="G1442" s="47">
        <v>32250</v>
      </c>
      <c r="H1442" s="47">
        <v>16</v>
      </c>
      <c r="I1442" s="47">
        <v>6361</v>
      </c>
      <c r="J1442" s="47">
        <v>240</v>
      </c>
      <c r="K1442" s="47">
        <v>9967</v>
      </c>
      <c r="L1442" s="47">
        <v>985</v>
      </c>
      <c r="M1442" s="47">
        <v>181245</v>
      </c>
      <c r="N1442" s="153">
        <v>202562</v>
      </c>
      <c r="O1442" s="147">
        <v>388</v>
      </c>
      <c r="P1442" s="147">
        <v>0</v>
      </c>
      <c r="Q1442" s="47">
        <v>359061</v>
      </c>
      <c r="R1442" s="47">
        <v>0</v>
      </c>
      <c r="S1442" s="47">
        <v>0</v>
      </c>
      <c r="T1442" s="47">
        <v>0</v>
      </c>
      <c r="U1442" s="47">
        <v>106644</v>
      </c>
      <c r="V1442" s="47">
        <v>0</v>
      </c>
      <c r="W1442" s="103">
        <f t="shared" si="22"/>
        <v>912340</v>
      </c>
      <c r="X1442" s="41">
        <f>個別包括!AZ1441-公債費!W1442</f>
        <v>0</v>
      </c>
      <c r="Y1442" s="41"/>
      <c r="Z1442" s="41"/>
      <c r="AA1442" s="41"/>
    </row>
    <row r="1443" spans="1:27" ht="20.25" customHeight="1" x14ac:dyDescent="0.2">
      <c r="A1443" s="113" t="s">
        <v>3269</v>
      </c>
      <c r="B1443" s="114" t="s">
        <v>3244</v>
      </c>
      <c r="C1443" s="4" t="s">
        <v>1515</v>
      </c>
      <c r="D1443" s="144">
        <v>6</v>
      </c>
      <c r="E1443" s="130" t="s">
        <v>3561</v>
      </c>
      <c r="F1443" s="47">
        <v>15138</v>
      </c>
      <c r="G1443" s="47">
        <v>43582</v>
      </c>
      <c r="H1443" s="47">
        <v>405</v>
      </c>
      <c r="I1443" s="47">
        <v>7075</v>
      </c>
      <c r="J1443" s="47">
        <v>592</v>
      </c>
      <c r="K1443" s="47">
        <v>5244</v>
      </c>
      <c r="L1443" s="47">
        <v>2244</v>
      </c>
      <c r="M1443" s="47">
        <v>204039</v>
      </c>
      <c r="N1443" s="153">
        <v>54198</v>
      </c>
      <c r="O1443" s="147">
        <v>3166</v>
      </c>
      <c r="P1443" s="147">
        <v>0</v>
      </c>
      <c r="Q1443" s="47">
        <v>0</v>
      </c>
      <c r="R1443" s="47">
        <v>0</v>
      </c>
      <c r="S1443" s="47">
        <v>0</v>
      </c>
      <c r="T1443" s="47">
        <v>0</v>
      </c>
      <c r="U1443" s="47">
        <v>0</v>
      </c>
      <c r="V1443" s="47">
        <v>0</v>
      </c>
      <c r="W1443" s="103">
        <f t="shared" si="22"/>
        <v>335683</v>
      </c>
      <c r="X1443" s="41">
        <f>個別包括!AZ1442-公債費!W1443</f>
        <v>0</v>
      </c>
      <c r="Y1443" s="41"/>
      <c r="Z1443" s="41"/>
      <c r="AA1443" s="41"/>
    </row>
    <row r="1444" spans="1:27" ht="20.25" customHeight="1" x14ac:dyDescent="0.2">
      <c r="A1444" s="113" t="s">
        <v>3270</v>
      </c>
      <c r="B1444" s="114" t="s">
        <v>3244</v>
      </c>
      <c r="C1444" s="4" t="s">
        <v>1516</v>
      </c>
      <c r="D1444" s="144">
        <v>6</v>
      </c>
      <c r="E1444" s="130" t="s">
        <v>3561</v>
      </c>
      <c r="F1444" s="47">
        <v>33059</v>
      </c>
      <c r="G1444" s="47">
        <v>17286</v>
      </c>
      <c r="H1444" s="47">
        <v>0</v>
      </c>
      <c r="I1444" s="47">
        <v>18386</v>
      </c>
      <c r="J1444" s="47">
        <v>329</v>
      </c>
      <c r="K1444" s="47">
        <v>9146</v>
      </c>
      <c r="L1444" s="47">
        <v>862</v>
      </c>
      <c r="M1444" s="47">
        <v>134919</v>
      </c>
      <c r="N1444" s="153">
        <v>18400</v>
      </c>
      <c r="O1444" s="147">
        <v>1332</v>
      </c>
      <c r="P1444" s="147">
        <v>0</v>
      </c>
      <c r="Q1444" s="47">
        <v>256240</v>
      </c>
      <c r="R1444" s="47">
        <v>0</v>
      </c>
      <c r="S1444" s="47">
        <v>0</v>
      </c>
      <c r="T1444" s="47">
        <v>0</v>
      </c>
      <c r="U1444" s="47">
        <v>0</v>
      </c>
      <c r="V1444" s="47">
        <v>0</v>
      </c>
      <c r="W1444" s="103">
        <f t="shared" si="22"/>
        <v>489959</v>
      </c>
      <c r="X1444" s="41">
        <f>個別包括!AZ1443-公債費!W1444</f>
        <v>0</v>
      </c>
      <c r="Y1444" s="41"/>
      <c r="Z1444" s="41"/>
      <c r="AA1444" s="41"/>
    </row>
    <row r="1445" spans="1:27" ht="20.25" customHeight="1" x14ac:dyDescent="0.2">
      <c r="A1445" s="113" t="s">
        <v>3271</v>
      </c>
      <c r="B1445" s="114" t="s">
        <v>3244</v>
      </c>
      <c r="C1445" s="4" t="s">
        <v>1517</v>
      </c>
      <c r="D1445" s="144">
        <v>6</v>
      </c>
      <c r="E1445" s="130" t="s">
        <v>3561</v>
      </c>
      <c r="F1445" s="47">
        <v>24254</v>
      </c>
      <c r="G1445" s="47">
        <v>199609</v>
      </c>
      <c r="H1445" s="47">
        <v>216</v>
      </c>
      <c r="I1445" s="47">
        <v>11370</v>
      </c>
      <c r="J1445" s="47">
        <v>180</v>
      </c>
      <c r="K1445" s="47">
        <v>106</v>
      </c>
      <c r="L1445" s="47">
        <v>583</v>
      </c>
      <c r="M1445" s="47">
        <v>127655</v>
      </c>
      <c r="N1445" s="153">
        <v>34558</v>
      </c>
      <c r="O1445" s="147">
        <v>926</v>
      </c>
      <c r="P1445" s="147">
        <v>0</v>
      </c>
      <c r="Q1445" s="47">
        <v>376302</v>
      </c>
      <c r="R1445" s="47">
        <v>0</v>
      </c>
      <c r="S1445" s="47">
        <v>0</v>
      </c>
      <c r="T1445" s="47">
        <v>0</v>
      </c>
      <c r="U1445" s="47">
        <v>0</v>
      </c>
      <c r="V1445" s="47">
        <v>0</v>
      </c>
      <c r="W1445" s="103">
        <f t="shared" si="22"/>
        <v>775759</v>
      </c>
      <c r="X1445" s="41">
        <f>個別包括!AZ1444-公債費!W1445</f>
        <v>0</v>
      </c>
      <c r="Y1445" s="41"/>
      <c r="Z1445" s="41"/>
      <c r="AA1445" s="41"/>
    </row>
    <row r="1446" spans="1:27" ht="20.25" customHeight="1" x14ac:dyDescent="0.2">
      <c r="A1446" s="113" t="s">
        <v>3272</v>
      </c>
      <c r="B1446" s="114" t="s">
        <v>3244</v>
      </c>
      <c r="C1446" s="4" t="s">
        <v>1518</v>
      </c>
      <c r="D1446" s="144">
        <v>6</v>
      </c>
      <c r="E1446" s="130" t="s">
        <v>3561</v>
      </c>
      <c r="F1446" s="47">
        <v>11225</v>
      </c>
      <c r="G1446" s="47">
        <v>96558</v>
      </c>
      <c r="H1446" s="47">
        <v>3733</v>
      </c>
      <c r="I1446" s="47">
        <v>16511</v>
      </c>
      <c r="J1446" s="47">
        <v>1614</v>
      </c>
      <c r="K1446" s="47">
        <v>6152</v>
      </c>
      <c r="L1446" s="47">
        <v>783</v>
      </c>
      <c r="M1446" s="47">
        <v>110903</v>
      </c>
      <c r="N1446" s="153">
        <v>22272</v>
      </c>
      <c r="O1446" s="147">
        <v>11788</v>
      </c>
      <c r="P1446" s="147">
        <v>0</v>
      </c>
      <c r="Q1446" s="47">
        <v>0</v>
      </c>
      <c r="R1446" s="47">
        <v>0</v>
      </c>
      <c r="S1446" s="47">
        <v>0</v>
      </c>
      <c r="T1446" s="47">
        <v>0</v>
      </c>
      <c r="U1446" s="47">
        <v>0</v>
      </c>
      <c r="V1446" s="47">
        <v>0</v>
      </c>
      <c r="W1446" s="103">
        <f t="shared" si="22"/>
        <v>281539</v>
      </c>
      <c r="X1446" s="41">
        <f>個別包括!AZ1445-公債費!W1446</f>
        <v>0</v>
      </c>
      <c r="Y1446" s="41"/>
      <c r="Z1446" s="41"/>
      <c r="AA1446" s="41"/>
    </row>
    <row r="1447" spans="1:27" ht="20.25" customHeight="1" x14ac:dyDescent="0.2">
      <c r="A1447" s="113" t="s">
        <v>3273</v>
      </c>
      <c r="B1447" s="114" t="s">
        <v>3244</v>
      </c>
      <c r="C1447" s="4" t="s">
        <v>1519</v>
      </c>
      <c r="D1447" s="144">
        <v>6</v>
      </c>
      <c r="E1447" s="130" t="s">
        <v>3561</v>
      </c>
      <c r="F1447" s="47">
        <v>27808</v>
      </c>
      <c r="G1447" s="47">
        <v>14422</v>
      </c>
      <c r="H1447" s="47">
        <v>0</v>
      </c>
      <c r="I1447" s="47">
        <v>9818</v>
      </c>
      <c r="J1447" s="47">
        <v>1247</v>
      </c>
      <c r="K1447" s="47">
        <v>1172</v>
      </c>
      <c r="L1447" s="47">
        <v>730</v>
      </c>
      <c r="M1447" s="47">
        <v>175139</v>
      </c>
      <c r="N1447" s="153">
        <v>33701</v>
      </c>
      <c r="O1447" s="147">
        <v>971</v>
      </c>
      <c r="P1447" s="147">
        <v>0</v>
      </c>
      <c r="Q1447" s="47">
        <v>515738</v>
      </c>
      <c r="R1447" s="47">
        <v>0</v>
      </c>
      <c r="S1447" s="47">
        <v>0</v>
      </c>
      <c r="T1447" s="47">
        <v>0</v>
      </c>
      <c r="U1447" s="47">
        <v>152380</v>
      </c>
      <c r="V1447" s="47">
        <v>0</v>
      </c>
      <c r="W1447" s="103">
        <f t="shared" si="22"/>
        <v>933126</v>
      </c>
      <c r="X1447" s="41">
        <f>個別包括!AZ1446-公債費!W1447</f>
        <v>0</v>
      </c>
      <c r="Y1447" s="41"/>
      <c r="Z1447" s="41"/>
      <c r="AA1447" s="41"/>
    </row>
    <row r="1448" spans="1:27" ht="20.25" customHeight="1" x14ac:dyDescent="0.2">
      <c r="A1448" s="113" t="s">
        <v>3274</v>
      </c>
      <c r="B1448" s="114" t="s">
        <v>3244</v>
      </c>
      <c r="C1448" s="4" t="s">
        <v>1520</v>
      </c>
      <c r="D1448" s="144">
        <v>6</v>
      </c>
      <c r="E1448" s="130" t="s">
        <v>3561</v>
      </c>
      <c r="F1448" s="47">
        <v>84029</v>
      </c>
      <c r="G1448" s="47">
        <v>0</v>
      </c>
      <c r="H1448" s="47">
        <v>5765</v>
      </c>
      <c r="I1448" s="47">
        <v>16750</v>
      </c>
      <c r="J1448" s="47">
        <v>1100</v>
      </c>
      <c r="K1448" s="47">
        <v>9094</v>
      </c>
      <c r="L1448" s="47">
        <v>2872</v>
      </c>
      <c r="M1448" s="47">
        <v>414495</v>
      </c>
      <c r="N1448" s="153">
        <v>33936</v>
      </c>
      <c r="O1448" s="147">
        <v>3630</v>
      </c>
      <c r="P1448" s="147">
        <v>0</v>
      </c>
      <c r="Q1448" s="47">
        <v>564290</v>
      </c>
      <c r="R1448" s="47">
        <v>0</v>
      </c>
      <c r="S1448" s="47">
        <v>0</v>
      </c>
      <c r="T1448" s="47">
        <v>0</v>
      </c>
      <c r="U1448" s="47">
        <v>362120</v>
      </c>
      <c r="V1448" s="47">
        <v>0</v>
      </c>
      <c r="W1448" s="103">
        <f t="shared" si="22"/>
        <v>1498081</v>
      </c>
      <c r="X1448" s="41">
        <f>個別包括!AZ1447-公債費!W1448</f>
        <v>0</v>
      </c>
      <c r="Y1448" s="41"/>
      <c r="Z1448" s="41"/>
      <c r="AA1448" s="41"/>
    </row>
    <row r="1449" spans="1:27" ht="20.25" customHeight="1" x14ac:dyDescent="0.2">
      <c r="A1449" s="113" t="s">
        <v>3275</v>
      </c>
      <c r="B1449" s="114" t="s">
        <v>3244</v>
      </c>
      <c r="C1449" s="4" t="s">
        <v>1521</v>
      </c>
      <c r="D1449" s="144">
        <v>6</v>
      </c>
      <c r="E1449" s="130" t="s">
        <v>3561</v>
      </c>
      <c r="F1449" s="47">
        <v>22214</v>
      </c>
      <c r="G1449" s="47">
        <v>35565</v>
      </c>
      <c r="H1449" s="47">
        <v>16191</v>
      </c>
      <c r="I1449" s="47">
        <v>2301</v>
      </c>
      <c r="J1449" s="47">
        <v>306</v>
      </c>
      <c r="K1449" s="47">
        <v>2756</v>
      </c>
      <c r="L1449" s="47">
        <v>672</v>
      </c>
      <c r="M1449" s="47">
        <v>127125</v>
      </c>
      <c r="N1449" s="153">
        <v>25386</v>
      </c>
      <c r="O1449" s="147">
        <v>8771</v>
      </c>
      <c r="P1449" s="147">
        <v>0</v>
      </c>
      <c r="Q1449" s="47">
        <v>207349</v>
      </c>
      <c r="R1449" s="47">
        <v>0</v>
      </c>
      <c r="S1449" s="47">
        <v>0</v>
      </c>
      <c r="T1449" s="47">
        <v>0</v>
      </c>
      <c r="U1449" s="47">
        <v>0</v>
      </c>
      <c r="V1449" s="47">
        <v>0</v>
      </c>
      <c r="W1449" s="103">
        <f t="shared" si="22"/>
        <v>448636</v>
      </c>
      <c r="X1449" s="41">
        <f>個別包括!AZ1448-公債費!W1449</f>
        <v>0</v>
      </c>
      <c r="Y1449" s="41"/>
      <c r="Z1449" s="41"/>
      <c r="AA1449" s="41"/>
    </row>
    <row r="1450" spans="1:27" ht="20.25" customHeight="1" x14ac:dyDescent="0.2">
      <c r="A1450" s="113" t="s">
        <v>3276</v>
      </c>
      <c r="B1450" s="114" t="s">
        <v>3244</v>
      </c>
      <c r="C1450" s="4" t="s">
        <v>1522</v>
      </c>
      <c r="D1450" s="144">
        <v>6</v>
      </c>
      <c r="E1450" s="130" t="s">
        <v>3561</v>
      </c>
      <c r="F1450" s="47">
        <v>9933</v>
      </c>
      <c r="G1450" s="47">
        <v>0</v>
      </c>
      <c r="H1450" s="47">
        <v>0</v>
      </c>
      <c r="I1450" s="47">
        <v>3265</v>
      </c>
      <c r="J1450" s="47">
        <v>55</v>
      </c>
      <c r="K1450" s="47">
        <v>206</v>
      </c>
      <c r="L1450" s="47">
        <v>167</v>
      </c>
      <c r="M1450" s="47">
        <v>55956</v>
      </c>
      <c r="N1450" s="153">
        <v>17403</v>
      </c>
      <c r="O1450" s="147">
        <v>184</v>
      </c>
      <c r="P1450" s="147">
        <v>0</v>
      </c>
      <c r="Q1450" s="47">
        <v>177769</v>
      </c>
      <c r="R1450" s="47">
        <v>0</v>
      </c>
      <c r="S1450" s="47">
        <v>0</v>
      </c>
      <c r="T1450" s="47">
        <v>0</v>
      </c>
      <c r="U1450" s="47">
        <v>0</v>
      </c>
      <c r="V1450" s="47">
        <v>0</v>
      </c>
      <c r="W1450" s="103">
        <f t="shared" si="22"/>
        <v>264938</v>
      </c>
      <c r="X1450" s="41">
        <f>個別包括!AZ1449-公債費!W1450</f>
        <v>0</v>
      </c>
      <c r="Y1450" s="41"/>
      <c r="Z1450" s="41"/>
      <c r="AA1450" s="41"/>
    </row>
    <row r="1451" spans="1:27" ht="20.25" customHeight="1" x14ac:dyDescent="0.2">
      <c r="A1451" s="113" t="s">
        <v>3277</v>
      </c>
      <c r="B1451" s="114" t="s">
        <v>3244</v>
      </c>
      <c r="C1451" s="4" t="s">
        <v>1523</v>
      </c>
      <c r="D1451" s="144">
        <v>6</v>
      </c>
      <c r="E1451" s="130" t="s">
        <v>3561</v>
      </c>
      <c r="F1451" s="47">
        <v>20291</v>
      </c>
      <c r="G1451" s="47">
        <v>6376</v>
      </c>
      <c r="H1451" s="47">
        <v>0</v>
      </c>
      <c r="I1451" s="47">
        <v>11842</v>
      </c>
      <c r="J1451" s="47">
        <v>348</v>
      </c>
      <c r="K1451" s="47">
        <v>11523</v>
      </c>
      <c r="L1451" s="47">
        <v>1686</v>
      </c>
      <c r="M1451" s="47">
        <v>251292</v>
      </c>
      <c r="N1451" s="153">
        <v>233946</v>
      </c>
      <c r="O1451" s="147">
        <v>1202</v>
      </c>
      <c r="P1451" s="147">
        <v>0</v>
      </c>
      <c r="Q1451" s="47">
        <v>219011</v>
      </c>
      <c r="R1451" s="47">
        <v>0</v>
      </c>
      <c r="S1451" s="47">
        <v>0</v>
      </c>
      <c r="T1451" s="47">
        <v>0</v>
      </c>
      <c r="U1451" s="47">
        <v>212664</v>
      </c>
      <c r="V1451" s="47">
        <v>0</v>
      </c>
      <c r="W1451" s="103">
        <f t="shared" si="22"/>
        <v>970181</v>
      </c>
      <c r="X1451" s="41">
        <f>個別包括!AZ1450-公債費!W1451</f>
        <v>0</v>
      </c>
      <c r="Y1451" s="41"/>
      <c r="Z1451" s="41"/>
      <c r="AA1451" s="41"/>
    </row>
    <row r="1452" spans="1:27" ht="20.25" customHeight="1" x14ac:dyDescent="0.2">
      <c r="A1452" s="113" t="s">
        <v>3278</v>
      </c>
      <c r="B1452" s="114" t="s">
        <v>3279</v>
      </c>
      <c r="C1452" s="4" t="s">
        <v>1524</v>
      </c>
      <c r="D1452" s="144">
        <v>2</v>
      </c>
      <c r="E1452" s="130" t="s">
        <v>3561</v>
      </c>
      <c r="F1452" s="47">
        <v>63326</v>
      </c>
      <c r="G1452" s="47">
        <v>0</v>
      </c>
      <c r="H1452" s="47">
        <v>513728</v>
      </c>
      <c r="I1452" s="47">
        <v>1445927</v>
      </c>
      <c r="J1452" s="47">
        <v>185696</v>
      </c>
      <c r="K1452" s="47">
        <v>2972766</v>
      </c>
      <c r="L1452" s="47">
        <v>1790085</v>
      </c>
      <c r="M1452" s="47">
        <v>17774427</v>
      </c>
      <c r="N1452" s="153">
        <v>447182</v>
      </c>
      <c r="O1452" s="147">
        <v>130308</v>
      </c>
      <c r="P1452" s="147">
        <v>0</v>
      </c>
      <c r="Q1452" s="47">
        <v>0</v>
      </c>
      <c r="R1452" s="47">
        <v>5082885</v>
      </c>
      <c r="S1452" s="47">
        <v>0</v>
      </c>
      <c r="T1452" s="47">
        <v>0</v>
      </c>
      <c r="U1452" s="47">
        <v>0</v>
      </c>
      <c r="V1452" s="47">
        <v>0</v>
      </c>
      <c r="W1452" s="103">
        <f t="shared" si="22"/>
        <v>30406330</v>
      </c>
      <c r="X1452" s="41">
        <f>個別包括!AZ1451-公債費!W1452</f>
        <v>0</v>
      </c>
      <c r="Y1452" s="41"/>
      <c r="Z1452" s="41"/>
      <c r="AA1452" s="41"/>
    </row>
    <row r="1453" spans="1:27" ht="20.25" customHeight="1" x14ac:dyDescent="0.2">
      <c r="A1453" s="113" t="s">
        <v>3280</v>
      </c>
      <c r="B1453" s="114" t="s">
        <v>3279</v>
      </c>
      <c r="C1453" s="4" t="s">
        <v>1525</v>
      </c>
      <c r="D1453" s="144">
        <v>2</v>
      </c>
      <c r="E1453" s="130" t="s">
        <v>3561</v>
      </c>
      <c r="F1453" s="47">
        <v>36500</v>
      </c>
      <c r="G1453" s="47">
        <v>0</v>
      </c>
      <c r="H1453" s="47">
        <v>311578</v>
      </c>
      <c r="I1453" s="47">
        <v>1273379</v>
      </c>
      <c r="J1453" s="47">
        <v>452580</v>
      </c>
      <c r="K1453" s="47">
        <v>3081671</v>
      </c>
      <c r="L1453" s="47">
        <v>2877423</v>
      </c>
      <c r="M1453" s="47">
        <v>22508230</v>
      </c>
      <c r="N1453" s="153">
        <v>461836</v>
      </c>
      <c r="O1453" s="147">
        <v>85722</v>
      </c>
      <c r="P1453" s="147">
        <v>843</v>
      </c>
      <c r="Q1453" s="47">
        <v>0</v>
      </c>
      <c r="R1453" s="47">
        <v>5208061</v>
      </c>
      <c r="S1453" s="47">
        <v>0</v>
      </c>
      <c r="T1453" s="47">
        <v>0</v>
      </c>
      <c r="U1453" s="47">
        <v>0</v>
      </c>
      <c r="V1453" s="47">
        <v>0</v>
      </c>
      <c r="W1453" s="103">
        <f t="shared" si="22"/>
        <v>36297823</v>
      </c>
      <c r="X1453" s="41">
        <f>個別包括!AZ1452-公債費!W1453</f>
        <v>0</v>
      </c>
      <c r="Y1453" s="41"/>
      <c r="Z1453" s="41"/>
      <c r="AA1453" s="41"/>
    </row>
    <row r="1454" spans="1:27" ht="20.25" customHeight="1" x14ac:dyDescent="0.2">
      <c r="A1454" s="113" t="s">
        <v>3281</v>
      </c>
      <c r="B1454" s="114" t="s">
        <v>3279</v>
      </c>
      <c r="C1454" s="4" t="s">
        <v>1526</v>
      </c>
      <c r="D1454" s="144">
        <v>5</v>
      </c>
      <c r="E1454" s="130" t="s">
        <v>3561</v>
      </c>
      <c r="F1454" s="47">
        <v>67136</v>
      </c>
      <c r="G1454" s="47">
        <v>0</v>
      </c>
      <c r="H1454" s="47">
        <v>0</v>
      </c>
      <c r="I1454" s="47">
        <v>41602</v>
      </c>
      <c r="J1454" s="47">
        <v>6823</v>
      </c>
      <c r="K1454" s="47">
        <v>24145</v>
      </c>
      <c r="L1454" s="47">
        <v>25927</v>
      </c>
      <c r="M1454" s="47">
        <v>1559415</v>
      </c>
      <c r="N1454" s="153">
        <v>89095</v>
      </c>
      <c r="O1454" s="147">
        <v>20038</v>
      </c>
      <c r="P1454" s="147">
        <v>0</v>
      </c>
      <c r="Q1454" s="47">
        <v>1279511</v>
      </c>
      <c r="R1454" s="47">
        <v>712001</v>
      </c>
      <c r="S1454" s="47">
        <v>0</v>
      </c>
      <c r="T1454" s="47">
        <v>0</v>
      </c>
      <c r="U1454" s="47">
        <v>0</v>
      </c>
      <c r="V1454" s="47">
        <v>0</v>
      </c>
      <c r="W1454" s="103">
        <f t="shared" si="22"/>
        <v>3825693</v>
      </c>
      <c r="X1454" s="41">
        <f>個別包括!AZ1453-公債費!W1454</f>
        <v>0</v>
      </c>
      <c r="Y1454" s="41"/>
      <c r="Z1454" s="41"/>
      <c r="AA1454" s="41"/>
    </row>
    <row r="1455" spans="1:27" ht="20.25" customHeight="1" x14ac:dyDescent="0.2">
      <c r="A1455" s="113" t="s">
        <v>3282</v>
      </c>
      <c r="B1455" s="114" t="s">
        <v>3279</v>
      </c>
      <c r="C1455" s="4" t="s">
        <v>1527</v>
      </c>
      <c r="D1455" s="144">
        <v>3</v>
      </c>
      <c r="E1455" s="130" t="s">
        <v>3561</v>
      </c>
      <c r="F1455" s="47">
        <v>130664</v>
      </c>
      <c r="G1455" s="47">
        <v>0</v>
      </c>
      <c r="H1455" s="47">
        <v>0</v>
      </c>
      <c r="I1455" s="47">
        <v>498198</v>
      </c>
      <c r="J1455" s="47">
        <v>18564</v>
      </c>
      <c r="K1455" s="47">
        <v>240366</v>
      </c>
      <c r="L1455" s="47">
        <v>82680</v>
      </c>
      <c r="M1455" s="47">
        <v>4233314</v>
      </c>
      <c r="N1455" s="153">
        <v>207622</v>
      </c>
      <c r="O1455" s="147">
        <v>35117</v>
      </c>
      <c r="P1455" s="147">
        <v>0</v>
      </c>
      <c r="Q1455" s="47">
        <v>0</v>
      </c>
      <c r="R1455" s="47">
        <v>0</v>
      </c>
      <c r="S1455" s="47">
        <v>0</v>
      </c>
      <c r="T1455" s="47">
        <v>0</v>
      </c>
      <c r="U1455" s="47">
        <v>1750989</v>
      </c>
      <c r="V1455" s="47">
        <v>0</v>
      </c>
      <c r="W1455" s="103">
        <f t="shared" si="22"/>
        <v>7197514</v>
      </c>
      <c r="X1455" s="41">
        <f>個別包括!AZ1454-公債費!W1455</f>
        <v>0</v>
      </c>
      <c r="Y1455" s="41"/>
      <c r="Z1455" s="41"/>
      <c r="AA1455" s="41"/>
    </row>
    <row r="1456" spans="1:27" ht="20.25" customHeight="1" x14ac:dyDescent="0.2">
      <c r="A1456" s="113" t="s">
        <v>3283</v>
      </c>
      <c r="B1456" s="114" t="s">
        <v>3279</v>
      </c>
      <c r="C1456" s="4" t="s">
        <v>1528</v>
      </c>
      <c r="D1456" s="144">
        <v>5</v>
      </c>
      <c r="E1456" s="130" t="s">
        <v>3561</v>
      </c>
      <c r="F1456" s="47">
        <v>13698</v>
      </c>
      <c r="G1456" s="47">
        <v>0</v>
      </c>
      <c r="H1456" s="47">
        <v>0</v>
      </c>
      <c r="I1456" s="47">
        <v>45201</v>
      </c>
      <c r="J1456" s="47">
        <v>4618</v>
      </c>
      <c r="K1456" s="47">
        <v>53727</v>
      </c>
      <c r="L1456" s="47">
        <v>12245</v>
      </c>
      <c r="M1456" s="47">
        <v>758599</v>
      </c>
      <c r="N1456" s="153">
        <v>45017</v>
      </c>
      <c r="O1456" s="147">
        <v>47315</v>
      </c>
      <c r="P1456" s="147">
        <v>0</v>
      </c>
      <c r="Q1456" s="47">
        <v>0</v>
      </c>
      <c r="R1456" s="47">
        <v>0</v>
      </c>
      <c r="S1456" s="47">
        <v>0</v>
      </c>
      <c r="T1456" s="47">
        <v>0</v>
      </c>
      <c r="U1456" s="47">
        <v>0</v>
      </c>
      <c r="V1456" s="47">
        <v>0</v>
      </c>
      <c r="W1456" s="103">
        <f t="shared" si="22"/>
        <v>980420</v>
      </c>
      <c r="X1456" s="41">
        <f>個別包括!AZ1455-公債費!W1456</f>
        <v>0</v>
      </c>
      <c r="Y1456" s="41"/>
      <c r="Z1456" s="41"/>
      <c r="AA1456" s="41"/>
    </row>
    <row r="1457" spans="1:27" ht="20.25" customHeight="1" x14ac:dyDescent="0.2">
      <c r="A1457" s="113" t="s">
        <v>3284</v>
      </c>
      <c r="B1457" s="114" t="s">
        <v>3279</v>
      </c>
      <c r="C1457" s="4" t="s">
        <v>1529</v>
      </c>
      <c r="D1457" s="144">
        <v>5</v>
      </c>
      <c r="E1457" s="130" t="s">
        <v>3561</v>
      </c>
      <c r="F1457" s="47">
        <v>24777</v>
      </c>
      <c r="G1457" s="47">
        <v>18198</v>
      </c>
      <c r="H1457" s="47">
        <v>0</v>
      </c>
      <c r="I1457" s="47">
        <v>98831</v>
      </c>
      <c r="J1457" s="47">
        <v>10541</v>
      </c>
      <c r="K1457" s="47">
        <v>64419</v>
      </c>
      <c r="L1457" s="47">
        <v>28858</v>
      </c>
      <c r="M1457" s="47">
        <v>1829141</v>
      </c>
      <c r="N1457" s="153">
        <v>58118</v>
      </c>
      <c r="O1457" s="147">
        <v>15983</v>
      </c>
      <c r="P1457" s="147">
        <v>0</v>
      </c>
      <c r="Q1457" s="47">
        <v>117832</v>
      </c>
      <c r="R1457" s="47">
        <v>0</v>
      </c>
      <c r="S1457" s="47">
        <v>0</v>
      </c>
      <c r="T1457" s="47">
        <v>0</v>
      </c>
      <c r="U1457" s="47">
        <v>1636414</v>
      </c>
      <c r="V1457" s="47">
        <v>0</v>
      </c>
      <c r="W1457" s="103">
        <f t="shared" si="22"/>
        <v>3903112</v>
      </c>
      <c r="X1457" s="41">
        <f>個別包括!AZ1456-公債費!W1457</f>
        <v>0</v>
      </c>
      <c r="Y1457" s="41"/>
      <c r="Z1457" s="41"/>
      <c r="AA1457" s="41"/>
    </row>
    <row r="1458" spans="1:27" ht="20.25" customHeight="1" x14ac:dyDescent="0.2">
      <c r="A1458" s="113" t="s">
        <v>3285</v>
      </c>
      <c r="B1458" s="114" t="s">
        <v>3279</v>
      </c>
      <c r="C1458" s="4" t="s">
        <v>1530</v>
      </c>
      <c r="D1458" s="144">
        <v>5</v>
      </c>
      <c r="E1458" s="130" t="s">
        <v>3561</v>
      </c>
      <c r="F1458" s="47">
        <v>11346</v>
      </c>
      <c r="G1458" s="47">
        <v>0</v>
      </c>
      <c r="H1458" s="47">
        <v>0</v>
      </c>
      <c r="I1458" s="47">
        <v>26520</v>
      </c>
      <c r="J1458" s="47">
        <v>3267</v>
      </c>
      <c r="K1458" s="47">
        <v>55584</v>
      </c>
      <c r="L1458" s="47">
        <v>9821</v>
      </c>
      <c r="M1458" s="47">
        <v>632205</v>
      </c>
      <c r="N1458" s="153">
        <v>56170</v>
      </c>
      <c r="O1458" s="147">
        <v>4564</v>
      </c>
      <c r="P1458" s="147">
        <v>0</v>
      </c>
      <c r="Q1458" s="47">
        <v>723821</v>
      </c>
      <c r="R1458" s="47">
        <v>0</v>
      </c>
      <c r="S1458" s="47">
        <v>0</v>
      </c>
      <c r="T1458" s="47">
        <v>0</v>
      </c>
      <c r="U1458" s="47">
        <v>0</v>
      </c>
      <c r="V1458" s="47">
        <v>0</v>
      </c>
      <c r="W1458" s="103">
        <f t="shared" si="22"/>
        <v>1523298</v>
      </c>
      <c r="X1458" s="41">
        <f>個別包括!AZ1457-公債費!W1458</f>
        <v>0</v>
      </c>
      <c r="Y1458" s="41"/>
      <c r="Z1458" s="41"/>
      <c r="AA1458" s="41"/>
    </row>
    <row r="1459" spans="1:27" ht="20.25" customHeight="1" x14ac:dyDescent="0.2">
      <c r="A1459" s="113" t="s">
        <v>3286</v>
      </c>
      <c r="B1459" s="114" t="s">
        <v>3279</v>
      </c>
      <c r="C1459" s="4" t="s">
        <v>1531</v>
      </c>
      <c r="D1459" s="144">
        <v>5</v>
      </c>
      <c r="E1459" s="130" t="s">
        <v>3561</v>
      </c>
      <c r="F1459" s="47">
        <v>11483</v>
      </c>
      <c r="G1459" s="47">
        <v>0</v>
      </c>
      <c r="H1459" s="47">
        <v>90</v>
      </c>
      <c r="I1459" s="47">
        <v>21950</v>
      </c>
      <c r="J1459" s="47">
        <v>3272</v>
      </c>
      <c r="K1459" s="47">
        <v>67041</v>
      </c>
      <c r="L1459" s="47">
        <v>12327</v>
      </c>
      <c r="M1459" s="47">
        <v>922907</v>
      </c>
      <c r="N1459" s="153">
        <v>40812</v>
      </c>
      <c r="O1459" s="147">
        <v>25364</v>
      </c>
      <c r="P1459" s="147">
        <v>0</v>
      </c>
      <c r="Q1459" s="47">
        <v>9169</v>
      </c>
      <c r="R1459" s="47">
        <v>0</v>
      </c>
      <c r="S1459" s="47">
        <v>0</v>
      </c>
      <c r="T1459" s="47">
        <v>0</v>
      </c>
      <c r="U1459" s="47">
        <v>1153100</v>
      </c>
      <c r="V1459" s="47">
        <v>0</v>
      </c>
      <c r="W1459" s="103">
        <f t="shared" si="22"/>
        <v>2267515</v>
      </c>
      <c r="X1459" s="41">
        <f>個別包括!AZ1458-公債費!W1459</f>
        <v>0</v>
      </c>
      <c r="Y1459" s="41"/>
      <c r="Z1459" s="41"/>
      <c r="AA1459" s="41"/>
    </row>
    <row r="1460" spans="1:27" ht="20.25" customHeight="1" x14ac:dyDescent="0.2">
      <c r="A1460" s="113" t="s">
        <v>3287</v>
      </c>
      <c r="B1460" s="114" t="s">
        <v>3279</v>
      </c>
      <c r="C1460" s="4" t="s">
        <v>1532</v>
      </c>
      <c r="D1460" s="144">
        <v>5</v>
      </c>
      <c r="E1460" s="130" t="s">
        <v>3561</v>
      </c>
      <c r="F1460" s="47">
        <v>231929</v>
      </c>
      <c r="G1460" s="47">
        <v>69670</v>
      </c>
      <c r="H1460" s="47">
        <v>494</v>
      </c>
      <c r="I1460" s="47">
        <v>65961</v>
      </c>
      <c r="J1460" s="47">
        <v>3931</v>
      </c>
      <c r="K1460" s="47">
        <v>8014</v>
      </c>
      <c r="L1460" s="47">
        <v>11900</v>
      </c>
      <c r="M1460" s="47">
        <v>1092046</v>
      </c>
      <c r="N1460" s="153">
        <v>65015</v>
      </c>
      <c r="O1460" s="147">
        <v>23471</v>
      </c>
      <c r="P1460" s="147">
        <v>0</v>
      </c>
      <c r="Q1460" s="47">
        <v>1185486</v>
      </c>
      <c r="R1460" s="47">
        <v>0</v>
      </c>
      <c r="S1460" s="47">
        <v>0</v>
      </c>
      <c r="T1460" s="47">
        <v>0</v>
      </c>
      <c r="U1460" s="47">
        <v>0</v>
      </c>
      <c r="V1460" s="47">
        <v>0</v>
      </c>
      <c r="W1460" s="103">
        <f t="shared" si="22"/>
        <v>2757917</v>
      </c>
      <c r="X1460" s="41">
        <f>個別包括!AZ1459-公債費!W1460</f>
        <v>0</v>
      </c>
      <c r="Y1460" s="41"/>
      <c r="Z1460" s="41"/>
      <c r="AA1460" s="41"/>
    </row>
    <row r="1461" spans="1:27" ht="20.25" customHeight="1" x14ac:dyDescent="0.2">
      <c r="A1461" s="113" t="s">
        <v>3288</v>
      </c>
      <c r="B1461" s="114" t="s">
        <v>3279</v>
      </c>
      <c r="C1461" s="4" t="s">
        <v>1533</v>
      </c>
      <c r="D1461" s="144">
        <v>5</v>
      </c>
      <c r="E1461" s="130" t="s">
        <v>3561</v>
      </c>
      <c r="F1461" s="47">
        <v>1127</v>
      </c>
      <c r="G1461" s="47">
        <v>0</v>
      </c>
      <c r="H1461" s="47">
        <v>431</v>
      </c>
      <c r="I1461" s="47">
        <v>18003</v>
      </c>
      <c r="J1461" s="47">
        <v>2879</v>
      </c>
      <c r="K1461" s="47">
        <v>40113</v>
      </c>
      <c r="L1461" s="47">
        <v>11213</v>
      </c>
      <c r="M1461" s="47">
        <v>623075</v>
      </c>
      <c r="N1461" s="153">
        <v>43911</v>
      </c>
      <c r="O1461" s="147">
        <v>6782</v>
      </c>
      <c r="P1461" s="147">
        <v>0</v>
      </c>
      <c r="Q1461" s="47">
        <v>0</v>
      </c>
      <c r="R1461" s="47">
        <v>0</v>
      </c>
      <c r="S1461" s="47">
        <v>0</v>
      </c>
      <c r="T1461" s="47">
        <v>0</v>
      </c>
      <c r="U1461" s="47">
        <v>0</v>
      </c>
      <c r="V1461" s="47">
        <v>0</v>
      </c>
      <c r="W1461" s="103">
        <f t="shared" si="22"/>
        <v>747534</v>
      </c>
      <c r="X1461" s="41">
        <f>個別包括!AZ1460-公債費!W1461</f>
        <v>0</v>
      </c>
      <c r="Y1461" s="41"/>
      <c r="Z1461" s="41"/>
      <c r="AA1461" s="41"/>
    </row>
    <row r="1462" spans="1:27" ht="20.25" customHeight="1" x14ac:dyDescent="0.2">
      <c r="A1462" s="113" t="s">
        <v>3289</v>
      </c>
      <c r="B1462" s="114" t="s">
        <v>3279</v>
      </c>
      <c r="C1462" s="4" t="s">
        <v>1534</v>
      </c>
      <c r="D1462" s="144">
        <v>5</v>
      </c>
      <c r="E1462" s="130" t="s">
        <v>3561</v>
      </c>
      <c r="F1462" s="47">
        <v>10568</v>
      </c>
      <c r="G1462" s="47">
        <v>0</v>
      </c>
      <c r="H1462" s="47">
        <v>0</v>
      </c>
      <c r="I1462" s="47">
        <v>21806</v>
      </c>
      <c r="J1462" s="47">
        <v>3225</v>
      </c>
      <c r="K1462" s="47">
        <v>42477</v>
      </c>
      <c r="L1462" s="47">
        <v>7086</v>
      </c>
      <c r="M1462" s="47">
        <v>481697</v>
      </c>
      <c r="N1462" s="153">
        <v>42330</v>
      </c>
      <c r="O1462" s="147">
        <v>15965</v>
      </c>
      <c r="P1462" s="147">
        <v>0</v>
      </c>
      <c r="Q1462" s="47">
        <v>0</v>
      </c>
      <c r="R1462" s="47">
        <v>0</v>
      </c>
      <c r="S1462" s="47">
        <v>0</v>
      </c>
      <c r="T1462" s="47">
        <v>0</v>
      </c>
      <c r="U1462" s="47">
        <v>0</v>
      </c>
      <c r="V1462" s="47">
        <v>0</v>
      </c>
      <c r="W1462" s="103">
        <f t="shared" si="22"/>
        <v>625154</v>
      </c>
      <c r="X1462" s="41">
        <f>個別包括!AZ1461-公債費!W1462</f>
        <v>0</v>
      </c>
      <c r="Y1462" s="41"/>
      <c r="Z1462" s="41"/>
      <c r="AA1462" s="41"/>
    </row>
    <row r="1463" spans="1:27" ht="20.25" customHeight="1" x14ac:dyDescent="0.2">
      <c r="A1463" s="113" t="s">
        <v>3290</v>
      </c>
      <c r="B1463" s="114" t="s">
        <v>3279</v>
      </c>
      <c r="C1463" s="4" t="s">
        <v>1535</v>
      </c>
      <c r="D1463" s="144">
        <v>5</v>
      </c>
      <c r="E1463" s="130" t="s">
        <v>3561</v>
      </c>
      <c r="F1463" s="47">
        <v>4650</v>
      </c>
      <c r="G1463" s="47">
        <v>0</v>
      </c>
      <c r="H1463" s="47">
        <v>0</v>
      </c>
      <c r="I1463" s="47">
        <v>30229</v>
      </c>
      <c r="J1463" s="47">
        <v>3020</v>
      </c>
      <c r="K1463" s="47">
        <v>84321</v>
      </c>
      <c r="L1463" s="47">
        <v>14846</v>
      </c>
      <c r="M1463" s="47">
        <v>861369</v>
      </c>
      <c r="N1463" s="153">
        <v>32767</v>
      </c>
      <c r="O1463" s="147">
        <v>3549</v>
      </c>
      <c r="P1463" s="147">
        <v>0</v>
      </c>
      <c r="Q1463" s="47">
        <v>0</v>
      </c>
      <c r="R1463" s="47">
        <v>0</v>
      </c>
      <c r="S1463" s="47">
        <v>0</v>
      </c>
      <c r="T1463" s="47">
        <v>0</v>
      </c>
      <c r="U1463" s="47">
        <v>0</v>
      </c>
      <c r="V1463" s="47">
        <v>0</v>
      </c>
      <c r="W1463" s="103">
        <f t="shared" si="22"/>
        <v>1034751</v>
      </c>
      <c r="X1463" s="41">
        <f>個別包括!AZ1462-公債費!W1463</f>
        <v>0</v>
      </c>
      <c r="Y1463" s="41"/>
      <c r="Z1463" s="41"/>
      <c r="AA1463" s="41"/>
    </row>
    <row r="1464" spans="1:27" ht="20.25" customHeight="1" x14ac:dyDescent="0.2">
      <c r="A1464" s="113" t="s">
        <v>3291</v>
      </c>
      <c r="B1464" s="114" t="s">
        <v>3279</v>
      </c>
      <c r="C1464" s="4" t="s">
        <v>1536</v>
      </c>
      <c r="D1464" s="144">
        <v>5</v>
      </c>
      <c r="E1464" s="130" t="s">
        <v>3561</v>
      </c>
      <c r="F1464" s="47">
        <v>4490</v>
      </c>
      <c r="G1464" s="47">
        <v>29489</v>
      </c>
      <c r="H1464" s="47">
        <v>0</v>
      </c>
      <c r="I1464" s="47">
        <v>15585</v>
      </c>
      <c r="J1464" s="47">
        <v>1785</v>
      </c>
      <c r="K1464" s="47">
        <v>29026</v>
      </c>
      <c r="L1464" s="47">
        <v>6066</v>
      </c>
      <c r="M1464" s="47">
        <v>382753</v>
      </c>
      <c r="N1464" s="153">
        <v>51416</v>
      </c>
      <c r="O1464" s="147">
        <v>2421</v>
      </c>
      <c r="P1464" s="147">
        <v>0</v>
      </c>
      <c r="Q1464" s="47">
        <v>0</v>
      </c>
      <c r="R1464" s="47">
        <v>0</v>
      </c>
      <c r="S1464" s="47">
        <v>0</v>
      </c>
      <c r="T1464" s="47">
        <v>0</v>
      </c>
      <c r="U1464" s="47">
        <v>0</v>
      </c>
      <c r="V1464" s="47">
        <v>0</v>
      </c>
      <c r="W1464" s="103">
        <f t="shared" si="22"/>
        <v>523031</v>
      </c>
      <c r="X1464" s="41">
        <f>個別包括!AZ1463-公債費!W1464</f>
        <v>0</v>
      </c>
      <c r="Y1464" s="41"/>
      <c r="Z1464" s="41"/>
      <c r="AA1464" s="41"/>
    </row>
    <row r="1465" spans="1:27" ht="20.25" customHeight="1" x14ac:dyDescent="0.2">
      <c r="A1465" s="113" t="s">
        <v>3292</v>
      </c>
      <c r="B1465" s="114" t="s">
        <v>3279</v>
      </c>
      <c r="C1465" s="4" t="s">
        <v>1537</v>
      </c>
      <c r="D1465" s="144">
        <v>5</v>
      </c>
      <c r="E1465" s="130" t="s">
        <v>3561</v>
      </c>
      <c r="F1465" s="47">
        <v>1653</v>
      </c>
      <c r="G1465" s="47">
        <v>0</v>
      </c>
      <c r="H1465" s="47">
        <v>659</v>
      </c>
      <c r="I1465" s="47">
        <v>30924</v>
      </c>
      <c r="J1465" s="47">
        <v>1751</v>
      </c>
      <c r="K1465" s="47">
        <v>21682</v>
      </c>
      <c r="L1465" s="47">
        <v>7797</v>
      </c>
      <c r="M1465" s="47">
        <v>536541</v>
      </c>
      <c r="N1465" s="153">
        <v>35170</v>
      </c>
      <c r="O1465" s="147">
        <v>1264</v>
      </c>
      <c r="P1465" s="147">
        <v>0</v>
      </c>
      <c r="Q1465" s="47">
        <v>0</v>
      </c>
      <c r="R1465" s="47">
        <v>0</v>
      </c>
      <c r="S1465" s="47">
        <v>0</v>
      </c>
      <c r="T1465" s="47">
        <v>0</v>
      </c>
      <c r="U1465" s="47">
        <v>0</v>
      </c>
      <c r="V1465" s="47">
        <v>0</v>
      </c>
      <c r="W1465" s="103">
        <f t="shared" si="22"/>
        <v>637441</v>
      </c>
      <c r="X1465" s="41">
        <f>個別包括!AZ1464-公債費!W1465</f>
        <v>0</v>
      </c>
      <c r="Y1465" s="41"/>
      <c r="Z1465" s="41"/>
      <c r="AA1465" s="41"/>
    </row>
    <row r="1466" spans="1:27" ht="20.25" customHeight="1" x14ac:dyDescent="0.2">
      <c r="A1466" s="113" t="s">
        <v>3293</v>
      </c>
      <c r="B1466" s="114" t="s">
        <v>3279</v>
      </c>
      <c r="C1466" s="4" t="s">
        <v>1538</v>
      </c>
      <c r="D1466" s="144">
        <v>5</v>
      </c>
      <c r="E1466" s="130" t="s">
        <v>3561</v>
      </c>
      <c r="F1466" s="47">
        <v>4510</v>
      </c>
      <c r="G1466" s="47">
        <v>0</v>
      </c>
      <c r="H1466" s="47">
        <v>3298</v>
      </c>
      <c r="I1466" s="47">
        <v>40233</v>
      </c>
      <c r="J1466" s="47">
        <v>6154</v>
      </c>
      <c r="K1466" s="47">
        <v>37795</v>
      </c>
      <c r="L1466" s="47">
        <v>13528</v>
      </c>
      <c r="M1466" s="47">
        <v>735267</v>
      </c>
      <c r="N1466" s="153">
        <v>39468</v>
      </c>
      <c r="O1466" s="147">
        <v>9146</v>
      </c>
      <c r="P1466" s="147">
        <v>0</v>
      </c>
      <c r="Q1466" s="47">
        <v>0</v>
      </c>
      <c r="R1466" s="47">
        <v>0</v>
      </c>
      <c r="S1466" s="47">
        <v>0</v>
      </c>
      <c r="T1466" s="47">
        <v>0</v>
      </c>
      <c r="U1466" s="47">
        <v>0</v>
      </c>
      <c r="V1466" s="47">
        <v>0</v>
      </c>
      <c r="W1466" s="103">
        <f t="shared" si="22"/>
        <v>889399</v>
      </c>
      <c r="X1466" s="41">
        <f>個別包括!AZ1465-公債費!W1466</f>
        <v>0</v>
      </c>
      <c r="Y1466" s="41"/>
      <c r="Z1466" s="41"/>
      <c r="AA1466" s="41"/>
    </row>
    <row r="1467" spans="1:27" ht="20.25" customHeight="1" x14ac:dyDescent="0.2">
      <c r="A1467" s="113" t="s">
        <v>3294</v>
      </c>
      <c r="B1467" s="114" t="s">
        <v>3279</v>
      </c>
      <c r="C1467" s="4" t="s">
        <v>1539</v>
      </c>
      <c r="D1467" s="144">
        <v>5</v>
      </c>
      <c r="E1467" s="130" t="s">
        <v>3561</v>
      </c>
      <c r="F1467" s="47">
        <v>22667</v>
      </c>
      <c r="G1467" s="47">
        <v>6079</v>
      </c>
      <c r="H1467" s="47">
        <v>2748</v>
      </c>
      <c r="I1467" s="47">
        <v>25757</v>
      </c>
      <c r="J1467" s="47">
        <v>0</v>
      </c>
      <c r="K1467" s="47">
        <v>51054</v>
      </c>
      <c r="L1467" s="47">
        <v>24941</v>
      </c>
      <c r="M1467" s="47">
        <v>1250198</v>
      </c>
      <c r="N1467" s="153">
        <v>49971</v>
      </c>
      <c r="O1467" s="147">
        <v>1579</v>
      </c>
      <c r="P1467" s="147">
        <v>0</v>
      </c>
      <c r="Q1467" s="47">
        <v>0</v>
      </c>
      <c r="R1467" s="47">
        <v>0</v>
      </c>
      <c r="S1467" s="47">
        <v>0</v>
      </c>
      <c r="T1467" s="47">
        <v>0</v>
      </c>
      <c r="U1467" s="47">
        <v>0</v>
      </c>
      <c r="V1467" s="47">
        <v>0</v>
      </c>
      <c r="W1467" s="103">
        <f t="shared" si="22"/>
        <v>1434994</v>
      </c>
      <c r="X1467" s="41">
        <f>個別包括!AZ1466-公債費!W1467</f>
        <v>0</v>
      </c>
      <c r="Y1467" s="41"/>
      <c r="Z1467" s="41"/>
      <c r="AA1467" s="41"/>
    </row>
    <row r="1468" spans="1:27" ht="20.25" customHeight="1" x14ac:dyDescent="0.2">
      <c r="A1468" s="113" t="s">
        <v>3295</v>
      </c>
      <c r="B1468" s="114" t="s">
        <v>3279</v>
      </c>
      <c r="C1468" s="4" t="s">
        <v>1540</v>
      </c>
      <c r="D1468" s="144">
        <v>5</v>
      </c>
      <c r="E1468" s="130" t="s">
        <v>3561</v>
      </c>
      <c r="F1468" s="47">
        <v>565</v>
      </c>
      <c r="G1468" s="47">
        <v>0</v>
      </c>
      <c r="H1468" s="47">
        <v>1238</v>
      </c>
      <c r="I1468" s="47">
        <v>150277</v>
      </c>
      <c r="J1468" s="47">
        <v>3150</v>
      </c>
      <c r="K1468" s="47">
        <v>23242</v>
      </c>
      <c r="L1468" s="47">
        <v>26995</v>
      </c>
      <c r="M1468" s="47">
        <v>1289784</v>
      </c>
      <c r="N1468" s="153">
        <v>28211</v>
      </c>
      <c r="O1468" s="147">
        <v>12614</v>
      </c>
      <c r="P1468" s="147">
        <v>0</v>
      </c>
      <c r="Q1468" s="47">
        <v>0</v>
      </c>
      <c r="R1468" s="47">
        <v>0</v>
      </c>
      <c r="S1468" s="47">
        <v>0</v>
      </c>
      <c r="T1468" s="47">
        <v>0</v>
      </c>
      <c r="U1468" s="47">
        <v>0</v>
      </c>
      <c r="V1468" s="47">
        <v>0</v>
      </c>
      <c r="W1468" s="103">
        <f t="shared" si="22"/>
        <v>1536076</v>
      </c>
      <c r="X1468" s="41">
        <f>個別包括!AZ1467-公債費!W1468</f>
        <v>0</v>
      </c>
      <c r="Y1468" s="41"/>
      <c r="Z1468" s="41"/>
      <c r="AA1468" s="41"/>
    </row>
    <row r="1469" spans="1:27" ht="20.25" customHeight="1" x14ac:dyDescent="0.2">
      <c r="A1469" s="113" t="s">
        <v>3296</v>
      </c>
      <c r="B1469" s="114" t="s">
        <v>3279</v>
      </c>
      <c r="C1469" s="4" t="s">
        <v>1541</v>
      </c>
      <c r="D1469" s="144">
        <v>5</v>
      </c>
      <c r="E1469" s="130" t="s">
        <v>3561</v>
      </c>
      <c r="F1469" s="47">
        <v>6794</v>
      </c>
      <c r="G1469" s="47">
        <v>0</v>
      </c>
      <c r="H1469" s="47">
        <v>1217</v>
      </c>
      <c r="I1469" s="47">
        <v>188963</v>
      </c>
      <c r="J1469" s="47">
        <v>12292</v>
      </c>
      <c r="K1469" s="47">
        <v>138288</v>
      </c>
      <c r="L1469" s="47">
        <v>25853</v>
      </c>
      <c r="M1469" s="47">
        <v>1222757</v>
      </c>
      <c r="N1469" s="153">
        <v>46574</v>
      </c>
      <c r="O1469" s="147">
        <v>41489</v>
      </c>
      <c r="P1469" s="147">
        <v>0</v>
      </c>
      <c r="Q1469" s="47">
        <v>0</v>
      </c>
      <c r="R1469" s="47">
        <v>0</v>
      </c>
      <c r="S1469" s="47">
        <v>0</v>
      </c>
      <c r="T1469" s="47">
        <v>0</v>
      </c>
      <c r="U1469" s="47">
        <v>0</v>
      </c>
      <c r="V1469" s="47">
        <v>0</v>
      </c>
      <c r="W1469" s="103">
        <f t="shared" si="22"/>
        <v>1684227</v>
      </c>
      <c r="X1469" s="41">
        <f>個別包括!AZ1468-公債費!W1469</f>
        <v>0</v>
      </c>
      <c r="Y1469" s="41"/>
      <c r="Z1469" s="41"/>
      <c r="AA1469" s="41"/>
    </row>
    <row r="1470" spans="1:27" ht="20.25" customHeight="1" x14ac:dyDescent="0.2">
      <c r="A1470" s="113" t="s">
        <v>3297</v>
      </c>
      <c r="B1470" s="114" t="s">
        <v>3279</v>
      </c>
      <c r="C1470" s="4" t="s">
        <v>1542</v>
      </c>
      <c r="D1470" s="144">
        <v>5</v>
      </c>
      <c r="E1470" s="130" t="s">
        <v>3561</v>
      </c>
      <c r="F1470" s="47">
        <v>5466</v>
      </c>
      <c r="G1470" s="47">
        <v>52294</v>
      </c>
      <c r="H1470" s="47">
        <v>0</v>
      </c>
      <c r="I1470" s="47">
        <v>40634</v>
      </c>
      <c r="J1470" s="47">
        <v>3322</v>
      </c>
      <c r="K1470" s="47">
        <v>45507</v>
      </c>
      <c r="L1470" s="47">
        <v>21281</v>
      </c>
      <c r="M1470" s="47">
        <v>1229187</v>
      </c>
      <c r="N1470" s="153">
        <v>51599</v>
      </c>
      <c r="O1470" s="147">
        <v>10455</v>
      </c>
      <c r="P1470" s="147">
        <v>0</v>
      </c>
      <c r="Q1470" s="47">
        <v>93382</v>
      </c>
      <c r="R1470" s="47">
        <v>0</v>
      </c>
      <c r="S1470" s="47">
        <v>0</v>
      </c>
      <c r="T1470" s="47">
        <v>0</v>
      </c>
      <c r="U1470" s="47">
        <v>875627</v>
      </c>
      <c r="V1470" s="47">
        <v>0</v>
      </c>
      <c r="W1470" s="103">
        <f t="shared" si="22"/>
        <v>2428754</v>
      </c>
      <c r="X1470" s="41">
        <f>個別包括!AZ1469-公債費!W1470</f>
        <v>0</v>
      </c>
      <c r="Y1470" s="41"/>
      <c r="Z1470" s="41"/>
      <c r="AA1470" s="41"/>
    </row>
    <row r="1471" spans="1:27" ht="20.25" customHeight="1" x14ac:dyDescent="0.2">
      <c r="A1471" s="113" t="s">
        <v>3298</v>
      </c>
      <c r="B1471" s="114" t="s">
        <v>3279</v>
      </c>
      <c r="C1471" s="4" t="s">
        <v>1543</v>
      </c>
      <c r="D1471" s="144">
        <v>5</v>
      </c>
      <c r="E1471" s="130" t="s">
        <v>3561</v>
      </c>
      <c r="F1471" s="47">
        <v>13164</v>
      </c>
      <c r="G1471" s="47">
        <v>0</v>
      </c>
      <c r="H1471" s="47">
        <v>1308</v>
      </c>
      <c r="I1471" s="47">
        <v>98345</v>
      </c>
      <c r="J1471" s="47">
        <v>2597</v>
      </c>
      <c r="K1471" s="47">
        <v>47592</v>
      </c>
      <c r="L1471" s="47">
        <v>17039</v>
      </c>
      <c r="M1471" s="47">
        <v>876763</v>
      </c>
      <c r="N1471" s="153">
        <v>54741</v>
      </c>
      <c r="O1471" s="147">
        <v>6022</v>
      </c>
      <c r="P1471" s="147">
        <v>0</v>
      </c>
      <c r="Q1471" s="47">
        <v>0</v>
      </c>
      <c r="R1471" s="47">
        <v>0</v>
      </c>
      <c r="S1471" s="47">
        <v>0</v>
      </c>
      <c r="T1471" s="47">
        <v>0</v>
      </c>
      <c r="U1471" s="47">
        <v>0</v>
      </c>
      <c r="V1471" s="47">
        <v>0</v>
      </c>
      <c r="W1471" s="103">
        <f t="shared" si="22"/>
        <v>1117571</v>
      </c>
      <c r="X1471" s="41">
        <f>個別包括!AZ1470-公債費!W1471</f>
        <v>0</v>
      </c>
      <c r="Y1471" s="41"/>
      <c r="Z1471" s="41"/>
      <c r="AA1471" s="41"/>
    </row>
    <row r="1472" spans="1:27" ht="20.25" customHeight="1" x14ac:dyDescent="0.2">
      <c r="A1472" s="113" t="s">
        <v>3299</v>
      </c>
      <c r="B1472" s="114" t="s">
        <v>3279</v>
      </c>
      <c r="C1472" s="4" t="s">
        <v>1544</v>
      </c>
      <c r="D1472" s="144">
        <v>5</v>
      </c>
      <c r="E1472" s="130" t="s">
        <v>3561</v>
      </c>
      <c r="F1472" s="47">
        <v>2446</v>
      </c>
      <c r="G1472" s="47">
        <v>0</v>
      </c>
      <c r="H1472" s="47">
        <v>0</v>
      </c>
      <c r="I1472" s="47">
        <v>27872</v>
      </c>
      <c r="J1472" s="47">
        <v>3447</v>
      </c>
      <c r="K1472" s="47">
        <v>44516</v>
      </c>
      <c r="L1472" s="47">
        <v>13265</v>
      </c>
      <c r="M1472" s="47">
        <v>746608</v>
      </c>
      <c r="N1472" s="153">
        <v>51769</v>
      </c>
      <c r="O1472" s="147">
        <v>4755</v>
      </c>
      <c r="P1472" s="147">
        <v>0</v>
      </c>
      <c r="Q1472" s="47">
        <v>0</v>
      </c>
      <c r="R1472" s="47">
        <v>0</v>
      </c>
      <c r="S1472" s="47">
        <v>0</v>
      </c>
      <c r="T1472" s="47">
        <v>0</v>
      </c>
      <c r="U1472" s="47">
        <v>0</v>
      </c>
      <c r="V1472" s="47">
        <v>0</v>
      </c>
      <c r="W1472" s="103">
        <f t="shared" si="22"/>
        <v>894678</v>
      </c>
      <c r="X1472" s="41">
        <f>個別包括!AZ1471-公債費!W1472</f>
        <v>0</v>
      </c>
      <c r="Y1472" s="41"/>
      <c r="Z1472" s="41"/>
      <c r="AA1472" s="41"/>
    </row>
    <row r="1473" spans="1:27" ht="20.25" customHeight="1" x14ac:dyDescent="0.2">
      <c r="A1473" s="113" t="s">
        <v>3300</v>
      </c>
      <c r="B1473" s="114" t="s">
        <v>3279</v>
      </c>
      <c r="C1473" s="4" t="s">
        <v>1545</v>
      </c>
      <c r="D1473" s="144">
        <v>5</v>
      </c>
      <c r="E1473" s="130" t="s">
        <v>3561</v>
      </c>
      <c r="F1473" s="47">
        <v>456</v>
      </c>
      <c r="G1473" s="47">
        <v>0</v>
      </c>
      <c r="H1473" s="47">
        <v>0</v>
      </c>
      <c r="I1473" s="47">
        <v>21874</v>
      </c>
      <c r="J1473" s="47">
        <v>2136</v>
      </c>
      <c r="K1473" s="47">
        <v>19164</v>
      </c>
      <c r="L1473" s="47">
        <v>12237</v>
      </c>
      <c r="M1473" s="47">
        <v>745316</v>
      </c>
      <c r="N1473" s="153">
        <v>33074</v>
      </c>
      <c r="O1473" s="147">
        <v>3132</v>
      </c>
      <c r="P1473" s="147">
        <v>0</v>
      </c>
      <c r="Q1473" s="47">
        <v>0</v>
      </c>
      <c r="R1473" s="47">
        <v>0</v>
      </c>
      <c r="S1473" s="47">
        <v>0</v>
      </c>
      <c r="T1473" s="47">
        <v>0</v>
      </c>
      <c r="U1473" s="47">
        <v>482365</v>
      </c>
      <c r="V1473" s="47">
        <v>0</v>
      </c>
      <c r="W1473" s="103">
        <f t="shared" si="22"/>
        <v>1319754</v>
      </c>
      <c r="X1473" s="41">
        <f>個別包括!AZ1472-公債費!W1473</f>
        <v>0</v>
      </c>
      <c r="Y1473" s="41"/>
      <c r="Z1473" s="41"/>
      <c r="AA1473" s="41"/>
    </row>
    <row r="1474" spans="1:27" ht="20.25" customHeight="1" x14ac:dyDescent="0.2">
      <c r="A1474" s="113" t="s">
        <v>3301</v>
      </c>
      <c r="B1474" s="114" t="s">
        <v>3279</v>
      </c>
      <c r="C1474" s="4" t="s">
        <v>1546</v>
      </c>
      <c r="D1474" s="144">
        <v>5</v>
      </c>
      <c r="E1474" s="130" t="s">
        <v>3561</v>
      </c>
      <c r="F1474" s="47">
        <v>84062</v>
      </c>
      <c r="G1474" s="47">
        <v>30275</v>
      </c>
      <c r="H1474" s="47">
        <v>0</v>
      </c>
      <c r="I1474" s="47">
        <v>18785</v>
      </c>
      <c r="J1474" s="47">
        <v>1368</v>
      </c>
      <c r="K1474" s="47">
        <v>16135</v>
      </c>
      <c r="L1474" s="47">
        <v>4912</v>
      </c>
      <c r="M1474" s="47">
        <v>462609</v>
      </c>
      <c r="N1474" s="153">
        <v>24644</v>
      </c>
      <c r="O1474" s="147">
        <v>1742</v>
      </c>
      <c r="P1474" s="147">
        <v>0</v>
      </c>
      <c r="Q1474" s="47">
        <v>20607</v>
      </c>
      <c r="R1474" s="47">
        <v>0</v>
      </c>
      <c r="S1474" s="47">
        <v>0</v>
      </c>
      <c r="T1474" s="47">
        <v>0</v>
      </c>
      <c r="U1474" s="47">
        <v>353357</v>
      </c>
      <c r="V1474" s="47">
        <v>0</v>
      </c>
      <c r="W1474" s="103">
        <f t="shared" si="22"/>
        <v>1018496</v>
      </c>
      <c r="X1474" s="41">
        <f>個別包括!AZ1473-公債費!W1474</f>
        <v>0</v>
      </c>
      <c r="Y1474" s="41"/>
      <c r="Z1474" s="41"/>
      <c r="AA1474" s="41"/>
    </row>
    <row r="1475" spans="1:27" ht="20.25" customHeight="1" x14ac:dyDescent="0.2">
      <c r="A1475" s="113" t="s">
        <v>3302</v>
      </c>
      <c r="B1475" s="114" t="s">
        <v>3279</v>
      </c>
      <c r="C1475" s="4" t="s">
        <v>1547</v>
      </c>
      <c r="D1475" s="144">
        <v>5</v>
      </c>
      <c r="E1475" s="130" t="s">
        <v>3561</v>
      </c>
      <c r="F1475" s="47">
        <v>2289</v>
      </c>
      <c r="G1475" s="47">
        <v>17991</v>
      </c>
      <c r="H1475" s="47">
        <v>0</v>
      </c>
      <c r="I1475" s="47">
        <v>33063</v>
      </c>
      <c r="J1475" s="47">
        <v>0</v>
      </c>
      <c r="K1475" s="47">
        <v>39716</v>
      </c>
      <c r="L1475" s="47">
        <v>11685</v>
      </c>
      <c r="M1475" s="47">
        <v>545625</v>
      </c>
      <c r="N1475" s="153">
        <v>43871</v>
      </c>
      <c r="O1475" s="147">
        <v>8004</v>
      </c>
      <c r="P1475" s="147">
        <v>0</v>
      </c>
      <c r="Q1475" s="47">
        <v>0</v>
      </c>
      <c r="R1475" s="47">
        <v>0</v>
      </c>
      <c r="S1475" s="47">
        <v>0</v>
      </c>
      <c r="T1475" s="47">
        <v>0</v>
      </c>
      <c r="U1475" s="47">
        <v>360249</v>
      </c>
      <c r="V1475" s="47">
        <v>0</v>
      </c>
      <c r="W1475" s="103">
        <f t="shared" si="22"/>
        <v>1062493</v>
      </c>
      <c r="X1475" s="41">
        <f>個別包括!AZ1474-公債費!W1475</f>
        <v>0</v>
      </c>
      <c r="Y1475" s="41"/>
      <c r="Z1475" s="41"/>
      <c r="AA1475" s="41"/>
    </row>
    <row r="1476" spans="1:27" ht="20.25" customHeight="1" x14ac:dyDescent="0.2">
      <c r="A1476" s="113" t="s">
        <v>3303</v>
      </c>
      <c r="B1476" s="114" t="s">
        <v>3279</v>
      </c>
      <c r="C1476" s="4" t="s">
        <v>1548</v>
      </c>
      <c r="D1476" s="144">
        <v>5</v>
      </c>
      <c r="E1476" s="130" t="s">
        <v>3561</v>
      </c>
      <c r="F1476" s="47">
        <v>63250</v>
      </c>
      <c r="G1476" s="47">
        <v>9301</v>
      </c>
      <c r="H1476" s="47">
        <v>170</v>
      </c>
      <c r="I1476" s="47">
        <v>11046</v>
      </c>
      <c r="J1476" s="47">
        <v>2031</v>
      </c>
      <c r="K1476" s="47">
        <v>15248</v>
      </c>
      <c r="L1476" s="47">
        <v>5188</v>
      </c>
      <c r="M1476" s="47">
        <v>660044</v>
      </c>
      <c r="N1476" s="153">
        <v>12259</v>
      </c>
      <c r="O1476" s="147">
        <v>8869</v>
      </c>
      <c r="P1476" s="147">
        <v>0</v>
      </c>
      <c r="Q1476" s="47">
        <v>541225</v>
      </c>
      <c r="R1476" s="47">
        <v>0</v>
      </c>
      <c r="S1476" s="47">
        <v>0</v>
      </c>
      <c r="T1476" s="47">
        <v>0</v>
      </c>
      <c r="U1476" s="47">
        <v>758855</v>
      </c>
      <c r="V1476" s="47">
        <v>0</v>
      </c>
      <c r="W1476" s="103">
        <f t="shared" si="22"/>
        <v>2087486</v>
      </c>
      <c r="X1476" s="41">
        <f>個別包括!AZ1475-公債費!W1476</f>
        <v>0</v>
      </c>
      <c r="Y1476" s="41"/>
      <c r="Z1476" s="41"/>
      <c r="AA1476" s="41"/>
    </row>
    <row r="1477" spans="1:27" ht="20.25" customHeight="1" x14ac:dyDescent="0.2">
      <c r="A1477" s="113" t="s">
        <v>3304</v>
      </c>
      <c r="B1477" s="114" t="s">
        <v>3279</v>
      </c>
      <c r="C1477" s="4" t="s">
        <v>1549</v>
      </c>
      <c r="D1477" s="144">
        <v>5</v>
      </c>
      <c r="E1477" s="130" t="s">
        <v>3561</v>
      </c>
      <c r="F1477" s="47">
        <v>751972</v>
      </c>
      <c r="G1477" s="47">
        <v>13374</v>
      </c>
      <c r="H1477" s="47">
        <v>1533</v>
      </c>
      <c r="I1477" s="47">
        <v>22108</v>
      </c>
      <c r="J1477" s="47">
        <v>4707</v>
      </c>
      <c r="K1477" s="47">
        <v>35141</v>
      </c>
      <c r="L1477" s="47">
        <v>12775</v>
      </c>
      <c r="M1477" s="47">
        <v>898612</v>
      </c>
      <c r="N1477" s="153">
        <v>59330</v>
      </c>
      <c r="O1477" s="147">
        <v>26992</v>
      </c>
      <c r="P1477" s="147">
        <v>0</v>
      </c>
      <c r="Q1477" s="47">
        <v>247006</v>
      </c>
      <c r="R1477" s="47">
        <v>0</v>
      </c>
      <c r="S1477" s="47">
        <v>0</v>
      </c>
      <c r="T1477" s="47">
        <v>0</v>
      </c>
      <c r="U1477" s="47">
        <v>561764</v>
      </c>
      <c r="V1477" s="47">
        <v>0</v>
      </c>
      <c r="W1477" s="103">
        <f t="shared" si="22"/>
        <v>2635314</v>
      </c>
      <c r="X1477" s="41">
        <f>個別包括!AZ1476-公債費!W1477</f>
        <v>0</v>
      </c>
      <c r="Y1477" s="41"/>
      <c r="Z1477" s="41"/>
      <c r="AA1477" s="41"/>
    </row>
    <row r="1478" spans="1:27" ht="20.25" customHeight="1" x14ac:dyDescent="0.2">
      <c r="A1478" s="113" t="s">
        <v>3305</v>
      </c>
      <c r="B1478" s="114" t="s">
        <v>3279</v>
      </c>
      <c r="C1478" s="4" t="s">
        <v>1550</v>
      </c>
      <c r="D1478" s="144">
        <v>5</v>
      </c>
      <c r="E1478" s="130" t="s">
        <v>3561</v>
      </c>
      <c r="F1478" s="47">
        <v>11323</v>
      </c>
      <c r="G1478" s="47">
        <v>0</v>
      </c>
      <c r="H1478" s="47">
        <v>277</v>
      </c>
      <c r="I1478" s="47">
        <v>5904</v>
      </c>
      <c r="J1478" s="47">
        <v>1831</v>
      </c>
      <c r="K1478" s="47">
        <v>12370</v>
      </c>
      <c r="L1478" s="47">
        <v>6243</v>
      </c>
      <c r="M1478" s="47">
        <v>589865</v>
      </c>
      <c r="N1478" s="153">
        <v>26756</v>
      </c>
      <c r="O1478" s="147">
        <v>6432</v>
      </c>
      <c r="P1478" s="147">
        <v>0</v>
      </c>
      <c r="Q1478" s="47">
        <v>776012</v>
      </c>
      <c r="R1478" s="47">
        <v>0</v>
      </c>
      <c r="S1478" s="47">
        <v>0</v>
      </c>
      <c r="T1478" s="47">
        <v>0</v>
      </c>
      <c r="U1478" s="47">
        <v>0</v>
      </c>
      <c r="V1478" s="47">
        <v>0</v>
      </c>
      <c r="W1478" s="103">
        <f t="shared" si="22"/>
        <v>1437013</v>
      </c>
      <c r="X1478" s="41">
        <f>個別包括!AZ1477-公債費!W1478</f>
        <v>0</v>
      </c>
      <c r="Y1478" s="41"/>
      <c r="Z1478" s="41"/>
      <c r="AA1478" s="41"/>
    </row>
    <row r="1479" spans="1:27" ht="20.25" customHeight="1" x14ac:dyDescent="0.2">
      <c r="A1479" s="113" t="s">
        <v>3306</v>
      </c>
      <c r="B1479" s="114" t="s">
        <v>3279</v>
      </c>
      <c r="C1479" s="4" t="s">
        <v>1551</v>
      </c>
      <c r="D1479" s="144">
        <v>5</v>
      </c>
      <c r="E1479" s="130" t="s">
        <v>3561</v>
      </c>
      <c r="F1479" s="47">
        <v>11549</v>
      </c>
      <c r="G1479" s="47">
        <v>11806</v>
      </c>
      <c r="H1479" s="47">
        <v>2478</v>
      </c>
      <c r="I1479" s="47">
        <v>66472</v>
      </c>
      <c r="J1479" s="47">
        <v>3825</v>
      </c>
      <c r="K1479" s="47">
        <v>82231</v>
      </c>
      <c r="L1479" s="47">
        <v>17344</v>
      </c>
      <c r="M1479" s="47">
        <v>1211279</v>
      </c>
      <c r="N1479" s="153">
        <v>95811</v>
      </c>
      <c r="O1479" s="147">
        <v>7951</v>
      </c>
      <c r="P1479" s="147">
        <v>0</v>
      </c>
      <c r="Q1479" s="47">
        <v>0</v>
      </c>
      <c r="R1479" s="47">
        <v>0</v>
      </c>
      <c r="S1479" s="47">
        <v>0</v>
      </c>
      <c r="T1479" s="47">
        <v>0</v>
      </c>
      <c r="U1479" s="47">
        <v>0</v>
      </c>
      <c r="V1479" s="47">
        <v>0</v>
      </c>
      <c r="W1479" s="103">
        <f t="shared" si="22"/>
        <v>1510746</v>
      </c>
      <c r="X1479" s="41">
        <f>個別包括!AZ1478-公債費!W1479</f>
        <v>0</v>
      </c>
      <c r="Y1479" s="41"/>
      <c r="Z1479" s="41"/>
      <c r="AA1479" s="41"/>
    </row>
    <row r="1480" spans="1:27" ht="20.25" customHeight="1" x14ac:dyDescent="0.2">
      <c r="A1480" s="113" t="s">
        <v>3567</v>
      </c>
      <c r="B1480" s="114" t="s">
        <v>3279</v>
      </c>
      <c r="C1480" s="4" t="s">
        <v>3568</v>
      </c>
      <c r="D1480" s="144">
        <v>5</v>
      </c>
      <c r="E1480" s="130" t="s">
        <v>3561</v>
      </c>
      <c r="F1480" s="47">
        <v>10526</v>
      </c>
      <c r="G1480" s="47">
        <v>0</v>
      </c>
      <c r="H1480" s="47">
        <v>2497</v>
      </c>
      <c r="I1480" s="47">
        <v>102100</v>
      </c>
      <c r="J1480" s="47">
        <v>2734</v>
      </c>
      <c r="K1480" s="47">
        <v>10770</v>
      </c>
      <c r="L1480" s="47">
        <v>11018</v>
      </c>
      <c r="M1480" s="47">
        <v>611404</v>
      </c>
      <c r="N1480" s="153">
        <v>37804</v>
      </c>
      <c r="O1480" s="147">
        <v>8416</v>
      </c>
      <c r="P1480" s="147">
        <v>0</v>
      </c>
      <c r="Q1480" s="47">
        <v>0</v>
      </c>
      <c r="R1480" s="47">
        <v>0</v>
      </c>
      <c r="S1480" s="47">
        <v>0</v>
      </c>
      <c r="T1480" s="47">
        <v>0</v>
      </c>
      <c r="U1480" s="47">
        <v>0</v>
      </c>
      <c r="V1480" s="47">
        <v>0</v>
      </c>
      <c r="W1480" s="103">
        <f t="shared" ref="W1480:W1543" si="23">SUM(F1480:V1480)</f>
        <v>797269</v>
      </c>
      <c r="X1480" s="41">
        <f>個別包括!AZ1479-公債費!W1480</f>
        <v>0</v>
      </c>
      <c r="Y1480" s="41"/>
      <c r="Z1480" s="41"/>
      <c r="AA1480" s="41"/>
    </row>
    <row r="1481" spans="1:27" ht="20.25" customHeight="1" x14ac:dyDescent="0.2">
      <c r="A1481" s="113" t="s">
        <v>3307</v>
      </c>
      <c r="B1481" s="114" t="s">
        <v>3279</v>
      </c>
      <c r="C1481" s="4" t="s">
        <v>1552</v>
      </c>
      <c r="D1481" s="144">
        <v>6</v>
      </c>
      <c r="E1481" s="130" t="s">
        <v>3561</v>
      </c>
      <c r="F1481" s="47">
        <v>618</v>
      </c>
      <c r="G1481" s="47">
        <v>0</v>
      </c>
      <c r="H1481" s="47">
        <v>1531</v>
      </c>
      <c r="I1481" s="47">
        <v>22815</v>
      </c>
      <c r="J1481" s="47">
        <v>1638</v>
      </c>
      <c r="K1481" s="47">
        <v>10221</v>
      </c>
      <c r="L1481" s="47">
        <v>6909</v>
      </c>
      <c r="M1481" s="47">
        <v>456883</v>
      </c>
      <c r="N1481" s="153">
        <v>46302</v>
      </c>
      <c r="O1481" s="147">
        <v>2521</v>
      </c>
      <c r="P1481" s="147">
        <v>0</v>
      </c>
      <c r="Q1481" s="47">
        <v>0</v>
      </c>
      <c r="R1481" s="47">
        <v>0</v>
      </c>
      <c r="S1481" s="47">
        <v>0</v>
      </c>
      <c r="T1481" s="47">
        <v>0</v>
      </c>
      <c r="U1481" s="47">
        <v>0</v>
      </c>
      <c r="V1481" s="47">
        <v>0</v>
      </c>
      <c r="W1481" s="103">
        <f t="shared" si="23"/>
        <v>549438</v>
      </c>
      <c r="X1481" s="41">
        <f>個別包括!AZ1480-公債費!W1481</f>
        <v>0</v>
      </c>
      <c r="Y1481" s="41"/>
      <c r="Z1481" s="41"/>
      <c r="AA1481" s="41"/>
    </row>
    <row r="1482" spans="1:27" ht="20.25" customHeight="1" x14ac:dyDescent="0.2">
      <c r="A1482" s="113" t="s">
        <v>3308</v>
      </c>
      <c r="B1482" s="114" t="s">
        <v>3279</v>
      </c>
      <c r="C1482" s="4" t="s">
        <v>1553</v>
      </c>
      <c r="D1482" s="144">
        <v>6</v>
      </c>
      <c r="E1482" s="130" t="s">
        <v>3561</v>
      </c>
      <c r="F1482" s="47">
        <v>3526</v>
      </c>
      <c r="G1482" s="47">
        <v>0</v>
      </c>
      <c r="H1482" s="47">
        <v>977</v>
      </c>
      <c r="I1482" s="47">
        <v>8577</v>
      </c>
      <c r="J1482" s="47">
        <v>682</v>
      </c>
      <c r="K1482" s="47">
        <v>5075</v>
      </c>
      <c r="L1482" s="47">
        <v>5909</v>
      </c>
      <c r="M1482" s="47">
        <v>377803</v>
      </c>
      <c r="N1482" s="153">
        <v>17809</v>
      </c>
      <c r="O1482" s="147">
        <v>135</v>
      </c>
      <c r="P1482" s="147">
        <v>0</v>
      </c>
      <c r="Q1482" s="47">
        <v>0</v>
      </c>
      <c r="R1482" s="47">
        <v>0</v>
      </c>
      <c r="S1482" s="47">
        <v>0</v>
      </c>
      <c r="T1482" s="47">
        <v>0</v>
      </c>
      <c r="U1482" s="47">
        <v>0</v>
      </c>
      <c r="V1482" s="47">
        <v>0</v>
      </c>
      <c r="W1482" s="103">
        <f t="shared" si="23"/>
        <v>420493</v>
      </c>
      <c r="X1482" s="41">
        <f>個別包括!AZ1481-公債費!W1482</f>
        <v>0</v>
      </c>
      <c r="Y1482" s="41"/>
      <c r="Z1482" s="41"/>
      <c r="AA1482" s="41"/>
    </row>
    <row r="1483" spans="1:27" ht="20.25" customHeight="1" x14ac:dyDescent="0.2">
      <c r="A1483" s="113" t="s">
        <v>3309</v>
      </c>
      <c r="B1483" s="114" t="s">
        <v>3279</v>
      </c>
      <c r="C1483" s="4" t="s">
        <v>1554</v>
      </c>
      <c r="D1483" s="144">
        <v>6</v>
      </c>
      <c r="E1483" s="130" t="s">
        <v>3561</v>
      </c>
      <c r="F1483" s="47">
        <v>0</v>
      </c>
      <c r="G1483" s="47">
        <v>0</v>
      </c>
      <c r="H1483" s="47">
        <v>510</v>
      </c>
      <c r="I1483" s="47">
        <v>32703</v>
      </c>
      <c r="J1483" s="47">
        <v>1579</v>
      </c>
      <c r="K1483" s="47">
        <v>2365</v>
      </c>
      <c r="L1483" s="47">
        <v>9212</v>
      </c>
      <c r="M1483" s="47">
        <v>562908</v>
      </c>
      <c r="N1483" s="153">
        <v>103584</v>
      </c>
      <c r="O1483" s="147">
        <v>0</v>
      </c>
      <c r="P1483" s="147">
        <v>0</v>
      </c>
      <c r="Q1483" s="47">
        <v>0</v>
      </c>
      <c r="R1483" s="47">
        <v>0</v>
      </c>
      <c r="S1483" s="47">
        <v>0</v>
      </c>
      <c r="T1483" s="47">
        <v>0</v>
      </c>
      <c r="U1483" s="47">
        <v>0</v>
      </c>
      <c r="V1483" s="47">
        <v>0</v>
      </c>
      <c r="W1483" s="103">
        <f t="shared" si="23"/>
        <v>712861</v>
      </c>
      <c r="X1483" s="41">
        <f>個別包括!AZ1482-公債費!W1483</f>
        <v>0</v>
      </c>
      <c r="Y1483" s="41"/>
      <c r="Z1483" s="41"/>
      <c r="AA1483" s="41"/>
    </row>
    <row r="1484" spans="1:27" ht="20.25" customHeight="1" x14ac:dyDescent="0.2">
      <c r="A1484" s="113" t="s">
        <v>3310</v>
      </c>
      <c r="B1484" s="114" t="s">
        <v>3279</v>
      </c>
      <c r="C1484" s="4" t="s">
        <v>1555</v>
      </c>
      <c r="D1484" s="144">
        <v>6</v>
      </c>
      <c r="E1484" s="130" t="s">
        <v>3561</v>
      </c>
      <c r="F1484" s="47">
        <v>967</v>
      </c>
      <c r="G1484" s="47">
        <v>0</v>
      </c>
      <c r="H1484" s="47">
        <v>938</v>
      </c>
      <c r="I1484" s="47">
        <v>14989</v>
      </c>
      <c r="J1484" s="47">
        <v>1054</v>
      </c>
      <c r="K1484" s="47">
        <v>4431</v>
      </c>
      <c r="L1484" s="47">
        <v>5021</v>
      </c>
      <c r="M1484" s="47">
        <v>338633</v>
      </c>
      <c r="N1484" s="153">
        <v>27817</v>
      </c>
      <c r="O1484" s="147">
        <v>53</v>
      </c>
      <c r="P1484" s="147">
        <v>0</v>
      </c>
      <c r="Q1484" s="47">
        <v>0</v>
      </c>
      <c r="R1484" s="47">
        <v>0</v>
      </c>
      <c r="S1484" s="47">
        <v>0</v>
      </c>
      <c r="T1484" s="47">
        <v>0</v>
      </c>
      <c r="U1484" s="47">
        <v>0</v>
      </c>
      <c r="V1484" s="47">
        <v>0</v>
      </c>
      <c r="W1484" s="103">
        <f t="shared" si="23"/>
        <v>393903</v>
      </c>
      <c r="X1484" s="41">
        <f>個別包括!AZ1483-公債費!W1484</f>
        <v>0</v>
      </c>
      <c r="Y1484" s="41"/>
      <c r="Z1484" s="41"/>
      <c r="AA1484" s="41"/>
    </row>
    <row r="1485" spans="1:27" ht="20.25" customHeight="1" x14ac:dyDescent="0.2">
      <c r="A1485" s="113" t="s">
        <v>3311</v>
      </c>
      <c r="B1485" s="114" t="s">
        <v>3279</v>
      </c>
      <c r="C1485" s="4" t="s">
        <v>1556</v>
      </c>
      <c r="D1485" s="144">
        <v>6</v>
      </c>
      <c r="E1485" s="130" t="s">
        <v>3561</v>
      </c>
      <c r="F1485" s="47">
        <v>37402</v>
      </c>
      <c r="G1485" s="47">
        <v>23718</v>
      </c>
      <c r="H1485" s="47">
        <v>0</v>
      </c>
      <c r="I1485" s="47">
        <v>38773</v>
      </c>
      <c r="J1485" s="47">
        <v>12601</v>
      </c>
      <c r="K1485" s="47">
        <v>48081</v>
      </c>
      <c r="L1485" s="47">
        <v>7445</v>
      </c>
      <c r="M1485" s="47">
        <v>372148</v>
      </c>
      <c r="N1485" s="153">
        <v>35492</v>
      </c>
      <c r="O1485" s="147">
        <v>1552</v>
      </c>
      <c r="P1485" s="147">
        <v>0</v>
      </c>
      <c r="Q1485" s="47">
        <v>0</v>
      </c>
      <c r="R1485" s="47">
        <v>0</v>
      </c>
      <c r="S1485" s="47">
        <v>0</v>
      </c>
      <c r="T1485" s="47">
        <v>0</v>
      </c>
      <c r="U1485" s="47">
        <v>0</v>
      </c>
      <c r="V1485" s="47">
        <v>0</v>
      </c>
      <c r="W1485" s="103">
        <f t="shared" si="23"/>
        <v>577212</v>
      </c>
      <c r="X1485" s="41">
        <f>個別包括!AZ1484-公債費!W1485</f>
        <v>0</v>
      </c>
      <c r="Y1485" s="41"/>
      <c r="Z1485" s="41"/>
      <c r="AA1485" s="41"/>
    </row>
    <row r="1486" spans="1:27" ht="20.25" customHeight="1" x14ac:dyDescent="0.2">
      <c r="A1486" s="113" t="s">
        <v>3312</v>
      </c>
      <c r="B1486" s="114" t="s">
        <v>3279</v>
      </c>
      <c r="C1486" s="4" t="s">
        <v>1557</v>
      </c>
      <c r="D1486" s="144">
        <v>6</v>
      </c>
      <c r="E1486" s="130" t="s">
        <v>3561</v>
      </c>
      <c r="F1486" s="47">
        <v>1056</v>
      </c>
      <c r="G1486" s="47">
        <v>0</v>
      </c>
      <c r="H1486" s="47">
        <v>1018</v>
      </c>
      <c r="I1486" s="47">
        <v>14776</v>
      </c>
      <c r="J1486" s="47">
        <v>1889</v>
      </c>
      <c r="K1486" s="47">
        <v>7570</v>
      </c>
      <c r="L1486" s="47">
        <v>2403</v>
      </c>
      <c r="M1486" s="47">
        <v>186315</v>
      </c>
      <c r="N1486" s="153">
        <v>13599</v>
      </c>
      <c r="O1486" s="147">
        <v>365</v>
      </c>
      <c r="P1486" s="147">
        <v>0</v>
      </c>
      <c r="Q1486" s="47">
        <v>0</v>
      </c>
      <c r="R1486" s="47">
        <v>0</v>
      </c>
      <c r="S1486" s="47">
        <v>0</v>
      </c>
      <c r="T1486" s="47">
        <v>0</v>
      </c>
      <c r="U1486" s="47">
        <v>0</v>
      </c>
      <c r="V1486" s="47">
        <v>0</v>
      </c>
      <c r="W1486" s="103">
        <f t="shared" si="23"/>
        <v>228991</v>
      </c>
      <c r="X1486" s="41">
        <f>個別包括!AZ1485-公債費!W1486</f>
        <v>0</v>
      </c>
      <c r="Y1486" s="41"/>
      <c r="Z1486" s="41"/>
      <c r="AA1486" s="41"/>
    </row>
    <row r="1487" spans="1:27" ht="20.25" customHeight="1" x14ac:dyDescent="0.2">
      <c r="A1487" s="113" t="s">
        <v>3313</v>
      </c>
      <c r="B1487" s="114" t="s">
        <v>3279</v>
      </c>
      <c r="C1487" s="4" t="s">
        <v>1558</v>
      </c>
      <c r="D1487" s="144">
        <v>6</v>
      </c>
      <c r="E1487" s="130" t="s">
        <v>3561</v>
      </c>
      <c r="F1487" s="47">
        <v>0</v>
      </c>
      <c r="G1487" s="47">
        <v>0</v>
      </c>
      <c r="H1487" s="47">
        <v>510</v>
      </c>
      <c r="I1487" s="47">
        <v>41552</v>
      </c>
      <c r="J1487" s="47">
        <v>2827</v>
      </c>
      <c r="K1487" s="47">
        <v>9332</v>
      </c>
      <c r="L1487" s="47">
        <v>10184</v>
      </c>
      <c r="M1487" s="47">
        <v>529062</v>
      </c>
      <c r="N1487" s="153">
        <v>21681</v>
      </c>
      <c r="O1487" s="147">
        <v>1574</v>
      </c>
      <c r="P1487" s="147">
        <v>0</v>
      </c>
      <c r="Q1487" s="47">
        <v>0</v>
      </c>
      <c r="R1487" s="47">
        <v>0</v>
      </c>
      <c r="S1487" s="47">
        <v>0</v>
      </c>
      <c r="T1487" s="47">
        <v>0</v>
      </c>
      <c r="U1487" s="47">
        <v>0</v>
      </c>
      <c r="V1487" s="47">
        <v>0</v>
      </c>
      <c r="W1487" s="103">
        <f t="shared" si="23"/>
        <v>616722</v>
      </c>
      <c r="X1487" s="41">
        <f>個別包括!AZ1486-公債費!W1487</f>
        <v>0</v>
      </c>
      <c r="Y1487" s="41"/>
      <c r="Z1487" s="41"/>
      <c r="AA1487" s="41"/>
    </row>
    <row r="1488" spans="1:27" ht="20.25" customHeight="1" x14ac:dyDescent="0.2">
      <c r="A1488" s="113" t="s">
        <v>3314</v>
      </c>
      <c r="B1488" s="114" t="s">
        <v>3279</v>
      </c>
      <c r="C1488" s="4" t="s">
        <v>1559</v>
      </c>
      <c r="D1488" s="144">
        <v>6</v>
      </c>
      <c r="E1488" s="130" t="s">
        <v>3561</v>
      </c>
      <c r="F1488" s="47">
        <v>238</v>
      </c>
      <c r="G1488" s="47">
        <v>0</v>
      </c>
      <c r="H1488" s="47">
        <v>0</v>
      </c>
      <c r="I1488" s="47">
        <v>5286</v>
      </c>
      <c r="J1488" s="47">
        <v>651</v>
      </c>
      <c r="K1488" s="47">
        <v>182</v>
      </c>
      <c r="L1488" s="47">
        <v>2682</v>
      </c>
      <c r="M1488" s="47">
        <v>215577</v>
      </c>
      <c r="N1488" s="153">
        <v>25193</v>
      </c>
      <c r="O1488" s="147">
        <v>1850</v>
      </c>
      <c r="P1488" s="147">
        <v>0</v>
      </c>
      <c r="Q1488" s="47">
        <v>476707</v>
      </c>
      <c r="R1488" s="47">
        <v>0</v>
      </c>
      <c r="S1488" s="47">
        <v>0</v>
      </c>
      <c r="T1488" s="47">
        <v>0</v>
      </c>
      <c r="U1488" s="47">
        <v>0</v>
      </c>
      <c r="V1488" s="47">
        <v>0</v>
      </c>
      <c r="W1488" s="103">
        <f t="shared" si="23"/>
        <v>728366</v>
      </c>
      <c r="X1488" s="41">
        <f>個別包括!AZ1487-公債費!W1488</f>
        <v>0</v>
      </c>
      <c r="Y1488" s="41"/>
      <c r="Z1488" s="41"/>
      <c r="AA1488" s="41"/>
    </row>
    <row r="1489" spans="1:27" ht="20.25" customHeight="1" x14ac:dyDescent="0.2">
      <c r="A1489" s="113" t="s">
        <v>3315</v>
      </c>
      <c r="B1489" s="114" t="s">
        <v>3279</v>
      </c>
      <c r="C1489" s="4" t="s">
        <v>1560</v>
      </c>
      <c r="D1489" s="144">
        <v>6</v>
      </c>
      <c r="E1489" s="130" t="s">
        <v>3561</v>
      </c>
      <c r="F1489" s="47">
        <v>403</v>
      </c>
      <c r="G1489" s="47">
        <v>0</v>
      </c>
      <c r="H1489" s="47">
        <v>1202</v>
      </c>
      <c r="I1489" s="47">
        <v>21411</v>
      </c>
      <c r="J1489" s="47">
        <v>1100</v>
      </c>
      <c r="K1489" s="47">
        <v>16230</v>
      </c>
      <c r="L1489" s="47">
        <v>5511</v>
      </c>
      <c r="M1489" s="47">
        <v>364172</v>
      </c>
      <c r="N1489" s="153">
        <v>10635</v>
      </c>
      <c r="O1489" s="147">
        <v>2744</v>
      </c>
      <c r="P1489" s="147">
        <v>0</v>
      </c>
      <c r="Q1489" s="47">
        <v>0</v>
      </c>
      <c r="R1489" s="47">
        <v>0</v>
      </c>
      <c r="S1489" s="47">
        <v>0</v>
      </c>
      <c r="T1489" s="47">
        <v>0</v>
      </c>
      <c r="U1489" s="47">
        <v>0</v>
      </c>
      <c r="V1489" s="47">
        <v>0</v>
      </c>
      <c r="W1489" s="103">
        <f t="shared" si="23"/>
        <v>423408</v>
      </c>
      <c r="X1489" s="41">
        <f>個別包括!AZ1488-公債費!W1489</f>
        <v>0</v>
      </c>
      <c r="Y1489" s="41"/>
      <c r="Z1489" s="41"/>
      <c r="AA1489" s="41"/>
    </row>
    <row r="1490" spans="1:27" ht="20.25" customHeight="1" x14ac:dyDescent="0.2">
      <c r="A1490" s="113" t="s">
        <v>3316</v>
      </c>
      <c r="B1490" s="114" t="s">
        <v>3279</v>
      </c>
      <c r="C1490" s="4" t="s">
        <v>1561</v>
      </c>
      <c r="D1490" s="144">
        <v>6</v>
      </c>
      <c r="E1490" s="130" t="s">
        <v>3561</v>
      </c>
      <c r="F1490" s="47">
        <v>11499</v>
      </c>
      <c r="G1490" s="47">
        <v>0</v>
      </c>
      <c r="H1490" s="47">
        <v>0</v>
      </c>
      <c r="I1490" s="47">
        <v>25927</v>
      </c>
      <c r="J1490" s="47">
        <v>1061</v>
      </c>
      <c r="K1490" s="47">
        <v>18001</v>
      </c>
      <c r="L1490" s="47">
        <v>6517</v>
      </c>
      <c r="M1490" s="47">
        <v>390272</v>
      </c>
      <c r="N1490" s="153">
        <v>35158</v>
      </c>
      <c r="O1490" s="147">
        <v>407</v>
      </c>
      <c r="P1490" s="147">
        <v>0</v>
      </c>
      <c r="Q1490" s="47">
        <v>0</v>
      </c>
      <c r="R1490" s="47">
        <v>0</v>
      </c>
      <c r="S1490" s="47">
        <v>0</v>
      </c>
      <c r="T1490" s="47">
        <v>0</v>
      </c>
      <c r="U1490" s="47">
        <v>0</v>
      </c>
      <c r="V1490" s="47">
        <v>0</v>
      </c>
      <c r="W1490" s="103">
        <f t="shared" si="23"/>
        <v>488842</v>
      </c>
      <c r="X1490" s="41">
        <f>個別包括!AZ1489-公債費!W1490</f>
        <v>0</v>
      </c>
      <c r="Y1490" s="41"/>
      <c r="Z1490" s="41"/>
      <c r="AA1490" s="41"/>
    </row>
    <row r="1491" spans="1:27" ht="20.25" customHeight="1" x14ac:dyDescent="0.2">
      <c r="A1491" s="113" t="s">
        <v>3317</v>
      </c>
      <c r="B1491" s="114" t="s">
        <v>3279</v>
      </c>
      <c r="C1491" s="4" t="s">
        <v>1562</v>
      </c>
      <c r="D1491" s="144">
        <v>6</v>
      </c>
      <c r="E1491" s="130" t="s">
        <v>3561</v>
      </c>
      <c r="F1491" s="47">
        <v>450</v>
      </c>
      <c r="G1491" s="47">
        <v>0</v>
      </c>
      <c r="H1491" s="47">
        <v>781</v>
      </c>
      <c r="I1491" s="47">
        <v>43892</v>
      </c>
      <c r="J1491" s="47">
        <v>1164</v>
      </c>
      <c r="K1491" s="47">
        <v>15388</v>
      </c>
      <c r="L1491" s="47">
        <v>4081</v>
      </c>
      <c r="M1491" s="47">
        <v>278629</v>
      </c>
      <c r="N1491" s="153">
        <v>8208</v>
      </c>
      <c r="O1491" s="147">
        <v>3440</v>
      </c>
      <c r="P1491" s="147">
        <v>0</v>
      </c>
      <c r="Q1491" s="47">
        <v>0</v>
      </c>
      <c r="R1491" s="47">
        <v>0</v>
      </c>
      <c r="S1491" s="47">
        <v>0</v>
      </c>
      <c r="T1491" s="47">
        <v>0</v>
      </c>
      <c r="U1491" s="47">
        <v>0</v>
      </c>
      <c r="V1491" s="47">
        <v>0</v>
      </c>
      <c r="W1491" s="103">
        <f t="shared" si="23"/>
        <v>356033</v>
      </c>
      <c r="X1491" s="41">
        <f>個別包括!AZ1490-公債費!W1491</f>
        <v>0</v>
      </c>
      <c r="Y1491" s="41"/>
      <c r="Z1491" s="41"/>
      <c r="AA1491" s="41"/>
    </row>
    <row r="1492" spans="1:27" ht="20.25" customHeight="1" x14ac:dyDescent="0.2">
      <c r="A1492" s="113" t="s">
        <v>3318</v>
      </c>
      <c r="B1492" s="114" t="s">
        <v>3279</v>
      </c>
      <c r="C1492" s="4" t="s">
        <v>1563</v>
      </c>
      <c r="D1492" s="144">
        <v>6</v>
      </c>
      <c r="E1492" s="130" t="s">
        <v>3561</v>
      </c>
      <c r="F1492" s="47">
        <v>689</v>
      </c>
      <c r="G1492" s="47">
        <v>0</v>
      </c>
      <c r="H1492" s="47">
        <v>0</v>
      </c>
      <c r="I1492" s="47">
        <v>9552</v>
      </c>
      <c r="J1492" s="47">
        <v>401</v>
      </c>
      <c r="K1492" s="47">
        <v>5380</v>
      </c>
      <c r="L1492" s="47">
        <v>1294</v>
      </c>
      <c r="M1492" s="47">
        <v>149032</v>
      </c>
      <c r="N1492" s="153">
        <v>24207</v>
      </c>
      <c r="O1492" s="147">
        <v>4768</v>
      </c>
      <c r="P1492" s="147">
        <v>0</v>
      </c>
      <c r="Q1492" s="47">
        <v>168700</v>
      </c>
      <c r="R1492" s="47">
        <v>0</v>
      </c>
      <c r="S1492" s="47">
        <v>0</v>
      </c>
      <c r="T1492" s="47">
        <v>0</v>
      </c>
      <c r="U1492" s="47">
        <v>0</v>
      </c>
      <c r="V1492" s="47">
        <v>0</v>
      </c>
      <c r="W1492" s="103">
        <f t="shared" si="23"/>
        <v>364023</v>
      </c>
      <c r="X1492" s="41">
        <f>個別包括!AZ1491-公債費!W1492</f>
        <v>0</v>
      </c>
      <c r="Y1492" s="41"/>
      <c r="Z1492" s="41"/>
      <c r="AA1492" s="41"/>
    </row>
    <row r="1493" spans="1:27" ht="20.25" customHeight="1" x14ac:dyDescent="0.2">
      <c r="A1493" s="113" t="s">
        <v>3319</v>
      </c>
      <c r="B1493" s="114" t="s">
        <v>3279</v>
      </c>
      <c r="C1493" s="4" t="s">
        <v>1564</v>
      </c>
      <c r="D1493" s="144">
        <v>6</v>
      </c>
      <c r="E1493" s="130" t="s">
        <v>3561</v>
      </c>
      <c r="F1493" s="47">
        <v>254</v>
      </c>
      <c r="G1493" s="47">
        <v>0</v>
      </c>
      <c r="H1493" s="47">
        <v>963</v>
      </c>
      <c r="I1493" s="47">
        <v>1716</v>
      </c>
      <c r="J1493" s="47">
        <v>1008</v>
      </c>
      <c r="K1493" s="47">
        <v>4401</v>
      </c>
      <c r="L1493" s="47">
        <v>3503</v>
      </c>
      <c r="M1493" s="47">
        <v>257863</v>
      </c>
      <c r="N1493" s="153">
        <v>11407</v>
      </c>
      <c r="O1493" s="147">
        <v>0</v>
      </c>
      <c r="P1493" s="147">
        <v>0</v>
      </c>
      <c r="Q1493" s="47">
        <v>461553</v>
      </c>
      <c r="R1493" s="47">
        <v>0</v>
      </c>
      <c r="S1493" s="47">
        <v>0</v>
      </c>
      <c r="T1493" s="47">
        <v>0</v>
      </c>
      <c r="U1493" s="47">
        <v>0</v>
      </c>
      <c r="V1493" s="47">
        <v>0</v>
      </c>
      <c r="W1493" s="103">
        <f t="shared" si="23"/>
        <v>742668</v>
      </c>
      <c r="X1493" s="41">
        <f>個別包括!AZ1492-公債費!W1493</f>
        <v>0</v>
      </c>
      <c r="Y1493" s="41"/>
      <c r="Z1493" s="41"/>
      <c r="AA1493" s="41"/>
    </row>
    <row r="1494" spans="1:27" ht="20.25" customHeight="1" x14ac:dyDescent="0.2">
      <c r="A1494" s="113" t="s">
        <v>3320</v>
      </c>
      <c r="B1494" s="114" t="s">
        <v>3279</v>
      </c>
      <c r="C1494" s="4" t="s">
        <v>1565</v>
      </c>
      <c r="D1494" s="144">
        <v>6</v>
      </c>
      <c r="E1494" s="130" t="s">
        <v>3561</v>
      </c>
      <c r="F1494" s="47">
        <v>2274</v>
      </c>
      <c r="G1494" s="47">
        <v>0</v>
      </c>
      <c r="H1494" s="47">
        <v>0</v>
      </c>
      <c r="I1494" s="47">
        <v>12224</v>
      </c>
      <c r="J1494" s="47">
        <v>407</v>
      </c>
      <c r="K1494" s="47">
        <v>19391</v>
      </c>
      <c r="L1494" s="47">
        <v>2380</v>
      </c>
      <c r="M1494" s="47">
        <v>193106</v>
      </c>
      <c r="N1494" s="153">
        <v>2210</v>
      </c>
      <c r="O1494" s="147">
        <v>480</v>
      </c>
      <c r="P1494" s="147">
        <v>0</v>
      </c>
      <c r="Q1494" s="47">
        <v>0</v>
      </c>
      <c r="R1494" s="47">
        <v>0</v>
      </c>
      <c r="S1494" s="47">
        <v>0</v>
      </c>
      <c r="T1494" s="47">
        <v>0</v>
      </c>
      <c r="U1494" s="47">
        <v>0</v>
      </c>
      <c r="V1494" s="47">
        <v>0</v>
      </c>
      <c r="W1494" s="103">
        <f t="shared" si="23"/>
        <v>232472</v>
      </c>
      <c r="X1494" s="41">
        <f>個別包括!AZ1493-公債費!W1494</f>
        <v>0</v>
      </c>
      <c r="Y1494" s="41"/>
      <c r="Z1494" s="41"/>
      <c r="AA1494" s="41"/>
    </row>
    <row r="1495" spans="1:27" ht="20.25" customHeight="1" x14ac:dyDescent="0.2">
      <c r="A1495" s="113" t="s">
        <v>3321</v>
      </c>
      <c r="B1495" s="114" t="s">
        <v>3279</v>
      </c>
      <c r="C1495" s="4" t="s">
        <v>1566</v>
      </c>
      <c r="D1495" s="144">
        <v>6</v>
      </c>
      <c r="E1495" s="130" t="s">
        <v>3561</v>
      </c>
      <c r="F1495" s="47">
        <v>18087</v>
      </c>
      <c r="G1495" s="47">
        <v>0</v>
      </c>
      <c r="H1495" s="47">
        <v>1107</v>
      </c>
      <c r="I1495" s="47">
        <v>7122</v>
      </c>
      <c r="J1495" s="47">
        <v>2104</v>
      </c>
      <c r="K1495" s="47">
        <v>6704</v>
      </c>
      <c r="L1495" s="47">
        <v>4977</v>
      </c>
      <c r="M1495" s="47">
        <v>443830</v>
      </c>
      <c r="N1495" s="153">
        <v>16122</v>
      </c>
      <c r="O1495" s="147">
        <v>2560</v>
      </c>
      <c r="P1495" s="147">
        <v>0</v>
      </c>
      <c r="Q1495" s="47">
        <v>0</v>
      </c>
      <c r="R1495" s="47">
        <v>0</v>
      </c>
      <c r="S1495" s="47">
        <v>0</v>
      </c>
      <c r="T1495" s="47">
        <v>0</v>
      </c>
      <c r="U1495" s="47">
        <v>339525</v>
      </c>
      <c r="V1495" s="47">
        <v>0</v>
      </c>
      <c r="W1495" s="103">
        <f t="shared" si="23"/>
        <v>842138</v>
      </c>
      <c r="X1495" s="41">
        <f>個別包括!AZ1494-公債費!W1495</f>
        <v>0</v>
      </c>
      <c r="Y1495" s="41"/>
      <c r="Z1495" s="41"/>
      <c r="AA1495" s="41"/>
    </row>
    <row r="1496" spans="1:27" ht="20.25" customHeight="1" x14ac:dyDescent="0.2">
      <c r="A1496" s="113" t="s">
        <v>3322</v>
      </c>
      <c r="B1496" s="114" t="s">
        <v>3279</v>
      </c>
      <c r="C1496" s="4" t="s">
        <v>1567</v>
      </c>
      <c r="D1496" s="144">
        <v>6</v>
      </c>
      <c r="E1496" s="130" t="s">
        <v>3561</v>
      </c>
      <c r="F1496" s="47">
        <v>128037</v>
      </c>
      <c r="G1496" s="47">
        <v>0</v>
      </c>
      <c r="H1496" s="47">
        <v>132</v>
      </c>
      <c r="I1496" s="47">
        <v>3375</v>
      </c>
      <c r="J1496" s="47">
        <v>78</v>
      </c>
      <c r="K1496" s="47">
        <v>2256</v>
      </c>
      <c r="L1496" s="47">
        <v>238</v>
      </c>
      <c r="M1496" s="47">
        <v>76750</v>
      </c>
      <c r="N1496" s="153">
        <v>9237</v>
      </c>
      <c r="O1496" s="147">
        <v>7433</v>
      </c>
      <c r="P1496" s="147">
        <v>0</v>
      </c>
      <c r="Q1496" s="47">
        <v>53819</v>
      </c>
      <c r="R1496" s="47">
        <v>0</v>
      </c>
      <c r="S1496" s="47">
        <v>0</v>
      </c>
      <c r="T1496" s="47">
        <v>0</v>
      </c>
      <c r="U1496" s="47">
        <v>54758</v>
      </c>
      <c r="V1496" s="47">
        <v>0</v>
      </c>
      <c r="W1496" s="103">
        <f t="shared" si="23"/>
        <v>336113</v>
      </c>
      <c r="X1496" s="41">
        <f>個別包括!AZ1495-公債費!W1496</f>
        <v>0</v>
      </c>
      <c r="Y1496" s="41"/>
      <c r="Z1496" s="41"/>
      <c r="AA1496" s="41"/>
    </row>
    <row r="1497" spans="1:27" ht="20.25" customHeight="1" x14ac:dyDescent="0.2">
      <c r="A1497" s="113" t="s">
        <v>3323</v>
      </c>
      <c r="B1497" s="114" t="s">
        <v>3279</v>
      </c>
      <c r="C1497" s="4" t="s">
        <v>1568</v>
      </c>
      <c r="D1497" s="144">
        <v>6</v>
      </c>
      <c r="E1497" s="130" t="s">
        <v>3561</v>
      </c>
      <c r="F1497" s="47">
        <v>10559</v>
      </c>
      <c r="G1497" s="47">
        <v>0</v>
      </c>
      <c r="H1497" s="47">
        <v>771</v>
      </c>
      <c r="I1497" s="47">
        <v>24236</v>
      </c>
      <c r="J1497" s="47">
        <v>649</v>
      </c>
      <c r="K1497" s="47">
        <v>12099</v>
      </c>
      <c r="L1497" s="47">
        <v>2447</v>
      </c>
      <c r="M1497" s="47">
        <v>216552</v>
      </c>
      <c r="N1497" s="153">
        <v>15215</v>
      </c>
      <c r="O1497" s="147">
        <v>3780</v>
      </c>
      <c r="P1497" s="147">
        <v>0</v>
      </c>
      <c r="Q1497" s="47">
        <v>0</v>
      </c>
      <c r="R1497" s="47">
        <v>0</v>
      </c>
      <c r="S1497" s="47">
        <v>0</v>
      </c>
      <c r="T1497" s="47">
        <v>0</v>
      </c>
      <c r="U1497" s="47">
        <v>0</v>
      </c>
      <c r="V1497" s="47">
        <v>0</v>
      </c>
      <c r="W1497" s="103">
        <f t="shared" si="23"/>
        <v>286308</v>
      </c>
      <c r="X1497" s="41">
        <f>個別包括!AZ1496-公債費!W1497</f>
        <v>0</v>
      </c>
      <c r="Y1497" s="41"/>
      <c r="Z1497" s="41"/>
      <c r="AA1497" s="41"/>
    </row>
    <row r="1498" spans="1:27" ht="20.25" customHeight="1" x14ac:dyDescent="0.2">
      <c r="A1498" s="113" t="s">
        <v>3324</v>
      </c>
      <c r="B1498" s="114" t="s">
        <v>3279</v>
      </c>
      <c r="C1498" s="4" t="s">
        <v>1569</v>
      </c>
      <c r="D1498" s="144">
        <v>6</v>
      </c>
      <c r="E1498" s="130" t="s">
        <v>3561</v>
      </c>
      <c r="F1498" s="47">
        <v>607</v>
      </c>
      <c r="G1498" s="47">
        <v>0</v>
      </c>
      <c r="H1498" s="47">
        <v>0</v>
      </c>
      <c r="I1498" s="47">
        <v>16788</v>
      </c>
      <c r="J1498" s="47">
        <v>589</v>
      </c>
      <c r="K1498" s="47">
        <v>22468</v>
      </c>
      <c r="L1498" s="47">
        <v>2306</v>
      </c>
      <c r="M1498" s="47">
        <v>207344</v>
      </c>
      <c r="N1498" s="153">
        <v>21921</v>
      </c>
      <c r="O1498" s="147">
        <v>1431</v>
      </c>
      <c r="P1498" s="147">
        <v>0</v>
      </c>
      <c r="Q1498" s="47">
        <v>0</v>
      </c>
      <c r="R1498" s="47">
        <v>0</v>
      </c>
      <c r="S1498" s="47">
        <v>0</v>
      </c>
      <c r="T1498" s="47">
        <v>0</v>
      </c>
      <c r="U1498" s="47">
        <v>0</v>
      </c>
      <c r="V1498" s="47">
        <v>0</v>
      </c>
      <c r="W1498" s="103">
        <f t="shared" si="23"/>
        <v>273454</v>
      </c>
      <c r="X1498" s="41">
        <f>個別包括!AZ1497-公債費!W1498</f>
        <v>0</v>
      </c>
      <c r="Y1498" s="41"/>
      <c r="Z1498" s="41"/>
      <c r="AA1498" s="41"/>
    </row>
    <row r="1499" spans="1:27" ht="20.25" customHeight="1" x14ac:dyDescent="0.2">
      <c r="A1499" s="113" t="s">
        <v>3325</v>
      </c>
      <c r="B1499" s="114" t="s">
        <v>3279</v>
      </c>
      <c r="C1499" s="4" t="s">
        <v>1313</v>
      </c>
      <c r="D1499" s="144">
        <v>6</v>
      </c>
      <c r="E1499" s="130" t="s">
        <v>3561</v>
      </c>
      <c r="F1499" s="47">
        <v>22685</v>
      </c>
      <c r="G1499" s="47">
        <v>0</v>
      </c>
      <c r="H1499" s="47">
        <v>152</v>
      </c>
      <c r="I1499" s="47">
        <v>29493</v>
      </c>
      <c r="J1499" s="47">
        <v>3286</v>
      </c>
      <c r="K1499" s="47">
        <v>20155</v>
      </c>
      <c r="L1499" s="47">
        <v>3574</v>
      </c>
      <c r="M1499" s="47">
        <v>281332</v>
      </c>
      <c r="N1499" s="153">
        <v>42670</v>
      </c>
      <c r="O1499" s="147">
        <v>1872</v>
      </c>
      <c r="P1499" s="147">
        <v>0</v>
      </c>
      <c r="Q1499" s="47">
        <v>0</v>
      </c>
      <c r="R1499" s="47">
        <v>0</v>
      </c>
      <c r="S1499" s="47">
        <v>0</v>
      </c>
      <c r="T1499" s="47">
        <v>0</v>
      </c>
      <c r="U1499" s="47">
        <v>0</v>
      </c>
      <c r="V1499" s="47">
        <v>0</v>
      </c>
      <c r="W1499" s="103">
        <f t="shared" si="23"/>
        <v>405219</v>
      </c>
      <c r="X1499" s="41">
        <f>個別包括!AZ1498-公債費!W1499</f>
        <v>0</v>
      </c>
      <c r="Y1499" s="41"/>
      <c r="Z1499" s="41"/>
      <c r="AA1499" s="41"/>
    </row>
    <row r="1500" spans="1:27" ht="20.25" customHeight="1" x14ac:dyDescent="0.2">
      <c r="A1500" s="113" t="s">
        <v>3326</v>
      </c>
      <c r="B1500" s="114" t="s">
        <v>3279</v>
      </c>
      <c r="C1500" s="4" t="s">
        <v>1570</v>
      </c>
      <c r="D1500" s="144">
        <v>6</v>
      </c>
      <c r="E1500" s="130" t="s">
        <v>3561</v>
      </c>
      <c r="F1500" s="47">
        <v>1189</v>
      </c>
      <c r="G1500" s="47">
        <v>0</v>
      </c>
      <c r="H1500" s="47">
        <v>0</v>
      </c>
      <c r="I1500" s="47">
        <v>672</v>
      </c>
      <c r="J1500" s="47">
        <v>413</v>
      </c>
      <c r="K1500" s="47">
        <v>2351</v>
      </c>
      <c r="L1500" s="47">
        <v>1866</v>
      </c>
      <c r="M1500" s="47">
        <v>176370</v>
      </c>
      <c r="N1500" s="153">
        <v>15333</v>
      </c>
      <c r="O1500" s="147">
        <v>0</v>
      </c>
      <c r="P1500" s="147">
        <v>0</v>
      </c>
      <c r="Q1500" s="47">
        <v>152633</v>
      </c>
      <c r="R1500" s="47">
        <v>0</v>
      </c>
      <c r="S1500" s="47">
        <v>0</v>
      </c>
      <c r="T1500" s="47">
        <v>0</v>
      </c>
      <c r="U1500" s="47">
        <v>0</v>
      </c>
      <c r="V1500" s="47">
        <v>0</v>
      </c>
      <c r="W1500" s="103">
        <f t="shared" si="23"/>
        <v>350827</v>
      </c>
      <c r="X1500" s="41">
        <f>個別包括!AZ1499-公債費!W1500</f>
        <v>0</v>
      </c>
      <c r="Y1500" s="41"/>
      <c r="Z1500" s="41"/>
      <c r="AA1500" s="41"/>
    </row>
    <row r="1501" spans="1:27" ht="20.25" customHeight="1" x14ac:dyDescent="0.2">
      <c r="A1501" s="113" t="s">
        <v>3327</v>
      </c>
      <c r="B1501" s="114" t="s">
        <v>3279</v>
      </c>
      <c r="C1501" s="4" t="s">
        <v>1571</v>
      </c>
      <c r="D1501" s="144">
        <v>6</v>
      </c>
      <c r="E1501" s="130" t="s">
        <v>3561</v>
      </c>
      <c r="F1501" s="47">
        <v>55087</v>
      </c>
      <c r="G1501" s="47">
        <v>34818</v>
      </c>
      <c r="H1501" s="47">
        <v>0</v>
      </c>
      <c r="I1501" s="47">
        <v>1818</v>
      </c>
      <c r="J1501" s="47">
        <v>317</v>
      </c>
      <c r="K1501" s="47">
        <v>4175</v>
      </c>
      <c r="L1501" s="47">
        <v>1398</v>
      </c>
      <c r="M1501" s="47">
        <v>177563</v>
      </c>
      <c r="N1501" s="153">
        <v>19441</v>
      </c>
      <c r="O1501" s="147">
        <v>4143</v>
      </c>
      <c r="P1501" s="147">
        <v>0</v>
      </c>
      <c r="Q1501" s="47">
        <v>170745</v>
      </c>
      <c r="R1501" s="47">
        <v>0</v>
      </c>
      <c r="S1501" s="47">
        <v>0</v>
      </c>
      <c r="T1501" s="47">
        <v>0</v>
      </c>
      <c r="U1501" s="47">
        <v>0</v>
      </c>
      <c r="V1501" s="47">
        <v>0</v>
      </c>
      <c r="W1501" s="103">
        <f t="shared" si="23"/>
        <v>469505</v>
      </c>
      <c r="X1501" s="41">
        <f>個別包括!AZ1500-公債費!W1501</f>
        <v>0</v>
      </c>
      <c r="Y1501" s="41"/>
      <c r="Z1501" s="41"/>
      <c r="AA1501" s="41"/>
    </row>
    <row r="1502" spans="1:27" ht="20.25" customHeight="1" x14ac:dyDescent="0.2">
      <c r="A1502" s="113" t="s">
        <v>3328</v>
      </c>
      <c r="B1502" s="114" t="s">
        <v>3279</v>
      </c>
      <c r="C1502" s="4" t="s">
        <v>1572</v>
      </c>
      <c r="D1502" s="144">
        <v>6</v>
      </c>
      <c r="E1502" s="130" t="s">
        <v>3561</v>
      </c>
      <c r="F1502" s="47">
        <v>599</v>
      </c>
      <c r="G1502" s="47">
        <v>0</v>
      </c>
      <c r="H1502" s="47">
        <v>0</v>
      </c>
      <c r="I1502" s="47">
        <v>10243</v>
      </c>
      <c r="J1502" s="47">
        <v>238</v>
      </c>
      <c r="K1502" s="47">
        <v>8637</v>
      </c>
      <c r="L1502" s="47">
        <v>1212</v>
      </c>
      <c r="M1502" s="47">
        <v>145481</v>
      </c>
      <c r="N1502" s="153">
        <v>16115</v>
      </c>
      <c r="O1502" s="147">
        <v>182</v>
      </c>
      <c r="P1502" s="147">
        <v>0</v>
      </c>
      <c r="Q1502" s="47">
        <v>11589</v>
      </c>
      <c r="R1502" s="47">
        <v>0</v>
      </c>
      <c r="S1502" s="47">
        <v>0</v>
      </c>
      <c r="T1502" s="47">
        <v>0</v>
      </c>
      <c r="U1502" s="47">
        <v>0</v>
      </c>
      <c r="V1502" s="47">
        <v>0</v>
      </c>
      <c r="W1502" s="103">
        <f t="shared" si="23"/>
        <v>194296</v>
      </c>
      <c r="X1502" s="41">
        <f>個別包括!AZ1501-公債費!W1502</f>
        <v>0</v>
      </c>
      <c r="Y1502" s="41"/>
      <c r="Z1502" s="41"/>
      <c r="AA1502" s="41"/>
    </row>
    <row r="1503" spans="1:27" ht="20.25" customHeight="1" x14ac:dyDescent="0.2">
      <c r="A1503" s="113" t="s">
        <v>3329</v>
      </c>
      <c r="B1503" s="114" t="s">
        <v>3279</v>
      </c>
      <c r="C1503" s="4" t="s">
        <v>377</v>
      </c>
      <c r="D1503" s="144">
        <v>6</v>
      </c>
      <c r="E1503" s="130" t="s">
        <v>3561</v>
      </c>
      <c r="F1503" s="47">
        <v>14704</v>
      </c>
      <c r="G1503" s="47">
        <v>31598</v>
      </c>
      <c r="H1503" s="47">
        <v>0</v>
      </c>
      <c r="I1503" s="47">
        <v>3602</v>
      </c>
      <c r="J1503" s="47">
        <v>1849</v>
      </c>
      <c r="K1503" s="47">
        <v>20923</v>
      </c>
      <c r="L1503" s="47">
        <v>2096</v>
      </c>
      <c r="M1503" s="47">
        <v>237347</v>
      </c>
      <c r="N1503" s="153">
        <v>20526</v>
      </c>
      <c r="O1503" s="147">
        <v>3046</v>
      </c>
      <c r="P1503" s="147">
        <v>0</v>
      </c>
      <c r="Q1503" s="47">
        <v>518470</v>
      </c>
      <c r="R1503" s="47">
        <v>0</v>
      </c>
      <c r="S1503" s="47">
        <v>0</v>
      </c>
      <c r="T1503" s="47">
        <v>0</v>
      </c>
      <c r="U1503" s="47">
        <v>0</v>
      </c>
      <c r="V1503" s="47">
        <v>0</v>
      </c>
      <c r="W1503" s="103">
        <f t="shared" si="23"/>
        <v>854161</v>
      </c>
      <c r="X1503" s="41">
        <f>個別包括!AZ1502-公債費!W1503</f>
        <v>0</v>
      </c>
      <c r="Y1503" s="41"/>
      <c r="Z1503" s="41"/>
      <c r="AA1503" s="41"/>
    </row>
    <row r="1504" spans="1:27" ht="20.25" customHeight="1" x14ac:dyDescent="0.2">
      <c r="A1504" s="113" t="s">
        <v>3330</v>
      </c>
      <c r="B1504" s="114" t="s">
        <v>3279</v>
      </c>
      <c r="C1504" s="4" t="s">
        <v>1573</v>
      </c>
      <c r="D1504" s="144">
        <v>6</v>
      </c>
      <c r="E1504" s="130" t="s">
        <v>3561</v>
      </c>
      <c r="F1504" s="47">
        <v>646</v>
      </c>
      <c r="G1504" s="47">
        <v>0</v>
      </c>
      <c r="H1504" s="47">
        <v>0</v>
      </c>
      <c r="I1504" s="47">
        <v>810</v>
      </c>
      <c r="J1504" s="47">
        <v>155</v>
      </c>
      <c r="K1504" s="47">
        <v>4106</v>
      </c>
      <c r="L1504" s="47">
        <v>662</v>
      </c>
      <c r="M1504" s="47">
        <v>112534</v>
      </c>
      <c r="N1504" s="153">
        <v>29248</v>
      </c>
      <c r="O1504" s="147">
        <v>4584</v>
      </c>
      <c r="P1504" s="147">
        <v>0</v>
      </c>
      <c r="Q1504" s="47">
        <v>1275040</v>
      </c>
      <c r="R1504" s="47">
        <v>0</v>
      </c>
      <c r="S1504" s="47">
        <v>0</v>
      </c>
      <c r="T1504" s="47">
        <v>0</v>
      </c>
      <c r="U1504" s="47">
        <v>0</v>
      </c>
      <c r="V1504" s="47">
        <v>0</v>
      </c>
      <c r="W1504" s="103">
        <f t="shared" si="23"/>
        <v>1427785</v>
      </c>
      <c r="X1504" s="41">
        <f>個別包括!AZ1503-公債費!W1504</f>
        <v>0</v>
      </c>
      <c r="Y1504" s="41"/>
      <c r="Z1504" s="41"/>
      <c r="AA1504" s="41"/>
    </row>
    <row r="1505" spans="1:27" ht="20.25" customHeight="1" x14ac:dyDescent="0.2">
      <c r="A1505" s="113" t="s">
        <v>3331</v>
      </c>
      <c r="B1505" s="114" t="s">
        <v>3279</v>
      </c>
      <c r="C1505" s="4" t="s">
        <v>1574</v>
      </c>
      <c r="D1505" s="144">
        <v>6</v>
      </c>
      <c r="E1505" s="130" t="s">
        <v>3561</v>
      </c>
      <c r="F1505" s="47">
        <v>10376</v>
      </c>
      <c r="G1505" s="47">
        <v>34759</v>
      </c>
      <c r="H1505" s="47">
        <v>44</v>
      </c>
      <c r="I1505" s="47">
        <v>2553</v>
      </c>
      <c r="J1505" s="47">
        <v>17</v>
      </c>
      <c r="K1505" s="47">
        <v>4394</v>
      </c>
      <c r="L1505" s="47">
        <v>344</v>
      </c>
      <c r="M1505" s="47">
        <v>73802</v>
      </c>
      <c r="N1505" s="153">
        <v>11603</v>
      </c>
      <c r="O1505" s="147">
        <v>388</v>
      </c>
      <c r="P1505" s="147">
        <v>0</v>
      </c>
      <c r="Q1505" s="47">
        <v>50527</v>
      </c>
      <c r="R1505" s="47">
        <v>0</v>
      </c>
      <c r="S1505" s="47">
        <v>0</v>
      </c>
      <c r="T1505" s="47">
        <v>0</v>
      </c>
      <c r="U1505" s="47">
        <v>0</v>
      </c>
      <c r="V1505" s="47">
        <v>0</v>
      </c>
      <c r="W1505" s="103">
        <f t="shared" si="23"/>
        <v>188807</v>
      </c>
      <c r="X1505" s="41">
        <f>個別包括!AZ1504-公債費!W1505</f>
        <v>0</v>
      </c>
      <c r="Y1505" s="41"/>
      <c r="Z1505" s="41"/>
      <c r="AA1505" s="41"/>
    </row>
    <row r="1506" spans="1:27" ht="20.25" customHeight="1" x14ac:dyDescent="0.2">
      <c r="A1506" s="113" t="s">
        <v>3332</v>
      </c>
      <c r="B1506" s="114" t="s">
        <v>3279</v>
      </c>
      <c r="C1506" s="4" t="s">
        <v>1575</v>
      </c>
      <c r="D1506" s="144">
        <v>6</v>
      </c>
      <c r="E1506" s="130" t="s">
        <v>3561</v>
      </c>
      <c r="F1506" s="47">
        <v>2281</v>
      </c>
      <c r="G1506" s="47">
        <v>0</v>
      </c>
      <c r="H1506" s="47">
        <v>0</v>
      </c>
      <c r="I1506" s="47">
        <v>1538</v>
      </c>
      <c r="J1506" s="47">
        <v>1111</v>
      </c>
      <c r="K1506" s="47">
        <v>38362</v>
      </c>
      <c r="L1506" s="47">
        <v>3565</v>
      </c>
      <c r="M1506" s="47">
        <v>403385</v>
      </c>
      <c r="N1506" s="153">
        <v>25463</v>
      </c>
      <c r="O1506" s="147">
        <v>321</v>
      </c>
      <c r="P1506" s="147">
        <v>0</v>
      </c>
      <c r="Q1506" s="47">
        <v>388389</v>
      </c>
      <c r="R1506" s="47">
        <v>0</v>
      </c>
      <c r="S1506" s="47">
        <v>0</v>
      </c>
      <c r="T1506" s="47">
        <v>0</v>
      </c>
      <c r="U1506" s="47">
        <v>472355</v>
      </c>
      <c r="V1506" s="47">
        <v>0</v>
      </c>
      <c r="W1506" s="103">
        <f t="shared" si="23"/>
        <v>1336770</v>
      </c>
      <c r="X1506" s="41">
        <f>個別包括!AZ1505-公債費!W1506</f>
        <v>0</v>
      </c>
      <c r="Y1506" s="41"/>
      <c r="Z1506" s="41"/>
      <c r="AA1506" s="41"/>
    </row>
    <row r="1507" spans="1:27" ht="20.25" customHeight="1" x14ac:dyDescent="0.2">
      <c r="A1507" s="113" t="s">
        <v>3333</v>
      </c>
      <c r="B1507" s="114" t="s">
        <v>3279</v>
      </c>
      <c r="C1507" s="4" t="s">
        <v>1576</v>
      </c>
      <c r="D1507" s="144">
        <v>6</v>
      </c>
      <c r="E1507" s="130" t="s">
        <v>3562</v>
      </c>
      <c r="F1507" s="47">
        <v>862</v>
      </c>
      <c r="G1507" s="47">
        <v>0</v>
      </c>
      <c r="H1507" s="47">
        <v>0</v>
      </c>
      <c r="I1507" s="47">
        <v>24262</v>
      </c>
      <c r="J1507" s="47">
        <v>0</v>
      </c>
      <c r="K1507" s="47">
        <v>54091</v>
      </c>
      <c r="L1507" s="47">
        <v>14298</v>
      </c>
      <c r="M1507" s="47">
        <v>165273</v>
      </c>
      <c r="N1507" s="153">
        <v>7975</v>
      </c>
      <c r="O1507" s="147">
        <v>0</v>
      </c>
      <c r="P1507" s="147">
        <v>0</v>
      </c>
      <c r="Q1507" s="47">
        <v>0</v>
      </c>
      <c r="R1507" s="47">
        <v>0</v>
      </c>
      <c r="S1507" s="47">
        <v>0</v>
      </c>
      <c r="T1507" s="47">
        <v>0</v>
      </c>
      <c r="U1507" s="47">
        <v>0</v>
      </c>
      <c r="V1507" s="47">
        <v>0</v>
      </c>
      <c r="W1507" s="103">
        <f t="shared" si="23"/>
        <v>266761</v>
      </c>
      <c r="X1507" s="41">
        <f>個別包括!AZ1506-公債費!W1507</f>
        <v>0</v>
      </c>
      <c r="Y1507" s="41"/>
      <c r="Z1507" s="41"/>
      <c r="AA1507" s="41"/>
    </row>
    <row r="1508" spans="1:27" ht="20.25" customHeight="1" x14ac:dyDescent="0.2">
      <c r="A1508" s="113" t="s">
        <v>3334</v>
      </c>
      <c r="B1508" s="114" t="s">
        <v>3279</v>
      </c>
      <c r="C1508" s="4" t="s">
        <v>1577</v>
      </c>
      <c r="D1508" s="144">
        <v>6</v>
      </c>
      <c r="E1508" s="130" t="s">
        <v>3561</v>
      </c>
      <c r="F1508" s="47">
        <v>4653</v>
      </c>
      <c r="G1508" s="47">
        <v>0</v>
      </c>
      <c r="H1508" s="47">
        <v>0</v>
      </c>
      <c r="I1508" s="47">
        <v>39</v>
      </c>
      <c r="J1508" s="47">
        <v>1127</v>
      </c>
      <c r="K1508" s="47">
        <v>3419</v>
      </c>
      <c r="L1508" s="47">
        <v>3919</v>
      </c>
      <c r="M1508" s="47">
        <v>407995</v>
      </c>
      <c r="N1508" s="153">
        <v>26011</v>
      </c>
      <c r="O1508" s="147">
        <v>1579</v>
      </c>
      <c r="P1508" s="147">
        <v>0</v>
      </c>
      <c r="Q1508" s="47">
        <v>155405</v>
      </c>
      <c r="R1508" s="47">
        <v>0</v>
      </c>
      <c r="S1508" s="47">
        <v>0</v>
      </c>
      <c r="T1508" s="47">
        <v>0</v>
      </c>
      <c r="U1508" s="47">
        <v>184545</v>
      </c>
      <c r="V1508" s="47">
        <v>0</v>
      </c>
      <c r="W1508" s="103">
        <f t="shared" si="23"/>
        <v>788692</v>
      </c>
      <c r="X1508" s="41">
        <f>個別包括!AZ1507-公債費!W1508</f>
        <v>0</v>
      </c>
      <c r="Y1508" s="41"/>
      <c r="Z1508" s="41"/>
      <c r="AA1508" s="41"/>
    </row>
    <row r="1509" spans="1:27" ht="20.25" customHeight="1" x14ac:dyDescent="0.2">
      <c r="A1509" s="113" t="s">
        <v>3335</v>
      </c>
      <c r="B1509" s="114" t="s">
        <v>3279</v>
      </c>
      <c r="C1509" s="4" t="s">
        <v>1578</v>
      </c>
      <c r="D1509" s="144">
        <v>6</v>
      </c>
      <c r="E1509" s="130" t="s">
        <v>3561</v>
      </c>
      <c r="F1509" s="47">
        <v>984</v>
      </c>
      <c r="G1509" s="47">
        <v>0</v>
      </c>
      <c r="H1509" s="47">
        <v>0</v>
      </c>
      <c r="I1509" s="47">
        <v>6385</v>
      </c>
      <c r="J1509" s="47">
        <v>257</v>
      </c>
      <c r="K1509" s="47">
        <v>5212</v>
      </c>
      <c r="L1509" s="47">
        <v>1754</v>
      </c>
      <c r="M1509" s="47">
        <v>128611</v>
      </c>
      <c r="N1509" s="153">
        <v>22251</v>
      </c>
      <c r="O1509" s="147">
        <v>0</v>
      </c>
      <c r="P1509" s="147">
        <v>0</v>
      </c>
      <c r="Q1509" s="47">
        <v>0</v>
      </c>
      <c r="R1509" s="47">
        <v>0</v>
      </c>
      <c r="S1509" s="47">
        <v>0</v>
      </c>
      <c r="T1509" s="47">
        <v>0</v>
      </c>
      <c r="U1509" s="47">
        <v>0</v>
      </c>
      <c r="V1509" s="47">
        <v>0</v>
      </c>
      <c r="W1509" s="103">
        <f t="shared" si="23"/>
        <v>165454</v>
      </c>
      <c r="X1509" s="41">
        <f>個別包括!AZ1508-公債費!W1509</f>
        <v>0</v>
      </c>
      <c r="Y1509" s="41"/>
      <c r="Z1509" s="41"/>
      <c r="AA1509" s="41"/>
    </row>
    <row r="1510" spans="1:27" ht="20.25" customHeight="1" x14ac:dyDescent="0.2">
      <c r="A1510" s="113" t="s">
        <v>3336</v>
      </c>
      <c r="B1510" s="114" t="s">
        <v>3279</v>
      </c>
      <c r="C1510" s="4" t="s">
        <v>1579</v>
      </c>
      <c r="D1510" s="144">
        <v>6</v>
      </c>
      <c r="E1510" s="130" t="s">
        <v>3561</v>
      </c>
      <c r="F1510" s="47">
        <v>670</v>
      </c>
      <c r="G1510" s="47">
        <v>0</v>
      </c>
      <c r="H1510" s="47">
        <v>0</v>
      </c>
      <c r="I1510" s="47">
        <v>596</v>
      </c>
      <c r="J1510" s="47">
        <v>249</v>
      </c>
      <c r="K1510" s="47">
        <v>2003</v>
      </c>
      <c r="L1510" s="47">
        <v>1464</v>
      </c>
      <c r="M1510" s="47">
        <v>179924</v>
      </c>
      <c r="N1510" s="153">
        <v>7016</v>
      </c>
      <c r="O1510" s="147">
        <v>0</v>
      </c>
      <c r="P1510" s="147">
        <v>0</v>
      </c>
      <c r="Q1510" s="47">
        <v>59434</v>
      </c>
      <c r="R1510" s="47">
        <v>0</v>
      </c>
      <c r="S1510" s="47">
        <v>0</v>
      </c>
      <c r="T1510" s="47">
        <v>0</v>
      </c>
      <c r="U1510" s="47">
        <v>63554</v>
      </c>
      <c r="V1510" s="47">
        <v>0</v>
      </c>
      <c r="W1510" s="103">
        <f t="shared" si="23"/>
        <v>314910</v>
      </c>
      <c r="X1510" s="41">
        <f>個別包括!AZ1509-公債費!W1510</f>
        <v>0</v>
      </c>
      <c r="Y1510" s="41"/>
      <c r="Z1510" s="41"/>
      <c r="AA1510" s="41"/>
    </row>
    <row r="1511" spans="1:27" ht="20.25" customHeight="1" x14ac:dyDescent="0.2">
      <c r="A1511" s="113" t="s">
        <v>3337</v>
      </c>
      <c r="B1511" s="114" t="s">
        <v>3279</v>
      </c>
      <c r="C1511" s="4" t="s">
        <v>1580</v>
      </c>
      <c r="D1511" s="144">
        <v>6</v>
      </c>
      <c r="E1511" s="130" t="s">
        <v>3561</v>
      </c>
      <c r="F1511" s="47">
        <v>3855</v>
      </c>
      <c r="G1511" s="47">
        <v>13769</v>
      </c>
      <c r="H1511" s="47">
        <v>0</v>
      </c>
      <c r="I1511" s="47">
        <v>3003</v>
      </c>
      <c r="J1511" s="47">
        <v>0</v>
      </c>
      <c r="K1511" s="47">
        <v>8318</v>
      </c>
      <c r="L1511" s="47">
        <v>3211</v>
      </c>
      <c r="M1511" s="47">
        <v>323863</v>
      </c>
      <c r="N1511" s="153">
        <v>15367</v>
      </c>
      <c r="O1511" s="147">
        <v>905</v>
      </c>
      <c r="P1511" s="147">
        <v>0</v>
      </c>
      <c r="Q1511" s="47">
        <v>313354</v>
      </c>
      <c r="R1511" s="47">
        <v>0</v>
      </c>
      <c r="S1511" s="47">
        <v>0</v>
      </c>
      <c r="T1511" s="47">
        <v>0</v>
      </c>
      <c r="U1511" s="47">
        <v>97901</v>
      </c>
      <c r="V1511" s="47">
        <v>0</v>
      </c>
      <c r="W1511" s="103">
        <f t="shared" si="23"/>
        <v>783546</v>
      </c>
      <c r="X1511" s="41">
        <f>個別包括!AZ1510-公債費!W1511</f>
        <v>0</v>
      </c>
      <c r="Y1511" s="41"/>
      <c r="Z1511" s="41"/>
      <c r="AA1511" s="41"/>
    </row>
    <row r="1512" spans="1:27" ht="20.25" customHeight="1" x14ac:dyDescent="0.2">
      <c r="A1512" s="113" t="s">
        <v>3338</v>
      </c>
      <c r="B1512" s="114" t="s">
        <v>3339</v>
      </c>
      <c r="C1512" s="4" t="s">
        <v>1581</v>
      </c>
      <c r="D1512" s="144">
        <v>4</v>
      </c>
      <c r="E1512" s="130" t="s">
        <v>3561</v>
      </c>
      <c r="F1512" s="47">
        <v>69911</v>
      </c>
      <c r="G1512" s="47">
        <v>0</v>
      </c>
      <c r="H1512" s="47">
        <v>10533</v>
      </c>
      <c r="I1512" s="47">
        <v>138873</v>
      </c>
      <c r="J1512" s="47">
        <v>14568</v>
      </c>
      <c r="K1512" s="47">
        <v>84416</v>
      </c>
      <c r="L1512" s="47">
        <v>60834</v>
      </c>
      <c r="M1512" s="47">
        <v>3452889</v>
      </c>
      <c r="N1512" s="153">
        <v>381323</v>
      </c>
      <c r="O1512" s="147">
        <v>11476</v>
      </c>
      <c r="P1512" s="147">
        <v>0</v>
      </c>
      <c r="Q1512" s="47">
        <v>453233</v>
      </c>
      <c r="R1512" s="47">
        <v>0</v>
      </c>
      <c r="S1512" s="47">
        <v>0</v>
      </c>
      <c r="T1512" s="47">
        <v>0</v>
      </c>
      <c r="U1512" s="47">
        <v>1964049</v>
      </c>
      <c r="V1512" s="47">
        <v>0</v>
      </c>
      <c r="W1512" s="103">
        <f t="shared" si="23"/>
        <v>6642105</v>
      </c>
      <c r="X1512" s="41">
        <f>個別包括!AZ1511-公債費!W1512</f>
        <v>0</v>
      </c>
      <c r="Y1512" s="41"/>
      <c r="Z1512" s="41"/>
      <c r="AA1512" s="41"/>
    </row>
    <row r="1513" spans="1:27" ht="20.25" customHeight="1" x14ac:dyDescent="0.2">
      <c r="A1513" s="113" t="s">
        <v>3340</v>
      </c>
      <c r="B1513" s="114" t="s">
        <v>3339</v>
      </c>
      <c r="C1513" s="4" t="s">
        <v>1582</v>
      </c>
      <c r="D1513" s="144">
        <v>5</v>
      </c>
      <c r="E1513" s="130" t="s">
        <v>3561</v>
      </c>
      <c r="F1513" s="47">
        <v>95670</v>
      </c>
      <c r="G1513" s="47">
        <v>48321</v>
      </c>
      <c r="H1513" s="47">
        <v>86</v>
      </c>
      <c r="I1513" s="47">
        <v>63825</v>
      </c>
      <c r="J1513" s="47">
        <v>7611</v>
      </c>
      <c r="K1513" s="47">
        <v>60468</v>
      </c>
      <c r="L1513" s="47">
        <v>21882</v>
      </c>
      <c r="M1513" s="47">
        <v>1923361</v>
      </c>
      <c r="N1513" s="153">
        <v>198200</v>
      </c>
      <c r="O1513" s="147">
        <v>6155</v>
      </c>
      <c r="P1513" s="147">
        <v>0</v>
      </c>
      <c r="Q1513" s="47">
        <v>909572</v>
      </c>
      <c r="R1513" s="47">
        <v>0</v>
      </c>
      <c r="S1513" s="47">
        <v>0</v>
      </c>
      <c r="T1513" s="47">
        <v>0</v>
      </c>
      <c r="U1513" s="47">
        <v>1769034</v>
      </c>
      <c r="V1513" s="47">
        <v>0</v>
      </c>
      <c r="W1513" s="103">
        <f t="shared" si="23"/>
        <v>5104185</v>
      </c>
      <c r="X1513" s="41">
        <f>個別包括!AZ1512-公債費!W1513</f>
        <v>0</v>
      </c>
      <c r="Y1513" s="41"/>
      <c r="Z1513" s="41"/>
      <c r="AA1513" s="41"/>
    </row>
    <row r="1514" spans="1:27" ht="20.25" customHeight="1" x14ac:dyDescent="0.2">
      <c r="A1514" s="113" t="s">
        <v>3341</v>
      </c>
      <c r="B1514" s="114" t="s">
        <v>3339</v>
      </c>
      <c r="C1514" s="4" t="s">
        <v>1583</v>
      </c>
      <c r="D1514" s="144">
        <v>5</v>
      </c>
      <c r="E1514" s="130" t="s">
        <v>3561</v>
      </c>
      <c r="F1514" s="47">
        <v>8424</v>
      </c>
      <c r="G1514" s="47">
        <v>0</v>
      </c>
      <c r="H1514" s="47">
        <v>0</v>
      </c>
      <c r="I1514" s="47">
        <v>56576</v>
      </c>
      <c r="J1514" s="47">
        <v>31383</v>
      </c>
      <c r="K1514" s="47">
        <v>45035</v>
      </c>
      <c r="L1514" s="47">
        <v>20464</v>
      </c>
      <c r="M1514" s="47">
        <v>752410</v>
      </c>
      <c r="N1514" s="153">
        <v>29354</v>
      </c>
      <c r="O1514" s="147">
        <v>22918</v>
      </c>
      <c r="P1514" s="147">
        <v>0</v>
      </c>
      <c r="Q1514" s="47">
        <v>0</v>
      </c>
      <c r="R1514" s="47">
        <v>0</v>
      </c>
      <c r="S1514" s="47">
        <v>0</v>
      </c>
      <c r="T1514" s="47">
        <v>0</v>
      </c>
      <c r="U1514" s="47">
        <v>0</v>
      </c>
      <c r="V1514" s="47">
        <v>0</v>
      </c>
      <c r="W1514" s="103">
        <f t="shared" si="23"/>
        <v>966564</v>
      </c>
      <c r="X1514" s="41">
        <f>個別包括!AZ1513-公債費!W1514</f>
        <v>0</v>
      </c>
      <c r="Y1514" s="41"/>
      <c r="Z1514" s="41"/>
      <c r="AA1514" s="41"/>
    </row>
    <row r="1515" spans="1:27" ht="20.25" customHeight="1" x14ac:dyDescent="0.2">
      <c r="A1515" s="113" t="s">
        <v>3342</v>
      </c>
      <c r="B1515" s="114" t="s">
        <v>3339</v>
      </c>
      <c r="C1515" s="4" t="s">
        <v>1584</v>
      </c>
      <c r="D1515" s="144">
        <v>5</v>
      </c>
      <c r="E1515" s="130" t="s">
        <v>3561</v>
      </c>
      <c r="F1515" s="47">
        <v>31666</v>
      </c>
      <c r="G1515" s="47">
        <v>0</v>
      </c>
      <c r="H1515" s="47">
        <v>0</v>
      </c>
      <c r="I1515" s="47">
        <v>17199</v>
      </c>
      <c r="J1515" s="47">
        <v>1037</v>
      </c>
      <c r="K1515" s="47">
        <v>11974</v>
      </c>
      <c r="L1515" s="47">
        <v>3376</v>
      </c>
      <c r="M1515" s="47">
        <v>298344</v>
      </c>
      <c r="N1515" s="153">
        <v>28390</v>
      </c>
      <c r="O1515" s="147">
        <v>220</v>
      </c>
      <c r="P1515" s="147">
        <v>0</v>
      </c>
      <c r="Q1515" s="47">
        <v>678378</v>
      </c>
      <c r="R1515" s="47">
        <v>0</v>
      </c>
      <c r="S1515" s="47">
        <v>0</v>
      </c>
      <c r="T1515" s="47">
        <v>0</v>
      </c>
      <c r="U1515" s="47">
        <v>0</v>
      </c>
      <c r="V1515" s="47">
        <v>0</v>
      </c>
      <c r="W1515" s="103">
        <f t="shared" si="23"/>
        <v>1070584</v>
      </c>
      <c r="X1515" s="41">
        <f>個別包括!AZ1514-公債費!W1515</f>
        <v>0</v>
      </c>
      <c r="Y1515" s="41"/>
      <c r="Z1515" s="41"/>
      <c r="AA1515" s="41"/>
    </row>
    <row r="1516" spans="1:27" ht="20.25" customHeight="1" x14ac:dyDescent="0.2">
      <c r="A1516" s="113" t="s">
        <v>3343</v>
      </c>
      <c r="B1516" s="114" t="s">
        <v>3339</v>
      </c>
      <c r="C1516" s="4" t="s">
        <v>1585</v>
      </c>
      <c r="D1516" s="144">
        <v>5</v>
      </c>
      <c r="E1516" s="130" t="s">
        <v>3561</v>
      </c>
      <c r="F1516" s="47">
        <v>36943</v>
      </c>
      <c r="G1516" s="47">
        <v>9140</v>
      </c>
      <c r="H1516" s="47">
        <v>0</v>
      </c>
      <c r="I1516" s="47">
        <v>46129</v>
      </c>
      <c r="J1516" s="47">
        <v>98354</v>
      </c>
      <c r="K1516" s="47">
        <v>102400</v>
      </c>
      <c r="L1516" s="47">
        <v>10287</v>
      </c>
      <c r="M1516" s="47">
        <v>841194</v>
      </c>
      <c r="N1516" s="153">
        <v>119244</v>
      </c>
      <c r="O1516" s="147">
        <v>11810</v>
      </c>
      <c r="P1516" s="147">
        <v>0</v>
      </c>
      <c r="Q1516" s="47">
        <v>0</v>
      </c>
      <c r="R1516" s="47">
        <v>0</v>
      </c>
      <c r="S1516" s="47">
        <v>0</v>
      </c>
      <c r="T1516" s="47">
        <v>0</v>
      </c>
      <c r="U1516" s="47">
        <v>0</v>
      </c>
      <c r="V1516" s="47">
        <v>0</v>
      </c>
      <c r="W1516" s="103">
        <f t="shared" si="23"/>
        <v>1275501</v>
      </c>
      <c r="X1516" s="41">
        <f>個別包括!AZ1515-公債費!W1516</f>
        <v>0</v>
      </c>
      <c r="Y1516" s="41"/>
      <c r="Z1516" s="41"/>
      <c r="AA1516" s="41"/>
    </row>
    <row r="1517" spans="1:27" ht="20.25" customHeight="1" x14ac:dyDescent="0.2">
      <c r="A1517" s="113" t="s">
        <v>3344</v>
      </c>
      <c r="B1517" s="114" t="s">
        <v>3339</v>
      </c>
      <c r="C1517" s="4" t="s">
        <v>1586</v>
      </c>
      <c r="D1517" s="144">
        <v>5</v>
      </c>
      <c r="E1517" s="130" t="s">
        <v>3561</v>
      </c>
      <c r="F1517" s="47">
        <v>55778</v>
      </c>
      <c r="G1517" s="47">
        <v>0</v>
      </c>
      <c r="H1517" s="47">
        <v>0</v>
      </c>
      <c r="I1517" s="47">
        <v>18006</v>
      </c>
      <c r="J1517" s="47">
        <v>3510</v>
      </c>
      <c r="K1517" s="47">
        <v>19505</v>
      </c>
      <c r="L1517" s="47">
        <v>9540</v>
      </c>
      <c r="M1517" s="47">
        <v>735756</v>
      </c>
      <c r="N1517" s="153">
        <v>58022</v>
      </c>
      <c r="O1517" s="147">
        <v>2261</v>
      </c>
      <c r="P1517" s="147">
        <v>0</v>
      </c>
      <c r="Q1517" s="47">
        <v>144041</v>
      </c>
      <c r="R1517" s="47">
        <v>0</v>
      </c>
      <c r="S1517" s="47">
        <v>0</v>
      </c>
      <c r="T1517" s="47">
        <v>0</v>
      </c>
      <c r="U1517" s="47">
        <v>750642</v>
      </c>
      <c r="V1517" s="47">
        <v>0</v>
      </c>
      <c r="W1517" s="103">
        <f t="shared" si="23"/>
        <v>1797061</v>
      </c>
      <c r="X1517" s="41">
        <f>個別包括!AZ1516-公債費!W1517</f>
        <v>0</v>
      </c>
      <c r="Y1517" s="41"/>
      <c r="Z1517" s="41"/>
      <c r="AA1517" s="41"/>
    </row>
    <row r="1518" spans="1:27" ht="20.25" customHeight="1" x14ac:dyDescent="0.2">
      <c r="A1518" s="113" t="s">
        <v>3345</v>
      </c>
      <c r="B1518" s="114" t="s">
        <v>3339</v>
      </c>
      <c r="C1518" s="4" t="s">
        <v>1587</v>
      </c>
      <c r="D1518" s="144">
        <v>5</v>
      </c>
      <c r="E1518" s="130" t="s">
        <v>3561</v>
      </c>
      <c r="F1518" s="47">
        <v>9868</v>
      </c>
      <c r="G1518" s="47">
        <v>71707</v>
      </c>
      <c r="H1518" s="47">
        <v>105</v>
      </c>
      <c r="I1518" s="47">
        <v>30427</v>
      </c>
      <c r="J1518" s="47">
        <v>1858</v>
      </c>
      <c r="K1518" s="47">
        <v>37757</v>
      </c>
      <c r="L1518" s="47">
        <v>5569</v>
      </c>
      <c r="M1518" s="47">
        <v>385054</v>
      </c>
      <c r="N1518" s="153">
        <v>62153</v>
      </c>
      <c r="O1518" s="147">
        <v>311</v>
      </c>
      <c r="P1518" s="147">
        <v>0</v>
      </c>
      <c r="Q1518" s="47">
        <v>0</v>
      </c>
      <c r="R1518" s="47">
        <v>0</v>
      </c>
      <c r="S1518" s="47">
        <v>0</v>
      </c>
      <c r="T1518" s="47">
        <v>0</v>
      </c>
      <c r="U1518" s="47">
        <v>0</v>
      </c>
      <c r="V1518" s="47">
        <v>0</v>
      </c>
      <c r="W1518" s="103">
        <f t="shared" si="23"/>
        <v>604809</v>
      </c>
      <c r="X1518" s="41">
        <f>個別包括!AZ1517-公債費!W1518</f>
        <v>0</v>
      </c>
      <c r="Y1518" s="41"/>
      <c r="Z1518" s="41"/>
      <c r="AA1518" s="41"/>
    </row>
    <row r="1519" spans="1:27" ht="20.25" customHeight="1" x14ac:dyDescent="0.2">
      <c r="A1519" s="113" t="s">
        <v>3346</v>
      </c>
      <c r="B1519" s="114" t="s">
        <v>3339</v>
      </c>
      <c r="C1519" s="4" t="s">
        <v>1588</v>
      </c>
      <c r="D1519" s="144">
        <v>5</v>
      </c>
      <c r="E1519" s="130" t="s">
        <v>3561</v>
      </c>
      <c r="F1519" s="47">
        <v>137337</v>
      </c>
      <c r="G1519" s="47">
        <v>0</v>
      </c>
      <c r="H1519" s="47">
        <v>142</v>
      </c>
      <c r="I1519" s="47">
        <v>26225</v>
      </c>
      <c r="J1519" s="47">
        <v>2037</v>
      </c>
      <c r="K1519" s="47">
        <v>24389</v>
      </c>
      <c r="L1519" s="47">
        <v>8203</v>
      </c>
      <c r="M1519" s="47">
        <v>692739</v>
      </c>
      <c r="N1519" s="153">
        <v>49142</v>
      </c>
      <c r="O1519" s="147">
        <v>1904</v>
      </c>
      <c r="P1519" s="147">
        <v>0</v>
      </c>
      <c r="Q1519" s="47">
        <v>45866</v>
      </c>
      <c r="R1519" s="47">
        <v>0</v>
      </c>
      <c r="S1519" s="47">
        <v>0</v>
      </c>
      <c r="T1519" s="47">
        <v>0</v>
      </c>
      <c r="U1519" s="47">
        <v>564205</v>
      </c>
      <c r="V1519" s="47">
        <v>0</v>
      </c>
      <c r="W1519" s="103">
        <f t="shared" si="23"/>
        <v>1552189</v>
      </c>
      <c r="X1519" s="41">
        <f>個別包括!AZ1518-公債費!W1519</f>
        <v>0</v>
      </c>
      <c r="Y1519" s="41"/>
      <c r="Z1519" s="41"/>
      <c r="AA1519" s="41"/>
    </row>
    <row r="1520" spans="1:27" ht="20.25" customHeight="1" x14ac:dyDescent="0.2">
      <c r="A1520" s="113" t="s">
        <v>3347</v>
      </c>
      <c r="B1520" s="114" t="s">
        <v>3339</v>
      </c>
      <c r="C1520" s="4" t="s">
        <v>1589</v>
      </c>
      <c r="D1520" s="144">
        <v>5</v>
      </c>
      <c r="E1520" s="130" t="s">
        <v>3561</v>
      </c>
      <c r="F1520" s="47">
        <v>18260</v>
      </c>
      <c r="G1520" s="47">
        <v>0</v>
      </c>
      <c r="H1520" s="47">
        <v>161</v>
      </c>
      <c r="I1520" s="47">
        <v>18954</v>
      </c>
      <c r="J1520" s="47">
        <v>1063</v>
      </c>
      <c r="K1520" s="47">
        <v>11964</v>
      </c>
      <c r="L1520" s="47">
        <v>4343</v>
      </c>
      <c r="M1520" s="47">
        <v>421856</v>
      </c>
      <c r="N1520" s="153">
        <v>8657</v>
      </c>
      <c r="O1520" s="147">
        <v>29</v>
      </c>
      <c r="P1520" s="147">
        <v>0</v>
      </c>
      <c r="Q1520" s="47">
        <v>0</v>
      </c>
      <c r="R1520" s="47">
        <v>0</v>
      </c>
      <c r="S1520" s="47">
        <v>0</v>
      </c>
      <c r="T1520" s="47">
        <v>0</v>
      </c>
      <c r="U1520" s="47">
        <v>356632</v>
      </c>
      <c r="V1520" s="47">
        <v>0</v>
      </c>
      <c r="W1520" s="103">
        <f t="shared" si="23"/>
        <v>841919</v>
      </c>
      <c r="X1520" s="41">
        <f>個別包括!AZ1519-公債費!W1520</f>
        <v>0</v>
      </c>
      <c r="Y1520" s="41"/>
      <c r="Z1520" s="41"/>
      <c r="AA1520" s="41"/>
    </row>
    <row r="1521" spans="1:27" ht="20.25" customHeight="1" x14ac:dyDescent="0.2">
      <c r="A1521" s="113" t="s">
        <v>3348</v>
      </c>
      <c r="B1521" s="114" t="s">
        <v>3339</v>
      </c>
      <c r="C1521" s="4" t="s">
        <v>1590</v>
      </c>
      <c r="D1521" s="144">
        <v>5</v>
      </c>
      <c r="E1521" s="130" t="s">
        <v>3561</v>
      </c>
      <c r="F1521" s="47">
        <v>13085</v>
      </c>
      <c r="G1521" s="47">
        <v>0</v>
      </c>
      <c r="H1521" s="47">
        <v>0</v>
      </c>
      <c r="I1521" s="47">
        <v>35013</v>
      </c>
      <c r="J1521" s="47">
        <v>1433</v>
      </c>
      <c r="K1521" s="47">
        <v>15679</v>
      </c>
      <c r="L1521" s="47">
        <v>6331</v>
      </c>
      <c r="M1521" s="47">
        <v>507159</v>
      </c>
      <c r="N1521" s="153">
        <v>45350</v>
      </c>
      <c r="O1521" s="147">
        <v>13228</v>
      </c>
      <c r="P1521" s="147">
        <v>0</v>
      </c>
      <c r="Q1521" s="47">
        <v>186264</v>
      </c>
      <c r="R1521" s="47">
        <v>0</v>
      </c>
      <c r="S1521" s="47">
        <v>0</v>
      </c>
      <c r="T1521" s="47">
        <v>0</v>
      </c>
      <c r="U1521" s="47">
        <v>648903</v>
      </c>
      <c r="V1521" s="47">
        <v>0</v>
      </c>
      <c r="W1521" s="103">
        <f t="shared" si="23"/>
        <v>1472445</v>
      </c>
      <c r="X1521" s="41">
        <f>個別包括!AZ1520-公債費!W1521</f>
        <v>0</v>
      </c>
      <c r="Y1521" s="41"/>
      <c r="Z1521" s="41"/>
      <c r="AA1521" s="41"/>
    </row>
    <row r="1522" spans="1:27" ht="20.25" customHeight="1" x14ac:dyDescent="0.2">
      <c r="A1522" s="113" t="s">
        <v>3349</v>
      </c>
      <c r="B1522" s="114" t="s">
        <v>3339</v>
      </c>
      <c r="C1522" s="4" t="s">
        <v>1591</v>
      </c>
      <c r="D1522" s="144">
        <v>6</v>
      </c>
      <c r="E1522" s="130" t="s">
        <v>3561</v>
      </c>
      <c r="F1522" s="47">
        <v>4311</v>
      </c>
      <c r="G1522" s="47">
        <v>0</v>
      </c>
      <c r="H1522" s="47">
        <v>0</v>
      </c>
      <c r="I1522" s="47">
        <v>1895</v>
      </c>
      <c r="J1522" s="47">
        <v>725</v>
      </c>
      <c r="K1522" s="47">
        <v>5749</v>
      </c>
      <c r="L1522" s="47">
        <v>4637</v>
      </c>
      <c r="M1522" s="47">
        <v>311424</v>
      </c>
      <c r="N1522" s="153">
        <v>21998</v>
      </c>
      <c r="O1522" s="147">
        <v>4672</v>
      </c>
      <c r="P1522" s="147">
        <v>0</v>
      </c>
      <c r="Q1522" s="47">
        <v>0</v>
      </c>
      <c r="R1522" s="47">
        <v>0</v>
      </c>
      <c r="S1522" s="47">
        <v>0</v>
      </c>
      <c r="T1522" s="47">
        <v>0</v>
      </c>
      <c r="U1522" s="47">
        <v>178567</v>
      </c>
      <c r="V1522" s="47">
        <v>0</v>
      </c>
      <c r="W1522" s="103">
        <f t="shared" si="23"/>
        <v>533978</v>
      </c>
      <c r="X1522" s="41">
        <f>個別包括!AZ1521-公債費!W1522</f>
        <v>0</v>
      </c>
      <c r="Y1522" s="41"/>
      <c r="Z1522" s="41"/>
      <c r="AA1522" s="41"/>
    </row>
    <row r="1523" spans="1:27" ht="20.25" customHeight="1" x14ac:dyDescent="0.2">
      <c r="A1523" s="113" t="s">
        <v>3350</v>
      </c>
      <c r="B1523" s="114" t="s">
        <v>3339</v>
      </c>
      <c r="C1523" s="4" t="s">
        <v>1592</v>
      </c>
      <c r="D1523" s="144">
        <v>6</v>
      </c>
      <c r="E1523" s="130" t="s">
        <v>3561</v>
      </c>
      <c r="F1523" s="47">
        <v>11791</v>
      </c>
      <c r="G1523" s="47">
        <v>0</v>
      </c>
      <c r="H1523" s="47">
        <v>0</v>
      </c>
      <c r="I1523" s="47">
        <v>23234</v>
      </c>
      <c r="J1523" s="47">
        <v>949</v>
      </c>
      <c r="K1523" s="47">
        <v>18885</v>
      </c>
      <c r="L1523" s="47">
        <v>4496</v>
      </c>
      <c r="M1523" s="47">
        <v>280350</v>
      </c>
      <c r="N1523" s="153">
        <v>7114</v>
      </c>
      <c r="O1523" s="147">
        <v>20</v>
      </c>
      <c r="P1523" s="147">
        <v>0</v>
      </c>
      <c r="Q1523" s="47">
        <v>0</v>
      </c>
      <c r="R1523" s="47">
        <v>0</v>
      </c>
      <c r="S1523" s="47">
        <v>0</v>
      </c>
      <c r="T1523" s="47">
        <v>0</v>
      </c>
      <c r="U1523" s="47">
        <v>0</v>
      </c>
      <c r="V1523" s="47">
        <v>0</v>
      </c>
      <c r="W1523" s="103">
        <f t="shared" si="23"/>
        <v>346839</v>
      </c>
      <c r="X1523" s="41">
        <f>個別包括!AZ1522-公債費!W1523</f>
        <v>0</v>
      </c>
      <c r="Y1523" s="41"/>
      <c r="Z1523" s="41"/>
      <c r="AA1523" s="41"/>
    </row>
    <row r="1524" spans="1:27" ht="20.25" customHeight="1" x14ac:dyDescent="0.2">
      <c r="A1524" s="113" t="s">
        <v>3351</v>
      </c>
      <c r="B1524" s="114" t="s">
        <v>3339</v>
      </c>
      <c r="C1524" s="4" t="s">
        <v>1593</v>
      </c>
      <c r="D1524" s="144">
        <v>6</v>
      </c>
      <c r="E1524" s="130" t="s">
        <v>3561</v>
      </c>
      <c r="F1524" s="47">
        <v>0</v>
      </c>
      <c r="G1524" s="47">
        <v>0</v>
      </c>
      <c r="H1524" s="47">
        <v>0</v>
      </c>
      <c r="I1524" s="47">
        <v>786</v>
      </c>
      <c r="J1524" s="47">
        <v>6480</v>
      </c>
      <c r="K1524" s="47">
        <v>958</v>
      </c>
      <c r="L1524" s="47">
        <v>2249</v>
      </c>
      <c r="M1524" s="47">
        <v>177582</v>
      </c>
      <c r="N1524" s="153">
        <v>1464</v>
      </c>
      <c r="O1524" s="147">
        <v>3012</v>
      </c>
      <c r="P1524" s="147">
        <v>0</v>
      </c>
      <c r="Q1524" s="47">
        <v>0</v>
      </c>
      <c r="R1524" s="47">
        <v>0</v>
      </c>
      <c r="S1524" s="47">
        <v>0</v>
      </c>
      <c r="T1524" s="47">
        <v>0</v>
      </c>
      <c r="U1524" s="47">
        <v>0</v>
      </c>
      <c r="V1524" s="47">
        <v>0</v>
      </c>
      <c r="W1524" s="103">
        <f t="shared" si="23"/>
        <v>192531</v>
      </c>
      <c r="X1524" s="41">
        <f>個別包括!AZ1523-公債費!W1524</f>
        <v>0</v>
      </c>
      <c r="Y1524" s="41"/>
      <c r="Z1524" s="41"/>
      <c r="AA1524" s="41"/>
    </row>
    <row r="1525" spans="1:27" ht="20.25" customHeight="1" x14ac:dyDescent="0.2">
      <c r="A1525" s="113" t="s">
        <v>3352</v>
      </c>
      <c r="B1525" s="114" t="s">
        <v>3339</v>
      </c>
      <c r="C1525" s="4" t="s">
        <v>1594</v>
      </c>
      <c r="D1525" s="144">
        <v>6</v>
      </c>
      <c r="E1525" s="130" t="s">
        <v>3561</v>
      </c>
      <c r="F1525" s="47">
        <v>2679</v>
      </c>
      <c r="G1525" s="47">
        <v>0</v>
      </c>
      <c r="H1525" s="47">
        <v>0</v>
      </c>
      <c r="I1525" s="47">
        <v>2314</v>
      </c>
      <c r="J1525" s="47">
        <v>971</v>
      </c>
      <c r="K1525" s="47">
        <v>3145</v>
      </c>
      <c r="L1525" s="47">
        <v>5112</v>
      </c>
      <c r="M1525" s="47">
        <v>452797</v>
      </c>
      <c r="N1525" s="153">
        <v>40921</v>
      </c>
      <c r="O1525" s="147">
        <v>6966</v>
      </c>
      <c r="P1525" s="147">
        <v>0</v>
      </c>
      <c r="Q1525" s="47">
        <v>0</v>
      </c>
      <c r="R1525" s="47">
        <v>0</v>
      </c>
      <c r="S1525" s="47">
        <v>0</v>
      </c>
      <c r="T1525" s="47">
        <v>0</v>
      </c>
      <c r="U1525" s="47">
        <v>561633</v>
      </c>
      <c r="V1525" s="47">
        <v>0</v>
      </c>
      <c r="W1525" s="103">
        <f t="shared" si="23"/>
        <v>1076538</v>
      </c>
      <c r="X1525" s="41">
        <f>個別包括!AZ1524-公債費!W1525</f>
        <v>0</v>
      </c>
      <c r="Y1525" s="41"/>
      <c r="Z1525" s="41"/>
      <c r="AA1525" s="41"/>
    </row>
    <row r="1526" spans="1:27" ht="20.25" customHeight="1" x14ac:dyDescent="0.2">
      <c r="A1526" s="113" t="s">
        <v>3353</v>
      </c>
      <c r="B1526" s="114" t="s">
        <v>3339</v>
      </c>
      <c r="C1526" s="4" t="s">
        <v>1595</v>
      </c>
      <c r="D1526" s="144">
        <v>6</v>
      </c>
      <c r="E1526" s="130" t="s">
        <v>3562</v>
      </c>
      <c r="F1526" s="47">
        <v>0</v>
      </c>
      <c r="G1526" s="47">
        <v>0</v>
      </c>
      <c r="H1526" s="47">
        <v>0</v>
      </c>
      <c r="I1526" s="47">
        <v>0</v>
      </c>
      <c r="J1526" s="47">
        <v>0</v>
      </c>
      <c r="K1526" s="47">
        <v>0</v>
      </c>
      <c r="L1526" s="47">
        <v>2650</v>
      </c>
      <c r="M1526" s="47">
        <v>69442</v>
      </c>
      <c r="N1526" s="153">
        <v>0</v>
      </c>
      <c r="O1526" s="147">
        <v>0</v>
      </c>
      <c r="P1526" s="147">
        <v>0</v>
      </c>
      <c r="Q1526" s="47">
        <v>0</v>
      </c>
      <c r="R1526" s="47">
        <v>0</v>
      </c>
      <c r="S1526" s="47">
        <v>0</v>
      </c>
      <c r="T1526" s="47">
        <v>0</v>
      </c>
      <c r="U1526" s="47">
        <v>0</v>
      </c>
      <c r="V1526" s="47">
        <v>0</v>
      </c>
      <c r="W1526" s="103">
        <f t="shared" si="23"/>
        <v>72092</v>
      </c>
      <c r="X1526" s="41">
        <f>個別包括!AZ1525-公債費!W1526</f>
        <v>0</v>
      </c>
      <c r="Y1526" s="41"/>
      <c r="Z1526" s="41"/>
      <c r="AA1526" s="41"/>
    </row>
    <row r="1527" spans="1:27" ht="20.25" customHeight="1" x14ac:dyDescent="0.2">
      <c r="A1527" s="113" t="s">
        <v>3354</v>
      </c>
      <c r="B1527" s="114" t="s">
        <v>3339</v>
      </c>
      <c r="C1527" s="4" t="s">
        <v>1596</v>
      </c>
      <c r="D1527" s="144">
        <v>6</v>
      </c>
      <c r="E1527" s="130" t="s">
        <v>3561</v>
      </c>
      <c r="F1527" s="47">
        <v>2971</v>
      </c>
      <c r="G1527" s="47">
        <v>0</v>
      </c>
      <c r="H1527" s="47">
        <v>0</v>
      </c>
      <c r="I1527" s="47">
        <v>16594</v>
      </c>
      <c r="J1527" s="47">
        <v>1583</v>
      </c>
      <c r="K1527" s="47">
        <v>2597</v>
      </c>
      <c r="L1527" s="47">
        <v>3445</v>
      </c>
      <c r="M1527" s="47">
        <v>332568</v>
      </c>
      <c r="N1527" s="153">
        <v>12027</v>
      </c>
      <c r="O1527" s="147">
        <v>2703</v>
      </c>
      <c r="P1527" s="147">
        <v>0</v>
      </c>
      <c r="Q1527" s="47">
        <v>1677</v>
      </c>
      <c r="R1527" s="47">
        <v>0</v>
      </c>
      <c r="S1527" s="47">
        <v>0</v>
      </c>
      <c r="T1527" s="47">
        <v>0</v>
      </c>
      <c r="U1527" s="47">
        <v>341662</v>
      </c>
      <c r="V1527" s="47">
        <v>0</v>
      </c>
      <c r="W1527" s="103">
        <f t="shared" si="23"/>
        <v>717827</v>
      </c>
      <c r="X1527" s="41">
        <f>個別包括!AZ1526-公債費!W1527</f>
        <v>0</v>
      </c>
      <c r="Y1527" s="41"/>
      <c r="Z1527" s="41"/>
      <c r="AA1527" s="41"/>
    </row>
    <row r="1528" spans="1:27" ht="20.25" customHeight="1" x14ac:dyDescent="0.2">
      <c r="A1528" s="113" t="s">
        <v>3355</v>
      </c>
      <c r="B1528" s="114" t="s">
        <v>3339</v>
      </c>
      <c r="C1528" s="4" t="s">
        <v>1597</v>
      </c>
      <c r="D1528" s="144">
        <v>6</v>
      </c>
      <c r="E1528" s="130" t="s">
        <v>3561</v>
      </c>
      <c r="F1528" s="47">
        <v>9092</v>
      </c>
      <c r="G1528" s="47">
        <v>0</v>
      </c>
      <c r="H1528" s="47">
        <v>0</v>
      </c>
      <c r="I1528" s="47">
        <v>7802</v>
      </c>
      <c r="J1528" s="47">
        <v>10486</v>
      </c>
      <c r="K1528" s="47">
        <v>165</v>
      </c>
      <c r="L1528" s="47">
        <v>1703</v>
      </c>
      <c r="M1528" s="47">
        <v>142254</v>
      </c>
      <c r="N1528" s="153">
        <v>1443</v>
      </c>
      <c r="O1528" s="147">
        <v>1067</v>
      </c>
      <c r="P1528" s="147">
        <v>0</v>
      </c>
      <c r="Q1528" s="47">
        <v>261012</v>
      </c>
      <c r="R1528" s="47">
        <v>0</v>
      </c>
      <c r="S1528" s="47">
        <v>0</v>
      </c>
      <c r="T1528" s="47">
        <v>0</v>
      </c>
      <c r="U1528" s="47">
        <v>0</v>
      </c>
      <c r="V1528" s="47">
        <v>0</v>
      </c>
      <c r="W1528" s="103">
        <f t="shared" si="23"/>
        <v>435024</v>
      </c>
      <c r="X1528" s="41">
        <f>個別包括!AZ1527-公債費!W1528</f>
        <v>0</v>
      </c>
      <c r="Y1528" s="41"/>
      <c r="Z1528" s="41"/>
      <c r="AA1528" s="41"/>
    </row>
    <row r="1529" spans="1:27" ht="20.25" customHeight="1" x14ac:dyDescent="0.2">
      <c r="A1529" s="113" t="s">
        <v>3356</v>
      </c>
      <c r="B1529" s="114" t="s">
        <v>3339</v>
      </c>
      <c r="C1529" s="4" t="s">
        <v>1598</v>
      </c>
      <c r="D1529" s="144">
        <v>6</v>
      </c>
      <c r="E1529" s="130" t="s">
        <v>3561</v>
      </c>
      <c r="F1529" s="47">
        <v>0</v>
      </c>
      <c r="G1529" s="47">
        <v>0</v>
      </c>
      <c r="H1529" s="47">
        <v>0</v>
      </c>
      <c r="I1529" s="47">
        <v>10252</v>
      </c>
      <c r="J1529" s="47">
        <v>456</v>
      </c>
      <c r="K1529" s="47">
        <v>1839</v>
      </c>
      <c r="L1529" s="47">
        <v>1475</v>
      </c>
      <c r="M1529" s="47">
        <v>166324</v>
      </c>
      <c r="N1529" s="153">
        <v>3128</v>
      </c>
      <c r="O1529" s="147">
        <v>761</v>
      </c>
      <c r="P1529" s="147">
        <v>0</v>
      </c>
      <c r="Q1529" s="47">
        <v>152029</v>
      </c>
      <c r="R1529" s="47">
        <v>0</v>
      </c>
      <c r="S1529" s="47">
        <v>0</v>
      </c>
      <c r="T1529" s="47">
        <v>0</v>
      </c>
      <c r="U1529" s="47">
        <v>0</v>
      </c>
      <c r="V1529" s="47">
        <v>0</v>
      </c>
      <c r="W1529" s="103">
        <f t="shared" si="23"/>
        <v>336264</v>
      </c>
      <c r="X1529" s="41">
        <f>個別包括!AZ1528-公債費!W1529</f>
        <v>0</v>
      </c>
      <c r="Y1529" s="41"/>
      <c r="Z1529" s="41"/>
      <c r="AA1529" s="41"/>
    </row>
    <row r="1530" spans="1:27" ht="20.25" customHeight="1" x14ac:dyDescent="0.2">
      <c r="A1530" s="113" t="s">
        <v>3357</v>
      </c>
      <c r="B1530" s="114" t="s">
        <v>3339</v>
      </c>
      <c r="C1530" s="4" t="s">
        <v>1599</v>
      </c>
      <c r="D1530" s="144">
        <v>6</v>
      </c>
      <c r="E1530" s="130" t="s">
        <v>3561</v>
      </c>
      <c r="F1530" s="47">
        <v>4010</v>
      </c>
      <c r="G1530" s="47">
        <v>0</v>
      </c>
      <c r="H1530" s="47">
        <v>8300</v>
      </c>
      <c r="I1530" s="47">
        <v>23480</v>
      </c>
      <c r="J1530" s="47">
        <v>968</v>
      </c>
      <c r="K1530" s="47">
        <v>18027</v>
      </c>
      <c r="L1530" s="47">
        <v>4017</v>
      </c>
      <c r="M1530" s="47">
        <v>429691</v>
      </c>
      <c r="N1530" s="153">
        <v>1109</v>
      </c>
      <c r="O1530" s="147">
        <v>4864</v>
      </c>
      <c r="P1530" s="147">
        <v>0</v>
      </c>
      <c r="Q1530" s="47">
        <v>504127</v>
      </c>
      <c r="R1530" s="47">
        <v>0</v>
      </c>
      <c r="S1530" s="47">
        <v>0</v>
      </c>
      <c r="T1530" s="47">
        <v>0</v>
      </c>
      <c r="U1530" s="47">
        <v>374180</v>
      </c>
      <c r="V1530" s="47">
        <v>0</v>
      </c>
      <c r="W1530" s="103">
        <f t="shared" si="23"/>
        <v>1372773</v>
      </c>
      <c r="X1530" s="41">
        <f>個別包括!AZ1529-公債費!W1530</f>
        <v>0</v>
      </c>
      <c r="Y1530" s="41"/>
      <c r="Z1530" s="41"/>
      <c r="AA1530" s="41"/>
    </row>
    <row r="1531" spans="1:27" ht="20.25" customHeight="1" x14ac:dyDescent="0.2">
      <c r="A1531" s="113" t="s">
        <v>3358</v>
      </c>
      <c r="B1531" s="114" t="s">
        <v>3339</v>
      </c>
      <c r="C1531" s="4" t="s">
        <v>1600</v>
      </c>
      <c r="D1531" s="144">
        <v>6</v>
      </c>
      <c r="E1531" s="130" t="s">
        <v>3561</v>
      </c>
      <c r="F1531" s="47">
        <v>9469</v>
      </c>
      <c r="G1531" s="47">
        <v>26255</v>
      </c>
      <c r="H1531" s="47">
        <v>27</v>
      </c>
      <c r="I1531" s="47">
        <v>3417</v>
      </c>
      <c r="J1531" s="47">
        <v>315</v>
      </c>
      <c r="K1531" s="47">
        <v>19682</v>
      </c>
      <c r="L1531" s="47">
        <v>953</v>
      </c>
      <c r="M1531" s="47">
        <v>160819</v>
      </c>
      <c r="N1531" s="153">
        <v>13124</v>
      </c>
      <c r="O1531" s="147">
        <v>0</v>
      </c>
      <c r="P1531" s="147">
        <v>0</v>
      </c>
      <c r="Q1531" s="47">
        <v>141283</v>
      </c>
      <c r="R1531" s="47">
        <v>0</v>
      </c>
      <c r="S1531" s="47">
        <v>0</v>
      </c>
      <c r="T1531" s="47">
        <v>0</v>
      </c>
      <c r="U1531" s="47">
        <v>0</v>
      </c>
      <c r="V1531" s="47">
        <v>0</v>
      </c>
      <c r="W1531" s="103">
        <f t="shared" si="23"/>
        <v>375344</v>
      </c>
      <c r="X1531" s="41">
        <f>個別包括!AZ1530-公債費!W1531</f>
        <v>0</v>
      </c>
      <c r="Y1531" s="41"/>
      <c r="Z1531" s="41"/>
      <c r="AA1531" s="41"/>
    </row>
    <row r="1532" spans="1:27" ht="20.25" customHeight="1" x14ac:dyDescent="0.2">
      <c r="A1532" s="113" t="s">
        <v>3359</v>
      </c>
      <c r="B1532" s="114" t="s">
        <v>3360</v>
      </c>
      <c r="C1532" s="4" t="s">
        <v>1601</v>
      </c>
      <c r="D1532" s="144">
        <v>3</v>
      </c>
      <c r="E1532" s="130" t="s">
        <v>3561</v>
      </c>
      <c r="F1532" s="47">
        <v>123279</v>
      </c>
      <c r="G1532" s="47">
        <v>53364</v>
      </c>
      <c r="H1532" s="47">
        <v>296</v>
      </c>
      <c r="I1532" s="47">
        <v>295091</v>
      </c>
      <c r="J1532" s="47">
        <v>67665</v>
      </c>
      <c r="K1532" s="47">
        <v>500390</v>
      </c>
      <c r="L1532" s="47">
        <v>109985</v>
      </c>
      <c r="M1532" s="47">
        <v>6042965</v>
      </c>
      <c r="N1532" s="153">
        <v>282599</v>
      </c>
      <c r="O1532" s="147">
        <v>21937</v>
      </c>
      <c r="P1532" s="147">
        <v>0</v>
      </c>
      <c r="Q1532" s="47">
        <v>663322</v>
      </c>
      <c r="R1532" s="47">
        <v>0</v>
      </c>
      <c r="S1532" s="47">
        <v>0</v>
      </c>
      <c r="T1532" s="47">
        <v>0</v>
      </c>
      <c r="U1532" s="47">
        <v>2409871</v>
      </c>
      <c r="V1532" s="47">
        <v>0</v>
      </c>
      <c r="W1532" s="103">
        <f t="shared" si="23"/>
        <v>10570764</v>
      </c>
      <c r="X1532" s="41">
        <f>個別包括!AZ1531-公債費!W1532</f>
        <v>0</v>
      </c>
      <c r="Y1532" s="41"/>
      <c r="Z1532" s="41"/>
      <c r="AA1532" s="41"/>
    </row>
    <row r="1533" spans="1:27" ht="20.25" customHeight="1" x14ac:dyDescent="0.2">
      <c r="A1533" s="113" t="s">
        <v>3361</v>
      </c>
      <c r="B1533" s="114" t="s">
        <v>3360</v>
      </c>
      <c r="C1533" s="4" t="s">
        <v>1602</v>
      </c>
      <c r="D1533" s="144">
        <v>3</v>
      </c>
      <c r="E1533" s="130" t="s">
        <v>3561</v>
      </c>
      <c r="F1533" s="47">
        <v>55381</v>
      </c>
      <c r="G1533" s="47">
        <v>38260</v>
      </c>
      <c r="H1533" s="47">
        <v>3141</v>
      </c>
      <c r="I1533" s="47">
        <v>207874</v>
      </c>
      <c r="J1533" s="47">
        <v>28213</v>
      </c>
      <c r="K1533" s="47">
        <v>214465</v>
      </c>
      <c r="L1533" s="47">
        <v>57661</v>
      </c>
      <c r="M1533" s="47">
        <v>3582886</v>
      </c>
      <c r="N1533" s="153">
        <v>123859</v>
      </c>
      <c r="O1533" s="147">
        <v>25729</v>
      </c>
      <c r="P1533" s="147">
        <v>0</v>
      </c>
      <c r="Q1533" s="47">
        <v>488769</v>
      </c>
      <c r="R1533" s="47">
        <v>0</v>
      </c>
      <c r="S1533" s="47">
        <v>0</v>
      </c>
      <c r="T1533" s="47">
        <v>0</v>
      </c>
      <c r="U1533" s="47">
        <v>994748</v>
      </c>
      <c r="V1533" s="47">
        <v>0</v>
      </c>
      <c r="W1533" s="103">
        <f t="shared" si="23"/>
        <v>5820986</v>
      </c>
      <c r="X1533" s="41">
        <f>個別包括!AZ1532-公債費!W1533</f>
        <v>0</v>
      </c>
      <c r="Y1533" s="41"/>
      <c r="Z1533" s="41"/>
      <c r="AA1533" s="41"/>
    </row>
    <row r="1534" spans="1:27" ht="20.25" customHeight="1" x14ac:dyDescent="0.2">
      <c r="A1534" s="113" t="s">
        <v>3362</v>
      </c>
      <c r="B1534" s="114" t="s">
        <v>3360</v>
      </c>
      <c r="C1534" s="4" t="s">
        <v>1603</v>
      </c>
      <c r="D1534" s="144">
        <v>5</v>
      </c>
      <c r="E1534" s="130" t="s">
        <v>3561</v>
      </c>
      <c r="F1534" s="47">
        <v>442232</v>
      </c>
      <c r="G1534" s="47">
        <v>1097</v>
      </c>
      <c r="H1534" s="47">
        <v>0</v>
      </c>
      <c r="I1534" s="47">
        <v>21659</v>
      </c>
      <c r="J1534" s="47">
        <v>3616</v>
      </c>
      <c r="K1534" s="47">
        <v>12169</v>
      </c>
      <c r="L1534" s="47">
        <v>8123</v>
      </c>
      <c r="M1534" s="47">
        <v>633301</v>
      </c>
      <c r="N1534" s="153">
        <v>104865</v>
      </c>
      <c r="O1534" s="147">
        <v>1198</v>
      </c>
      <c r="P1534" s="147">
        <v>0</v>
      </c>
      <c r="Q1534" s="47">
        <v>214992</v>
      </c>
      <c r="R1534" s="47">
        <v>0</v>
      </c>
      <c r="S1534" s="47">
        <v>0</v>
      </c>
      <c r="T1534" s="47">
        <v>0</v>
      </c>
      <c r="U1534" s="47">
        <v>389409</v>
      </c>
      <c r="V1534" s="47">
        <v>0</v>
      </c>
      <c r="W1534" s="103">
        <f t="shared" si="23"/>
        <v>1832661</v>
      </c>
      <c r="X1534" s="41">
        <f>個別包括!AZ1533-公債費!W1534</f>
        <v>0</v>
      </c>
      <c r="Y1534" s="41"/>
      <c r="Z1534" s="41"/>
      <c r="AA1534" s="41"/>
    </row>
    <row r="1535" spans="1:27" ht="20.25" customHeight="1" x14ac:dyDescent="0.2">
      <c r="A1535" s="113" t="s">
        <v>3363</v>
      </c>
      <c r="B1535" s="114" t="s">
        <v>3360</v>
      </c>
      <c r="C1535" s="4" t="s">
        <v>1604</v>
      </c>
      <c r="D1535" s="144">
        <v>5</v>
      </c>
      <c r="E1535" s="130" t="s">
        <v>3561</v>
      </c>
      <c r="F1535" s="47">
        <v>28847</v>
      </c>
      <c r="G1535" s="47">
        <v>0</v>
      </c>
      <c r="H1535" s="47">
        <v>4308</v>
      </c>
      <c r="I1535" s="47">
        <v>127537</v>
      </c>
      <c r="J1535" s="47">
        <v>8623</v>
      </c>
      <c r="K1535" s="47">
        <v>177427</v>
      </c>
      <c r="L1535" s="47">
        <v>31550</v>
      </c>
      <c r="M1535" s="47">
        <v>2044581</v>
      </c>
      <c r="N1535" s="153">
        <v>265700</v>
      </c>
      <c r="O1535" s="147">
        <v>19934</v>
      </c>
      <c r="P1535" s="147">
        <v>0</v>
      </c>
      <c r="Q1535" s="47">
        <v>10925</v>
      </c>
      <c r="R1535" s="47">
        <v>0</v>
      </c>
      <c r="S1535" s="47">
        <v>0</v>
      </c>
      <c r="T1535" s="47">
        <v>0</v>
      </c>
      <c r="U1535" s="47">
        <v>810845</v>
      </c>
      <c r="V1535" s="47">
        <v>0</v>
      </c>
      <c r="W1535" s="103">
        <f t="shared" si="23"/>
        <v>3530277</v>
      </c>
      <c r="X1535" s="41">
        <f>個別包括!AZ1534-公債費!W1535</f>
        <v>0</v>
      </c>
      <c r="Y1535" s="41"/>
      <c r="Z1535" s="41"/>
      <c r="AA1535" s="41"/>
    </row>
    <row r="1536" spans="1:27" ht="20.25" customHeight="1" x14ac:dyDescent="0.2">
      <c r="A1536" s="113" t="s">
        <v>3364</v>
      </c>
      <c r="B1536" s="114" t="s">
        <v>3360</v>
      </c>
      <c r="C1536" s="4" t="s">
        <v>1605</v>
      </c>
      <c r="D1536" s="144">
        <v>5</v>
      </c>
      <c r="E1536" s="130" t="s">
        <v>3561</v>
      </c>
      <c r="F1536" s="47">
        <v>44205</v>
      </c>
      <c r="G1536" s="47">
        <v>0</v>
      </c>
      <c r="H1536" s="47">
        <v>128</v>
      </c>
      <c r="I1536" s="47">
        <v>67239</v>
      </c>
      <c r="J1536" s="47">
        <v>7488</v>
      </c>
      <c r="K1536" s="47">
        <v>166006</v>
      </c>
      <c r="L1536" s="47">
        <v>17791</v>
      </c>
      <c r="M1536" s="47">
        <v>1136233</v>
      </c>
      <c r="N1536" s="153">
        <v>106910</v>
      </c>
      <c r="O1536" s="147">
        <v>4967</v>
      </c>
      <c r="P1536" s="147">
        <v>0</v>
      </c>
      <c r="Q1536" s="47">
        <v>0</v>
      </c>
      <c r="R1536" s="47">
        <v>0</v>
      </c>
      <c r="S1536" s="47">
        <v>0</v>
      </c>
      <c r="T1536" s="47">
        <v>0</v>
      </c>
      <c r="U1536" s="47">
        <v>0</v>
      </c>
      <c r="V1536" s="47">
        <v>0</v>
      </c>
      <c r="W1536" s="103">
        <f t="shared" si="23"/>
        <v>1550967</v>
      </c>
      <c r="X1536" s="41">
        <f>個別包括!AZ1535-公債費!W1536</f>
        <v>0</v>
      </c>
      <c r="Y1536" s="41"/>
      <c r="Z1536" s="41"/>
      <c r="AA1536" s="41"/>
    </row>
    <row r="1537" spans="1:27" ht="20.25" customHeight="1" x14ac:dyDescent="0.2">
      <c r="A1537" s="113" t="s">
        <v>3365</v>
      </c>
      <c r="B1537" s="114" t="s">
        <v>3360</v>
      </c>
      <c r="C1537" s="4" t="s">
        <v>1606</v>
      </c>
      <c r="D1537" s="144">
        <v>5</v>
      </c>
      <c r="E1537" s="130" t="s">
        <v>3561</v>
      </c>
      <c r="F1537" s="47">
        <v>88013</v>
      </c>
      <c r="G1537" s="47">
        <v>192278</v>
      </c>
      <c r="H1537" s="47">
        <v>544</v>
      </c>
      <c r="I1537" s="47">
        <v>22792</v>
      </c>
      <c r="J1537" s="47">
        <v>1989</v>
      </c>
      <c r="K1537" s="47">
        <v>46941</v>
      </c>
      <c r="L1537" s="47">
        <v>4999</v>
      </c>
      <c r="M1537" s="47">
        <v>611450</v>
      </c>
      <c r="N1537" s="153">
        <v>29089</v>
      </c>
      <c r="O1537" s="147">
        <v>9600</v>
      </c>
      <c r="P1537" s="147">
        <v>0</v>
      </c>
      <c r="Q1537" s="47">
        <v>521536</v>
      </c>
      <c r="R1537" s="47">
        <v>0</v>
      </c>
      <c r="S1537" s="47">
        <v>0</v>
      </c>
      <c r="T1537" s="47">
        <v>0</v>
      </c>
      <c r="U1537" s="47">
        <v>896978</v>
      </c>
      <c r="V1537" s="47">
        <v>0</v>
      </c>
      <c r="W1537" s="103">
        <f t="shared" si="23"/>
        <v>2426209</v>
      </c>
      <c r="X1537" s="41">
        <f>個別包括!AZ1536-公債費!W1537</f>
        <v>0</v>
      </c>
      <c r="Y1537" s="41"/>
      <c r="Z1537" s="41"/>
      <c r="AA1537" s="41"/>
    </row>
    <row r="1538" spans="1:27" ht="20.25" customHeight="1" x14ac:dyDescent="0.2">
      <c r="A1538" s="113" t="s">
        <v>3366</v>
      </c>
      <c r="B1538" s="114" t="s">
        <v>3360</v>
      </c>
      <c r="C1538" s="4" t="s">
        <v>1607</v>
      </c>
      <c r="D1538" s="144">
        <v>5</v>
      </c>
      <c r="E1538" s="130" t="s">
        <v>3561</v>
      </c>
      <c r="F1538" s="47">
        <v>41078</v>
      </c>
      <c r="G1538" s="47">
        <v>0</v>
      </c>
      <c r="H1538" s="47">
        <v>270</v>
      </c>
      <c r="I1538" s="47">
        <v>9756</v>
      </c>
      <c r="J1538" s="47">
        <v>1688</v>
      </c>
      <c r="K1538" s="47">
        <v>34878</v>
      </c>
      <c r="L1538" s="47">
        <v>4415</v>
      </c>
      <c r="M1538" s="47">
        <v>491435</v>
      </c>
      <c r="N1538" s="153">
        <v>81462</v>
      </c>
      <c r="O1538" s="147">
        <v>1180</v>
      </c>
      <c r="P1538" s="147">
        <v>0</v>
      </c>
      <c r="Q1538" s="47">
        <v>247481</v>
      </c>
      <c r="R1538" s="47">
        <v>0</v>
      </c>
      <c r="S1538" s="47">
        <v>0</v>
      </c>
      <c r="T1538" s="47">
        <v>0</v>
      </c>
      <c r="U1538" s="47">
        <v>414936</v>
      </c>
      <c r="V1538" s="47">
        <v>0</v>
      </c>
      <c r="W1538" s="103">
        <f t="shared" si="23"/>
        <v>1328579</v>
      </c>
      <c r="X1538" s="41">
        <f>個別包括!AZ1537-公債費!W1538</f>
        <v>0</v>
      </c>
      <c r="Y1538" s="41"/>
      <c r="Z1538" s="41"/>
      <c r="AA1538" s="41"/>
    </row>
    <row r="1539" spans="1:27" ht="20.25" customHeight="1" x14ac:dyDescent="0.2">
      <c r="A1539" s="113" t="s">
        <v>3367</v>
      </c>
      <c r="B1539" s="114" t="s">
        <v>3360</v>
      </c>
      <c r="C1539" s="4" t="s">
        <v>1608</v>
      </c>
      <c r="D1539" s="144">
        <v>5</v>
      </c>
      <c r="E1539" s="130" t="s">
        <v>3561</v>
      </c>
      <c r="F1539" s="47">
        <v>133722</v>
      </c>
      <c r="G1539" s="47">
        <v>225080</v>
      </c>
      <c r="H1539" s="47">
        <v>751</v>
      </c>
      <c r="I1539" s="47">
        <v>27981</v>
      </c>
      <c r="J1539" s="47">
        <v>2782</v>
      </c>
      <c r="K1539" s="47">
        <v>84100</v>
      </c>
      <c r="L1539" s="47">
        <v>7022</v>
      </c>
      <c r="M1539" s="47">
        <v>802904</v>
      </c>
      <c r="N1539" s="153">
        <v>56545</v>
      </c>
      <c r="O1539" s="147">
        <v>3753</v>
      </c>
      <c r="P1539" s="147">
        <v>0</v>
      </c>
      <c r="Q1539" s="47">
        <v>1095910</v>
      </c>
      <c r="R1539" s="47">
        <v>0</v>
      </c>
      <c r="S1539" s="47">
        <v>0</v>
      </c>
      <c r="T1539" s="47">
        <v>0</v>
      </c>
      <c r="U1539" s="47">
        <v>866731</v>
      </c>
      <c r="V1539" s="47">
        <v>0</v>
      </c>
      <c r="W1539" s="103">
        <f t="shared" si="23"/>
        <v>3307281</v>
      </c>
      <c r="X1539" s="41">
        <f>個別包括!AZ1538-公債費!W1539</f>
        <v>0</v>
      </c>
      <c r="Y1539" s="41"/>
      <c r="Z1539" s="41"/>
      <c r="AA1539" s="41"/>
    </row>
    <row r="1540" spans="1:27" ht="20.25" customHeight="1" x14ac:dyDescent="0.2">
      <c r="A1540" s="113" t="s">
        <v>3368</v>
      </c>
      <c r="B1540" s="114" t="s">
        <v>3360</v>
      </c>
      <c r="C1540" s="4" t="s">
        <v>1609</v>
      </c>
      <c r="D1540" s="144">
        <v>5</v>
      </c>
      <c r="E1540" s="130" t="s">
        <v>3561</v>
      </c>
      <c r="F1540" s="47">
        <v>67285</v>
      </c>
      <c r="G1540" s="47">
        <v>210852</v>
      </c>
      <c r="H1540" s="47">
        <v>378</v>
      </c>
      <c r="I1540" s="47">
        <v>15727</v>
      </c>
      <c r="J1540" s="47">
        <v>1848</v>
      </c>
      <c r="K1540" s="47">
        <v>19673</v>
      </c>
      <c r="L1540" s="47">
        <v>4495</v>
      </c>
      <c r="M1540" s="47">
        <v>588787</v>
      </c>
      <c r="N1540" s="153">
        <v>44097</v>
      </c>
      <c r="O1540" s="147">
        <v>2279</v>
      </c>
      <c r="P1540" s="147">
        <v>0</v>
      </c>
      <c r="Q1540" s="47">
        <v>560993</v>
      </c>
      <c r="R1540" s="47">
        <v>0</v>
      </c>
      <c r="S1540" s="47">
        <v>0</v>
      </c>
      <c r="T1540" s="47">
        <v>0</v>
      </c>
      <c r="U1540" s="47">
        <v>721722</v>
      </c>
      <c r="V1540" s="47">
        <v>0</v>
      </c>
      <c r="W1540" s="103">
        <f t="shared" si="23"/>
        <v>2238136</v>
      </c>
      <c r="X1540" s="41">
        <f>個別包括!AZ1539-公債費!W1540</f>
        <v>0</v>
      </c>
      <c r="Y1540" s="41"/>
      <c r="Z1540" s="41"/>
      <c r="AA1540" s="41"/>
    </row>
    <row r="1541" spans="1:27" ht="20.25" customHeight="1" x14ac:dyDescent="0.2">
      <c r="A1541" s="113" t="s">
        <v>3369</v>
      </c>
      <c r="B1541" s="114" t="s">
        <v>3360</v>
      </c>
      <c r="C1541" s="4" t="s">
        <v>1610</v>
      </c>
      <c r="D1541" s="144">
        <v>5</v>
      </c>
      <c r="E1541" s="130" t="s">
        <v>3561</v>
      </c>
      <c r="F1541" s="47">
        <v>17649</v>
      </c>
      <c r="G1541" s="47">
        <v>390879</v>
      </c>
      <c r="H1541" s="47">
        <v>50</v>
      </c>
      <c r="I1541" s="47">
        <v>28651</v>
      </c>
      <c r="J1541" s="47">
        <v>2921</v>
      </c>
      <c r="K1541" s="47">
        <v>34123</v>
      </c>
      <c r="L1541" s="47">
        <v>7167</v>
      </c>
      <c r="M1541" s="47">
        <v>780501</v>
      </c>
      <c r="N1541" s="153">
        <v>17198</v>
      </c>
      <c r="O1541" s="147">
        <v>37784</v>
      </c>
      <c r="P1541" s="147">
        <v>0</v>
      </c>
      <c r="Q1541" s="47">
        <v>563966</v>
      </c>
      <c r="R1541" s="47">
        <v>0</v>
      </c>
      <c r="S1541" s="47">
        <v>0</v>
      </c>
      <c r="T1541" s="47">
        <v>0</v>
      </c>
      <c r="U1541" s="47">
        <v>995883</v>
      </c>
      <c r="V1541" s="47">
        <v>0</v>
      </c>
      <c r="W1541" s="103">
        <f t="shared" si="23"/>
        <v>2876772</v>
      </c>
      <c r="X1541" s="41">
        <f>個別包括!AZ1540-公債費!W1541</f>
        <v>0</v>
      </c>
      <c r="Y1541" s="41"/>
      <c r="Z1541" s="41"/>
      <c r="AA1541" s="41"/>
    </row>
    <row r="1542" spans="1:27" ht="20.25" customHeight="1" x14ac:dyDescent="0.2">
      <c r="A1542" s="113" t="s">
        <v>3370</v>
      </c>
      <c r="B1542" s="114" t="s">
        <v>3360</v>
      </c>
      <c r="C1542" s="4" t="s">
        <v>1611</v>
      </c>
      <c r="D1542" s="144">
        <v>5</v>
      </c>
      <c r="E1542" s="130" t="s">
        <v>3561</v>
      </c>
      <c r="F1542" s="47">
        <v>18734</v>
      </c>
      <c r="G1542" s="47">
        <v>28318</v>
      </c>
      <c r="H1542" s="47">
        <v>1499</v>
      </c>
      <c r="I1542" s="47">
        <v>18807</v>
      </c>
      <c r="J1542" s="47">
        <v>1751</v>
      </c>
      <c r="K1542" s="47">
        <v>17470</v>
      </c>
      <c r="L1542" s="47">
        <v>5820</v>
      </c>
      <c r="M1542" s="47">
        <v>687280</v>
      </c>
      <c r="N1542" s="153">
        <v>71561</v>
      </c>
      <c r="O1542" s="147">
        <v>2565</v>
      </c>
      <c r="P1542" s="147">
        <v>0</v>
      </c>
      <c r="Q1542" s="47">
        <v>605175</v>
      </c>
      <c r="R1542" s="47">
        <v>0</v>
      </c>
      <c r="S1542" s="47">
        <v>0</v>
      </c>
      <c r="T1542" s="47">
        <v>0</v>
      </c>
      <c r="U1542" s="47">
        <v>932586</v>
      </c>
      <c r="V1542" s="47">
        <v>0</v>
      </c>
      <c r="W1542" s="103">
        <f t="shared" si="23"/>
        <v>2391566</v>
      </c>
      <c r="X1542" s="41">
        <f>個別包括!AZ1541-公債費!W1542</f>
        <v>0</v>
      </c>
      <c r="Y1542" s="41"/>
      <c r="Z1542" s="41"/>
      <c r="AA1542" s="41"/>
    </row>
    <row r="1543" spans="1:27" ht="20.25" customHeight="1" x14ac:dyDescent="0.2">
      <c r="A1543" s="113" t="s">
        <v>3371</v>
      </c>
      <c r="B1543" s="114" t="s">
        <v>3360</v>
      </c>
      <c r="C1543" s="4" t="s">
        <v>1612</v>
      </c>
      <c r="D1543" s="144">
        <v>5</v>
      </c>
      <c r="E1543" s="130" t="s">
        <v>3561</v>
      </c>
      <c r="F1543" s="47">
        <v>17308</v>
      </c>
      <c r="G1543" s="47">
        <v>42588</v>
      </c>
      <c r="H1543" s="47">
        <v>1579</v>
      </c>
      <c r="I1543" s="47">
        <v>12863</v>
      </c>
      <c r="J1543" s="47">
        <v>2628</v>
      </c>
      <c r="K1543" s="47">
        <v>11196</v>
      </c>
      <c r="L1543" s="47">
        <v>5675</v>
      </c>
      <c r="M1543" s="47">
        <v>886373</v>
      </c>
      <c r="N1543" s="153">
        <v>28244</v>
      </c>
      <c r="O1543" s="147">
        <v>2298</v>
      </c>
      <c r="P1543" s="147">
        <v>0</v>
      </c>
      <c r="Q1543" s="47">
        <v>348337</v>
      </c>
      <c r="R1543" s="47">
        <v>0</v>
      </c>
      <c r="S1543" s="47">
        <v>0</v>
      </c>
      <c r="T1543" s="47">
        <v>0</v>
      </c>
      <c r="U1543" s="47">
        <v>1404376</v>
      </c>
      <c r="V1543" s="47">
        <v>0</v>
      </c>
      <c r="W1543" s="103">
        <f t="shared" si="23"/>
        <v>2763465</v>
      </c>
      <c r="X1543" s="41">
        <f>個別包括!AZ1542-公債費!W1543</f>
        <v>0</v>
      </c>
      <c r="Y1543" s="41"/>
      <c r="Z1543" s="41"/>
      <c r="AA1543" s="41"/>
    </row>
    <row r="1544" spans="1:27" ht="20.25" customHeight="1" x14ac:dyDescent="0.2">
      <c r="A1544" s="113" t="s">
        <v>3372</v>
      </c>
      <c r="B1544" s="114" t="s">
        <v>3360</v>
      </c>
      <c r="C1544" s="4" t="s">
        <v>1613</v>
      </c>
      <c r="D1544" s="144">
        <v>5</v>
      </c>
      <c r="E1544" s="130" t="s">
        <v>3561</v>
      </c>
      <c r="F1544" s="47">
        <v>67901</v>
      </c>
      <c r="G1544" s="47">
        <v>99188</v>
      </c>
      <c r="H1544" s="47">
        <v>7209</v>
      </c>
      <c r="I1544" s="47">
        <v>15336</v>
      </c>
      <c r="J1544" s="47">
        <v>3606</v>
      </c>
      <c r="K1544" s="47">
        <v>19907</v>
      </c>
      <c r="L1544" s="47">
        <v>6093</v>
      </c>
      <c r="M1544" s="47">
        <v>960283</v>
      </c>
      <c r="N1544" s="153">
        <v>56628</v>
      </c>
      <c r="O1544" s="147">
        <v>6814</v>
      </c>
      <c r="P1544" s="147">
        <v>0</v>
      </c>
      <c r="Q1544" s="47">
        <v>680943</v>
      </c>
      <c r="R1544" s="47">
        <v>0</v>
      </c>
      <c r="S1544" s="47">
        <v>0</v>
      </c>
      <c r="T1544" s="47">
        <v>0</v>
      </c>
      <c r="U1544" s="47">
        <v>1638516</v>
      </c>
      <c r="V1544" s="47">
        <v>0</v>
      </c>
      <c r="W1544" s="103">
        <f t="shared" ref="W1544:W1607" si="24">SUM(F1544:V1544)</f>
        <v>3562424</v>
      </c>
      <c r="X1544" s="41">
        <f>個別包括!AZ1543-公債費!W1544</f>
        <v>0</v>
      </c>
      <c r="Y1544" s="41"/>
      <c r="Z1544" s="41"/>
      <c r="AA1544" s="41"/>
    </row>
    <row r="1545" spans="1:27" ht="20.25" customHeight="1" x14ac:dyDescent="0.2">
      <c r="A1545" s="113" t="s">
        <v>3373</v>
      </c>
      <c r="B1545" s="114" t="s">
        <v>3360</v>
      </c>
      <c r="C1545" s="4" t="s">
        <v>1614</v>
      </c>
      <c r="D1545" s="144">
        <v>6</v>
      </c>
      <c r="E1545" s="130" t="s">
        <v>3561</v>
      </c>
      <c r="F1545" s="47">
        <v>1910</v>
      </c>
      <c r="G1545" s="47">
        <v>0</v>
      </c>
      <c r="H1545" s="47">
        <v>0</v>
      </c>
      <c r="I1545" s="47">
        <v>28425</v>
      </c>
      <c r="J1545" s="47">
        <v>2182</v>
      </c>
      <c r="K1545" s="47">
        <v>64702</v>
      </c>
      <c r="L1545" s="47">
        <v>10800</v>
      </c>
      <c r="M1545" s="47">
        <v>507796</v>
      </c>
      <c r="N1545" s="153">
        <v>27872</v>
      </c>
      <c r="O1545" s="147">
        <v>583</v>
      </c>
      <c r="P1545" s="147">
        <v>0</v>
      </c>
      <c r="Q1545" s="47">
        <v>0</v>
      </c>
      <c r="R1545" s="47">
        <v>0</v>
      </c>
      <c r="S1545" s="47">
        <v>0</v>
      </c>
      <c r="T1545" s="47">
        <v>0</v>
      </c>
      <c r="U1545" s="47">
        <v>0</v>
      </c>
      <c r="V1545" s="47">
        <v>0</v>
      </c>
      <c r="W1545" s="103">
        <f t="shared" si="24"/>
        <v>644270</v>
      </c>
      <c r="X1545" s="41">
        <f>個別包括!AZ1544-公債費!W1545</f>
        <v>0</v>
      </c>
      <c r="Y1545" s="41"/>
      <c r="Z1545" s="41"/>
      <c r="AA1545" s="41"/>
    </row>
    <row r="1546" spans="1:27" ht="20.25" customHeight="1" x14ac:dyDescent="0.2">
      <c r="A1546" s="113" t="s">
        <v>3374</v>
      </c>
      <c r="B1546" s="114" t="s">
        <v>3360</v>
      </c>
      <c r="C1546" s="4" t="s">
        <v>1615</v>
      </c>
      <c r="D1546" s="144">
        <v>6</v>
      </c>
      <c r="E1546" s="130" t="s">
        <v>3561</v>
      </c>
      <c r="F1546" s="47">
        <v>3244</v>
      </c>
      <c r="G1546" s="47">
        <v>0</v>
      </c>
      <c r="H1546" s="47">
        <v>0</v>
      </c>
      <c r="I1546" s="47">
        <v>34499</v>
      </c>
      <c r="J1546" s="47">
        <v>1850</v>
      </c>
      <c r="K1546" s="47">
        <v>68762</v>
      </c>
      <c r="L1546" s="47">
        <v>5752</v>
      </c>
      <c r="M1546" s="47">
        <v>383632</v>
      </c>
      <c r="N1546" s="153">
        <v>9698</v>
      </c>
      <c r="O1546" s="147">
        <v>3087</v>
      </c>
      <c r="P1546" s="147">
        <v>0</v>
      </c>
      <c r="Q1546" s="47">
        <v>0</v>
      </c>
      <c r="R1546" s="47">
        <v>0</v>
      </c>
      <c r="S1546" s="47">
        <v>0</v>
      </c>
      <c r="T1546" s="47">
        <v>0</v>
      </c>
      <c r="U1546" s="47">
        <v>0</v>
      </c>
      <c r="V1546" s="47">
        <v>0</v>
      </c>
      <c r="W1546" s="103">
        <f t="shared" si="24"/>
        <v>510524</v>
      </c>
      <c r="X1546" s="41">
        <f>個別包括!AZ1545-公債費!W1546</f>
        <v>0</v>
      </c>
      <c r="Y1546" s="41"/>
      <c r="Z1546" s="41"/>
      <c r="AA1546" s="41"/>
    </row>
    <row r="1547" spans="1:27" ht="20.25" customHeight="1" x14ac:dyDescent="0.2">
      <c r="A1547" s="113" t="s">
        <v>3375</v>
      </c>
      <c r="B1547" s="114" t="s">
        <v>3360</v>
      </c>
      <c r="C1547" s="4" t="s">
        <v>1616</v>
      </c>
      <c r="D1547" s="144">
        <v>6</v>
      </c>
      <c r="E1547" s="130" t="s">
        <v>3561</v>
      </c>
      <c r="F1547" s="47">
        <v>8293</v>
      </c>
      <c r="G1547" s="47">
        <v>56164</v>
      </c>
      <c r="H1547" s="47">
        <v>0</v>
      </c>
      <c r="I1547" s="47">
        <v>4147</v>
      </c>
      <c r="J1547" s="47">
        <v>531</v>
      </c>
      <c r="K1547" s="47">
        <v>22098</v>
      </c>
      <c r="L1547" s="47">
        <v>1038</v>
      </c>
      <c r="M1547" s="47">
        <v>156073</v>
      </c>
      <c r="N1547" s="153">
        <v>13848</v>
      </c>
      <c r="O1547" s="147">
        <v>1987</v>
      </c>
      <c r="P1547" s="147">
        <v>0</v>
      </c>
      <c r="Q1547" s="47">
        <v>2741</v>
      </c>
      <c r="R1547" s="47">
        <v>0</v>
      </c>
      <c r="S1547" s="47">
        <v>0</v>
      </c>
      <c r="T1547" s="47">
        <v>0</v>
      </c>
      <c r="U1547" s="47">
        <v>0</v>
      </c>
      <c r="V1547" s="47">
        <v>0</v>
      </c>
      <c r="W1547" s="103">
        <f t="shared" si="24"/>
        <v>266920</v>
      </c>
      <c r="X1547" s="41">
        <f>個別包括!AZ1546-公債費!W1547</f>
        <v>0</v>
      </c>
      <c r="Y1547" s="41"/>
      <c r="Z1547" s="41"/>
      <c r="AA1547" s="41"/>
    </row>
    <row r="1548" spans="1:27" ht="20.25" customHeight="1" x14ac:dyDescent="0.2">
      <c r="A1548" s="113" t="s">
        <v>3376</v>
      </c>
      <c r="B1548" s="114" t="s">
        <v>3360</v>
      </c>
      <c r="C1548" s="4" t="s">
        <v>1617</v>
      </c>
      <c r="D1548" s="144">
        <v>6</v>
      </c>
      <c r="E1548" s="130" t="s">
        <v>3561</v>
      </c>
      <c r="F1548" s="47">
        <v>6957</v>
      </c>
      <c r="G1548" s="47">
        <v>0</v>
      </c>
      <c r="H1548" s="47">
        <v>0</v>
      </c>
      <c r="I1548" s="47">
        <v>7918</v>
      </c>
      <c r="J1548" s="47">
        <v>688</v>
      </c>
      <c r="K1548" s="47">
        <v>54680</v>
      </c>
      <c r="L1548" s="47">
        <v>2275</v>
      </c>
      <c r="M1548" s="47">
        <v>206873</v>
      </c>
      <c r="N1548" s="153">
        <v>2652</v>
      </c>
      <c r="O1548" s="147">
        <v>3347</v>
      </c>
      <c r="P1548" s="147">
        <v>0</v>
      </c>
      <c r="Q1548" s="47">
        <v>0</v>
      </c>
      <c r="R1548" s="47">
        <v>0</v>
      </c>
      <c r="S1548" s="47">
        <v>0</v>
      </c>
      <c r="T1548" s="47">
        <v>0</v>
      </c>
      <c r="U1548" s="47">
        <v>0</v>
      </c>
      <c r="V1548" s="47">
        <v>0</v>
      </c>
      <c r="W1548" s="103">
        <f t="shared" si="24"/>
        <v>285390</v>
      </c>
      <c r="X1548" s="41">
        <f>個別包括!AZ1547-公債費!W1548</f>
        <v>0</v>
      </c>
      <c r="Y1548" s="41"/>
      <c r="Z1548" s="41"/>
      <c r="AA1548" s="41"/>
    </row>
    <row r="1549" spans="1:27" ht="20.25" customHeight="1" x14ac:dyDescent="0.2">
      <c r="A1549" s="113" t="s">
        <v>3377</v>
      </c>
      <c r="B1549" s="114" t="s">
        <v>3360</v>
      </c>
      <c r="C1549" s="4" t="s">
        <v>1618</v>
      </c>
      <c r="D1549" s="144">
        <v>6</v>
      </c>
      <c r="E1549" s="130" t="s">
        <v>3561</v>
      </c>
      <c r="F1549" s="47">
        <v>8379</v>
      </c>
      <c r="G1549" s="47">
        <v>0</v>
      </c>
      <c r="H1549" s="47">
        <v>0</v>
      </c>
      <c r="I1549" s="47">
        <v>14018</v>
      </c>
      <c r="J1549" s="47">
        <v>917</v>
      </c>
      <c r="K1549" s="47">
        <v>11487</v>
      </c>
      <c r="L1549" s="47">
        <v>1740</v>
      </c>
      <c r="M1549" s="47">
        <v>204672</v>
      </c>
      <c r="N1549" s="153">
        <v>12831</v>
      </c>
      <c r="O1549" s="147">
        <v>1862</v>
      </c>
      <c r="P1549" s="147">
        <v>0</v>
      </c>
      <c r="Q1549" s="47">
        <v>0</v>
      </c>
      <c r="R1549" s="47">
        <v>0</v>
      </c>
      <c r="S1549" s="47">
        <v>0</v>
      </c>
      <c r="T1549" s="47">
        <v>0</v>
      </c>
      <c r="U1549" s="47">
        <v>0</v>
      </c>
      <c r="V1549" s="47">
        <v>0</v>
      </c>
      <c r="W1549" s="103">
        <f t="shared" si="24"/>
        <v>255906</v>
      </c>
      <c r="X1549" s="41">
        <f>個別包括!AZ1548-公債費!W1549</f>
        <v>0</v>
      </c>
      <c r="Y1549" s="41"/>
      <c r="Z1549" s="41"/>
      <c r="AA1549" s="41"/>
    </row>
    <row r="1550" spans="1:27" ht="20.25" customHeight="1" x14ac:dyDescent="0.2">
      <c r="A1550" s="113" t="s">
        <v>3378</v>
      </c>
      <c r="B1550" s="114" t="s">
        <v>3360</v>
      </c>
      <c r="C1550" s="4" t="s">
        <v>1619</v>
      </c>
      <c r="D1550" s="144">
        <v>6</v>
      </c>
      <c r="E1550" s="130" t="s">
        <v>3561</v>
      </c>
      <c r="F1550" s="47">
        <v>0</v>
      </c>
      <c r="G1550" s="47">
        <v>56662</v>
      </c>
      <c r="H1550" s="47">
        <v>33</v>
      </c>
      <c r="I1550" s="47">
        <v>1737</v>
      </c>
      <c r="J1550" s="47">
        <v>165</v>
      </c>
      <c r="K1550" s="47">
        <v>3530</v>
      </c>
      <c r="L1550" s="47">
        <v>314</v>
      </c>
      <c r="M1550" s="47">
        <v>79986</v>
      </c>
      <c r="N1550" s="153">
        <v>1821</v>
      </c>
      <c r="O1550" s="147">
        <v>66</v>
      </c>
      <c r="P1550" s="147">
        <v>0</v>
      </c>
      <c r="Q1550" s="47">
        <v>158784</v>
      </c>
      <c r="R1550" s="47">
        <v>0</v>
      </c>
      <c r="S1550" s="47">
        <v>0</v>
      </c>
      <c r="T1550" s="47">
        <v>0</v>
      </c>
      <c r="U1550" s="47">
        <v>0</v>
      </c>
      <c r="V1550" s="47">
        <v>0</v>
      </c>
      <c r="W1550" s="103">
        <f t="shared" si="24"/>
        <v>303098</v>
      </c>
      <c r="X1550" s="41">
        <f>個別包括!AZ1549-公債費!W1550</f>
        <v>0</v>
      </c>
      <c r="Y1550" s="41"/>
      <c r="Z1550" s="41"/>
      <c r="AA1550" s="41"/>
    </row>
    <row r="1551" spans="1:27" ht="20.25" customHeight="1" x14ac:dyDescent="0.2">
      <c r="A1551" s="113" t="s">
        <v>3379</v>
      </c>
      <c r="B1551" s="114" t="s">
        <v>3360</v>
      </c>
      <c r="C1551" s="4" t="s">
        <v>1620</v>
      </c>
      <c r="D1551" s="144">
        <v>6</v>
      </c>
      <c r="E1551" s="130" t="s">
        <v>3561</v>
      </c>
      <c r="F1551" s="47">
        <v>6774</v>
      </c>
      <c r="G1551" s="47">
        <v>0</v>
      </c>
      <c r="H1551" s="47">
        <v>0</v>
      </c>
      <c r="I1551" s="47">
        <v>6453</v>
      </c>
      <c r="J1551" s="47">
        <v>1030</v>
      </c>
      <c r="K1551" s="47">
        <v>15352</v>
      </c>
      <c r="L1551" s="47">
        <v>3000</v>
      </c>
      <c r="M1551" s="47">
        <v>200900</v>
      </c>
      <c r="N1551" s="153">
        <v>18962</v>
      </c>
      <c r="O1551" s="147">
        <v>2835</v>
      </c>
      <c r="P1551" s="147">
        <v>0</v>
      </c>
      <c r="Q1551" s="47">
        <v>0</v>
      </c>
      <c r="R1551" s="47">
        <v>0</v>
      </c>
      <c r="S1551" s="47">
        <v>0</v>
      </c>
      <c r="T1551" s="47">
        <v>0</v>
      </c>
      <c r="U1551" s="47">
        <v>0</v>
      </c>
      <c r="V1551" s="47">
        <v>0</v>
      </c>
      <c r="W1551" s="103">
        <f t="shared" si="24"/>
        <v>255306</v>
      </c>
      <c r="X1551" s="41">
        <f>個別包括!AZ1550-公債費!W1551</f>
        <v>0</v>
      </c>
      <c r="Y1551" s="41"/>
      <c r="Z1551" s="41"/>
      <c r="AA1551" s="41"/>
    </row>
    <row r="1552" spans="1:27" ht="20.25" customHeight="1" x14ac:dyDescent="0.2">
      <c r="A1552" s="113" t="s">
        <v>3380</v>
      </c>
      <c r="B1552" s="114" t="s">
        <v>3360</v>
      </c>
      <c r="C1552" s="4" t="s">
        <v>1621</v>
      </c>
      <c r="D1552" s="144">
        <v>6</v>
      </c>
      <c r="E1552" s="130" t="s">
        <v>3561</v>
      </c>
      <c r="F1552" s="47">
        <v>12847</v>
      </c>
      <c r="G1552" s="47">
        <v>140386</v>
      </c>
      <c r="H1552" s="47">
        <v>979</v>
      </c>
      <c r="I1552" s="47">
        <v>3899</v>
      </c>
      <c r="J1552" s="47">
        <v>1344</v>
      </c>
      <c r="K1552" s="47">
        <v>17525</v>
      </c>
      <c r="L1552" s="47">
        <v>3753</v>
      </c>
      <c r="M1552" s="47">
        <v>540934</v>
      </c>
      <c r="N1552" s="153">
        <v>70415</v>
      </c>
      <c r="O1552" s="147">
        <v>5486</v>
      </c>
      <c r="P1552" s="147">
        <v>0</v>
      </c>
      <c r="Q1552" s="47">
        <v>468913</v>
      </c>
      <c r="R1552" s="47">
        <v>0</v>
      </c>
      <c r="S1552" s="47">
        <v>0</v>
      </c>
      <c r="T1552" s="47">
        <v>0</v>
      </c>
      <c r="U1552" s="47">
        <v>584243</v>
      </c>
      <c r="V1552" s="47">
        <v>0</v>
      </c>
      <c r="W1552" s="103">
        <f t="shared" si="24"/>
        <v>1850724</v>
      </c>
      <c r="X1552" s="41">
        <f>個別包括!AZ1551-公債費!W1552</f>
        <v>0</v>
      </c>
      <c r="Y1552" s="41"/>
      <c r="Z1552" s="41"/>
      <c r="AA1552" s="41"/>
    </row>
    <row r="1553" spans="1:27" ht="20.25" customHeight="1" x14ac:dyDescent="0.2">
      <c r="A1553" s="113" t="s">
        <v>3381</v>
      </c>
      <c r="B1553" s="114" t="s">
        <v>3382</v>
      </c>
      <c r="C1553" s="4" t="s">
        <v>1622</v>
      </c>
      <c r="D1553" s="144">
        <v>2</v>
      </c>
      <c r="E1553" s="130" t="s">
        <v>3561</v>
      </c>
      <c r="F1553" s="47">
        <v>1119060</v>
      </c>
      <c r="G1553" s="47">
        <v>0</v>
      </c>
      <c r="H1553" s="47">
        <v>431</v>
      </c>
      <c r="I1553" s="47">
        <v>701201</v>
      </c>
      <c r="J1553" s="47">
        <v>138543</v>
      </c>
      <c r="K1553" s="47">
        <v>1057940</v>
      </c>
      <c r="L1553" s="47">
        <v>202608</v>
      </c>
      <c r="M1553" s="47">
        <v>11414602</v>
      </c>
      <c r="N1553" s="153">
        <v>299139</v>
      </c>
      <c r="O1553" s="147">
        <v>182439</v>
      </c>
      <c r="P1553" s="147">
        <v>0</v>
      </c>
      <c r="Q1553" s="47">
        <v>0</v>
      </c>
      <c r="R1553" s="47">
        <v>5376</v>
      </c>
      <c r="S1553" s="47">
        <v>0</v>
      </c>
      <c r="T1553" s="47">
        <v>0</v>
      </c>
      <c r="U1553" s="47">
        <v>0</v>
      </c>
      <c r="V1553" s="47">
        <v>0</v>
      </c>
      <c r="W1553" s="103">
        <f t="shared" si="24"/>
        <v>15121339</v>
      </c>
      <c r="X1553" s="41">
        <f>個別包括!AZ1552-公債費!W1553</f>
        <v>0</v>
      </c>
      <c r="Y1553" s="41"/>
      <c r="Z1553" s="41"/>
      <c r="AA1553" s="41"/>
    </row>
    <row r="1554" spans="1:27" ht="20.25" customHeight="1" x14ac:dyDescent="0.2">
      <c r="A1554" s="113" t="s">
        <v>3383</v>
      </c>
      <c r="B1554" s="114" t="s">
        <v>3382</v>
      </c>
      <c r="C1554" s="4" t="s">
        <v>1623</v>
      </c>
      <c r="D1554" s="144">
        <v>5</v>
      </c>
      <c r="E1554" s="130" t="s">
        <v>3561</v>
      </c>
      <c r="F1554" s="47">
        <v>953740</v>
      </c>
      <c r="G1554" s="47">
        <v>21005</v>
      </c>
      <c r="H1554" s="47">
        <v>2182</v>
      </c>
      <c r="I1554" s="47">
        <v>152256</v>
      </c>
      <c r="J1554" s="47">
        <v>7508</v>
      </c>
      <c r="K1554" s="47">
        <v>115202</v>
      </c>
      <c r="L1554" s="47">
        <v>24175</v>
      </c>
      <c r="M1554" s="47">
        <v>1881609</v>
      </c>
      <c r="N1554" s="153">
        <v>182824</v>
      </c>
      <c r="O1554" s="147">
        <v>4299</v>
      </c>
      <c r="P1554" s="147">
        <v>0</v>
      </c>
      <c r="Q1554" s="47">
        <v>192357</v>
      </c>
      <c r="R1554" s="47">
        <v>0</v>
      </c>
      <c r="S1554" s="47">
        <v>0</v>
      </c>
      <c r="T1554" s="47">
        <v>0</v>
      </c>
      <c r="U1554" s="47">
        <v>1351480</v>
      </c>
      <c r="V1554" s="47">
        <v>0</v>
      </c>
      <c r="W1554" s="103">
        <f t="shared" si="24"/>
        <v>4888637</v>
      </c>
      <c r="X1554" s="41">
        <f>個別包括!AZ1553-公債費!W1554</f>
        <v>0</v>
      </c>
      <c r="Y1554" s="41"/>
      <c r="Z1554" s="41"/>
      <c r="AA1554" s="41"/>
    </row>
    <row r="1555" spans="1:27" ht="20.25" customHeight="1" x14ac:dyDescent="0.2">
      <c r="A1555" s="113" t="s">
        <v>3384</v>
      </c>
      <c r="B1555" s="114" t="s">
        <v>3382</v>
      </c>
      <c r="C1555" s="4" t="s">
        <v>1624</v>
      </c>
      <c r="D1555" s="144">
        <v>5</v>
      </c>
      <c r="E1555" s="130" t="s">
        <v>3561</v>
      </c>
      <c r="F1555" s="47">
        <v>359116</v>
      </c>
      <c r="G1555" s="47">
        <v>0</v>
      </c>
      <c r="H1555" s="47">
        <v>0</v>
      </c>
      <c r="I1555" s="47">
        <v>36203</v>
      </c>
      <c r="J1555" s="47">
        <v>2428</v>
      </c>
      <c r="K1555" s="47">
        <v>29790</v>
      </c>
      <c r="L1555" s="47">
        <v>8841</v>
      </c>
      <c r="M1555" s="47">
        <v>468374</v>
      </c>
      <c r="N1555" s="153">
        <v>75530</v>
      </c>
      <c r="O1555" s="147">
        <v>2426</v>
      </c>
      <c r="P1555" s="147">
        <v>0</v>
      </c>
      <c r="Q1555" s="47">
        <v>8678</v>
      </c>
      <c r="R1555" s="47">
        <v>0</v>
      </c>
      <c r="S1555" s="47">
        <v>0</v>
      </c>
      <c r="T1555" s="47">
        <v>0</v>
      </c>
      <c r="U1555" s="47">
        <v>0</v>
      </c>
      <c r="V1555" s="47">
        <v>0</v>
      </c>
      <c r="W1555" s="103">
        <f t="shared" si="24"/>
        <v>991386</v>
      </c>
      <c r="X1555" s="41">
        <f>個別包括!AZ1554-公債費!W1555</f>
        <v>0</v>
      </c>
      <c r="Y1555" s="41"/>
      <c r="Z1555" s="41"/>
      <c r="AA1555" s="41"/>
    </row>
    <row r="1556" spans="1:27" ht="20.25" customHeight="1" x14ac:dyDescent="0.2">
      <c r="A1556" s="113" t="s">
        <v>3385</v>
      </c>
      <c r="B1556" s="114" t="s">
        <v>3382</v>
      </c>
      <c r="C1556" s="4" t="s">
        <v>1625</v>
      </c>
      <c r="D1556" s="144">
        <v>5</v>
      </c>
      <c r="E1556" s="130" t="s">
        <v>3561</v>
      </c>
      <c r="F1556" s="47">
        <v>9795</v>
      </c>
      <c r="G1556" s="47">
        <v>0</v>
      </c>
      <c r="H1556" s="47">
        <v>0</v>
      </c>
      <c r="I1556" s="47">
        <v>68204</v>
      </c>
      <c r="J1556" s="47">
        <v>2750</v>
      </c>
      <c r="K1556" s="47">
        <v>41297</v>
      </c>
      <c r="L1556" s="47">
        <v>8389</v>
      </c>
      <c r="M1556" s="47">
        <v>652217</v>
      </c>
      <c r="N1556" s="153">
        <v>78115</v>
      </c>
      <c r="O1556" s="147">
        <v>21076</v>
      </c>
      <c r="P1556" s="147">
        <v>0</v>
      </c>
      <c r="Q1556" s="47">
        <v>0</v>
      </c>
      <c r="R1556" s="47">
        <v>252</v>
      </c>
      <c r="S1556" s="47">
        <v>0</v>
      </c>
      <c r="T1556" s="47">
        <v>0</v>
      </c>
      <c r="U1556" s="47">
        <v>0</v>
      </c>
      <c r="V1556" s="47">
        <v>0</v>
      </c>
      <c r="W1556" s="103">
        <f t="shared" si="24"/>
        <v>882095</v>
      </c>
      <c r="X1556" s="41">
        <f>個別包括!AZ1555-公債費!W1556</f>
        <v>0</v>
      </c>
      <c r="Y1556" s="41"/>
      <c r="Z1556" s="41"/>
      <c r="AA1556" s="41"/>
    </row>
    <row r="1557" spans="1:27" ht="20.25" customHeight="1" x14ac:dyDescent="0.2">
      <c r="A1557" s="113" t="s">
        <v>3386</v>
      </c>
      <c r="B1557" s="114" t="s">
        <v>3382</v>
      </c>
      <c r="C1557" s="4" t="s">
        <v>1626</v>
      </c>
      <c r="D1557" s="144">
        <v>5</v>
      </c>
      <c r="E1557" s="130" t="s">
        <v>3561</v>
      </c>
      <c r="F1557" s="47">
        <v>395382</v>
      </c>
      <c r="G1557" s="47">
        <v>0</v>
      </c>
      <c r="H1557" s="47">
        <v>0</v>
      </c>
      <c r="I1557" s="47">
        <v>15625</v>
      </c>
      <c r="J1557" s="47">
        <v>2184</v>
      </c>
      <c r="K1557" s="47">
        <v>9490</v>
      </c>
      <c r="L1557" s="47">
        <v>4838</v>
      </c>
      <c r="M1557" s="47">
        <v>386221</v>
      </c>
      <c r="N1557" s="153">
        <v>51988</v>
      </c>
      <c r="O1557" s="147">
        <v>2881</v>
      </c>
      <c r="P1557" s="147">
        <v>0</v>
      </c>
      <c r="Q1557" s="47">
        <v>686820</v>
      </c>
      <c r="R1557" s="47">
        <v>0</v>
      </c>
      <c r="S1557" s="47">
        <v>0</v>
      </c>
      <c r="T1557" s="47">
        <v>0</v>
      </c>
      <c r="U1557" s="47">
        <v>0</v>
      </c>
      <c r="V1557" s="47">
        <v>0</v>
      </c>
      <c r="W1557" s="103">
        <f t="shared" si="24"/>
        <v>1555429</v>
      </c>
      <c r="X1557" s="41">
        <f>個別包括!AZ1556-公債費!W1557</f>
        <v>0</v>
      </c>
      <c r="Y1557" s="41"/>
      <c r="Z1557" s="41"/>
      <c r="AA1557" s="41"/>
    </row>
    <row r="1558" spans="1:27" ht="20.25" customHeight="1" x14ac:dyDescent="0.2">
      <c r="A1558" s="113" t="s">
        <v>3387</v>
      </c>
      <c r="B1558" s="114" t="s">
        <v>3382</v>
      </c>
      <c r="C1558" s="4" t="s">
        <v>1627</v>
      </c>
      <c r="D1558" s="144">
        <v>5</v>
      </c>
      <c r="E1558" s="130" t="s">
        <v>3561</v>
      </c>
      <c r="F1558" s="47">
        <v>12250</v>
      </c>
      <c r="G1558" s="47">
        <v>0</v>
      </c>
      <c r="H1558" s="47">
        <v>0</v>
      </c>
      <c r="I1558" s="47">
        <v>32737</v>
      </c>
      <c r="J1558" s="47">
        <v>6696</v>
      </c>
      <c r="K1558" s="47">
        <v>46804</v>
      </c>
      <c r="L1558" s="47">
        <v>12564</v>
      </c>
      <c r="M1558" s="47">
        <v>980633</v>
      </c>
      <c r="N1558" s="153">
        <v>88567</v>
      </c>
      <c r="O1558" s="147">
        <v>11250</v>
      </c>
      <c r="P1558" s="147">
        <v>0</v>
      </c>
      <c r="Q1558" s="47">
        <v>6265</v>
      </c>
      <c r="R1558" s="47">
        <v>0</v>
      </c>
      <c r="S1558" s="47">
        <v>0</v>
      </c>
      <c r="T1558" s="47">
        <v>0</v>
      </c>
      <c r="U1558" s="47">
        <v>1044616</v>
      </c>
      <c r="V1558" s="47">
        <v>0</v>
      </c>
      <c r="W1558" s="103">
        <f t="shared" si="24"/>
        <v>2242382</v>
      </c>
      <c r="X1558" s="41">
        <f>個別包括!AZ1557-公債費!W1558</f>
        <v>0</v>
      </c>
      <c r="Y1558" s="41"/>
      <c r="Z1558" s="41"/>
      <c r="AA1558" s="41"/>
    </row>
    <row r="1559" spans="1:27" ht="20.25" customHeight="1" x14ac:dyDescent="0.2">
      <c r="A1559" s="113" t="s">
        <v>3388</v>
      </c>
      <c r="B1559" s="114" t="s">
        <v>3382</v>
      </c>
      <c r="C1559" s="4" t="s">
        <v>1628</v>
      </c>
      <c r="D1559" s="144">
        <v>5</v>
      </c>
      <c r="E1559" s="130" t="s">
        <v>3561</v>
      </c>
      <c r="F1559" s="47">
        <v>499892</v>
      </c>
      <c r="G1559" s="47">
        <v>0</v>
      </c>
      <c r="H1559" s="47">
        <v>8</v>
      </c>
      <c r="I1559" s="47">
        <v>11932</v>
      </c>
      <c r="J1559" s="47">
        <v>2559</v>
      </c>
      <c r="K1559" s="47">
        <v>12695</v>
      </c>
      <c r="L1559" s="47">
        <v>9638</v>
      </c>
      <c r="M1559" s="47">
        <v>890145</v>
      </c>
      <c r="N1559" s="153">
        <v>47896</v>
      </c>
      <c r="O1559" s="147">
        <v>2104</v>
      </c>
      <c r="P1559" s="147">
        <v>0</v>
      </c>
      <c r="Q1559" s="47">
        <v>944861</v>
      </c>
      <c r="R1559" s="47">
        <v>0</v>
      </c>
      <c r="S1559" s="47">
        <v>0</v>
      </c>
      <c r="T1559" s="47">
        <v>0</v>
      </c>
      <c r="U1559" s="47">
        <v>810553</v>
      </c>
      <c r="V1559" s="47">
        <v>0</v>
      </c>
      <c r="W1559" s="103">
        <f t="shared" si="24"/>
        <v>3232283</v>
      </c>
      <c r="X1559" s="41">
        <f>個別包括!AZ1558-公債費!W1559</f>
        <v>0</v>
      </c>
      <c r="Y1559" s="41"/>
      <c r="Z1559" s="41"/>
      <c r="AA1559" s="41"/>
    </row>
    <row r="1560" spans="1:27" ht="20.25" customHeight="1" x14ac:dyDescent="0.2">
      <c r="A1560" s="113" t="s">
        <v>3389</v>
      </c>
      <c r="B1560" s="114" t="s">
        <v>3382</v>
      </c>
      <c r="C1560" s="4" t="s">
        <v>1629</v>
      </c>
      <c r="D1560" s="144">
        <v>5</v>
      </c>
      <c r="E1560" s="130" t="s">
        <v>3561</v>
      </c>
      <c r="F1560" s="47">
        <v>30362</v>
      </c>
      <c r="G1560" s="47">
        <v>111043</v>
      </c>
      <c r="H1560" s="47">
        <v>0</v>
      </c>
      <c r="I1560" s="47">
        <v>27366</v>
      </c>
      <c r="J1560" s="47">
        <v>8875</v>
      </c>
      <c r="K1560" s="47">
        <v>55010</v>
      </c>
      <c r="L1560" s="47">
        <v>9817</v>
      </c>
      <c r="M1560" s="47">
        <v>803422</v>
      </c>
      <c r="N1560" s="153">
        <v>63802</v>
      </c>
      <c r="O1560" s="147">
        <v>5474</v>
      </c>
      <c r="P1560" s="147">
        <v>0</v>
      </c>
      <c r="Q1560" s="47">
        <v>525</v>
      </c>
      <c r="R1560" s="47">
        <v>0</v>
      </c>
      <c r="S1560" s="47">
        <v>0</v>
      </c>
      <c r="T1560" s="47">
        <v>0</v>
      </c>
      <c r="U1560" s="47">
        <v>1137385</v>
      </c>
      <c r="V1560" s="47">
        <v>0</v>
      </c>
      <c r="W1560" s="103">
        <f t="shared" si="24"/>
        <v>2253081</v>
      </c>
      <c r="X1560" s="41">
        <f>個別包括!AZ1559-公債費!W1560</f>
        <v>0</v>
      </c>
      <c r="Y1560" s="41"/>
      <c r="Z1560" s="41"/>
      <c r="AA1560" s="41"/>
    </row>
    <row r="1561" spans="1:27" ht="20.25" customHeight="1" x14ac:dyDescent="0.2">
      <c r="A1561" s="113" t="s">
        <v>3390</v>
      </c>
      <c r="B1561" s="114" t="s">
        <v>3382</v>
      </c>
      <c r="C1561" s="4" t="s">
        <v>1630</v>
      </c>
      <c r="D1561" s="144">
        <v>5</v>
      </c>
      <c r="E1561" s="130" t="s">
        <v>3561</v>
      </c>
      <c r="F1561" s="47">
        <v>433948</v>
      </c>
      <c r="G1561" s="47">
        <v>35806</v>
      </c>
      <c r="H1561" s="47">
        <v>0</v>
      </c>
      <c r="I1561" s="47">
        <v>95223</v>
      </c>
      <c r="J1561" s="47">
        <v>2224</v>
      </c>
      <c r="K1561" s="47">
        <v>35626</v>
      </c>
      <c r="L1561" s="47">
        <v>6949</v>
      </c>
      <c r="M1561" s="47">
        <v>467824</v>
      </c>
      <c r="N1561" s="153">
        <v>139231</v>
      </c>
      <c r="O1561" s="147">
        <v>54579</v>
      </c>
      <c r="P1561" s="147">
        <v>0</v>
      </c>
      <c r="Q1561" s="47">
        <v>0</v>
      </c>
      <c r="R1561" s="47">
        <v>769</v>
      </c>
      <c r="S1561" s="47">
        <v>0</v>
      </c>
      <c r="T1561" s="47">
        <v>0</v>
      </c>
      <c r="U1561" s="47">
        <v>0</v>
      </c>
      <c r="V1561" s="47">
        <v>0</v>
      </c>
      <c r="W1561" s="103">
        <f t="shared" si="24"/>
        <v>1272179</v>
      </c>
      <c r="X1561" s="41">
        <f>個別包括!AZ1560-公債費!W1561</f>
        <v>0</v>
      </c>
      <c r="Y1561" s="41"/>
      <c r="Z1561" s="41"/>
      <c r="AA1561" s="41"/>
    </row>
    <row r="1562" spans="1:27" ht="20.25" customHeight="1" x14ac:dyDescent="0.2">
      <c r="A1562" s="113" t="s">
        <v>3391</v>
      </c>
      <c r="B1562" s="114" t="s">
        <v>3382</v>
      </c>
      <c r="C1562" s="4" t="s">
        <v>1631</v>
      </c>
      <c r="D1562" s="144">
        <v>5</v>
      </c>
      <c r="E1562" s="130" t="s">
        <v>3561</v>
      </c>
      <c r="F1562" s="47">
        <v>27070</v>
      </c>
      <c r="G1562" s="47">
        <v>2758</v>
      </c>
      <c r="H1562" s="47">
        <v>351</v>
      </c>
      <c r="I1562" s="47">
        <v>6549</v>
      </c>
      <c r="J1562" s="47">
        <v>1516</v>
      </c>
      <c r="K1562" s="47">
        <v>22227</v>
      </c>
      <c r="L1562" s="47">
        <v>3969</v>
      </c>
      <c r="M1562" s="47">
        <v>534325</v>
      </c>
      <c r="N1562" s="153">
        <v>68706</v>
      </c>
      <c r="O1562" s="147">
        <v>1614</v>
      </c>
      <c r="P1562" s="147">
        <v>0</v>
      </c>
      <c r="Q1562" s="47">
        <v>288394</v>
      </c>
      <c r="R1562" s="47">
        <v>0</v>
      </c>
      <c r="S1562" s="47">
        <v>0</v>
      </c>
      <c r="T1562" s="47">
        <v>0</v>
      </c>
      <c r="U1562" s="47">
        <v>648268</v>
      </c>
      <c r="V1562" s="47">
        <v>0</v>
      </c>
      <c r="W1562" s="103">
        <f t="shared" si="24"/>
        <v>1605747</v>
      </c>
      <c r="X1562" s="41">
        <f>個別包括!AZ1561-公債費!W1562</f>
        <v>0</v>
      </c>
      <c r="Y1562" s="41"/>
      <c r="Z1562" s="41"/>
      <c r="AA1562" s="41"/>
    </row>
    <row r="1563" spans="1:27" ht="20.25" customHeight="1" x14ac:dyDescent="0.2">
      <c r="A1563" s="113" t="s">
        <v>3392</v>
      </c>
      <c r="B1563" s="114" t="s">
        <v>3382</v>
      </c>
      <c r="C1563" s="4" t="s">
        <v>1632</v>
      </c>
      <c r="D1563" s="144">
        <v>5</v>
      </c>
      <c r="E1563" s="130" t="s">
        <v>3561</v>
      </c>
      <c r="F1563" s="47">
        <v>100956</v>
      </c>
      <c r="G1563" s="47">
        <v>0</v>
      </c>
      <c r="H1563" s="47">
        <v>1064</v>
      </c>
      <c r="I1563" s="47">
        <v>101979</v>
      </c>
      <c r="J1563" s="47">
        <v>3426</v>
      </c>
      <c r="K1563" s="47">
        <v>25177</v>
      </c>
      <c r="L1563" s="47">
        <v>9790</v>
      </c>
      <c r="M1563" s="47">
        <v>954548</v>
      </c>
      <c r="N1563" s="153">
        <v>59528</v>
      </c>
      <c r="O1563" s="147">
        <v>26720</v>
      </c>
      <c r="P1563" s="147">
        <v>0</v>
      </c>
      <c r="Q1563" s="47">
        <v>263470</v>
      </c>
      <c r="R1563" s="47">
        <v>64</v>
      </c>
      <c r="S1563" s="47">
        <v>0</v>
      </c>
      <c r="T1563" s="47">
        <v>0</v>
      </c>
      <c r="U1563" s="47">
        <v>1146811</v>
      </c>
      <c r="V1563" s="47">
        <v>0</v>
      </c>
      <c r="W1563" s="103">
        <f t="shared" si="24"/>
        <v>2693533</v>
      </c>
      <c r="X1563" s="41">
        <f>個別包括!AZ1562-公債費!W1563</f>
        <v>0</v>
      </c>
      <c r="Y1563" s="41"/>
      <c r="Z1563" s="41"/>
      <c r="AA1563" s="41"/>
    </row>
    <row r="1564" spans="1:27" ht="20.25" customHeight="1" x14ac:dyDescent="0.2">
      <c r="A1564" s="113" t="s">
        <v>3393</v>
      </c>
      <c r="B1564" s="114" t="s">
        <v>3382</v>
      </c>
      <c r="C1564" s="4" t="s">
        <v>1633</v>
      </c>
      <c r="D1564" s="144">
        <v>5</v>
      </c>
      <c r="E1564" s="130" t="s">
        <v>3561</v>
      </c>
      <c r="F1564" s="47">
        <v>131340</v>
      </c>
      <c r="G1564" s="47">
        <v>5454</v>
      </c>
      <c r="H1564" s="47">
        <v>0</v>
      </c>
      <c r="I1564" s="47">
        <v>16882</v>
      </c>
      <c r="J1564" s="47">
        <v>4385</v>
      </c>
      <c r="K1564" s="47">
        <v>12309</v>
      </c>
      <c r="L1564" s="47">
        <v>4705</v>
      </c>
      <c r="M1564" s="47">
        <v>493920</v>
      </c>
      <c r="N1564" s="153">
        <v>76468</v>
      </c>
      <c r="O1564" s="147">
        <v>1888</v>
      </c>
      <c r="P1564" s="147">
        <v>0</v>
      </c>
      <c r="Q1564" s="47">
        <v>84496</v>
      </c>
      <c r="R1564" s="47">
        <v>0</v>
      </c>
      <c r="S1564" s="47">
        <v>0</v>
      </c>
      <c r="T1564" s="47">
        <v>0</v>
      </c>
      <c r="U1564" s="47">
        <v>588187</v>
      </c>
      <c r="V1564" s="47">
        <v>0</v>
      </c>
      <c r="W1564" s="103">
        <f t="shared" si="24"/>
        <v>1420034</v>
      </c>
      <c r="X1564" s="41">
        <f>個別包括!AZ1563-公債費!W1564</f>
        <v>0</v>
      </c>
      <c r="Y1564" s="41"/>
      <c r="Z1564" s="41"/>
      <c r="AA1564" s="41"/>
    </row>
    <row r="1565" spans="1:27" ht="20.25" customHeight="1" x14ac:dyDescent="0.2">
      <c r="A1565" s="113" t="s">
        <v>3394</v>
      </c>
      <c r="B1565" s="114" t="s">
        <v>3382</v>
      </c>
      <c r="C1565" s="4" t="s">
        <v>1634</v>
      </c>
      <c r="D1565" s="144">
        <v>5</v>
      </c>
      <c r="E1565" s="130" t="s">
        <v>3561</v>
      </c>
      <c r="F1565" s="47">
        <v>633637</v>
      </c>
      <c r="G1565" s="47">
        <v>0</v>
      </c>
      <c r="H1565" s="47">
        <v>74</v>
      </c>
      <c r="I1565" s="47">
        <v>26666</v>
      </c>
      <c r="J1565" s="47">
        <v>4937</v>
      </c>
      <c r="K1565" s="47">
        <v>48020</v>
      </c>
      <c r="L1565" s="47">
        <v>14071</v>
      </c>
      <c r="M1565" s="47">
        <v>1565309</v>
      </c>
      <c r="N1565" s="153">
        <v>194684</v>
      </c>
      <c r="O1565" s="147">
        <v>8359</v>
      </c>
      <c r="P1565" s="147">
        <v>0</v>
      </c>
      <c r="Q1565" s="47">
        <v>1543266</v>
      </c>
      <c r="R1565" s="47">
        <v>0</v>
      </c>
      <c r="S1565" s="47">
        <v>0</v>
      </c>
      <c r="T1565" s="47">
        <v>0</v>
      </c>
      <c r="U1565" s="47">
        <v>1157799</v>
      </c>
      <c r="V1565" s="47">
        <v>0</v>
      </c>
      <c r="W1565" s="103">
        <f t="shared" si="24"/>
        <v>5196822</v>
      </c>
      <c r="X1565" s="41">
        <f>個別包括!AZ1564-公債費!W1565</f>
        <v>0</v>
      </c>
      <c r="Y1565" s="41"/>
      <c r="Z1565" s="41"/>
      <c r="AA1565" s="41"/>
    </row>
    <row r="1566" spans="1:27" ht="20.25" customHeight="1" x14ac:dyDescent="0.2">
      <c r="A1566" s="113" t="s">
        <v>3395</v>
      </c>
      <c r="B1566" s="114" t="s">
        <v>3382</v>
      </c>
      <c r="C1566" s="4" t="s">
        <v>1635</v>
      </c>
      <c r="D1566" s="144">
        <v>5</v>
      </c>
      <c r="E1566" s="130" t="s">
        <v>3561</v>
      </c>
      <c r="F1566" s="47">
        <v>8944</v>
      </c>
      <c r="G1566" s="47">
        <v>0</v>
      </c>
      <c r="H1566" s="47">
        <v>28</v>
      </c>
      <c r="I1566" s="47">
        <v>38573</v>
      </c>
      <c r="J1566" s="47">
        <v>2468</v>
      </c>
      <c r="K1566" s="47">
        <v>41526</v>
      </c>
      <c r="L1566" s="47">
        <v>11678</v>
      </c>
      <c r="M1566" s="47">
        <v>737070</v>
      </c>
      <c r="N1566" s="153">
        <v>17173</v>
      </c>
      <c r="O1566" s="147">
        <v>6306</v>
      </c>
      <c r="P1566" s="147">
        <v>0</v>
      </c>
      <c r="Q1566" s="47">
        <v>0</v>
      </c>
      <c r="R1566" s="47">
        <v>0</v>
      </c>
      <c r="S1566" s="47">
        <v>0</v>
      </c>
      <c r="T1566" s="47">
        <v>0</v>
      </c>
      <c r="U1566" s="47">
        <v>503565</v>
      </c>
      <c r="V1566" s="47">
        <v>0</v>
      </c>
      <c r="W1566" s="103">
        <f t="shared" si="24"/>
        <v>1367331</v>
      </c>
      <c r="X1566" s="41">
        <f>個別包括!AZ1565-公債費!W1566</f>
        <v>0</v>
      </c>
      <c r="Y1566" s="41"/>
      <c r="Z1566" s="41"/>
      <c r="AA1566" s="41"/>
    </row>
    <row r="1567" spans="1:27" ht="20.25" customHeight="1" x14ac:dyDescent="0.2">
      <c r="A1567" s="113" t="s">
        <v>3396</v>
      </c>
      <c r="B1567" s="114" t="s">
        <v>3382</v>
      </c>
      <c r="C1567" s="4" t="s">
        <v>390</v>
      </c>
      <c r="D1567" s="144">
        <v>6</v>
      </c>
      <c r="E1567" s="130" t="s">
        <v>3561</v>
      </c>
      <c r="F1567" s="47">
        <v>63313</v>
      </c>
      <c r="G1567" s="47">
        <v>27537</v>
      </c>
      <c r="H1567" s="47">
        <v>0</v>
      </c>
      <c r="I1567" s="47">
        <v>8631</v>
      </c>
      <c r="J1567" s="47">
        <v>455</v>
      </c>
      <c r="K1567" s="47">
        <v>3298</v>
      </c>
      <c r="L1567" s="47">
        <v>1154</v>
      </c>
      <c r="M1567" s="47">
        <v>232362</v>
      </c>
      <c r="N1567" s="153">
        <v>5491</v>
      </c>
      <c r="O1567" s="147">
        <v>247</v>
      </c>
      <c r="P1567" s="147">
        <v>0</v>
      </c>
      <c r="Q1567" s="47">
        <v>212094</v>
      </c>
      <c r="R1567" s="47">
        <v>0</v>
      </c>
      <c r="S1567" s="47">
        <v>0</v>
      </c>
      <c r="T1567" s="47">
        <v>0</v>
      </c>
      <c r="U1567" s="47">
        <v>208627</v>
      </c>
      <c r="V1567" s="47">
        <v>0</v>
      </c>
      <c r="W1567" s="103">
        <f t="shared" si="24"/>
        <v>763209</v>
      </c>
      <c r="X1567" s="41">
        <f>個別包括!AZ1566-公債費!W1567</f>
        <v>0</v>
      </c>
      <c r="Y1567" s="41"/>
      <c r="Z1567" s="41"/>
      <c r="AA1567" s="41"/>
    </row>
    <row r="1568" spans="1:27" ht="20.25" customHeight="1" x14ac:dyDescent="0.2">
      <c r="A1568" s="113" t="s">
        <v>3397</v>
      </c>
      <c r="B1568" s="114" t="s">
        <v>3382</v>
      </c>
      <c r="C1568" s="4" t="s">
        <v>1636</v>
      </c>
      <c r="D1568" s="144">
        <v>6</v>
      </c>
      <c r="E1568" s="130" t="s">
        <v>3561</v>
      </c>
      <c r="F1568" s="47">
        <v>2274</v>
      </c>
      <c r="G1568" s="47">
        <v>0</v>
      </c>
      <c r="H1568" s="47">
        <v>0</v>
      </c>
      <c r="I1568" s="47">
        <v>6297</v>
      </c>
      <c r="J1568" s="47">
        <v>172</v>
      </c>
      <c r="K1568" s="47">
        <v>16981</v>
      </c>
      <c r="L1568" s="47">
        <v>607</v>
      </c>
      <c r="M1568" s="47">
        <v>103055</v>
      </c>
      <c r="N1568" s="153">
        <v>15754</v>
      </c>
      <c r="O1568" s="147">
        <v>2306</v>
      </c>
      <c r="P1568" s="147">
        <v>0</v>
      </c>
      <c r="Q1568" s="47">
        <v>0</v>
      </c>
      <c r="R1568" s="47">
        <v>0</v>
      </c>
      <c r="S1568" s="47">
        <v>0</v>
      </c>
      <c r="T1568" s="47">
        <v>0</v>
      </c>
      <c r="U1568" s="47">
        <v>0</v>
      </c>
      <c r="V1568" s="47">
        <v>0</v>
      </c>
      <c r="W1568" s="103">
        <f t="shared" si="24"/>
        <v>147446</v>
      </c>
      <c r="X1568" s="41">
        <f>個別包括!AZ1567-公債費!W1568</f>
        <v>0</v>
      </c>
      <c r="Y1568" s="41"/>
      <c r="Z1568" s="41"/>
      <c r="AA1568" s="41"/>
    </row>
    <row r="1569" spans="1:27" ht="20.25" customHeight="1" x14ac:dyDescent="0.2">
      <c r="A1569" s="113" t="s">
        <v>3398</v>
      </c>
      <c r="B1569" s="114" t="s">
        <v>3382</v>
      </c>
      <c r="C1569" s="4" t="s">
        <v>1637</v>
      </c>
      <c r="D1569" s="144">
        <v>6</v>
      </c>
      <c r="E1569" s="130" t="s">
        <v>3561</v>
      </c>
      <c r="F1569" s="47">
        <v>24987</v>
      </c>
      <c r="G1569" s="47">
        <v>0</v>
      </c>
      <c r="H1569" s="47">
        <v>0</v>
      </c>
      <c r="I1569" s="47">
        <v>9691</v>
      </c>
      <c r="J1569" s="47">
        <v>720</v>
      </c>
      <c r="K1569" s="47">
        <v>5479</v>
      </c>
      <c r="L1569" s="47">
        <v>1383</v>
      </c>
      <c r="M1569" s="47">
        <v>179768</v>
      </c>
      <c r="N1569" s="153">
        <v>36859</v>
      </c>
      <c r="O1569" s="147">
        <v>644</v>
      </c>
      <c r="P1569" s="147">
        <v>0</v>
      </c>
      <c r="Q1569" s="47">
        <v>265202</v>
      </c>
      <c r="R1569" s="47">
        <v>0</v>
      </c>
      <c r="S1569" s="47">
        <v>0</v>
      </c>
      <c r="T1569" s="47">
        <v>0</v>
      </c>
      <c r="U1569" s="47">
        <v>0</v>
      </c>
      <c r="V1569" s="47">
        <v>0</v>
      </c>
      <c r="W1569" s="103">
        <f t="shared" si="24"/>
        <v>524733</v>
      </c>
      <c r="X1569" s="41">
        <f>個別包括!AZ1568-公債費!W1569</f>
        <v>0</v>
      </c>
      <c r="Y1569" s="41"/>
      <c r="Z1569" s="41"/>
      <c r="AA1569" s="41"/>
    </row>
    <row r="1570" spans="1:27" ht="20.25" customHeight="1" x14ac:dyDescent="0.2">
      <c r="A1570" s="113" t="s">
        <v>3399</v>
      </c>
      <c r="B1570" s="114" t="s">
        <v>3382</v>
      </c>
      <c r="C1570" s="4" t="s">
        <v>1638</v>
      </c>
      <c r="D1570" s="144">
        <v>6</v>
      </c>
      <c r="E1570" s="130" t="s">
        <v>3561</v>
      </c>
      <c r="F1570" s="47">
        <v>461</v>
      </c>
      <c r="G1570" s="47">
        <v>0</v>
      </c>
      <c r="H1570" s="47">
        <v>0</v>
      </c>
      <c r="I1570" s="47">
        <v>26430</v>
      </c>
      <c r="J1570" s="47">
        <v>896</v>
      </c>
      <c r="K1570" s="47">
        <v>16340</v>
      </c>
      <c r="L1570" s="47">
        <v>3604</v>
      </c>
      <c r="M1570" s="47">
        <v>259526</v>
      </c>
      <c r="N1570" s="153">
        <v>25013</v>
      </c>
      <c r="O1570" s="147">
        <v>726</v>
      </c>
      <c r="P1570" s="147">
        <v>0</v>
      </c>
      <c r="Q1570" s="47">
        <v>0</v>
      </c>
      <c r="R1570" s="47">
        <v>0</v>
      </c>
      <c r="S1570" s="47">
        <v>0</v>
      </c>
      <c r="T1570" s="47">
        <v>0</v>
      </c>
      <c r="U1570" s="47">
        <v>0</v>
      </c>
      <c r="V1570" s="47">
        <v>0</v>
      </c>
      <c r="W1570" s="103">
        <f t="shared" si="24"/>
        <v>332996</v>
      </c>
      <c r="X1570" s="41">
        <f>個別包括!AZ1569-公債費!W1570</f>
        <v>0</v>
      </c>
      <c r="Y1570" s="41"/>
      <c r="Z1570" s="41"/>
      <c r="AA1570" s="41"/>
    </row>
    <row r="1571" spans="1:27" ht="20.25" customHeight="1" x14ac:dyDescent="0.2">
      <c r="A1571" s="113" t="s">
        <v>3400</v>
      </c>
      <c r="B1571" s="114" t="s">
        <v>3382</v>
      </c>
      <c r="C1571" s="4" t="s">
        <v>1639</v>
      </c>
      <c r="D1571" s="144">
        <v>6</v>
      </c>
      <c r="E1571" s="130" t="s">
        <v>3561</v>
      </c>
      <c r="F1571" s="47">
        <v>26121</v>
      </c>
      <c r="G1571" s="47">
        <v>0</v>
      </c>
      <c r="H1571" s="47">
        <v>0</v>
      </c>
      <c r="I1571" s="47">
        <v>3523</v>
      </c>
      <c r="J1571" s="47">
        <v>465</v>
      </c>
      <c r="K1571" s="47">
        <v>1656</v>
      </c>
      <c r="L1571" s="47">
        <v>1554</v>
      </c>
      <c r="M1571" s="47">
        <v>229125</v>
      </c>
      <c r="N1571" s="153">
        <v>11954</v>
      </c>
      <c r="O1571" s="147">
        <v>7577</v>
      </c>
      <c r="P1571" s="147">
        <v>0</v>
      </c>
      <c r="Q1571" s="47">
        <v>265188</v>
      </c>
      <c r="R1571" s="47">
        <v>0</v>
      </c>
      <c r="S1571" s="47">
        <v>0</v>
      </c>
      <c r="T1571" s="47">
        <v>0</v>
      </c>
      <c r="U1571" s="47">
        <v>145482</v>
      </c>
      <c r="V1571" s="47">
        <v>0</v>
      </c>
      <c r="W1571" s="103">
        <f t="shared" si="24"/>
        <v>692645</v>
      </c>
      <c r="X1571" s="41">
        <f>個別包括!AZ1570-公債費!W1571</f>
        <v>0</v>
      </c>
      <c r="Y1571" s="41"/>
      <c r="Z1571" s="41"/>
      <c r="AA1571" s="41"/>
    </row>
    <row r="1572" spans="1:27" ht="20.25" customHeight="1" x14ac:dyDescent="0.2">
      <c r="A1572" s="113" t="s">
        <v>3401</v>
      </c>
      <c r="B1572" s="114" t="s">
        <v>3382</v>
      </c>
      <c r="C1572" s="4" t="s">
        <v>1640</v>
      </c>
      <c r="D1572" s="144">
        <v>6</v>
      </c>
      <c r="E1572" s="130" t="s">
        <v>3561</v>
      </c>
      <c r="F1572" s="47">
        <v>255684</v>
      </c>
      <c r="G1572" s="47">
        <v>0</v>
      </c>
      <c r="H1572" s="47">
        <v>0</v>
      </c>
      <c r="I1572" s="47">
        <v>76558</v>
      </c>
      <c r="J1572" s="47">
        <v>3073</v>
      </c>
      <c r="K1572" s="47">
        <v>47011</v>
      </c>
      <c r="L1572" s="47">
        <v>17161</v>
      </c>
      <c r="M1572" s="47">
        <v>542380</v>
      </c>
      <c r="N1572" s="153">
        <v>15999</v>
      </c>
      <c r="O1572" s="147">
        <v>2179</v>
      </c>
      <c r="P1572" s="147">
        <v>0</v>
      </c>
      <c r="Q1572" s="47">
        <v>0</v>
      </c>
      <c r="R1572" s="47">
        <v>0</v>
      </c>
      <c r="S1572" s="47">
        <v>0</v>
      </c>
      <c r="T1572" s="47">
        <v>0</v>
      </c>
      <c r="U1572" s="47">
        <v>0</v>
      </c>
      <c r="V1572" s="47">
        <v>0</v>
      </c>
      <c r="W1572" s="103">
        <f t="shared" si="24"/>
        <v>960045</v>
      </c>
      <c r="X1572" s="41">
        <f>個別包括!AZ1571-公債費!W1572</f>
        <v>0</v>
      </c>
      <c r="Y1572" s="41"/>
      <c r="Z1572" s="41"/>
      <c r="AA1572" s="41"/>
    </row>
    <row r="1573" spans="1:27" ht="20.25" customHeight="1" x14ac:dyDescent="0.2">
      <c r="A1573" s="113" t="s">
        <v>3402</v>
      </c>
      <c r="B1573" s="114" t="s">
        <v>3382</v>
      </c>
      <c r="C1573" s="4" t="s">
        <v>1641</v>
      </c>
      <c r="D1573" s="144">
        <v>6</v>
      </c>
      <c r="E1573" s="130" t="s">
        <v>3561</v>
      </c>
      <c r="F1573" s="47">
        <v>32002</v>
      </c>
      <c r="G1573" s="47">
        <v>0</v>
      </c>
      <c r="H1573" s="47">
        <v>53</v>
      </c>
      <c r="I1573" s="47">
        <v>87595</v>
      </c>
      <c r="J1573" s="47">
        <v>5625</v>
      </c>
      <c r="K1573" s="47">
        <v>39947</v>
      </c>
      <c r="L1573" s="47">
        <v>6235</v>
      </c>
      <c r="M1573" s="47">
        <v>382744</v>
      </c>
      <c r="N1573" s="153">
        <v>51338</v>
      </c>
      <c r="O1573" s="147">
        <v>557</v>
      </c>
      <c r="P1573" s="147">
        <v>0</v>
      </c>
      <c r="Q1573" s="47">
        <v>0</v>
      </c>
      <c r="R1573" s="47">
        <v>0</v>
      </c>
      <c r="S1573" s="47">
        <v>0</v>
      </c>
      <c r="T1573" s="47">
        <v>0</v>
      </c>
      <c r="U1573" s="47">
        <v>0</v>
      </c>
      <c r="V1573" s="47">
        <v>0</v>
      </c>
      <c r="W1573" s="103">
        <f t="shared" si="24"/>
        <v>606096</v>
      </c>
      <c r="X1573" s="41">
        <f>個別包括!AZ1572-公債費!W1573</f>
        <v>0</v>
      </c>
      <c r="Y1573" s="41"/>
      <c r="Z1573" s="41"/>
      <c r="AA1573" s="41"/>
    </row>
    <row r="1574" spans="1:27" ht="20.25" customHeight="1" x14ac:dyDescent="0.2">
      <c r="A1574" s="113" t="s">
        <v>3403</v>
      </c>
      <c r="B1574" s="114" t="s">
        <v>3382</v>
      </c>
      <c r="C1574" s="4" t="s">
        <v>1642</v>
      </c>
      <c r="D1574" s="144">
        <v>6</v>
      </c>
      <c r="E1574" s="130" t="s">
        <v>3561</v>
      </c>
      <c r="F1574" s="47">
        <v>14415</v>
      </c>
      <c r="G1574" s="47">
        <v>0</v>
      </c>
      <c r="H1574" s="47">
        <v>245</v>
      </c>
      <c r="I1574" s="47">
        <v>3215</v>
      </c>
      <c r="J1574" s="47">
        <v>244</v>
      </c>
      <c r="K1574" s="47">
        <v>1706</v>
      </c>
      <c r="L1574" s="47">
        <v>892</v>
      </c>
      <c r="M1574" s="47">
        <v>112245</v>
      </c>
      <c r="N1574" s="153">
        <v>542</v>
      </c>
      <c r="O1574" s="147">
        <v>1146</v>
      </c>
      <c r="P1574" s="147">
        <v>0</v>
      </c>
      <c r="Q1574" s="47">
        <v>147027</v>
      </c>
      <c r="R1574" s="47">
        <v>0</v>
      </c>
      <c r="S1574" s="47">
        <v>0</v>
      </c>
      <c r="T1574" s="47">
        <v>0</v>
      </c>
      <c r="U1574" s="47">
        <v>0</v>
      </c>
      <c r="V1574" s="47">
        <v>0</v>
      </c>
      <c r="W1574" s="103">
        <f t="shared" si="24"/>
        <v>281677</v>
      </c>
      <c r="X1574" s="41">
        <f>個別包括!AZ1573-公債費!W1574</f>
        <v>0</v>
      </c>
      <c r="Y1574" s="41"/>
      <c r="Z1574" s="41"/>
      <c r="AA1574" s="41"/>
    </row>
    <row r="1575" spans="1:27" ht="20.25" customHeight="1" x14ac:dyDescent="0.2">
      <c r="A1575" s="113" t="s">
        <v>3404</v>
      </c>
      <c r="B1575" s="114" t="s">
        <v>3382</v>
      </c>
      <c r="C1575" s="4" t="s">
        <v>447</v>
      </c>
      <c r="D1575" s="144">
        <v>6</v>
      </c>
      <c r="E1575" s="130" t="s">
        <v>3561</v>
      </c>
      <c r="F1575" s="47">
        <v>72820</v>
      </c>
      <c r="G1575" s="47">
        <v>32514</v>
      </c>
      <c r="H1575" s="47">
        <v>0</v>
      </c>
      <c r="I1575" s="47">
        <v>9560</v>
      </c>
      <c r="J1575" s="47">
        <v>346</v>
      </c>
      <c r="K1575" s="47">
        <v>889</v>
      </c>
      <c r="L1575" s="47">
        <v>1111</v>
      </c>
      <c r="M1575" s="47">
        <v>157069</v>
      </c>
      <c r="N1575" s="153">
        <v>13103</v>
      </c>
      <c r="O1575" s="147">
        <v>1941</v>
      </c>
      <c r="P1575" s="147">
        <v>0</v>
      </c>
      <c r="Q1575" s="47">
        <v>161731</v>
      </c>
      <c r="R1575" s="47">
        <v>0</v>
      </c>
      <c r="S1575" s="47">
        <v>0</v>
      </c>
      <c r="T1575" s="47">
        <v>0</v>
      </c>
      <c r="U1575" s="47">
        <v>0</v>
      </c>
      <c r="V1575" s="47">
        <v>0</v>
      </c>
      <c r="W1575" s="103">
        <f t="shared" si="24"/>
        <v>451084</v>
      </c>
      <c r="X1575" s="41">
        <f>個別包括!AZ1574-公債費!W1575</f>
        <v>0</v>
      </c>
      <c r="Y1575" s="41"/>
      <c r="Z1575" s="41"/>
      <c r="AA1575" s="41"/>
    </row>
    <row r="1576" spans="1:27" ht="20.25" customHeight="1" x14ac:dyDescent="0.2">
      <c r="A1576" s="113" t="s">
        <v>3405</v>
      </c>
      <c r="B1576" s="114" t="s">
        <v>3382</v>
      </c>
      <c r="C1576" s="4" t="s">
        <v>1643</v>
      </c>
      <c r="D1576" s="144">
        <v>6</v>
      </c>
      <c r="E1576" s="130" t="s">
        <v>3561</v>
      </c>
      <c r="F1576" s="47">
        <v>13463</v>
      </c>
      <c r="G1576" s="47">
        <v>0</v>
      </c>
      <c r="H1576" s="47">
        <v>0</v>
      </c>
      <c r="I1576" s="47">
        <v>6527</v>
      </c>
      <c r="J1576" s="47">
        <v>151</v>
      </c>
      <c r="K1576" s="47">
        <v>1643</v>
      </c>
      <c r="L1576" s="47">
        <v>142</v>
      </c>
      <c r="M1576" s="47">
        <v>54779</v>
      </c>
      <c r="N1576" s="153">
        <v>7824</v>
      </c>
      <c r="O1576" s="147">
        <v>700</v>
      </c>
      <c r="P1576" s="147">
        <v>0</v>
      </c>
      <c r="Q1576" s="47">
        <v>63488</v>
      </c>
      <c r="R1576" s="47">
        <v>0</v>
      </c>
      <c r="S1576" s="47">
        <v>0</v>
      </c>
      <c r="T1576" s="47">
        <v>0</v>
      </c>
      <c r="U1576" s="47">
        <v>0</v>
      </c>
      <c r="V1576" s="47">
        <v>0</v>
      </c>
      <c r="W1576" s="103">
        <f t="shared" si="24"/>
        <v>148717</v>
      </c>
      <c r="X1576" s="41">
        <f>個別包括!AZ1575-公債費!W1576</f>
        <v>0</v>
      </c>
      <c r="Y1576" s="41"/>
      <c r="Z1576" s="41"/>
      <c r="AA1576" s="41"/>
    </row>
    <row r="1577" spans="1:27" ht="20.25" customHeight="1" x14ac:dyDescent="0.2">
      <c r="A1577" s="113" t="s">
        <v>3406</v>
      </c>
      <c r="B1577" s="114" t="s">
        <v>3382</v>
      </c>
      <c r="C1577" s="4" t="s">
        <v>946</v>
      </c>
      <c r="D1577" s="144">
        <v>6</v>
      </c>
      <c r="E1577" s="130" t="s">
        <v>3561</v>
      </c>
      <c r="F1577" s="47">
        <v>23871</v>
      </c>
      <c r="G1577" s="47">
        <v>33329</v>
      </c>
      <c r="H1577" s="47">
        <v>35</v>
      </c>
      <c r="I1577" s="47">
        <v>12983</v>
      </c>
      <c r="J1577" s="47">
        <v>454</v>
      </c>
      <c r="K1577" s="47">
        <v>4270</v>
      </c>
      <c r="L1577" s="47">
        <v>973</v>
      </c>
      <c r="M1577" s="47">
        <v>143235</v>
      </c>
      <c r="N1577" s="153">
        <v>28694</v>
      </c>
      <c r="O1577" s="147">
        <v>1445</v>
      </c>
      <c r="P1577" s="147">
        <v>0</v>
      </c>
      <c r="Q1577" s="47">
        <v>172674</v>
      </c>
      <c r="R1577" s="47">
        <v>0</v>
      </c>
      <c r="S1577" s="47">
        <v>0</v>
      </c>
      <c r="T1577" s="47">
        <v>0</v>
      </c>
      <c r="U1577" s="47">
        <v>0</v>
      </c>
      <c r="V1577" s="47">
        <v>0</v>
      </c>
      <c r="W1577" s="103">
        <f t="shared" si="24"/>
        <v>421963</v>
      </c>
      <c r="X1577" s="41">
        <f>個別包括!AZ1576-公債費!W1577</f>
        <v>0</v>
      </c>
      <c r="Y1577" s="41"/>
      <c r="Z1577" s="41"/>
      <c r="AA1577" s="41"/>
    </row>
    <row r="1578" spans="1:27" ht="20.25" customHeight="1" x14ac:dyDescent="0.2">
      <c r="A1578" s="113" t="s">
        <v>3407</v>
      </c>
      <c r="B1578" s="114" t="s">
        <v>3382</v>
      </c>
      <c r="C1578" s="4" t="s">
        <v>1644</v>
      </c>
      <c r="D1578" s="144">
        <v>6</v>
      </c>
      <c r="E1578" s="130" t="s">
        <v>3561</v>
      </c>
      <c r="F1578" s="47">
        <v>403416</v>
      </c>
      <c r="G1578" s="47">
        <v>40426</v>
      </c>
      <c r="H1578" s="47">
        <v>0</v>
      </c>
      <c r="I1578" s="47">
        <v>80432</v>
      </c>
      <c r="J1578" s="47">
        <v>381</v>
      </c>
      <c r="K1578" s="47">
        <v>14177</v>
      </c>
      <c r="L1578" s="47">
        <v>1029</v>
      </c>
      <c r="M1578" s="47">
        <v>136062</v>
      </c>
      <c r="N1578" s="153">
        <v>33174</v>
      </c>
      <c r="O1578" s="147">
        <v>955</v>
      </c>
      <c r="P1578" s="147">
        <v>0</v>
      </c>
      <c r="Q1578" s="47">
        <v>0</v>
      </c>
      <c r="R1578" s="47">
        <v>0</v>
      </c>
      <c r="S1578" s="47">
        <v>0</v>
      </c>
      <c r="T1578" s="47">
        <v>0</v>
      </c>
      <c r="U1578" s="47">
        <v>0</v>
      </c>
      <c r="V1578" s="47">
        <v>0</v>
      </c>
      <c r="W1578" s="103">
        <f t="shared" si="24"/>
        <v>710052</v>
      </c>
      <c r="X1578" s="41">
        <f>個別包括!AZ1577-公債費!W1578</f>
        <v>0</v>
      </c>
      <c r="Y1578" s="41"/>
      <c r="Z1578" s="41"/>
      <c r="AA1578" s="41"/>
    </row>
    <row r="1579" spans="1:27" ht="20.25" customHeight="1" x14ac:dyDescent="0.2">
      <c r="A1579" s="113" t="s">
        <v>3408</v>
      </c>
      <c r="B1579" s="114" t="s">
        <v>3382</v>
      </c>
      <c r="C1579" s="4" t="s">
        <v>1645</v>
      </c>
      <c r="D1579" s="144">
        <v>6</v>
      </c>
      <c r="E1579" s="130" t="s">
        <v>3561</v>
      </c>
      <c r="F1579" s="47">
        <v>402352</v>
      </c>
      <c r="G1579" s="47">
        <v>0</v>
      </c>
      <c r="H1579" s="47">
        <v>0</v>
      </c>
      <c r="I1579" s="47">
        <v>57053</v>
      </c>
      <c r="J1579" s="47">
        <v>756</v>
      </c>
      <c r="K1579" s="47">
        <v>1905</v>
      </c>
      <c r="L1579" s="47">
        <v>1477</v>
      </c>
      <c r="M1579" s="47">
        <v>273788</v>
      </c>
      <c r="N1579" s="153">
        <v>9128</v>
      </c>
      <c r="O1579" s="147">
        <v>6080</v>
      </c>
      <c r="P1579" s="147">
        <v>0</v>
      </c>
      <c r="Q1579" s="47">
        <v>581522</v>
      </c>
      <c r="R1579" s="47">
        <v>0</v>
      </c>
      <c r="S1579" s="47">
        <v>0</v>
      </c>
      <c r="T1579" s="47">
        <v>0</v>
      </c>
      <c r="U1579" s="47">
        <v>374171</v>
      </c>
      <c r="V1579" s="47">
        <v>0</v>
      </c>
      <c r="W1579" s="103">
        <f t="shared" si="24"/>
        <v>1708232</v>
      </c>
      <c r="X1579" s="41">
        <f>個別包括!AZ1578-公債費!W1579</f>
        <v>0</v>
      </c>
      <c r="Y1579" s="41"/>
      <c r="Z1579" s="41"/>
      <c r="AA1579" s="41"/>
    </row>
    <row r="1580" spans="1:27" ht="20.25" customHeight="1" x14ac:dyDescent="0.2">
      <c r="A1580" s="113" t="s">
        <v>3409</v>
      </c>
      <c r="B1580" s="114" t="s">
        <v>3382</v>
      </c>
      <c r="C1580" s="4" t="s">
        <v>1646</v>
      </c>
      <c r="D1580" s="144">
        <v>6</v>
      </c>
      <c r="E1580" s="130" t="s">
        <v>3561</v>
      </c>
      <c r="F1580" s="47">
        <v>269206</v>
      </c>
      <c r="G1580" s="47">
        <v>0</v>
      </c>
      <c r="H1580" s="47">
        <v>0</v>
      </c>
      <c r="I1580" s="47">
        <v>79306</v>
      </c>
      <c r="J1580" s="47">
        <v>720</v>
      </c>
      <c r="K1580" s="47">
        <v>21557</v>
      </c>
      <c r="L1580" s="47">
        <v>2273</v>
      </c>
      <c r="M1580" s="47">
        <v>240039</v>
      </c>
      <c r="N1580" s="153">
        <v>98112</v>
      </c>
      <c r="O1580" s="147">
        <v>1849</v>
      </c>
      <c r="P1580" s="147">
        <v>0</v>
      </c>
      <c r="Q1580" s="47">
        <v>0</v>
      </c>
      <c r="R1580" s="47">
        <v>0</v>
      </c>
      <c r="S1580" s="47">
        <v>0</v>
      </c>
      <c r="T1580" s="47">
        <v>0</v>
      </c>
      <c r="U1580" s="47">
        <v>0</v>
      </c>
      <c r="V1580" s="47">
        <v>0</v>
      </c>
      <c r="W1580" s="103">
        <f t="shared" si="24"/>
        <v>713062</v>
      </c>
      <c r="X1580" s="41">
        <f>個別包括!AZ1579-公債費!W1580</f>
        <v>0</v>
      </c>
      <c r="Y1580" s="41"/>
      <c r="Z1580" s="41"/>
      <c r="AA1580" s="41"/>
    </row>
    <row r="1581" spans="1:27" ht="20.25" customHeight="1" x14ac:dyDescent="0.2">
      <c r="A1581" s="113" t="s">
        <v>3410</v>
      </c>
      <c r="B1581" s="114" t="s">
        <v>3382</v>
      </c>
      <c r="C1581" s="4" t="s">
        <v>1647</v>
      </c>
      <c r="D1581" s="144">
        <v>6</v>
      </c>
      <c r="E1581" s="130" t="s">
        <v>3561</v>
      </c>
      <c r="F1581" s="47">
        <v>23298</v>
      </c>
      <c r="G1581" s="47">
        <v>0</v>
      </c>
      <c r="H1581" s="47">
        <v>0</v>
      </c>
      <c r="I1581" s="47">
        <v>27135</v>
      </c>
      <c r="J1581" s="47">
        <v>1002</v>
      </c>
      <c r="K1581" s="47">
        <v>22982</v>
      </c>
      <c r="L1581" s="47">
        <v>1755</v>
      </c>
      <c r="M1581" s="47">
        <v>184896</v>
      </c>
      <c r="N1581" s="153">
        <v>2036</v>
      </c>
      <c r="O1581" s="147">
        <v>685</v>
      </c>
      <c r="P1581" s="147">
        <v>0</v>
      </c>
      <c r="Q1581" s="47">
        <v>0</v>
      </c>
      <c r="R1581" s="47">
        <v>0</v>
      </c>
      <c r="S1581" s="47">
        <v>0</v>
      </c>
      <c r="T1581" s="47">
        <v>0</v>
      </c>
      <c r="U1581" s="47">
        <v>0</v>
      </c>
      <c r="V1581" s="47">
        <v>0</v>
      </c>
      <c r="W1581" s="103">
        <f t="shared" si="24"/>
        <v>263789</v>
      </c>
      <c r="X1581" s="41">
        <f>個別包括!AZ1580-公債費!W1581</f>
        <v>0</v>
      </c>
      <c r="Y1581" s="41"/>
      <c r="Z1581" s="41"/>
      <c r="AA1581" s="41"/>
    </row>
    <row r="1582" spans="1:27" ht="20.25" customHeight="1" x14ac:dyDescent="0.2">
      <c r="A1582" s="113" t="s">
        <v>3411</v>
      </c>
      <c r="B1582" s="114" t="s">
        <v>3382</v>
      </c>
      <c r="C1582" s="4" t="s">
        <v>1648</v>
      </c>
      <c r="D1582" s="144">
        <v>6</v>
      </c>
      <c r="E1582" s="130" t="s">
        <v>3561</v>
      </c>
      <c r="F1582" s="47">
        <v>382031</v>
      </c>
      <c r="G1582" s="47">
        <v>0</v>
      </c>
      <c r="H1582" s="47">
        <v>0</v>
      </c>
      <c r="I1582" s="47">
        <v>111150</v>
      </c>
      <c r="J1582" s="47">
        <v>2673</v>
      </c>
      <c r="K1582" s="47">
        <v>53875</v>
      </c>
      <c r="L1582" s="47">
        <v>6162</v>
      </c>
      <c r="M1582" s="47">
        <v>434307</v>
      </c>
      <c r="N1582" s="153">
        <v>52970</v>
      </c>
      <c r="O1582" s="147">
        <v>3281</v>
      </c>
      <c r="P1582" s="147">
        <v>0</v>
      </c>
      <c r="Q1582" s="47">
        <v>0</v>
      </c>
      <c r="R1582" s="47">
        <v>0</v>
      </c>
      <c r="S1582" s="47">
        <v>0</v>
      </c>
      <c r="T1582" s="47">
        <v>0</v>
      </c>
      <c r="U1582" s="47">
        <v>0</v>
      </c>
      <c r="V1582" s="47">
        <v>0</v>
      </c>
      <c r="W1582" s="103">
        <f t="shared" si="24"/>
        <v>1046449</v>
      </c>
      <c r="X1582" s="41">
        <f>個別包括!AZ1581-公債費!W1582</f>
        <v>0</v>
      </c>
      <c r="Y1582" s="41"/>
      <c r="Z1582" s="41"/>
      <c r="AA1582" s="41"/>
    </row>
    <row r="1583" spans="1:27" ht="20.25" customHeight="1" x14ac:dyDescent="0.2">
      <c r="A1583" s="113" t="s">
        <v>3412</v>
      </c>
      <c r="B1583" s="114" t="s">
        <v>3382</v>
      </c>
      <c r="C1583" s="4" t="s">
        <v>1649</v>
      </c>
      <c r="D1583" s="144">
        <v>6</v>
      </c>
      <c r="E1583" s="130" t="s">
        <v>3561</v>
      </c>
      <c r="F1583" s="47">
        <v>102002</v>
      </c>
      <c r="G1583" s="47">
        <v>0</v>
      </c>
      <c r="H1583" s="47">
        <v>0</v>
      </c>
      <c r="I1583" s="47">
        <v>11459</v>
      </c>
      <c r="J1583" s="47">
        <v>625</v>
      </c>
      <c r="K1583" s="47">
        <v>2452</v>
      </c>
      <c r="L1583" s="47">
        <v>1438</v>
      </c>
      <c r="M1583" s="47">
        <v>177915</v>
      </c>
      <c r="N1583" s="153">
        <v>13304</v>
      </c>
      <c r="O1583" s="147">
        <v>2175</v>
      </c>
      <c r="P1583" s="147">
        <v>0</v>
      </c>
      <c r="Q1583" s="47">
        <v>330417</v>
      </c>
      <c r="R1583" s="47">
        <v>0</v>
      </c>
      <c r="S1583" s="47">
        <v>0</v>
      </c>
      <c r="T1583" s="47">
        <v>0</v>
      </c>
      <c r="U1583" s="47">
        <v>0</v>
      </c>
      <c r="V1583" s="47">
        <v>0</v>
      </c>
      <c r="W1583" s="103">
        <f t="shared" si="24"/>
        <v>641787</v>
      </c>
      <c r="X1583" s="41">
        <f>個別包括!AZ1582-公債費!W1583</f>
        <v>0</v>
      </c>
      <c r="Y1583" s="41"/>
      <c r="Z1583" s="41"/>
      <c r="AA1583" s="41"/>
    </row>
    <row r="1584" spans="1:27" ht="20.25" customHeight="1" x14ac:dyDescent="0.2">
      <c r="A1584" s="113" t="s">
        <v>3413</v>
      </c>
      <c r="B1584" s="114" t="s">
        <v>3382</v>
      </c>
      <c r="C1584" s="4" t="s">
        <v>1650</v>
      </c>
      <c r="D1584" s="144">
        <v>6</v>
      </c>
      <c r="E1584" s="130" t="s">
        <v>3561</v>
      </c>
      <c r="F1584" s="47">
        <v>71284</v>
      </c>
      <c r="G1584" s="47">
        <v>64703</v>
      </c>
      <c r="H1584" s="47">
        <v>0</v>
      </c>
      <c r="I1584" s="47">
        <v>13163</v>
      </c>
      <c r="J1584" s="47">
        <v>983</v>
      </c>
      <c r="K1584" s="47">
        <v>1958</v>
      </c>
      <c r="L1584" s="47">
        <v>2000</v>
      </c>
      <c r="M1584" s="47">
        <v>378025</v>
      </c>
      <c r="N1584" s="153">
        <v>1353</v>
      </c>
      <c r="O1584" s="147">
        <v>1035</v>
      </c>
      <c r="P1584" s="147">
        <v>0</v>
      </c>
      <c r="Q1584" s="47">
        <v>256045</v>
      </c>
      <c r="R1584" s="47">
        <v>0</v>
      </c>
      <c r="S1584" s="47">
        <v>0</v>
      </c>
      <c r="T1584" s="47">
        <v>0</v>
      </c>
      <c r="U1584" s="47">
        <v>12305</v>
      </c>
      <c r="V1584" s="47">
        <v>0</v>
      </c>
      <c r="W1584" s="103">
        <f t="shared" si="24"/>
        <v>802854</v>
      </c>
      <c r="X1584" s="41">
        <f>個別包括!AZ1583-公債費!W1584</f>
        <v>0</v>
      </c>
      <c r="Y1584" s="41"/>
      <c r="Z1584" s="41"/>
      <c r="AA1584" s="41"/>
    </row>
    <row r="1585" spans="1:27" ht="20.25" customHeight="1" x14ac:dyDescent="0.2">
      <c r="A1585" s="113" t="s">
        <v>3414</v>
      </c>
      <c r="B1585" s="114" t="s">
        <v>3382</v>
      </c>
      <c r="C1585" s="4" t="s">
        <v>1651</v>
      </c>
      <c r="D1585" s="144">
        <v>6</v>
      </c>
      <c r="E1585" s="130" t="s">
        <v>3561</v>
      </c>
      <c r="F1585" s="47">
        <v>6260</v>
      </c>
      <c r="G1585" s="47">
        <v>0</v>
      </c>
      <c r="H1585" s="47">
        <v>739</v>
      </c>
      <c r="I1585" s="47">
        <v>9952</v>
      </c>
      <c r="J1585" s="47">
        <v>436</v>
      </c>
      <c r="K1585" s="47">
        <v>4696</v>
      </c>
      <c r="L1585" s="47">
        <v>1554</v>
      </c>
      <c r="M1585" s="47">
        <v>228718</v>
      </c>
      <c r="N1585" s="153">
        <v>52043</v>
      </c>
      <c r="O1585" s="147">
        <v>3</v>
      </c>
      <c r="P1585" s="147">
        <v>0</v>
      </c>
      <c r="Q1585" s="47">
        <v>1446</v>
      </c>
      <c r="R1585" s="47">
        <v>58</v>
      </c>
      <c r="S1585" s="47">
        <v>0</v>
      </c>
      <c r="T1585" s="47">
        <v>0</v>
      </c>
      <c r="U1585" s="47">
        <v>234070</v>
      </c>
      <c r="V1585" s="47">
        <v>0</v>
      </c>
      <c r="W1585" s="103">
        <f t="shared" si="24"/>
        <v>539975</v>
      </c>
      <c r="X1585" s="41">
        <f>個別包括!AZ1584-公債費!W1585</f>
        <v>0</v>
      </c>
      <c r="Y1585" s="41"/>
      <c r="Z1585" s="41"/>
      <c r="AA1585" s="41"/>
    </row>
    <row r="1586" spans="1:27" ht="20.25" customHeight="1" x14ac:dyDescent="0.2">
      <c r="A1586" s="113" t="s">
        <v>3415</v>
      </c>
      <c r="B1586" s="114" t="s">
        <v>3382</v>
      </c>
      <c r="C1586" s="4" t="s">
        <v>1652</v>
      </c>
      <c r="D1586" s="144">
        <v>6</v>
      </c>
      <c r="E1586" s="130" t="s">
        <v>3561</v>
      </c>
      <c r="F1586" s="47">
        <v>30949</v>
      </c>
      <c r="G1586" s="47">
        <v>0</v>
      </c>
      <c r="H1586" s="47">
        <v>0</v>
      </c>
      <c r="I1586" s="47">
        <v>1904</v>
      </c>
      <c r="J1586" s="47">
        <v>2569</v>
      </c>
      <c r="K1586" s="47">
        <v>2584</v>
      </c>
      <c r="L1586" s="47">
        <v>2637</v>
      </c>
      <c r="M1586" s="47">
        <v>321171</v>
      </c>
      <c r="N1586" s="153">
        <v>7931</v>
      </c>
      <c r="O1586" s="147">
        <v>2736</v>
      </c>
      <c r="P1586" s="147">
        <v>0</v>
      </c>
      <c r="Q1586" s="47">
        <v>279971</v>
      </c>
      <c r="R1586" s="47">
        <v>0</v>
      </c>
      <c r="S1586" s="47">
        <v>0</v>
      </c>
      <c r="T1586" s="47">
        <v>0</v>
      </c>
      <c r="U1586" s="47">
        <v>206949</v>
      </c>
      <c r="V1586" s="47">
        <v>0</v>
      </c>
      <c r="W1586" s="103">
        <f t="shared" si="24"/>
        <v>859401</v>
      </c>
      <c r="X1586" s="41">
        <f>個別包括!AZ1585-公債費!W1586</f>
        <v>0</v>
      </c>
      <c r="Y1586" s="41"/>
      <c r="Z1586" s="41"/>
      <c r="AA1586" s="41"/>
    </row>
    <row r="1587" spans="1:27" ht="20.25" customHeight="1" x14ac:dyDescent="0.2">
      <c r="A1587" s="113" t="s">
        <v>3416</v>
      </c>
      <c r="B1587" s="114" t="s">
        <v>3382</v>
      </c>
      <c r="C1587" s="4" t="s">
        <v>1653</v>
      </c>
      <c r="D1587" s="144">
        <v>6</v>
      </c>
      <c r="E1587" s="130" t="s">
        <v>3561</v>
      </c>
      <c r="F1587" s="47">
        <v>7518</v>
      </c>
      <c r="G1587" s="47">
        <v>0</v>
      </c>
      <c r="H1587" s="47">
        <v>0</v>
      </c>
      <c r="I1587" s="47">
        <v>2882</v>
      </c>
      <c r="J1587" s="47">
        <v>184</v>
      </c>
      <c r="K1587" s="47">
        <v>982</v>
      </c>
      <c r="L1587" s="47">
        <v>547</v>
      </c>
      <c r="M1587" s="47">
        <v>101778</v>
      </c>
      <c r="N1587" s="153">
        <v>1922</v>
      </c>
      <c r="O1587" s="147">
        <v>1063</v>
      </c>
      <c r="P1587" s="147">
        <v>0</v>
      </c>
      <c r="Q1587" s="47">
        <v>107105</v>
      </c>
      <c r="R1587" s="47">
        <v>0</v>
      </c>
      <c r="S1587" s="47">
        <v>0</v>
      </c>
      <c r="T1587" s="47">
        <v>0</v>
      </c>
      <c r="U1587" s="47">
        <v>0</v>
      </c>
      <c r="V1587" s="47">
        <v>0</v>
      </c>
      <c r="W1587" s="103">
        <f t="shared" si="24"/>
        <v>223981</v>
      </c>
      <c r="X1587" s="41">
        <f>個別包括!AZ1586-公債費!W1587</f>
        <v>0</v>
      </c>
      <c r="Y1587" s="41"/>
      <c r="Z1587" s="41"/>
      <c r="AA1587" s="41"/>
    </row>
    <row r="1588" spans="1:27" ht="20.25" customHeight="1" x14ac:dyDescent="0.2">
      <c r="A1588" s="113" t="s">
        <v>3417</v>
      </c>
      <c r="B1588" s="114" t="s">
        <v>3382</v>
      </c>
      <c r="C1588" s="4" t="s">
        <v>1654</v>
      </c>
      <c r="D1588" s="144">
        <v>6</v>
      </c>
      <c r="E1588" s="130" t="s">
        <v>3561</v>
      </c>
      <c r="F1588" s="47">
        <v>9131</v>
      </c>
      <c r="G1588" s="47">
        <v>0</v>
      </c>
      <c r="H1588" s="47">
        <v>667</v>
      </c>
      <c r="I1588" s="47">
        <v>42524</v>
      </c>
      <c r="J1588" s="47">
        <v>604</v>
      </c>
      <c r="K1588" s="47">
        <v>21312</v>
      </c>
      <c r="L1588" s="47">
        <v>1882</v>
      </c>
      <c r="M1588" s="47">
        <v>178464</v>
      </c>
      <c r="N1588" s="153">
        <v>9234</v>
      </c>
      <c r="O1588" s="147">
        <v>5383</v>
      </c>
      <c r="P1588" s="147">
        <v>0</v>
      </c>
      <c r="Q1588" s="47">
        <v>0</v>
      </c>
      <c r="R1588" s="47">
        <v>0</v>
      </c>
      <c r="S1588" s="47">
        <v>0</v>
      </c>
      <c r="T1588" s="47">
        <v>0</v>
      </c>
      <c r="U1588" s="47">
        <v>0</v>
      </c>
      <c r="V1588" s="47">
        <v>0</v>
      </c>
      <c r="W1588" s="103">
        <f t="shared" si="24"/>
        <v>269201</v>
      </c>
      <c r="X1588" s="41">
        <f>個別包括!AZ1587-公債費!W1588</f>
        <v>0</v>
      </c>
      <c r="Y1588" s="41"/>
      <c r="Z1588" s="41"/>
      <c r="AA1588" s="41"/>
    </row>
    <row r="1589" spans="1:27" ht="20.25" customHeight="1" x14ac:dyDescent="0.2">
      <c r="A1589" s="113" t="s">
        <v>3418</v>
      </c>
      <c r="B1589" s="114" t="s">
        <v>3382</v>
      </c>
      <c r="C1589" s="4" t="s">
        <v>1655</v>
      </c>
      <c r="D1589" s="144">
        <v>6</v>
      </c>
      <c r="E1589" s="130" t="s">
        <v>3561</v>
      </c>
      <c r="F1589" s="47">
        <v>18283</v>
      </c>
      <c r="G1589" s="47">
        <v>34861</v>
      </c>
      <c r="H1589" s="47">
        <v>686</v>
      </c>
      <c r="I1589" s="47">
        <v>19171</v>
      </c>
      <c r="J1589" s="47">
        <v>648</v>
      </c>
      <c r="K1589" s="47">
        <v>2579</v>
      </c>
      <c r="L1589" s="47">
        <v>2312</v>
      </c>
      <c r="M1589" s="47">
        <v>186708</v>
      </c>
      <c r="N1589" s="153">
        <v>39341</v>
      </c>
      <c r="O1589" s="147">
        <v>110</v>
      </c>
      <c r="P1589" s="147">
        <v>0</v>
      </c>
      <c r="Q1589" s="47">
        <v>179160</v>
      </c>
      <c r="R1589" s="47">
        <v>0</v>
      </c>
      <c r="S1589" s="47">
        <v>0</v>
      </c>
      <c r="T1589" s="47">
        <v>0</v>
      </c>
      <c r="U1589" s="47">
        <v>0</v>
      </c>
      <c r="V1589" s="47">
        <v>0</v>
      </c>
      <c r="W1589" s="103">
        <f t="shared" si="24"/>
        <v>483859</v>
      </c>
      <c r="X1589" s="41">
        <f>個別包括!AZ1588-公債費!W1589</f>
        <v>0</v>
      </c>
      <c r="Y1589" s="41"/>
      <c r="Z1589" s="41"/>
      <c r="AA1589" s="41"/>
    </row>
    <row r="1590" spans="1:27" ht="20.25" customHeight="1" x14ac:dyDescent="0.2">
      <c r="A1590" s="113" t="s">
        <v>3419</v>
      </c>
      <c r="B1590" s="114" t="s">
        <v>3382</v>
      </c>
      <c r="C1590" s="4" t="s">
        <v>1656</v>
      </c>
      <c r="D1590" s="144">
        <v>6</v>
      </c>
      <c r="E1590" s="130" t="s">
        <v>3561</v>
      </c>
      <c r="F1590" s="47">
        <v>2954</v>
      </c>
      <c r="G1590" s="47">
        <v>0</v>
      </c>
      <c r="H1590" s="47">
        <v>241</v>
      </c>
      <c r="I1590" s="47">
        <v>6688</v>
      </c>
      <c r="J1590" s="47">
        <v>155</v>
      </c>
      <c r="K1590" s="47">
        <v>1502</v>
      </c>
      <c r="L1590" s="47">
        <v>392</v>
      </c>
      <c r="M1590" s="47">
        <v>95727</v>
      </c>
      <c r="N1590" s="153">
        <v>17213</v>
      </c>
      <c r="O1590" s="147">
        <v>1979</v>
      </c>
      <c r="P1590" s="147">
        <v>0</v>
      </c>
      <c r="Q1590" s="47">
        <v>102330</v>
      </c>
      <c r="R1590" s="47">
        <v>0</v>
      </c>
      <c r="S1590" s="47">
        <v>0</v>
      </c>
      <c r="T1590" s="47">
        <v>0</v>
      </c>
      <c r="U1590" s="47">
        <v>0</v>
      </c>
      <c r="V1590" s="47">
        <v>0</v>
      </c>
      <c r="W1590" s="103">
        <f t="shared" si="24"/>
        <v>229181</v>
      </c>
      <c r="X1590" s="41">
        <f>個別包括!AZ1589-公債費!W1590</f>
        <v>0</v>
      </c>
      <c r="Y1590" s="41"/>
      <c r="Z1590" s="41"/>
      <c r="AA1590" s="41"/>
    </row>
    <row r="1591" spans="1:27" ht="20.25" customHeight="1" x14ac:dyDescent="0.2">
      <c r="A1591" s="113" t="s">
        <v>3420</v>
      </c>
      <c r="B1591" s="114" t="s">
        <v>3382</v>
      </c>
      <c r="C1591" s="4" t="s">
        <v>1657</v>
      </c>
      <c r="D1591" s="144">
        <v>6</v>
      </c>
      <c r="E1591" s="130" t="s">
        <v>3561</v>
      </c>
      <c r="F1591" s="47">
        <v>24132</v>
      </c>
      <c r="G1591" s="47">
        <v>40762</v>
      </c>
      <c r="H1591" s="47">
        <v>56</v>
      </c>
      <c r="I1591" s="47">
        <v>6017</v>
      </c>
      <c r="J1591" s="47">
        <v>107</v>
      </c>
      <c r="K1591" s="47">
        <v>1157</v>
      </c>
      <c r="L1591" s="47">
        <v>301</v>
      </c>
      <c r="M1591" s="47">
        <v>84082</v>
      </c>
      <c r="N1591" s="153">
        <v>41816</v>
      </c>
      <c r="O1591" s="147">
        <v>0</v>
      </c>
      <c r="P1591" s="147">
        <v>0</v>
      </c>
      <c r="Q1591" s="47">
        <v>111861</v>
      </c>
      <c r="R1591" s="47">
        <v>0</v>
      </c>
      <c r="S1591" s="47">
        <v>0</v>
      </c>
      <c r="T1591" s="47">
        <v>0</v>
      </c>
      <c r="U1591" s="47">
        <v>0</v>
      </c>
      <c r="V1591" s="47">
        <v>0</v>
      </c>
      <c r="W1591" s="103">
        <f t="shared" si="24"/>
        <v>310291</v>
      </c>
      <c r="X1591" s="41">
        <f>個別包括!AZ1590-公債費!W1591</f>
        <v>0</v>
      </c>
      <c r="Y1591" s="41"/>
      <c r="Z1591" s="41"/>
      <c r="AA1591" s="41"/>
    </row>
    <row r="1592" spans="1:27" ht="20.25" customHeight="1" x14ac:dyDescent="0.2">
      <c r="A1592" s="113" t="s">
        <v>3421</v>
      </c>
      <c r="B1592" s="114" t="s">
        <v>3382</v>
      </c>
      <c r="C1592" s="4" t="s">
        <v>1658</v>
      </c>
      <c r="D1592" s="144">
        <v>6</v>
      </c>
      <c r="E1592" s="130" t="s">
        <v>3561</v>
      </c>
      <c r="F1592" s="47">
        <v>3140</v>
      </c>
      <c r="G1592" s="47">
        <v>0</v>
      </c>
      <c r="H1592" s="47">
        <v>0</v>
      </c>
      <c r="I1592" s="47">
        <v>1773</v>
      </c>
      <c r="J1592" s="47">
        <v>219</v>
      </c>
      <c r="K1592" s="47">
        <v>3016</v>
      </c>
      <c r="L1592" s="47">
        <v>540</v>
      </c>
      <c r="M1592" s="47">
        <v>111033</v>
      </c>
      <c r="N1592" s="153">
        <v>7253</v>
      </c>
      <c r="O1592" s="147">
        <v>71</v>
      </c>
      <c r="P1592" s="147">
        <v>0</v>
      </c>
      <c r="Q1592" s="47">
        <v>115352</v>
      </c>
      <c r="R1592" s="47">
        <v>0</v>
      </c>
      <c r="S1592" s="47">
        <v>0</v>
      </c>
      <c r="T1592" s="47">
        <v>0</v>
      </c>
      <c r="U1592" s="47">
        <v>0</v>
      </c>
      <c r="V1592" s="47">
        <v>0</v>
      </c>
      <c r="W1592" s="103">
        <f t="shared" si="24"/>
        <v>242397</v>
      </c>
      <c r="X1592" s="41">
        <f>個別包括!AZ1591-公債費!W1592</f>
        <v>0</v>
      </c>
      <c r="Y1592" s="41"/>
      <c r="Z1592" s="41"/>
      <c r="AA1592" s="41"/>
    </row>
    <row r="1593" spans="1:27" ht="20.25" customHeight="1" x14ac:dyDescent="0.2">
      <c r="A1593" s="113" t="s">
        <v>3422</v>
      </c>
      <c r="B1593" s="114" t="s">
        <v>3382</v>
      </c>
      <c r="C1593" s="4" t="s">
        <v>1659</v>
      </c>
      <c r="D1593" s="144">
        <v>6</v>
      </c>
      <c r="E1593" s="130" t="s">
        <v>3561</v>
      </c>
      <c r="F1593" s="47">
        <v>12251</v>
      </c>
      <c r="G1593" s="47">
        <v>0</v>
      </c>
      <c r="H1593" s="47">
        <v>0</v>
      </c>
      <c r="I1593" s="47">
        <v>1312</v>
      </c>
      <c r="J1593" s="47">
        <v>178</v>
      </c>
      <c r="K1593" s="47">
        <v>1025</v>
      </c>
      <c r="L1593" s="47">
        <v>292</v>
      </c>
      <c r="M1593" s="47">
        <v>71770</v>
      </c>
      <c r="N1593" s="153">
        <v>36976</v>
      </c>
      <c r="O1593" s="147">
        <v>41</v>
      </c>
      <c r="P1593" s="147">
        <v>0</v>
      </c>
      <c r="Q1593" s="47">
        <v>105914</v>
      </c>
      <c r="R1593" s="47">
        <v>0</v>
      </c>
      <c r="S1593" s="47">
        <v>0</v>
      </c>
      <c r="T1593" s="47">
        <v>0</v>
      </c>
      <c r="U1593" s="47">
        <v>0</v>
      </c>
      <c r="V1593" s="47">
        <v>0</v>
      </c>
      <c r="W1593" s="103">
        <f t="shared" si="24"/>
        <v>229759</v>
      </c>
      <c r="X1593" s="41">
        <f>個別包括!AZ1592-公債費!W1593</f>
        <v>0</v>
      </c>
      <c r="Y1593" s="41"/>
      <c r="Z1593" s="41"/>
      <c r="AA1593" s="41"/>
    </row>
    <row r="1594" spans="1:27" ht="20.25" customHeight="1" x14ac:dyDescent="0.2">
      <c r="A1594" s="113" t="s">
        <v>3423</v>
      </c>
      <c r="B1594" s="114" t="s">
        <v>3382</v>
      </c>
      <c r="C1594" s="4" t="s">
        <v>1660</v>
      </c>
      <c r="D1594" s="144">
        <v>6</v>
      </c>
      <c r="E1594" s="130" t="s">
        <v>3561</v>
      </c>
      <c r="F1594" s="47">
        <v>7688</v>
      </c>
      <c r="G1594" s="47">
        <v>0</v>
      </c>
      <c r="H1594" s="47">
        <v>0</v>
      </c>
      <c r="I1594" s="47">
        <v>1927</v>
      </c>
      <c r="J1594" s="47">
        <v>209</v>
      </c>
      <c r="K1594" s="47">
        <v>2418</v>
      </c>
      <c r="L1594" s="47">
        <v>265</v>
      </c>
      <c r="M1594" s="47">
        <v>94841</v>
      </c>
      <c r="N1594" s="153">
        <v>17884</v>
      </c>
      <c r="O1594" s="147">
        <v>1263</v>
      </c>
      <c r="P1594" s="147">
        <v>0</v>
      </c>
      <c r="Q1594" s="47">
        <v>101678</v>
      </c>
      <c r="R1594" s="47">
        <v>0</v>
      </c>
      <c r="S1594" s="47">
        <v>0</v>
      </c>
      <c r="T1594" s="47">
        <v>0</v>
      </c>
      <c r="U1594" s="47">
        <v>0</v>
      </c>
      <c r="V1594" s="47">
        <v>0</v>
      </c>
      <c r="W1594" s="103">
        <f t="shared" si="24"/>
        <v>228173</v>
      </c>
      <c r="X1594" s="41">
        <f>個別包括!AZ1593-公債費!W1594</f>
        <v>0</v>
      </c>
      <c r="Y1594" s="41"/>
      <c r="Z1594" s="41"/>
      <c r="AA1594" s="41"/>
    </row>
    <row r="1595" spans="1:27" ht="20.25" customHeight="1" x14ac:dyDescent="0.2">
      <c r="A1595" s="113" t="s">
        <v>3424</v>
      </c>
      <c r="B1595" s="114" t="s">
        <v>3382</v>
      </c>
      <c r="C1595" s="4" t="s">
        <v>1661</v>
      </c>
      <c r="D1595" s="144">
        <v>6</v>
      </c>
      <c r="E1595" s="130" t="s">
        <v>3561</v>
      </c>
      <c r="F1595" s="47">
        <v>8940</v>
      </c>
      <c r="G1595" s="47">
        <v>36160</v>
      </c>
      <c r="H1595" s="47">
        <v>0</v>
      </c>
      <c r="I1595" s="47">
        <v>4565</v>
      </c>
      <c r="J1595" s="47">
        <v>134</v>
      </c>
      <c r="K1595" s="47">
        <v>2458</v>
      </c>
      <c r="L1595" s="47">
        <v>305</v>
      </c>
      <c r="M1595" s="47">
        <v>112626</v>
      </c>
      <c r="N1595" s="153">
        <v>19303</v>
      </c>
      <c r="O1595" s="147">
        <v>352</v>
      </c>
      <c r="P1595" s="147">
        <v>0</v>
      </c>
      <c r="Q1595" s="47">
        <v>82578</v>
      </c>
      <c r="R1595" s="47">
        <v>0</v>
      </c>
      <c r="S1595" s="47">
        <v>0</v>
      </c>
      <c r="T1595" s="47">
        <v>0</v>
      </c>
      <c r="U1595" s="47">
        <v>0</v>
      </c>
      <c r="V1595" s="47">
        <v>0</v>
      </c>
      <c r="W1595" s="103">
        <f t="shared" si="24"/>
        <v>267421</v>
      </c>
      <c r="X1595" s="41">
        <f>個別包括!AZ1594-公債費!W1595</f>
        <v>0</v>
      </c>
      <c r="Y1595" s="41"/>
      <c r="Z1595" s="41"/>
      <c r="AA1595" s="41"/>
    </row>
    <row r="1596" spans="1:27" ht="20.25" customHeight="1" x14ac:dyDescent="0.2">
      <c r="A1596" s="113" t="s">
        <v>3425</v>
      </c>
      <c r="B1596" s="114" t="s">
        <v>3382</v>
      </c>
      <c r="C1596" s="4" t="s">
        <v>1662</v>
      </c>
      <c r="D1596" s="144">
        <v>6</v>
      </c>
      <c r="E1596" s="130" t="s">
        <v>3561</v>
      </c>
      <c r="F1596" s="47">
        <v>3965</v>
      </c>
      <c r="G1596" s="47">
        <v>0</v>
      </c>
      <c r="H1596" s="47">
        <v>766</v>
      </c>
      <c r="I1596" s="47">
        <v>2837</v>
      </c>
      <c r="J1596" s="47">
        <v>623</v>
      </c>
      <c r="K1596" s="47">
        <v>6781</v>
      </c>
      <c r="L1596" s="47">
        <v>2145</v>
      </c>
      <c r="M1596" s="47">
        <v>365388</v>
      </c>
      <c r="N1596" s="153">
        <v>50246</v>
      </c>
      <c r="O1596" s="147">
        <v>981</v>
      </c>
      <c r="P1596" s="147">
        <v>0</v>
      </c>
      <c r="Q1596" s="47">
        <v>166482</v>
      </c>
      <c r="R1596" s="47">
        <v>0</v>
      </c>
      <c r="S1596" s="47">
        <v>0</v>
      </c>
      <c r="T1596" s="47">
        <v>0</v>
      </c>
      <c r="U1596" s="47">
        <v>303940</v>
      </c>
      <c r="V1596" s="47">
        <v>0</v>
      </c>
      <c r="W1596" s="103">
        <f t="shared" si="24"/>
        <v>904154</v>
      </c>
      <c r="X1596" s="41">
        <f>個別包括!AZ1595-公債費!W1596</f>
        <v>0</v>
      </c>
      <c r="Y1596" s="41"/>
      <c r="Z1596" s="41"/>
      <c r="AA1596" s="41"/>
    </row>
    <row r="1597" spans="1:27" ht="20.25" customHeight="1" x14ac:dyDescent="0.2">
      <c r="A1597" s="113" t="s">
        <v>3426</v>
      </c>
      <c r="B1597" s="114" t="s">
        <v>3382</v>
      </c>
      <c r="C1597" s="4" t="s">
        <v>1663</v>
      </c>
      <c r="D1597" s="144">
        <v>6</v>
      </c>
      <c r="E1597" s="130" t="s">
        <v>3561</v>
      </c>
      <c r="F1597" s="47">
        <v>36850</v>
      </c>
      <c r="G1597" s="47">
        <v>0</v>
      </c>
      <c r="H1597" s="47">
        <v>5918</v>
      </c>
      <c r="I1597" s="47">
        <v>53160</v>
      </c>
      <c r="J1597" s="47">
        <v>654</v>
      </c>
      <c r="K1597" s="47">
        <v>24125</v>
      </c>
      <c r="L1597" s="47">
        <v>1673</v>
      </c>
      <c r="M1597" s="47">
        <v>229629</v>
      </c>
      <c r="N1597" s="153">
        <v>46667</v>
      </c>
      <c r="O1597" s="147">
        <v>1639</v>
      </c>
      <c r="P1597" s="147">
        <v>0</v>
      </c>
      <c r="Q1597" s="47">
        <v>2087</v>
      </c>
      <c r="R1597" s="47">
        <v>0</v>
      </c>
      <c r="S1597" s="47">
        <v>0</v>
      </c>
      <c r="T1597" s="47">
        <v>0</v>
      </c>
      <c r="U1597" s="47">
        <v>0</v>
      </c>
      <c r="V1597" s="47">
        <v>0</v>
      </c>
      <c r="W1597" s="103">
        <f t="shared" si="24"/>
        <v>402402</v>
      </c>
      <c r="X1597" s="41">
        <f>個別包括!AZ1596-公債費!W1597</f>
        <v>0</v>
      </c>
      <c r="Y1597" s="41"/>
      <c r="Z1597" s="41"/>
      <c r="AA1597" s="41"/>
    </row>
    <row r="1598" spans="1:27" ht="20.25" customHeight="1" x14ac:dyDescent="0.2">
      <c r="A1598" s="113" t="s">
        <v>3427</v>
      </c>
      <c r="B1598" s="114" t="s">
        <v>3428</v>
      </c>
      <c r="C1598" s="4" t="s">
        <v>1664</v>
      </c>
      <c r="D1598" s="144">
        <v>3</v>
      </c>
      <c r="E1598" s="130" t="s">
        <v>3561</v>
      </c>
      <c r="F1598" s="47">
        <v>20666</v>
      </c>
      <c r="G1598" s="47">
        <v>0</v>
      </c>
      <c r="H1598" s="47">
        <v>392</v>
      </c>
      <c r="I1598" s="47">
        <v>148876</v>
      </c>
      <c r="J1598" s="47">
        <v>211971</v>
      </c>
      <c r="K1598" s="47">
        <v>536356</v>
      </c>
      <c r="L1598" s="47">
        <v>131855</v>
      </c>
      <c r="M1598" s="47">
        <v>5934207</v>
      </c>
      <c r="N1598" s="153">
        <v>138180</v>
      </c>
      <c r="O1598" s="147">
        <v>71229</v>
      </c>
      <c r="P1598" s="147">
        <v>0</v>
      </c>
      <c r="Q1598" s="47">
        <v>343721</v>
      </c>
      <c r="R1598" s="47">
        <v>1457015</v>
      </c>
      <c r="S1598" s="47">
        <v>0</v>
      </c>
      <c r="T1598" s="47">
        <v>0</v>
      </c>
      <c r="U1598" s="47">
        <v>718876</v>
      </c>
      <c r="V1598" s="47">
        <v>0</v>
      </c>
      <c r="W1598" s="103">
        <f t="shared" si="24"/>
        <v>9713344</v>
      </c>
      <c r="X1598" s="41">
        <f>個別包括!AZ1597-公債費!W1598</f>
        <v>0</v>
      </c>
      <c r="Y1598" s="41"/>
      <c r="Z1598" s="41"/>
      <c r="AA1598" s="41"/>
    </row>
    <row r="1599" spans="1:27" ht="20.25" customHeight="1" x14ac:dyDescent="0.2">
      <c r="A1599" s="113" t="s">
        <v>3429</v>
      </c>
      <c r="B1599" s="114" t="s">
        <v>3428</v>
      </c>
      <c r="C1599" s="4" t="s">
        <v>1665</v>
      </c>
      <c r="D1599" s="144">
        <v>5</v>
      </c>
      <c r="E1599" s="130" t="s">
        <v>3561</v>
      </c>
      <c r="F1599" s="47">
        <v>4363</v>
      </c>
      <c r="G1599" s="47">
        <v>0</v>
      </c>
      <c r="H1599" s="47">
        <v>0</v>
      </c>
      <c r="I1599" s="47">
        <v>38376</v>
      </c>
      <c r="J1599" s="47">
        <v>12807</v>
      </c>
      <c r="K1599" s="47">
        <v>126426</v>
      </c>
      <c r="L1599" s="47">
        <v>25411</v>
      </c>
      <c r="M1599" s="47">
        <v>1551982</v>
      </c>
      <c r="N1599" s="153">
        <v>125046</v>
      </c>
      <c r="O1599" s="147">
        <v>1691</v>
      </c>
      <c r="P1599" s="147">
        <v>0</v>
      </c>
      <c r="Q1599" s="47">
        <v>0</v>
      </c>
      <c r="R1599" s="47">
        <v>0</v>
      </c>
      <c r="S1599" s="47">
        <v>0</v>
      </c>
      <c r="T1599" s="47">
        <v>0</v>
      </c>
      <c r="U1599" s="47">
        <v>0</v>
      </c>
      <c r="V1599" s="47">
        <v>0</v>
      </c>
      <c r="W1599" s="103">
        <f t="shared" si="24"/>
        <v>1886102</v>
      </c>
      <c r="X1599" s="41">
        <f>個別包括!AZ1598-公債費!W1599</f>
        <v>0</v>
      </c>
      <c r="Y1599" s="41"/>
      <c r="Z1599" s="41"/>
      <c r="AA1599" s="41"/>
    </row>
    <row r="1600" spans="1:27" ht="20.25" customHeight="1" x14ac:dyDescent="0.2">
      <c r="A1600" s="113" t="s">
        <v>3430</v>
      </c>
      <c r="B1600" s="114" t="s">
        <v>3428</v>
      </c>
      <c r="C1600" s="4" t="s">
        <v>1666</v>
      </c>
      <c r="D1600" s="144">
        <v>5</v>
      </c>
      <c r="E1600" s="130" t="s">
        <v>3561</v>
      </c>
      <c r="F1600" s="47">
        <v>69529</v>
      </c>
      <c r="G1600" s="47">
        <v>0</v>
      </c>
      <c r="H1600" s="47">
        <v>3011</v>
      </c>
      <c r="I1600" s="47">
        <v>33808</v>
      </c>
      <c r="J1600" s="47">
        <v>7412</v>
      </c>
      <c r="K1600" s="47">
        <v>75035</v>
      </c>
      <c r="L1600" s="47">
        <v>16796</v>
      </c>
      <c r="M1600" s="47">
        <v>1311805</v>
      </c>
      <c r="N1600" s="153">
        <v>73303</v>
      </c>
      <c r="O1600" s="147">
        <v>4819</v>
      </c>
      <c r="P1600" s="147">
        <v>0</v>
      </c>
      <c r="Q1600" s="47">
        <v>350181</v>
      </c>
      <c r="R1600" s="47">
        <v>0</v>
      </c>
      <c r="S1600" s="47">
        <v>0</v>
      </c>
      <c r="T1600" s="47">
        <v>0</v>
      </c>
      <c r="U1600" s="47">
        <v>974298</v>
      </c>
      <c r="V1600" s="47">
        <v>0</v>
      </c>
      <c r="W1600" s="103">
        <f t="shared" si="24"/>
        <v>2919997</v>
      </c>
      <c r="X1600" s="41">
        <f>個別包括!AZ1599-公債費!W1600</f>
        <v>0</v>
      </c>
      <c r="Y1600" s="41"/>
      <c r="Z1600" s="41"/>
      <c r="AA1600" s="41"/>
    </row>
    <row r="1601" spans="1:27" ht="20.25" customHeight="1" x14ac:dyDescent="0.2">
      <c r="A1601" s="113" t="s">
        <v>3431</v>
      </c>
      <c r="B1601" s="114" t="s">
        <v>3428</v>
      </c>
      <c r="C1601" s="4" t="s">
        <v>1667</v>
      </c>
      <c r="D1601" s="144">
        <v>5</v>
      </c>
      <c r="E1601" s="130" t="s">
        <v>3561</v>
      </c>
      <c r="F1601" s="47">
        <v>172818</v>
      </c>
      <c r="G1601" s="47">
        <v>11189</v>
      </c>
      <c r="H1601" s="47">
        <v>273</v>
      </c>
      <c r="I1601" s="47">
        <v>2960</v>
      </c>
      <c r="J1601" s="47">
        <v>4795</v>
      </c>
      <c r="K1601" s="47">
        <v>13228</v>
      </c>
      <c r="L1601" s="47">
        <v>14734</v>
      </c>
      <c r="M1601" s="47">
        <v>1131661</v>
      </c>
      <c r="N1601" s="153">
        <v>28155</v>
      </c>
      <c r="O1601" s="147">
        <v>4251</v>
      </c>
      <c r="P1601" s="147">
        <v>0</v>
      </c>
      <c r="Q1601" s="47">
        <v>687642</v>
      </c>
      <c r="R1601" s="47">
        <v>0</v>
      </c>
      <c r="S1601" s="47">
        <v>0</v>
      </c>
      <c r="T1601" s="47">
        <v>0</v>
      </c>
      <c r="U1601" s="47">
        <v>768016</v>
      </c>
      <c r="V1601" s="47">
        <v>0</v>
      </c>
      <c r="W1601" s="103">
        <f t="shared" si="24"/>
        <v>2839722</v>
      </c>
      <c r="X1601" s="41">
        <f>個別包括!AZ1600-公債費!W1601</f>
        <v>0</v>
      </c>
      <c r="Y1601" s="41"/>
      <c r="Z1601" s="41"/>
      <c r="AA1601" s="41"/>
    </row>
    <row r="1602" spans="1:27" ht="20.25" customHeight="1" x14ac:dyDescent="0.2">
      <c r="A1602" s="113" t="s">
        <v>3432</v>
      </c>
      <c r="B1602" s="114" t="s">
        <v>3428</v>
      </c>
      <c r="C1602" s="4" t="s">
        <v>1668</v>
      </c>
      <c r="D1602" s="144">
        <v>5</v>
      </c>
      <c r="E1602" s="130" t="s">
        <v>3561</v>
      </c>
      <c r="F1602" s="47">
        <v>77880</v>
      </c>
      <c r="G1602" s="47">
        <v>31664</v>
      </c>
      <c r="H1602" s="47">
        <v>16928</v>
      </c>
      <c r="I1602" s="47">
        <v>17068</v>
      </c>
      <c r="J1602" s="47">
        <v>4827</v>
      </c>
      <c r="K1602" s="47">
        <v>33838</v>
      </c>
      <c r="L1602" s="47">
        <v>13854</v>
      </c>
      <c r="M1602" s="47">
        <v>1339456</v>
      </c>
      <c r="N1602" s="153">
        <v>106400</v>
      </c>
      <c r="O1602" s="147">
        <v>2712</v>
      </c>
      <c r="P1602" s="147">
        <v>0</v>
      </c>
      <c r="Q1602" s="47">
        <v>1423125</v>
      </c>
      <c r="R1602" s="47">
        <v>0</v>
      </c>
      <c r="S1602" s="47">
        <v>0</v>
      </c>
      <c r="T1602" s="47">
        <v>0</v>
      </c>
      <c r="U1602" s="47">
        <v>1467857</v>
      </c>
      <c r="V1602" s="47">
        <v>0</v>
      </c>
      <c r="W1602" s="103">
        <f t="shared" si="24"/>
        <v>4535609</v>
      </c>
      <c r="X1602" s="41">
        <f>個別包括!AZ1601-公債費!W1602</f>
        <v>0</v>
      </c>
      <c r="Y1602" s="41"/>
      <c r="Z1602" s="41"/>
      <c r="AA1602" s="41"/>
    </row>
    <row r="1603" spans="1:27" ht="20.25" customHeight="1" x14ac:dyDescent="0.2">
      <c r="A1603" s="113" t="s">
        <v>3433</v>
      </c>
      <c r="B1603" s="114" t="s">
        <v>3428</v>
      </c>
      <c r="C1603" s="4" t="s">
        <v>1669</v>
      </c>
      <c r="D1603" s="144">
        <v>5</v>
      </c>
      <c r="E1603" s="130" t="s">
        <v>3561</v>
      </c>
      <c r="F1603" s="47">
        <v>51207</v>
      </c>
      <c r="G1603" s="47">
        <v>83606</v>
      </c>
      <c r="H1603" s="47">
        <v>286</v>
      </c>
      <c r="I1603" s="47">
        <v>12308</v>
      </c>
      <c r="J1603" s="47">
        <v>3375</v>
      </c>
      <c r="K1603" s="47">
        <v>26639</v>
      </c>
      <c r="L1603" s="47">
        <v>7890</v>
      </c>
      <c r="M1603" s="47">
        <v>609479</v>
      </c>
      <c r="N1603" s="153">
        <v>92918</v>
      </c>
      <c r="O1603" s="147">
        <v>11920</v>
      </c>
      <c r="P1603" s="147">
        <v>0</v>
      </c>
      <c r="Q1603" s="47">
        <v>995693</v>
      </c>
      <c r="R1603" s="47">
        <v>0</v>
      </c>
      <c r="S1603" s="47">
        <v>0</v>
      </c>
      <c r="T1603" s="47">
        <v>0</v>
      </c>
      <c r="U1603" s="47">
        <v>298673</v>
      </c>
      <c r="V1603" s="47">
        <v>0</v>
      </c>
      <c r="W1603" s="103">
        <f t="shared" si="24"/>
        <v>2193994</v>
      </c>
      <c r="X1603" s="41">
        <f>個別包括!AZ1602-公債費!W1603</f>
        <v>0</v>
      </c>
      <c r="Y1603" s="41"/>
      <c r="Z1603" s="41"/>
      <c r="AA1603" s="41"/>
    </row>
    <row r="1604" spans="1:27" ht="20.25" customHeight="1" x14ac:dyDescent="0.2">
      <c r="A1604" s="113" t="s">
        <v>3434</v>
      </c>
      <c r="B1604" s="114" t="s">
        <v>3428</v>
      </c>
      <c r="C1604" s="4" t="s">
        <v>1670</v>
      </c>
      <c r="D1604" s="144">
        <v>5</v>
      </c>
      <c r="E1604" s="130" t="s">
        <v>3561</v>
      </c>
      <c r="F1604" s="47">
        <v>64493</v>
      </c>
      <c r="G1604" s="47">
        <v>11596</v>
      </c>
      <c r="H1604" s="47">
        <v>0</v>
      </c>
      <c r="I1604" s="47">
        <v>8900</v>
      </c>
      <c r="J1604" s="47">
        <v>1122</v>
      </c>
      <c r="K1604" s="47">
        <v>3904</v>
      </c>
      <c r="L1604" s="47">
        <v>4403</v>
      </c>
      <c r="M1604" s="47">
        <v>302575</v>
      </c>
      <c r="N1604" s="153">
        <v>61068</v>
      </c>
      <c r="O1604" s="147">
        <v>2359</v>
      </c>
      <c r="P1604" s="147">
        <v>0</v>
      </c>
      <c r="Q1604" s="47">
        <v>437919</v>
      </c>
      <c r="R1604" s="47">
        <v>0</v>
      </c>
      <c r="S1604" s="47">
        <v>0</v>
      </c>
      <c r="T1604" s="47">
        <v>0</v>
      </c>
      <c r="U1604" s="47">
        <v>0</v>
      </c>
      <c r="V1604" s="47">
        <v>0</v>
      </c>
      <c r="W1604" s="103">
        <f t="shared" si="24"/>
        <v>898339</v>
      </c>
      <c r="X1604" s="41">
        <f>個別包括!AZ1603-公債費!W1604</f>
        <v>0</v>
      </c>
      <c r="Y1604" s="41"/>
      <c r="Z1604" s="41"/>
      <c r="AA1604" s="41"/>
    </row>
    <row r="1605" spans="1:27" ht="20.25" customHeight="1" x14ac:dyDescent="0.2">
      <c r="A1605" s="113" t="s">
        <v>3435</v>
      </c>
      <c r="B1605" s="114" t="s">
        <v>3428</v>
      </c>
      <c r="C1605" s="4" t="s">
        <v>1671</v>
      </c>
      <c r="D1605" s="144">
        <v>5</v>
      </c>
      <c r="E1605" s="130" t="s">
        <v>3561</v>
      </c>
      <c r="F1605" s="47">
        <v>28149</v>
      </c>
      <c r="G1605" s="47">
        <v>0</v>
      </c>
      <c r="H1605" s="47">
        <v>572</v>
      </c>
      <c r="I1605" s="47">
        <v>10168</v>
      </c>
      <c r="J1605" s="47">
        <v>1788</v>
      </c>
      <c r="K1605" s="47">
        <v>15811</v>
      </c>
      <c r="L1605" s="47">
        <v>3857</v>
      </c>
      <c r="M1605" s="47">
        <v>505240</v>
      </c>
      <c r="N1605" s="153">
        <v>6692</v>
      </c>
      <c r="O1605" s="147">
        <v>6565</v>
      </c>
      <c r="P1605" s="147">
        <v>0</v>
      </c>
      <c r="Q1605" s="47">
        <v>303860</v>
      </c>
      <c r="R1605" s="47">
        <v>0</v>
      </c>
      <c r="S1605" s="47">
        <v>0</v>
      </c>
      <c r="T1605" s="47">
        <v>0</v>
      </c>
      <c r="U1605" s="47">
        <v>617590</v>
      </c>
      <c r="V1605" s="47">
        <v>0</v>
      </c>
      <c r="W1605" s="103">
        <f t="shared" si="24"/>
        <v>1500292</v>
      </c>
      <c r="X1605" s="41">
        <f>個別包括!AZ1604-公債費!W1605</f>
        <v>0</v>
      </c>
      <c r="Y1605" s="41"/>
      <c r="Z1605" s="41"/>
      <c r="AA1605" s="41"/>
    </row>
    <row r="1606" spans="1:27" ht="20.25" customHeight="1" x14ac:dyDescent="0.2">
      <c r="A1606" s="113" t="s">
        <v>3436</v>
      </c>
      <c r="B1606" s="114" t="s">
        <v>3428</v>
      </c>
      <c r="C1606" s="4" t="s">
        <v>1672</v>
      </c>
      <c r="D1606" s="144">
        <v>5</v>
      </c>
      <c r="E1606" s="130" t="s">
        <v>3561</v>
      </c>
      <c r="F1606" s="47">
        <v>9618</v>
      </c>
      <c r="G1606" s="47">
        <v>186</v>
      </c>
      <c r="H1606" s="47">
        <v>0</v>
      </c>
      <c r="I1606" s="47">
        <v>13513</v>
      </c>
      <c r="J1606" s="47">
        <v>1652</v>
      </c>
      <c r="K1606" s="47">
        <v>8831</v>
      </c>
      <c r="L1606" s="47">
        <v>4669</v>
      </c>
      <c r="M1606" s="47">
        <v>421434</v>
      </c>
      <c r="N1606" s="153">
        <v>21834</v>
      </c>
      <c r="O1606" s="147">
        <v>4293</v>
      </c>
      <c r="P1606" s="147">
        <v>0</v>
      </c>
      <c r="Q1606" s="47">
        <v>623576</v>
      </c>
      <c r="R1606" s="47">
        <v>0</v>
      </c>
      <c r="S1606" s="47">
        <v>0</v>
      </c>
      <c r="T1606" s="47">
        <v>0</v>
      </c>
      <c r="U1606" s="47">
        <v>309363</v>
      </c>
      <c r="V1606" s="47">
        <v>0</v>
      </c>
      <c r="W1606" s="103">
        <f t="shared" si="24"/>
        <v>1418969</v>
      </c>
      <c r="X1606" s="41">
        <f>個別包括!AZ1605-公債費!W1606</f>
        <v>0</v>
      </c>
      <c r="Y1606" s="41"/>
      <c r="Z1606" s="41"/>
      <c r="AA1606" s="41"/>
    </row>
    <row r="1607" spans="1:27" ht="20.25" customHeight="1" x14ac:dyDescent="0.2">
      <c r="A1607" s="113" t="s">
        <v>3437</v>
      </c>
      <c r="B1607" s="114" t="s">
        <v>3428</v>
      </c>
      <c r="C1607" s="4" t="s">
        <v>1673</v>
      </c>
      <c r="D1607" s="144">
        <v>5</v>
      </c>
      <c r="E1607" s="130" t="s">
        <v>3561</v>
      </c>
      <c r="F1607" s="47">
        <v>51052</v>
      </c>
      <c r="G1607" s="47">
        <v>3322</v>
      </c>
      <c r="H1607" s="47">
        <v>0</v>
      </c>
      <c r="I1607" s="47">
        <v>9535</v>
      </c>
      <c r="J1607" s="47">
        <v>1905</v>
      </c>
      <c r="K1607" s="47">
        <v>18240</v>
      </c>
      <c r="L1607" s="47">
        <v>5657</v>
      </c>
      <c r="M1607" s="47">
        <v>541943</v>
      </c>
      <c r="N1607" s="153">
        <v>75238</v>
      </c>
      <c r="O1607" s="147">
        <v>2585</v>
      </c>
      <c r="P1607" s="147">
        <v>0</v>
      </c>
      <c r="Q1607" s="47">
        <v>776596</v>
      </c>
      <c r="R1607" s="47">
        <v>0</v>
      </c>
      <c r="S1607" s="47">
        <v>0</v>
      </c>
      <c r="T1607" s="47">
        <v>0</v>
      </c>
      <c r="U1607" s="47">
        <v>327489</v>
      </c>
      <c r="V1607" s="47">
        <v>0</v>
      </c>
      <c r="W1607" s="103">
        <f t="shared" si="24"/>
        <v>1813562</v>
      </c>
      <c r="X1607" s="41">
        <f>個別包括!AZ1606-公債費!W1607</f>
        <v>0</v>
      </c>
      <c r="Y1607" s="41"/>
      <c r="Z1607" s="41"/>
      <c r="AA1607" s="41"/>
    </row>
    <row r="1608" spans="1:27" ht="20.25" customHeight="1" x14ac:dyDescent="0.2">
      <c r="A1608" s="113" t="s">
        <v>3438</v>
      </c>
      <c r="B1608" s="114" t="s">
        <v>3428</v>
      </c>
      <c r="C1608" s="4" t="s">
        <v>1674</v>
      </c>
      <c r="D1608" s="144">
        <v>5</v>
      </c>
      <c r="E1608" s="130" t="s">
        <v>3561</v>
      </c>
      <c r="F1608" s="47">
        <v>8617</v>
      </c>
      <c r="G1608" s="47">
        <v>10792</v>
      </c>
      <c r="H1608" s="47">
        <v>27</v>
      </c>
      <c r="I1608" s="47">
        <v>21505</v>
      </c>
      <c r="J1608" s="47">
        <v>3424</v>
      </c>
      <c r="K1608" s="47">
        <v>34002</v>
      </c>
      <c r="L1608" s="47">
        <v>13784</v>
      </c>
      <c r="M1608" s="47">
        <v>872713</v>
      </c>
      <c r="N1608" s="153">
        <v>58925</v>
      </c>
      <c r="O1608" s="147">
        <v>2396</v>
      </c>
      <c r="P1608" s="147">
        <v>0</v>
      </c>
      <c r="Q1608" s="47">
        <v>376254</v>
      </c>
      <c r="R1608" s="47">
        <v>0</v>
      </c>
      <c r="S1608" s="47">
        <v>0</v>
      </c>
      <c r="T1608" s="47">
        <v>0</v>
      </c>
      <c r="U1608" s="47">
        <v>702212</v>
      </c>
      <c r="V1608" s="47">
        <v>0</v>
      </c>
      <c r="W1608" s="103">
        <f t="shared" ref="W1608:W1671" si="25">SUM(F1608:V1608)</f>
        <v>2104651</v>
      </c>
      <c r="X1608" s="41">
        <f>個別包括!AZ1607-公債費!W1608</f>
        <v>0</v>
      </c>
      <c r="Y1608" s="41"/>
      <c r="Z1608" s="41"/>
      <c r="AA1608" s="41"/>
    </row>
    <row r="1609" spans="1:27" ht="20.25" customHeight="1" x14ac:dyDescent="0.2">
      <c r="A1609" s="113" t="s">
        <v>3439</v>
      </c>
      <c r="B1609" s="114" t="s">
        <v>3428</v>
      </c>
      <c r="C1609" s="4" t="s">
        <v>1675</v>
      </c>
      <c r="D1609" s="144">
        <v>5</v>
      </c>
      <c r="E1609" s="130" t="s">
        <v>3561</v>
      </c>
      <c r="F1609" s="47">
        <v>37039</v>
      </c>
      <c r="G1609" s="47">
        <v>0</v>
      </c>
      <c r="H1609" s="47">
        <v>16485</v>
      </c>
      <c r="I1609" s="47">
        <v>30205</v>
      </c>
      <c r="J1609" s="47">
        <v>2294</v>
      </c>
      <c r="K1609" s="47">
        <v>16891</v>
      </c>
      <c r="L1609" s="47">
        <v>6040</v>
      </c>
      <c r="M1609" s="47">
        <v>795371</v>
      </c>
      <c r="N1609" s="153">
        <v>9797</v>
      </c>
      <c r="O1609" s="147">
        <v>4376</v>
      </c>
      <c r="P1609" s="147">
        <v>0</v>
      </c>
      <c r="Q1609" s="47">
        <v>467004</v>
      </c>
      <c r="R1609" s="47">
        <v>0</v>
      </c>
      <c r="S1609" s="47">
        <v>0</v>
      </c>
      <c r="T1609" s="47">
        <v>0</v>
      </c>
      <c r="U1609" s="47">
        <v>773970</v>
      </c>
      <c r="V1609" s="47">
        <v>0</v>
      </c>
      <c r="W1609" s="103">
        <f t="shared" si="25"/>
        <v>2159472</v>
      </c>
      <c r="X1609" s="41">
        <f>個別包括!AZ1608-公債費!W1609</f>
        <v>0</v>
      </c>
      <c r="Y1609" s="41"/>
      <c r="Z1609" s="41"/>
      <c r="AA1609" s="41"/>
    </row>
    <row r="1610" spans="1:27" ht="20.25" customHeight="1" x14ac:dyDescent="0.2">
      <c r="A1610" s="113" t="s">
        <v>3440</v>
      </c>
      <c r="B1610" s="114" t="s">
        <v>3428</v>
      </c>
      <c r="C1610" s="4" t="s">
        <v>1676</v>
      </c>
      <c r="D1610" s="144">
        <v>5</v>
      </c>
      <c r="E1610" s="130" t="s">
        <v>3561</v>
      </c>
      <c r="F1610" s="47">
        <v>74206</v>
      </c>
      <c r="G1610" s="47">
        <v>40598</v>
      </c>
      <c r="H1610" s="47">
        <v>272</v>
      </c>
      <c r="I1610" s="47">
        <v>4373</v>
      </c>
      <c r="J1610" s="47">
        <v>2206</v>
      </c>
      <c r="K1610" s="47">
        <v>4084</v>
      </c>
      <c r="L1610" s="47">
        <v>5941</v>
      </c>
      <c r="M1610" s="47">
        <v>613487</v>
      </c>
      <c r="N1610" s="153">
        <v>103487</v>
      </c>
      <c r="O1610" s="147">
        <v>721</v>
      </c>
      <c r="P1610" s="147">
        <v>0</v>
      </c>
      <c r="Q1610" s="47">
        <v>230980</v>
      </c>
      <c r="R1610" s="47">
        <v>0</v>
      </c>
      <c r="S1610" s="47">
        <v>0</v>
      </c>
      <c r="T1610" s="47">
        <v>0</v>
      </c>
      <c r="U1610" s="47">
        <v>697068</v>
      </c>
      <c r="V1610" s="47">
        <v>0</v>
      </c>
      <c r="W1610" s="103">
        <f t="shared" si="25"/>
        <v>1777423</v>
      </c>
      <c r="X1610" s="41">
        <f>個別包括!AZ1609-公債費!W1610</f>
        <v>0</v>
      </c>
      <c r="Y1610" s="41"/>
      <c r="Z1610" s="41"/>
      <c r="AA1610" s="41"/>
    </row>
    <row r="1611" spans="1:27" ht="20.25" customHeight="1" x14ac:dyDescent="0.2">
      <c r="A1611" s="113" t="s">
        <v>3441</v>
      </c>
      <c r="B1611" s="114" t="s">
        <v>3428</v>
      </c>
      <c r="C1611" s="4" t="s">
        <v>1677</v>
      </c>
      <c r="D1611" s="144">
        <v>5</v>
      </c>
      <c r="E1611" s="130" t="s">
        <v>3561</v>
      </c>
      <c r="F1611" s="47">
        <v>3678</v>
      </c>
      <c r="G1611" s="47">
        <v>0</v>
      </c>
      <c r="H1611" s="47">
        <v>281</v>
      </c>
      <c r="I1611" s="47">
        <v>10640</v>
      </c>
      <c r="J1611" s="47">
        <v>2735</v>
      </c>
      <c r="K1611" s="47">
        <v>15868</v>
      </c>
      <c r="L1611" s="47">
        <v>6780</v>
      </c>
      <c r="M1611" s="47">
        <v>619238</v>
      </c>
      <c r="N1611" s="153">
        <v>75474</v>
      </c>
      <c r="O1611" s="147">
        <v>3187</v>
      </c>
      <c r="P1611" s="147">
        <v>0</v>
      </c>
      <c r="Q1611" s="47">
        <v>829670</v>
      </c>
      <c r="R1611" s="47">
        <v>0</v>
      </c>
      <c r="S1611" s="47">
        <v>0</v>
      </c>
      <c r="T1611" s="47">
        <v>0</v>
      </c>
      <c r="U1611" s="47">
        <v>673667</v>
      </c>
      <c r="V1611" s="47">
        <v>0</v>
      </c>
      <c r="W1611" s="103">
        <f t="shared" si="25"/>
        <v>2241218</v>
      </c>
      <c r="X1611" s="41">
        <f>個別包括!AZ1610-公債費!W1611</f>
        <v>0</v>
      </c>
      <c r="Y1611" s="41"/>
      <c r="Z1611" s="41"/>
      <c r="AA1611" s="41"/>
    </row>
    <row r="1612" spans="1:27" ht="20.25" customHeight="1" x14ac:dyDescent="0.2">
      <c r="A1612" s="113" t="s">
        <v>3442</v>
      </c>
      <c r="B1612" s="114" t="s">
        <v>3428</v>
      </c>
      <c r="C1612" s="4" t="s">
        <v>1678</v>
      </c>
      <c r="D1612" s="144">
        <v>6</v>
      </c>
      <c r="E1612" s="130" t="s">
        <v>3561</v>
      </c>
      <c r="F1612" s="47">
        <v>1160</v>
      </c>
      <c r="G1612" s="47">
        <v>340</v>
      </c>
      <c r="H1612" s="47">
        <v>0</v>
      </c>
      <c r="I1612" s="47">
        <v>12963</v>
      </c>
      <c r="J1612" s="47">
        <v>108</v>
      </c>
      <c r="K1612" s="47">
        <v>1900</v>
      </c>
      <c r="L1612" s="47">
        <v>189</v>
      </c>
      <c r="M1612" s="47">
        <v>59777</v>
      </c>
      <c r="N1612" s="153">
        <v>9181</v>
      </c>
      <c r="O1612" s="147">
        <v>160</v>
      </c>
      <c r="P1612" s="147">
        <v>0</v>
      </c>
      <c r="Q1612" s="47">
        <v>182451</v>
      </c>
      <c r="R1612" s="47">
        <v>0</v>
      </c>
      <c r="S1612" s="47">
        <v>0</v>
      </c>
      <c r="T1612" s="47">
        <v>0</v>
      </c>
      <c r="U1612" s="47">
        <v>0</v>
      </c>
      <c r="V1612" s="47">
        <v>0</v>
      </c>
      <c r="W1612" s="103">
        <f t="shared" si="25"/>
        <v>268229</v>
      </c>
      <c r="X1612" s="41">
        <f>個別包括!AZ1611-公債費!W1612</f>
        <v>0</v>
      </c>
      <c r="Y1612" s="41"/>
      <c r="Z1612" s="41"/>
      <c r="AA1612" s="41"/>
    </row>
    <row r="1613" spans="1:27" ht="20.25" customHeight="1" x14ac:dyDescent="0.2">
      <c r="A1613" s="113" t="s">
        <v>3443</v>
      </c>
      <c r="B1613" s="114" t="s">
        <v>3428</v>
      </c>
      <c r="C1613" s="4" t="s">
        <v>1679</v>
      </c>
      <c r="D1613" s="144">
        <v>6</v>
      </c>
      <c r="E1613" s="130" t="s">
        <v>3561</v>
      </c>
      <c r="F1613" s="47">
        <v>2742</v>
      </c>
      <c r="G1613" s="47">
        <v>0</v>
      </c>
      <c r="H1613" s="47">
        <v>0</v>
      </c>
      <c r="I1613" s="47">
        <v>13196</v>
      </c>
      <c r="J1613" s="47">
        <v>1646</v>
      </c>
      <c r="K1613" s="47">
        <v>31310</v>
      </c>
      <c r="L1613" s="47">
        <v>7382</v>
      </c>
      <c r="M1613" s="47">
        <v>362165</v>
      </c>
      <c r="N1613" s="153">
        <v>22232</v>
      </c>
      <c r="O1613" s="147">
        <v>968</v>
      </c>
      <c r="P1613" s="147">
        <v>0</v>
      </c>
      <c r="Q1613" s="47">
        <v>0</v>
      </c>
      <c r="R1613" s="47">
        <v>0</v>
      </c>
      <c r="S1613" s="47">
        <v>0</v>
      </c>
      <c r="T1613" s="47">
        <v>0</v>
      </c>
      <c r="U1613" s="47">
        <v>0</v>
      </c>
      <c r="V1613" s="47">
        <v>0</v>
      </c>
      <c r="W1613" s="103">
        <f t="shared" si="25"/>
        <v>441641</v>
      </c>
      <c r="X1613" s="41">
        <f>個別包括!AZ1612-公債費!W1613</f>
        <v>0</v>
      </c>
      <c r="Y1613" s="41"/>
      <c r="Z1613" s="41"/>
      <c r="AA1613" s="41"/>
    </row>
    <row r="1614" spans="1:27" ht="20.25" customHeight="1" x14ac:dyDescent="0.2">
      <c r="A1614" s="113" t="s">
        <v>3444</v>
      </c>
      <c r="B1614" s="114" t="s">
        <v>3428</v>
      </c>
      <c r="C1614" s="4" t="s">
        <v>1680</v>
      </c>
      <c r="D1614" s="144">
        <v>6</v>
      </c>
      <c r="E1614" s="130" t="s">
        <v>3561</v>
      </c>
      <c r="F1614" s="47">
        <v>16801</v>
      </c>
      <c r="G1614" s="47">
        <v>0</v>
      </c>
      <c r="H1614" s="47">
        <v>75</v>
      </c>
      <c r="I1614" s="47">
        <v>1812</v>
      </c>
      <c r="J1614" s="47">
        <v>673</v>
      </c>
      <c r="K1614" s="47">
        <v>129</v>
      </c>
      <c r="L1614" s="47">
        <v>1669</v>
      </c>
      <c r="M1614" s="47">
        <v>204450</v>
      </c>
      <c r="N1614" s="153">
        <v>16113</v>
      </c>
      <c r="O1614" s="147">
        <v>708</v>
      </c>
      <c r="P1614" s="147">
        <v>0</v>
      </c>
      <c r="Q1614" s="47">
        <v>230780</v>
      </c>
      <c r="R1614" s="47">
        <v>0</v>
      </c>
      <c r="S1614" s="47">
        <v>0</v>
      </c>
      <c r="T1614" s="47">
        <v>0</v>
      </c>
      <c r="U1614" s="47">
        <v>0</v>
      </c>
      <c r="V1614" s="47">
        <v>0</v>
      </c>
      <c r="W1614" s="103">
        <f t="shared" si="25"/>
        <v>473210</v>
      </c>
      <c r="X1614" s="41">
        <f>個別包括!AZ1613-公債費!W1614</f>
        <v>0</v>
      </c>
      <c r="Y1614" s="41"/>
      <c r="Z1614" s="41"/>
      <c r="AA1614" s="41"/>
    </row>
    <row r="1615" spans="1:27" ht="20.25" customHeight="1" x14ac:dyDescent="0.2">
      <c r="A1615" s="113" t="s">
        <v>3445</v>
      </c>
      <c r="B1615" s="114" t="s">
        <v>3428</v>
      </c>
      <c r="C1615" s="4" t="s">
        <v>1681</v>
      </c>
      <c r="D1615" s="144">
        <v>6</v>
      </c>
      <c r="E1615" s="130" t="s">
        <v>3561</v>
      </c>
      <c r="F1615" s="47">
        <v>34115</v>
      </c>
      <c r="G1615" s="47">
        <v>23004</v>
      </c>
      <c r="H1615" s="47">
        <v>0</v>
      </c>
      <c r="I1615" s="47">
        <v>5645</v>
      </c>
      <c r="J1615" s="47">
        <v>953</v>
      </c>
      <c r="K1615" s="47">
        <v>1142</v>
      </c>
      <c r="L1615" s="47">
        <v>2774</v>
      </c>
      <c r="M1615" s="47">
        <v>260247</v>
      </c>
      <c r="N1615" s="153">
        <v>17015</v>
      </c>
      <c r="O1615" s="147">
        <v>750</v>
      </c>
      <c r="P1615" s="147">
        <v>0</v>
      </c>
      <c r="Q1615" s="47">
        <v>231404</v>
      </c>
      <c r="R1615" s="47">
        <v>0</v>
      </c>
      <c r="S1615" s="47">
        <v>0</v>
      </c>
      <c r="T1615" s="47">
        <v>0</v>
      </c>
      <c r="U1615" s="47">
        <v>0</v>
      </c>
      <c r="V1615" s="47">
        <v>0</v>
      </c>
      <c r="W1615" s="103">
        <f t="shared" si="25"/>
        <v>577049</v>
      </c>
      <c r="X1615" s="41">
        <f>個別包括!AZ1614-公債費!W1615</f>
        <v>0</v>
      </c>
      <c r="Y1615" s="41"/>
      <c r="Z1615" s="41"/>
      <c r="AA1615" s="41"/>
    </row>
    <row r="1616" spans="1:27" ht="20.25" customHeight="1" x14ac:dyDescent="0.2">
      <c r="A1616" s="113" t="s">
        <v>3446</v>
      </c>
      <c r="B1616" s="114" t="s">
        <v>3447</v>
      </c>
      <c r="C1616" s="4" t="s">
        <v>1682</v>
      </c>
      <c r="D1616" s="144">
        <v>3</v>
      </c>
      <c r="E1616" s="130" t="s">
        <v>3561</v>
      </c>
      <c r="F1616" s="47">
        <v>124501</v>
      </c>
      <c r="G1616" s="47">
        <v>95195</v>
      </c>
      <c r="H1616" s="47">
        <v>2751</v>
      </c>
      <c r="I1616" s="47">
        <v>164986</v>
      </c>
      <c r="J1616" s="47">
        <v>94081</v>
      </c>
      <c r="K1616" s="47">
        <v>325759</v>
      </c>
      <c r="L1616" s="47">
        <v>100291</v>
      </c>
      <c r="M1616" s="47">
        <v>5429549</v>
      </c>
      <c r="N1616" s="153">
        <v>160321</v>
      </c>
      <c r="O1616" s="147">
        <v>21148</v>
      </c>
      <c r="P1616" s="147">
        <v>0</v>
      </c>
      <c r="Q1616" s="47">
        <v>0</v>
      </c>
      <c r="R1616" s="47">
        <v>0</v>
      </c>
      <c r="S1616" s="47">
        <v>0</v>
      </c>
      <c r="T1616" s="47">
        <v>0</v>
      </c>
      <c r="U1616" s="47">
        <v>830779</v>
      </c>
      <c r="V1616" s="47">
        <v>0</v>
      </c>
      <c r="W1616" s="103">
        <f t="shared" si="25"/>
        <v>7349361</v>
      </c>
      <c r="X1616" s="41">
        <f>個別包括!AZ1615-公債費!W1616</f>
        <v>0</v>
      </c>
      <c r="Y1616" s="41"/>
      <c r="Z1616" s="41"/>
      <c r="AA1616" s="41"/>
    </row>
    <row r="1617" spans="1:27" ht="20.25" customHeight="1" x14ac:dyDescent="0.2">
      <c r="A1617" s="113" t="s">
        <v>3448</v>
      </c>
      <c r="B1617" s="114" t="s">
        <v>3447</v>
      </c>
      <c r="C1617" s="4" t="s">
        <v>1683</v>
      </c>
      <c r="D1617" s="144">
        <v>5</v>
      </c>
      <c r="E1617" s="130" t="s">
        <v>3561</v>
      </c>
      <c r="F1617" s="47">
        <v>36844</v>
      </c>
      <c r="G1617" s="47">
        <v>3626</v>
      </c>
      <c r="H1617" s="47">
        <v>1924</v>
      </c>
      <c r="I1617" s="47">
        <v>129969</v>
      </c>
      <c r="J1617" s="47">
        <v>7887</v>
      </c>
      <c r="K1617" s="47">
        <v>75523</v>
      </c>
      <c r="L1617" s="47">
        <v>31553</v>
      </c>
      <c r="M1617" s="47">
        <v>2279642</v>
      </c>
      <c r="N1617" s="153">
        <v>107493</v>
      </c>
      <c r="O1617" s="147">
        <v>27381</v>
      </c>
      <c r="P1617" s="147">
        <v>0</v>
      </c>
      <c r="Q1617" s="47">
        <v>87151</v>
      </c>
      <c r="R1617" s="47">
        <v>0</v>
      </c>
      <c r="S1617" s="47">
        <v>0</v>
      </c>
      <c r="T1617" s="47">
        <v>0</v>
      </c>
      <c r="U1617" s="47">
        <v>1576678</v>
      </c>
      <c r="V1617" s="47">
        <v>0</v>
      </c>
      <c r="W1617" s="103">
        <f t="shared" si="25"/>
        <v>4365671</v>
      </c>
      <c r="X1617" s="41">
        <f>個別包括!AZ1616-公債費!W1617</f>
        <v>0</v>
      </c>
      <c r="Y1617" s="41"/>
      <c r="Z1617" s="41"/>
      <c r="AA1617" s="41"/>
    </row>
    <row r="1618" spans="1:27" ht="20.25" customHeight="1" x14ac:dyDescent="0.2">
      <c r="A1618" s="113" t="s">
        <v>3449</v>
      </c>
      <c r="B1618" s="114" t="s">
        <v>3447</v>
      </c>
      <c r="C1618" s="4" t="s">
        <v>1684</v>
      </c>
      <c r="D1618" s="144">
        <v>5</v>
      </c>
      <c r="E1618" s="130" t="s">
        <v>3561</v>
      </c>
      <c r="F1618" s="47">
        <v>65864</v>
      </c>
      <c r="G1618" s="47">
        <v>55512</v>
      </c>
      <c r="H1618" s="47">
        <v>140</v>
      </c>
      <c r="I1618" s="47">
        <v>113579</v>
      </c>
      <c r="J1618" s="47">
        <v>11000</v>
      </c>
      <c r="K1618" s="47">
        <v>105334</v>
      </c>
      <c r="L1618" s="47">
        <v>27437</v>
      </c>
      <c r="M1618" s="47">
        <v>1801761</v>
      </c>
      <c r="N1618" s="153">
        <v>153957</v>
      </c>
      <c r="O1618" s="147">
        <v>14977</v>
      </c>
      <c r="P1618" s="147">
        <v>0</v>
      </c>
      <c r="Q1618" s="47">
        <v>418233</v>
      </c>
      <c r="R1618" s="47">
        <v>270497</v>
      </c>
      <c r="S1618" s="47">
        <v>0</v>
      </c>
      <c r="T1618" s="47">
        <v>0</v>
      </c>
      <c r="U1618" s="47">
        <v>607552</v>
      </c>
      <c r="V1618" s="47">
        <v>0</v>
      </c>
      <c r="W1618" s="103">
        <f t="shared" si="25"/>
        <v>3645843</v>
      </c>
      <c r="X1618" s="41">
        <f>個別包括!AZ1617-公債費!W1618</f>
        <v>0</v>
      </c>
      <c r="Y1618" s="41"/>
      <c r="Z1618" s="41"/>
      <c r="AA1618" s="41"/>
    </row>
    <row r="1619" spans="1:27" ht="20.25" customHeight="1" x14ac:dyDescent="0.2">
      <c r="A1619" s="113" t="s">
        <v>3450</v>
      </c>
      <c r="B1619" s="114" t="s">
        <v>3447</v>
      </c>
      <c r="C1619" s="4" t="s">
        <v>1685</v>
      </c>
      <c r="D1619" s="144">
        <v>5</v>
      </c>
      <c r="E1619" s="130" t="s">
        <v>3561</v>
      </c>
      <c r="F1619" s="47">
        <v>104015</v>
      </c>
      <c r="G1619" s="47">
        <v>30875</v>
      </c>
      <c r="H1619" s="47">
        <v>0</v>
      </c>
      <c r="I1619" s="47">
        <v>56051</v>
      </c>
      <c r="J1619" s="47">
        <v>2027</v>
      </c>
      <c r="K1619" s="47">
        <v>60225</v>
      </c>
      <c r="L1619" s="47">
        <v>10282</v>
      </c>
      <c r="M1619" s="47">
        <v>805083</v>
      </c>
      <c r="N1619" s="153">
        <v>113604</v>
      </c>
      <c r="O1619" s="147">
        <v>10640</v>
      </c>
      <c r="P1619" s="147">
        <v>0</v>
      </c>
      <c r="Q1619" s="47">
        <v>358233</v>
      </c>
      <c r="R1619" s="47">
        <v>0</v>
      </c>
      <c r="S1619" s="47">
        <v>0</v>
      </c>
      <c r="T1619" s="47">
        <v>0</v>
      </c>
      <c r="U1619" s="47">
        <v>0</v>
      </c>
      <c r="V1619" s="47">
        <v>0</v>
      </c>
      <c r="W1619" s="103">
        <f t="shared" si="25"/>
        <v>1551035</v>
      </c>
      <c r="X1619" s="41">
        <f>個別包括!AZ1618-公債費!W1619</f>
        <v>0</v>
      </c>
      <c r="Y1619" s="41"/>
      <c r="Z1619" s="41"/>
      <c r="AA1619" s="41"/>
    </row>
    <row r="1620" spans="1:27" ht="20.25" customHeight="1" x14ac:dyDescent="0.2">
      <c r="A1620" s="113" t="s">
        <v>3451</v>
      </c>
      <c r="B1620" s="114" t="s">
        <v>3447</v>
      </c>
      <c r="C1620" s="4" t="s">
        <v>1686</v>
      </c>
      <c r="D1620" s="144">
        <v>5</v>
      </c>
      <c r="E1620" s="130" t="s">
        <v>3561</v>
      </c>
      <c r="F1620" s="47">
        <v>35855</v>
      </c>
      <c r="G1620" s="47">
        <v>0</v>
      </c>
      <c r="H1620" s="47">
        <v>10238</v>
      </c>
      <c r="I1620" s="47">
        <v>54483</v>
      </c>
      <c r="J1620" s="47">
        <v>3230</v>
      </c>
      <c r="K1620" s="47">
        <v>26697</v>
      </c>
      <c r="L1620" s="47">
        <v>7918</v>
      </c>
      <c r="M1620" s="47">
        <v>721102</v>
      </c>
      <c r="N1620" s="153">
        <v>52643</v>
      </c>
      <c r="O1620" s="147">
        <v>7453</v>
      </c>
      <c r="P1620" s="147">
        <v>0</v>
      </c>
      <c r="Q1620" s="47">
        <v>324673</v>
      </c>
      <c r="R1620" s="47">
        <v>0</v>
      </c>
      <c r="S1620" s="47">
        <v>0</v>
      </c>
      <c r="T1620" s="47">
        <v>0</v>
      </c>
      <c r="U1620" s="47">
        <v>333245</v>
      </c>
      <c r="V1620" s="47">
        <v>0</v>
      </c>
      <c r="W1620" s="103">
        <f t="shared" si="25"/>
        <v>1577537</v>
      </c>
      <c r="X1620" s="41">
        <f>個別包括!AZ1619-公債費!W1620</f>
        <v>0</v>
      </c>
      <c r="Y1620" s="41"/>
      <c r="Z1620" s="41"/>
      <c r="AA1620" s="41"/>
    </row>
    <row r="1621" spans="1:27" ht="20.25" customHeight="1" x14ac:dyDescent="0.2">
      <c r="A1621" s="113" t="s">
        <v>3452</v>
      </c>
      <c r="B1621" s="114" t="s">
        <v>3447</v>
      </c>
      <c r="C1621" s="4" t="s">
        <v>1687</v>
      </c>
      <c r="D1621" s="144">
        <v>5</v>
      </c>
      <c r="E1621" s="130" t="s">
        <v>3561</v>
      </c>
      <c r="F1621" s="47">
        <v>56229</v>
      </c>
      <c r="G1621" s="47">
        <v>29014</v>
      </c>
      <c r="H1621" s="47">
        <v>228</v>
      </c>
      <c r="I1621" s="47">
        <v>74711</v>
      </c>
      <c r="J1621" s="47">
        <v>3991</v>
      </c>
      <c r="K1621" s="47">
        <v>165923</v>
      </c>
      <c r="L1621" s="47">
        <v>11857</v>
      </c>
      <c r="M1621" s="47">
        <v>848941</v>
      </c>
      <c r="N1621" s="153">
        <v>6654</v>
      </c>
      <c r="O1621" s="147">
        <v>3698</v>
      </c>
      <c r="P1621" s="147">
        <v>0</v>
      </c>
      <c r="Q1621" s="47">
        <v>51601</v>
      </c>
      <c r="R1621" s="47">
        <v>38311</v>
      </c>
      <c r="S1621" s="47">
        <v>0</v>
      </c>
      <c r="T1621" s="47">
        <v>0</v>
      </c>
      <c r="U1621" s="47">
        <v>516737</v>
      </c>
      <c r="V1621" s="47">
        <v>0</v>
      </c>
      <c r="W1621" s="103">
        <f t="shared" si="25"/>
        <v>1807895</v>
      </c>
      <c r="X1621" s="41">
        <f>個別包括!AZ1620-公債費!W1621</f>
        <v>0</v>
      </c>
      <c r="Y1621" s="41"/>
      <c r="Z1621" s="41"/>
      <c r="AA1621" s="41"/>
    </row>
    <row r="1622" spans="1:27" ht="20.25" customHeight="1" x14ac:dyDescent="0.2">
      <c r="A1622" s="113" t="s">
        <v>3453</v>
      </c>
      <c r="B1622" s="114" t="s">
        <v>3447</v>
      </c>
      <c r="C1622" s="4" t="s">
        <v>1688</v>
      </c>
      <c r="D1622" s="144">
        <v>5</v>
      </c>
      <c r="E1622" s="130" t="s">
        <v>3561</v>
      </c>
      <c r="F1622" s="47">
        <v>30691</v>
      </c>
      <c r="G1622" s="47">
        <v>0</v>
      </c>
      <c r="H1622" s="47">
        <v>34</v>
      </c>
      <c r="I1622" s="47">
        <v>12685</v>
      </c>
      <c r="J1622" s="47">
        <v>1098</v>
      </c>
      <c r="K1622" s="47">
        <v>5478</v>
      </c>
      <c r="L1622" s="47">
        <v>2739</v>
      </c>
      <c r="M1622" s="47">
        <v>302763</v>
      </c>
      <c r="N1622" s="153">
        <v>5842</v>
      </c>
      <c r="O1622" s="147">
        <v>1510</v>
      </c>
      <c r="P1622" s="147">
        <v>0</v>
      </c>
      <c r="Q1622" s="47">
        <v>353399</v>
      </c>
      <c r="R1622" s="47">
        <v>0</v>
      </c>
      <c r="S1622" s="47">
        <v>0</v>
      </c>
      <c r="T1622" s="47">
        <v>0</v>
      </c>
      <c r="U1622" s="47">
        <v>0</v>
      </c>
      <c r="V1622" s="47">
        <v>0</v>
      </c>
      <c r="W1622" s="103">
        <f t="shared" si="25"/>
        <v>716239</v>
      </c>
      <c r="X1622" s="41">
        <f>個別包括!AZ1621-公債費!W1622</f>
        <v>0</v>
      </c>
      <c r="Y1622" s="41"/>
      <c r="Z1622" s="41"/>
      <c r="AA1622" s="41"/>
    </row>
    <row r="1623" spans="1:27" ht="20.25" customHeight="1" x14ac:dyDescent="0.2">
      <c r="A1623" s="113" t="s">
        <v>3454</v>
      </c>
      <c r="B1623" s="114" t="s">
        <v>3447</v>
      </c>
      <c r="C1623" s="4" t="s">
        <v>1689</v>
      </c>
      <c r="D1623" s="144">
        <v>5</v>
      </c>
      <c r="E1623" s="130" t="s">
        <v>3561</v>
      </c>
      <c r="F1623" s="47">
        <v>23707</v>
      </c>
      <c r="G1623" s="47">
        <v>53627</v>
      </c>
      <c r="H1623" s="47">
        <v>0</v>
      </c>
      <c r="I1623" s="47">
        <v>7615</v>
      </c>
      <c r="J1623" s="47">
        <v>2211</v>
      </c>
      <c r="K1623" s="47">
        <v>29024</v>
      </c>
      <c r="L1623" s="47">
        <v>4401</v>
      </c>
      <c r="M1623" s="47">
        <v>429619</v>
      </c>
      <c r="N1623" s="153">
        <v>21332</v>
      </c>
      <c r="O1623" s="147">
        <v>54</v>
      </c>
      <c r="P1623" s="147">
        <v>0</v>
      </c>
      <c r="Q1623" s="47">
        <v>0</v>
      </c>
      <c r="R1623" s="47">
        <v>0</v>
      </c>
      <c r="S1623" s="47">
        <v>0</v>
      </c>
      <c r="T1623" s="47">
        <v>0</v>
      </c>
      <c r="U1623" s="47">
        <v>0</v>
      </c>
      <c r="V1623" s="47">
        <v>0</v>
      </c>
      <c r="W1623" s="103">
        <f t="shared" si="25"/>
        <v>571590</v>
      </c>
      <c r="X1623" s="41">
        <f>個別包括!AZ1622-公債費!W1623</f>
        <v>0</v>
      </c>
      <c r="Y1623" s="41"/>
      <c r="Z1623" s="41"/>
      <c r="AA1623" s="41"/>
    </row>
    <row r="1624" spans="1:27" ht="20.25" customHeight="1" x14ac:dyDescent="0.2">
      <c r="A1624" s="113" t="s">
        <v>3455</v>
      </c>
      <c r="B1624" s="114" t="s">
        <v>3447</v>
      </c>
      <c r="C1624" s="4" t="s">
        <v>1690</v>
      </c>
      <c r="D1624" s="144">
        <v>5</v>
      </c>
      <c r="E1624" s="130" t="s">
        <v>3561</v>
      </c>
      <c r="F1624" s="47">
        <v>10740</v>
      </c>
      <c r="G1624" s="47">
        <v>19233</v>
      </c>
      <c r="H1624" s="47">
        <v>0</v>
      </c>
      <c r="I1624" s="47">
        <v>6170</v>
      </c>
      <c r="J1624" s="47">
        <v>819</v>
      </c>
      <c r="K1624" s="47">
        <v>9218</v>
      </c>
      <c r="L1624" s="47">
        <v>3098</v>
      </c>
      <c r="M1624" s="47">
        <v>309795</v>
      </c>
      <c r="N1624" s="153">
        <v>2201</v>
      </c>
      <c r="O1624" s="147">
        <v>271</v>
      </c>
      <c r="P1624" s="147">
        <v>0</v>
      </c>
      <c r="Q1624" s="47">
        <v>335259</v>
      </c>
      <c r="R1624" s="47">
        <v>0</v>
      </c>
      <c r="S1624" s="47">
        <v>0</v>
      </c>
      <c r="T1624" s="47">
        <v>0</v>
      </c>
      <c r="U1624" s="47">
        <v>0</v>
      </c>
      <c r="V1624" s="47">
        <v>0</v>
      </c>
      <c r="W1624" s="103">
        <f t="shared" si="25"/>
        <v>696804</v>
      </c>
      <c r="X1624" s="41">
        <f>個別包括!AZ1623-公債費!W1624</f>
        <v>0</v>
      </c>
      <c r="Y1624" s="41"/>
      <c r="Z1624" s="41"/>
      <c r="AA1624" s="41"/>
    </row>
    <row r="1625" spans="1:27" ht="20.25" customHeight="1" x14ac:dyDescent="0.2">
      <c r="A1625" s="113" t="s">
        <v>3456</v>
      </c>
      <c r="B1625" s="114" t="s">
        <v>3447</v>
      </c>
      <c r="C1625" s="4" t="s">
        <v>1691</v>
      </c>
      <c r="D1625" s="144">
        <v>6</v>
      </c>
      <c r="E1625" s="130" t="s">
        <v>3561</v>
      </c>
      <c r="F1625" s="47">
        <v>1853</v>
      </c>
      <c r="G1625" s="47">
        <v>0</v>
      </c>
      <c r="H1625" s="47">
        <v>0</v>
      </c>
      <c r="I1625" s="47">
        <v>31805</v>
      </c>
      <c r="J1625" s="47">
        <v>864</v>
      </c>
      <c r="K1625" s="47">
        <v>6961</v>
      </c>
      <c r="L1625" s="47">
        <v>3753</v>
      </c>
      <c r="M1625" s="47">
        <v>298413</v>
      </c>
      <c r="N1625" s="153">
        <v>30193</v>
      </c>
      <c r="O1625" s="147">
        <v>3989</v>
      </c>
      <c r="P1625" s="147">
        <v>0</v>
      </c>
      <c r="Q1625" s="47">
        <v>0</v>
      </c>
      <c r="R1625" s="47">
        <v>0</v>
      </c>
      <c r="S1625" s="47">
        <v>0</v>
      </c>
      <c r="T1625" s="47">
        <v>0</v>
      </c>
      <c r="U1625" s="47">
        <v>0</v>
      </c>
      <c r="V1625" s="47">
        <v>0</v>
      </c>
      <c r="W1625" s="103">
        <f t="shared" si="25"/>
        <v>377831</v>
      </c>
      <c r="X1625" s="41">
        <f>個別包括!AZ1624-公債費!W1625</f>
        <v>0</v>
      </c>
      <c r="Y1625" s="41"/>
      <c r="Z1625" s="41"/>
      <c r="AA1625" s="41"/>
    </row>
    <row r="1626" spans="1:27" ht="20.25" customHeight="1" x14ac:dyDescent="0.2">
      <c r="A1626" s="113" t="s">
        <v>3457</v>
      </c>
      <c r="B1626" s="114" t="s">
        <v>3447</v>
      </c>
      <c r="C1626" s="4" t="s">
        <v>1692</v>
      </c>
      <c r="D1626" s="144">
        <v>6</v>
      </c>
      <c r="E1626" s="130" t="s">
        <v>3561</v>
      </c>
      <c r="F1626" s="47">
        <v>3594</v>
      </c>
      <c r="G1626" s="47">
        <v>0</v>
      </c>
      <c r="H1626" s="47">
        <v>0</v>
      </c>
      <c r="I1626" s="47">
        <v>10997</v>
      </c>
      <c r="J1626" s="47">
        <v>335</v>
      </c>
      <c r="K1626" s="47">
        <v>3122</v>
      </c>
      <c r="L1626" s="47">
        <v>1222</v>
      </c>
      <c r="M1626" s="47">
        <v>167566</v>
      </c>
      <c r="N1626" s="153">
        <v>15281</v>
      </c>
      <c r="O1626" s="147">
        <v>509</v>
      </c>
      <c r="P1626" s="147">
        <v>0</v>
      </c>
      <c r="Q1626" s="47">
        <v>170089</v>
      </c>
      <c r="R1626" s="47">
        <v>0</v>
      </c>
      <c r="S1626" s="47">
        <v>0</v>
      </c>
      <c r="T1626" s="47">
        <v>0</v>
      </c>
      <c r="U1626" s="47">
        <v>0</v>
      </c>
      <c r="V1626" s="47">
        <v>0</v>
      </c>
      <c r="W1626" s="103">
        <f t="shared" si="25"/>
        <v>372715</v>
      </c>
      <c r="X1626" s="41">
        <f>個別包括!AZ1625-公債費!W1626</f>
        <v>0</v>
      </c>
      <c r="Y1626" s="41"/>
      <c r="Z1626" s="41"/>
      <c r="AA1626" s="41"/>
    </row>
    <row r="1627" spans="1:27" ht="20.25" customHeight="1" x14ac:dyDescent="0.2">
      <c r="A1627" s="113" t="s">
        <v>3458</v>
      </c>
      <c r="B1627" s="114" t="s">
        <v>3447</v>
      </c>
      <c r="C1627" s="4" t="s">
        <v>1693</v>
      </c>
      <c r="D1627" s="144">
        <v>6</v>
      </c>
      <c r="E1627" s="130" t="s">
        <v>3561</v>
      </c>
      <c r="F1627" s="47">
        <v>7268</v>
      </c>
      <c r="G1627" s="47">
        <v>521</v>
      </c>
      <c r="H1627" s="47">
        <v>0</v>
      </c>
      <c r="I1627" s="47">
        <v>40411</v>
      </c>
      <c r="J1627" s="47">
        <v>760</v>
      </c>
      <c r="K1627" s="47">
        <v>45043</v>
      </c>
      <c r="L1627" s="47">
        <v>2869</v>
      </c>
      <c r="M1627" s="47">
        <v>296642</v>
      </c>
      <c r="N1627" s="153">
        <v>15037</v>
      </c>
      <c r="O1627" s="147">
        <v>3418</v>
      </c>
      <c r="P1627" s="147">
        <v>0</v>
      </c>
      <c r="Q1627" s="47">
        <v>0</v>
      </c>
      <c r="R1627" s="47">
        <v>0</v>
      </c>
      <c r="S1627" s="47">
        <v>0</v>
      </c>
      <c r="T1627" s="47">
        <v>0</v>
      </c>
      <c r="U1627" s="47">
        <v>0</v>
      </c>
      <c r="V1627" s="47">
        <v>0</v>
      </c>
      <c r="W1627" s="103">
        <f t="shared" si="25"/>
        <v>411969</v>
      </c>
      <c r="X1627" s="41">
        <f>個別包括!AZ1626-公債費!W1627</f>
        <v>0</v>
      </c>
      <c r="Y1627" s="41"/>
      <c r="Z1627" s="41"/>
      <c r="AA1627" s="41"/>
    </row>
    <row r="1628" spans="1:27" ht="20.25" customHeight="1" x14ac:dyDescent="0.2">
      <c r="A1628" s="113" t="s">
        <v>3459</v>
      </c>
      <c r="B1628" s="114" t="s">
        <v>3447</v>
      </c>
      <c r="C1628" s="4" t="s">
        <v>1694</v>
      </c>
      <c r="D1628" s="144">
        <v>6</v>
      </c>
      <c r="E1628" s="130" t="s">
        <v>3561</v>
      </c>
      <c r="F1628" s="47">
        <v>12640</v>
      </c>
      <c r="G1628" s="47">
        <v>67345</v>
      </c>
      <c r="H1628" s="47">
        <v>0</v>
      </c>
      <c r="I1628" s="47">
        <v>12343</v>
      </c>
      <c r="J1628" s="47">
        <v>451</v>
      </c>
      <c r="K1628" s="47">
        <v>7929</v>
      </c>
      <c r="L1628" s="47">
        <v>1017</v>
      </c>
      <c r="M1628" s="47">
        <v>135505</v>
      </c>
      <c r="N1628" s="153">
        <v>20491</v>
      </c>
      <c r="O1628" s="147">
        <v>129</v>
      </c>
      <c r="P1628" s="147">
        <v>0</v>
      </c>
      <c r="Q1628" s="47">
        <v>0</v>
      </c>
      <c r="R1628" s="47">
        <v>0</v>
      </c>
      <c r="S1628" s="47">
        <v>0</v>
      </c>
      <c r="T1628" s="47">
        <v>0</v>
      </c>
      <c r="U1628" s="47">
        <v>0</v>
      </c>
      <c r="V1628" s="47">
        <v>0</v>
      </c>
      <c r="W1628" s="103">
        <f t="shared" si="25"/>
        <v>257850</v>
      </c>
      <c r="X1628" s="41">
        <f>個別包括!AZ1627-公債費!W1628</f>
        <v>0</v>
      </c>
      <c r="Y1628" s="41"/>
      <c r="Z1628" s="41"/>
      <c r="AA1628" s="41"/>
    </row>
    <row r="1629" spans="1:27" ht="20.25" customHeight="1" x14ac:dyDescent="0.2">
      <c r="A1629" s="113" t="s">
        <v>3460</v>
      </c>
      <c r="B1629" s="114" t="s">
        <v>3447</v>
      </c>
      <c r="C1629" s="4" t="s">
        <v>1695</v>
      </c>
      <c r="D1629" s="144">
        <v>6</v>
      </c>
      <c r="E1629" s="130" t="s">
        <v>3561</v>
      </c>
      <c r="F1629" s="47">
        <v>14529</v>
      </c>
      <c r="G1629" s="47">
        <v>0</v>
      </c>
      <c r="H1629" s="47">
        <v>0</v>
      </c>
      <c r="I1629" s="47">
        <v>6383</v>
      </c>
      <c r="J1629" s="47">
        <v>3123</v>
      </c>
      <c r="K1629" s="47">
        <v>17098</v>
      </c>
      <c r="L1629" s="47">
        <v>4931</v>
      </c>
      <c r="M1629" s="47">
        <v>292843</v>
      </c>
      <c r="N1629" s="153">
        <v>26306</v>
      </c>
      <c r="O1629" s="147">
        <v>1153</v>
      </c>
      <c r="P1629" s="147">
        <v>0</v>
      </c>
      <c r="Q1629" s="47">
        <v>0</v>
      </c>
      <c r="R1629" s="47">
        <v>0</v>
      </c>
      <c r="S1629" s="47">
        <v>0</v>
      </c>
      <c r="T1629" s="47">
        <v>0</v>
      </c>
      <c r="U1629" s="47">
        <v>0</v>
      </c>
      <c r="V1629" s="47">
        <v>0</v>
      </c>
      <c r="W1629" s="103">
        <f t="shared" si="25"/>
        <v>366366</v>
      </c>
      <c r="X1629" s="41">
        <f>個別包括!AZ1628-公債費!W1629</f>
        <v>0</v>
      </c>
      <c r="Y1629" s="41"/>
      <c r="Z1629" s="41"/>
      <c r="AA1629" s="41"/>
    </row>
    <row r="1630" spans="1:27" ht="20.25" customHeight="1" x14ac:dyDescent="0.2">
      <c r="A1630" s="113" t="s">
        <v>3461</v>
      </c>
      <c r="B1630" s="114" t="s">
        <v>3447</v>
      </c>
      <c r="C1630" s="4" t="s">
        <v>1696</v>
      </c>
      <c r="D1630" s="144">
        <v>6</v>
      </c>
      <c r="E1630" s="130" t="s">
        <v>3561</v>
      </c>
      <c r="F1630" s="47">
        <v>4702</v>
      </c>
      <c r="G1630" s="47">
        <v>0</v>
      </c>
      <c r="H1630" s="47">
        <v>0</v>
      </c>
      <c r="I1630" s="47">
        <v>10421</v>
      </c>
      <c r="J1630" s="47">
        <v>620</v>
      </c>
      <c r="K1630" s="47">
        <v>9642</v>
      </c>
      <c r="L1630" s="47">
        <v>2816</v>
      </c>
      <c r="M1630" s="47">
        <v>234472</v>
      </c>
      <c r="N1630" s="153">
        <v>22468</v>
      </c>
      <c r="O1630" s="147">
        <v>762</v>
      </c>
      <c r="P1630" s="147">
        <v>0</v>
      </c>
      <c r="Q1630" s="47">
        <v>0</v>
      </c>
      <c r="R1630" s="47">
        <v>0</v>
      </c>
      <c r="S1630" s="47">
        <v>0</v>
      </c>
      <c r="T1630" s="47">
        <v>0</v>
      </c>
      <c r="U1630" s="47">
        <v>0</v>
      </c>
      <c r="V1630" s="47">
        <v>0</v>
      </c>
      <c r="W1630" s="103">
        <f t="shared" si="25"/>
        <v>285903</v>
      </c>
      <c r="X1630" s="41">
        <f>個別包括!AZ1629-公債費!W1630</f>
        <v>0</v>
      </c>
      <c r="Y1630" s="41"/>
      <c r="Z1630" s="41"/>
      <c r="AA1630" s="41"/>
    </row>
    <row r="1631" spans="1:27" ht="20.25" customHeight="1" x14ac:dyDescent="0.2">
      <c r="A1631" s="113" t="s">
        <v>3462</v>
      </c>
      <c r="B1631" s="114" t="s">
        <v>3447</v>
      </c>
      <c r="C1631" s="4" t="s">
        <v>1697</v>
      </c>
      <c r="D1631" s="144">
        <v>6</v>
      </c>
      <c r="E1631" s="130" t="s">
        <v>3561</v>
      </c>
      <c r="F1631" s="47">
        <v>16308</v>
      </c>
      <c r="G1631" s="47">
        <v>0</v>
      </c>
      <c r="H1631" s="47">
        <v>0</v>
      </c>
      <c r="I1631" s="47">
        <v>1766</v>
      </c>
      <c r="J1631" s="47">
        <v>72</v>
      </c>
      <c r="K1631" s="47">
        <v>172</v>
      </c>
      <c r="L1631" s="47">
        <v>169</v>
      </c>
      <c r="M1631" s="47">
        <v>68600</v>
      </c>
      <c r="N1631" s="153">
        <v>10363</v>
      </c>
      <c r="O1631" s="147">
        <v>0</v>
      </c>
      <c r="P1631" s="147">
        <v>0</v>
      </c>
      <c r="Q1631" s="47">
        <v>103586</v>
      </c>
      <c r="R1631" s="47">
        <v>0</v>
      </c>
      <c r="S1631" s="47">
        <v>0</v>
      </c>
      <c r="T1631" s="47">
        <v>0</v>
      </c>
      <c r="U1631" s="47">
        <v>0</v>
      </c>
      <c r="V1631" s="47">
        <v>0</v>
      </c>
      <c r="W1631" s="103">
        <f t="shared" si="25"/>
        <v>201036</v>
      </c>
      <c r="X1631" s="41">
        <f>個別包括!AZ1630-公債費!W1631</f>
        <v>0</v>
      </c>
      <c r="Y1631" s="41"/>
      <c r="Z1631" s="41"/>
      <c r="AA1631" s="41"/>
    </row>
    <row r="1632" spans="1:27" ht="20.25" customHeight="1" x14ac:dyDescent="0.2">
      <c r="A1632" s="113" t="s">
        <v>3463</v>
      </c>
      <c r="B1632" s="114" t="s">
        <v>3447</v>
      </c>
      <c r="C1632" s="4" t="s">
        <v>1698</v>
      </c>
      <c r="D1632" s="144">
        <v>6</v>
      </c>
      <c r="E1632" s="130" t="s">
        <v>3561</v>
      </c>
      <c r="F1632" s="47">
        <v>5010</v>
      </c>
      <c r="G1632" s="47">
        <v>0</v>
      </c>
      <c r="H1632" s="47">
        <v>0</v>
      </c>
      <c r="I1632" s="47">
        <v>0</v>
      </c>
      <c r="J1632" s="47">
        <v>257</v>
      </c>
      <c r="K1632" s="47">
        <v>503</v>
      </c>
      <c r="L1632" s="47">
        <v>1032</v>
      </c>
      <c r="M1632" s="47">
        <v>112648</v>
      </c>
      <c r="N1632" s="153">
        <v>4903</v>
      </c>
      <c r="O1632" s="147">
        <v>0</v>
      </c>
      <c r="P1632" s="147">
        <v>0</v>
      </c>
      <c r="Q1632" s="47">
        <v>59395</v>
      </c>
      <c r="R1632" s="47">
        <v>0</v>
      </c>
      <c r="S1632" s="47">
        <v>0</v>
      </c>
      <c r="T1632" s="47">
        <v>0</v>
      </c>
      <c r="U1632" s="47">
        <v>0</v>
      </c>
      <c r="V1632" s="47">
        <v>0</v>
      </c>
      <c r="W1632" s="103">
        <f t="shared" si="25"/>
        <v>183748</v>
      </c>
      <c r="X1632" s="41">
        <f>個別包括!AZ1631-公債費!W1632</f>
        <v>0</v>
      </c>
      <c r="Y1632" s="41"/>
      <c r="Z1632" s="41"/>
      <c r="AA1632" s="41"/>
    </row>
    <row r="1633" spans="1:27" ht="20.25" customHeight="1" x14ac:dyDescent="0.2">
      <c r="A1633" s="113" t="s">
        <v>3464</v>
      </c>
      <c r="B1633" s="114" t="s">
        <v>3447</v>
      </c>
      <c r="C1633" s="4" t="s">
        <v>1699</v>
      </c>
      <c r="D1633" s="144">
        <v>6</v>
      </c>
      <c r="E1633" s="130" t="s">
        <v>3561</v>
      </c>
      <c r="F1633" s="47">
        <v>6263</v>
      </c>
      <c r="G1633" s="47">
        <v>0</v>
      </c>
      <c r="H1633" s="47">
        <v>0</v>
      </c>
      <c r="I1633" s="47">
        <v>18421</v>
      </c>
      <c r="J1633" s="47">
        <v>1653</v>
      </c>
      <c r="K1633" s="47">
        <v>24334</v>
      </c>
      <c r="L1633" s="47">
        <v>2480</v>
      </c>
      <c r="M1633" s="47">
        <v>232615</v>
      </c>
      <c r="N1633" s="153">
        <v>39759</v>
      </c>
      <c r="O1633" s="147">
        <v>1807</v>
      </c>
      <c r="P1633" s="147">
        <v>0</v>
      </c>
      <c r="Q1633" s="47">
        <v>0</v>
      </c>
      <c r="R1633" s="47">
        <v>0</v>
      </c>
      <c r="S1633" s="47">
        <v>0</v>
      </c>
      <c r="T1633" s="47">
        <v>0</v>
      </c>
      <c r="U1633" s="47">
        <v>0</v>
      </c>
      <c r="V1633" s="47">
        <v>0</v>
      </c>
      <c r="W1633" s="103">
        <f t="shared" si="25"/>
        <v>327332</v>
      </c>
      <c r="X1633" s="41">
        <f>個別包括!AZ1632-公債費!W1633</f>
        <v>0</v>
      </c>
      <c r="Y1633" s="41"/>
      <c r="Z1633" s="41"/>
      <c r="AA1633" s="41"/>
    </row>
    <row r="1634" spans="1:27" ht="20.25" customHeight="1" x14ac:dyDescent="0.2">
      <c r="A1634" s="113" t="s">
        <v>3465</v>
      </c>
      <c r="B1634" s="114" t="s">
        <v>3447</v>
      </c>
      <c r="C1634" s="4" t="s">
        <v>1700</v>
      </c>
      <c r="D1634" s="144">
        <v>6</v>
      </c>
      <c r="E1634" s="130" t="s">
        <v>3561</v>
      </c>
      <c r="F1634" s="47">
        <v>2516</v>
      </c>
      <c r="G1634" s="47">
        <v>0</v>
      </c>
      <c r="H1634" s="47">
        <v>0</v>
      </c>
      <c r="I1634" s="47">
        <v>16253</v>
      </c>
      <c r="J1634" s="47">
        <v>352</v>
      </c>
      <c r="K1634" s="47">
        <v>5811</v>
      </c>
      <c r="L1634" s="47">
        <v>1228</v>
      </c>
      <c r="M1634" s="47">
        <v>175131</v>
      </c>
      <c r="N1634" s="153">
        <v>21922</v>
      </c>
      <c r="O1634" s="147">
        <v>0</v>
      </c>
      <c r="P1634" s="147">
        <v>0</v>
      </c>
      <c r="Q1634" s="47">
        <v>216875</v>
      </c>
      <c r="R1634" s="47">
        <v>0</v>
      </c>
      <c r="S1634" s="47">
        <v>0</v>
      </c>
      <c r="T1634" s="47">
        <v>0</v>
      </c>
      <c r="U1634" s="47">
        <v>0</v>
      </c>
      <c r="V1634" s="47">
        <v>0</v>
      </c>
      <c r="W1634" s="103">
        <f t="shared" si="25"/>
        <v>440088</v>
      </c>
      <c r="X1634" s="41">
        <f>個別包括!AZ1633-公債費!W1634</f>
        <v>0</v>
      </c>
      <c r="Y1634" s="41"/>
      <c r="Z1634" s="41"/>
      <c r="AA1634" s="41"/>
    </row>
    <row r="1635" spans="1:27" ht="20.25" customHeight="1" x14ac:dyDescent="0.2">
      <c r="A1635" s="113" t="s">
        <v>3466</v>
      </c>
      <c r="B1635" s="114" t="s">
        <v>3447</v>
      </c>
      <c r="C1635" s="4" t="s">
        <v>1701</v>
      </c>
      <c r="D1635" s="144">
        <v>6</v>
      </c>
      <c r="E1635" s="130" t="s">
        <v>3561</v>
      </c>
      <c r="F1635" s="47">
        <v>6168</v>
      </c>
      <c r="G1635" s="47">
        <v>0</v>
      </c>
      <c r="H1635" s="47">
        <v>0</v>
      </c>
      <c r="I1635" s="47">
        <v>15996</v>
      </c>
      <c r="J1635" s="47">
        <v>1254</v>
      </c>
      <c r="K1635" s="47">
        <v>22403</v>
      </c>
      <c r="L1635" s="47">
        <v>2542</v>
      </c>
      <c r="M1635" s="47">
        <v>237051</v>
      </c>
      <c r="N1635" s="153">
        <v>84001</v>
      </c>
      <c r="O1635" s="147">
        <v>1141</v>
      </c>
      <c r="P1635" s="147">
        <v>0</v>
      </c>
      <c r="Q1635" s="47">
        <v>0</v>
      </c>
      <c r="R1635" s="47">
        <v>0</v>
      </c>
      <c r="S1635" s="47">
        <v>0</v>
      </c>
      <c r="T1635" s="47">
        <v>0</v>
      </c>
      <c r="U1635" s="47">
        <v>0</v>
      </c>
      <c r="V1635" s="47">
        <v>0</v>
      </c>
      <c r="W1635" s="103">
        <f t="shared" si="25"/>
        <v>370556</v>
      </c>
      <c r="X1635" s="41">
        <f>個別包括!AZ1634-公債費!W1635</f>
        <v>0</v>
      </c>
      <c r="Y1635" s="41"/>
      <c r="Z1635" s="41"/>
      <c r="AA1635" s="41"/>
    </row>
    <row r="1636" spans="1:27" ht="20.25" customHeight="1" x14ac:dyDescent="0.2">
      <c r="A1636" s="113" t="s">
        <v>3467</v>
      </c>
      <c r="B1636" s="114" t="s">
        <v>3447</v>
      </c>
      <c r="C1636" s="4" t="s">
        <v>1702</v>
      </c>
      <c r="D1636" s="144">
        <v>6</v>
      </c>
      <c r="E1636" s="130" t="s">
        <v>3561</v>
      </c>
      <c r="F1636" s="47">
        <v>28932</v>
      </c>
      <c r="G1636" s="47">
        <v>11533</v>
      </c>
      <c r="H1636" s="47">
        <v>0</v>
      </c>
      <c r="I1636" s="47">
        <v>0</v>
      </c>
      <c r="J1636" s="47">
        <v>107</v>
      </c>
      <c r="K1636" s="47">
        <v>0</v>
      </c>
      <c r="L1636" s="47">
        <v>328</v>
      </c>
      <c r="M1636" s="47">
        <v>86252</v>
      </c>
      <c r="N1636" s="153">
        <v>10080</v>
      </c>
      <c r="O1636" s="147">
        <v>0</v>
      </c>
      <c r="P1636" s="147">
        <v>0</v>
      </c>
      <c r="Q1636" s="47">
        <v>127093</v>
      </c>
      <c r="R1636" s="47">
        <v>0</v>
      </c>
      <c r="S1636" s="47">
        <v>0</v>
      </c>
      <c r="T1636" s="47">
        <v>0</v>
      </c>
      <c r="U1636" s="47">
        <v>0</v>
      </c>
      <c r="V1636" s="47">
        <v>0</v>
      </c>
      <c r="W1636" s="103">
        <f t="shared" si="25"/>
        <v>264325</v>
      </c>
      <c r="X1636" s="41">
        <f>個別包括!AZ1635-公債費!W1636</f>
        <v>0</v>
      </c>
      <c r="Y1636" s="41"/>
      <c r="Z1636" s="41"/>
      <c r="AA1636" s="41"/>
    </row>
    <row r="1637" spans="1:27" ht="20.25" customHeight="1" x14ac:dyDescent="0.2">
      <c r="A1637" s="113" t="s">
        <v>3468</v>
      </c>
      <c r="B1637" s="114" t="s">
        <v>3447</v>
      </c>
      <c r="C1637" s="4" t="s">
        <v>1703</v>
      </c>
      <c r="D1637" s="144">
        <v>6</v>
      </c>
      <c r="E1637" s="130" t="s">
        <v>3561</v>
      </c>
      <c r="F1637" s="47">
        <v>46322</v>
      </c>
      <c r="G1637" s="47">
        <v>96997</v>
      </c>
      <c r="H1637" s="47">
        <v>0</v>
      </c>
      <c r="I1637" s="47">
        <v>18122</v>
      </c>
      <c r="J1637" s="47">
        <v>154</v>
      </c>
      <c r="K1637" s="47">
        <v>664</v>
      </c>
      <c r="L1637" s="47">
        <v>399</v>
      </c>
      <c r="M1637" s="47">
        <v>141618</v>
      </c>
      <c r="N1637" s="153">
        <v>2814</v>
      </c>
      <c r="O1637" s="147">
        <v>1330</v>
      </c>
      <c r="P1637" s="147">
        <v>0</v>
      </c>
      <c r="Q1637" s="47">
        <v>169219</v>
      </c>
      <c r="R1637" s="47">
        <v>0</v>
      </c>
      <c r="S1637" s="47">
        <v>0</v>
      </c>
      <c r="T1637" s="47">
        <v>0</v>
      </c>
      <c r="U1637" s="47">
        <v>0</v>
      </c>
      <c r="V1637" s="47">
        <v>0</v>
      </c>
      <c r="W1637" s="103">
        <f t="shared" si="25"/>
        <v>477639</v>
      </c>
      <c r="X1637" s="41">
        <f>個別包括!AZ1636-公債費!W1637</f>
        <v>0</v>
      </c>
      <c r="Y1637" s="41"/>
      <c r="Z1637" s="41"/>
      <c r="AA1637" s="41"/>
    </row>
    <row r="1638" spans="1:27" ht="20.25" customHeight="1" x14ac:dyDescent="0.2">
      <c r="A1638" s="113" t="s">
        <v>3469</v>
      </c>
      <c r="B1638" s="114" t="s">
        <v>3447</v>
      </c>
      <c r="C1638" s="4" t="s">
        <v>415</v>
      </c>
      <c r="D1638" s="144">
        <v>6</v>
      </c>
      <c r="E1638" s="130" t="s">
        <v>3561</v>
      </c>
      <c r="F1638" s="47">
        <v>50039</v>
      </c>
      <c r="G1638" s="47">
        <v>33292</v>
      </c>
      <c r="H1638" s="47">
        <v>0</v>
      </c>
      <c r="I1638" s="47">
        <v>2172</v>
      </c>
      <c r="J1638" s="47">
        <v>178</v>
      </c>
      <c r="K1638" s="47">
        <v>4514</v>
      </c>
      <c r="L1638" s="47">
        <v>707</v>
      </c>
      <c r="M1638" s="47">
        <v>227474</v>
      </c>
      <c r="N1638" s="153">
        <v>251</v>
      </c>
      <c r="O1638" s="147">
        <v>102</v>
      </c>
      <c r="P1638" s="147">
        <v>0</v>
      </c>
      <c r="Q1638" s="47">
        <v>242236</v>
      </c>
      <c r="R1638" s="47">
        <v>0</v>
      </c>
      <c r="S1638" s="47">
        <v>0</v>
      </c>
      <c r="T1638" s="47">
        <v>0</v>
      </c>
      <c r="U1638" s="47">
        <v>172367</v>
      </c>
      <c r="V1638" s="47">
        <v>0</v>
      </c>
      <c r="W1638" s="103">
        <f t="shared" si="25"/>
        <v>733332</v>
      </c>
      <c r="X1638" s="41">
        <f>個別包括!AZ1637-公債費!W1638</f>
        <v>0</v>
      </c>
      <c r="Y1638" s="41"/>
      <c r="Z1638" s="41"/>
      <c r="AA1638" s="41"/>
    </row>
    <row r="1639" spans="1:27" ht="20.25" customHeight="1" x14ac:dyDescent="0.2">
      <c r="A1639" s="113" t="s">
        <v>3470</v>
      </c>
      <c r="B1639" s="114" t="s">
        <v>3447</v>
      </c>
      <c r="C1639" s="4" t="s">
        <v>1704</v>
      </c>
      <c r="D1639" s="144">
        <v>6</v>
      </c>
      <c r="E1639" s="130" t="s">
        <v>3561</v>
      </c>
      <c r="F1639" s="47">
        <v>17804</v>
      </c>
      <c r="G1639" s="47">
        <v>27</v>
      </c>
      <c r="H1639" s="47">
        <v>0</v>
      </c>
      <c r="I1639" s="47">
        <v>1332</v>
      </c>
      <c r="J1639" s="47">
        <v>514</v>
      </c>
      <c r="K1639" s="47">
        <v>5673</v>
      </c>
      <c r="L1639" s="47">
        <v>2502</v>
      </c>
      <c r="M1639" s="47">
        <v>218343</v>
      </c>
      <c r="N1639" s="153">
        <v>83310</v>
      </c>
      <c r="O1639" s="147">
        <v>262</v>
      </c>
      <c r="P1639" s="147">
        <v>0</v>
      </c>
      <c r="Q1639" s="47">
        <v>229429</v>
      </c>
      <c r="R1639" s="47">
        <v>0</v>
      </c>
      <c r="S1639" s="47">
        <v>0</v>
      </c>
      <c r="T1639" s="47">
        <v>0</v>
      </c>
      <c r="U1639" s="47">
        <v>0</v>
      </c>
      <c r="V1639" s="47">
        <v>0</v>
      </c>
      <c r="W1639" s="103">
        <f t="shared" si="25"/>
        <v>559196</v>
      </c>
      <c r="X1639" s="41">
        <f>個別包括!AZ1638-公債費!W1639</f>
        <v>0</v>
      </c>
      <c r="Y1639" s="41"/>
      <c r="Z1639" s="41"/>
      <c r="AA1639" s="41"/>
    </row>
    <row r="1640" spans="1:27" ht="20.25" customHeight="1" x14ac:dyDescent="0.2">
      <c r="A1640" s="113" t="s">
        <v>3471</v>
      </c>
      <c r="B1640" s="114" t="s">
        <v>3447</v>
      </c>
      <c r="C1640" s="4" t="s">
        <v>1705</v>
      </c>
      <c r="D1640" s="144">
        <v>6</v>
      </c>
      <c r="E1640" s="130" t="s">
        <v>3561</v>
      </c>
      <c r="F1640" s="47">
        <v>16131</v>
      </c>
      <c r="G1640" s="47">
        <v>113573</v>
      </c>
      <c r="H1640" s="47">
        <v>0</v>
      </c>
      <c r="I1640" s="47">
        <v>4665</v>
      </c>
      <c r="J1640" s="47">
        <v>204</v>
      </c>
      <c r="K1640" s="47">
        <v>35</v>
      </c>
      <c r="L1640" s="47">
        <v>487</v>
      </c>
      <c r="M1640" s="47">
        <v>134329</v>
      </c>
      <c r="N1640" s="153">
        <v>12826</v>
      </c>
      <c r="O1640" s="147">
        <v>247</v>
      </c>
      <c r="P1640" s="147">
        <v>0</v>
      </c>
      <c r="Q1640" s="47">
        <v>195867</v>
      </c>
      <c r="R1640" s="47">
        <v>0</v>
      </c>
      <c r="S1640" s="47">
        <v>0</v>
      </c>
      <c r="T1640" s="47">
        <v>0</v>
      </c>
      <c r="U1640" s="47">
        <v>0</v>
      </c>
      <c r="V1640" s="47">
        <v>0</v>
      </c>
      <c r="W1640" s="103">
        <f t="shared" si="25"/>
        <v>478364</v>
      </c>
      <c r="X1640" s="41">
        <f>個別包括!AZ1639-公債費!W1640</f>
        <v>0</v>
      </c>
      <c r="Y1640" s="41"/>
      <c r="Z1640" s="41"/>
      <c r="AA1640" s="41"/>
    </row>
    <row r="1641" spans="1:27" ht="20.25" customHeight="1" x14ac:dyDescent="0.2">
      <c r="A1641" s="113" t="s">
        <v>3472</v>
      </c>
      <c r="B1641" s="114" t="s">
        <v>3447</v>
      </c>
      <c r="C1641" s="4" t="s">
        <v>1706</v>
      </c>
      <c r="D1641" s="144">
        <v>6</v>
      </c>
      <c r="E1641" s="130" t="s">
        <v>3561</v>
      </c>
      <c r="F1641" s="47">
        <v>27880</v>
      </c>
      <c r="G1641" s="47">
        <v>23385</v>
      </c>
      <c r="H1641" s="47">
        <v>0</v>
      </c>
      <c r="I1641" s="47">
        <v>2947</v>
      </c>
      <c r="J1641" s="47">
        <v>123</v>
      </c>
      <c r="K1641" s="47">
        <v>3375</v>
      </c>
      <c r="L1641" s="47">
        <v>626</v>
      </c>
      <c r="M1641" s="47">
        <v>112454</v>
      </c>
      <c r="N1641" s="153">
        <v>11212</v>
      </c>
      <c r="O1641" s="147">
        <v>0</v>
      </c>
      <c r="P1641" s="147">
        <v>0</v>
      </c>
      <c r="Q1641" s="47">
        <v>125436</v>
      </c>
      <c r="R1641" s="47">
        <v>0</v>
      </c>
      <c r="S1641" s="47">
        <v>0</v>
      </c>
      <c r="T1641" s="47">
        <v>0</v>
      </c>
      <c r="U1641" s="47">
        <v>0</v>
      </c>
      <c r="V1641" s="47">
        <v>0</v>
      </c>
      <c r="W1641" s="103">
        <f t="shared" si="25"/>
        <v>307438</v>
      </c>
      <c r="X1641" s="41">
        <f>個別包括!AZ1640-公債費!W1641</f>
        <v>0</v>
      </c>
      <c r="Y1641" s="41"/>
      <c r="Z1641" s="41"/>
      <c r="AA1641" s="41"/>
    </row>
    <row r="1642" spans="1:27" ht="20.25" customHeight="1" x14ac:dyDescent="0.2">
      <c r="A1642" s="113" t="s">
        <v>3473</v>
      </c>
      <c r="B1642" s="114" t="s">
        <v>3474</v>
      </c>
      <c r="C1642" s="4" t="s">
        <v>1707</v>
      </c>
      <c r="D1642" s="144">
        <v>3</v>
      </c>
      <c r="E1642" s="130" t="s">
        <v>3561</v>
      </c>
      <c r="F1642" s="47">
        <v>181235</v>
      </c>
      <c r="G1642" s="47">
        <v>212970</v>
      </c>
      <c r="H1642" s="47">
        <v>133</v>
      </c>
      <c r="I1642" s="47">
        <v>346866</v>
      </c>
      <c r="J1642" s="47">
        <v>38706</v>
      </c>
      <c r="K1642" s="47">
        <v>748527</v>
      </c>
      <c r="L1642" s="47">
        <v>166252</v>
      </c>
      <c r="M1642" s="47">
        <v>8314737</v>
      </c>
      <c r="N1642" s="153">
        <v>191962</v>
      </c>
      <c r="O1642" s="147">
        <v>89545</v>
      </c>
      <c r="P1642" s="147">
        <v>0</v>
      </c>
      <c r="Q1642" s="47">
        <v>251570</v>
      </c>
      <c r="R1642" s="47">
        <v>0</v>
      </c>
      <c r="S1642" s="47">
        <v>0</v>
      </c>
      <c r="T1642" s="47">
        <v>0</v>
      </c>
      <c r="U1642" s="47">
        <v>2461354</v>
      </c>
      <c r="V1642" s="47">
        <v>0</v>
      </c>
      <c r="W1642" s="103">
        <f t="shared" si="25"/>
        <v>13003857</v>
      </c>
      <c r="X1642" s="41">
        <f>個別包括!AZ1641-公債費!W1642</f>
        <v>0</v>
      </c>
      <c r="Y1642" s="41"/>
      <c r="Z1642" s="41"/>
      <c r="AA1642" s="41"/>
    </row>
    <row r="1643" spans="1:27" ht="20.25" customHeight="1" x14ac:dyDescent="0.2">
      <c r="A1643" s="113" t="s">
        <v>3475</v>
      </c>
      <c r="B1643" s="114" t="s">
        <v>3474</v>
      </c>
      <c r="C1643" s="4" t="s">
        <v>1708</v>
      </c>
      <c r="D1643" s="144">
        <v>5</v>
      </c>
      <c r="E1643" s="130" t="s">
        <v>3561</v>
      </c>
      <c r="F1643" s="47">
        <v>109237</v>
      </c>
      <c r="G1643" s="47">
        <v>0</v>
      </c>
      <c r="H1643" s="47">
        <v>0</v>
      </c>
      <c r="I1643" s="47">
        <v>24882</v>
      </c>
      <c r="J1643" s="47">
        <v>6535</v>
      </c>
      <c r="K1643" s="47">
        <v>45300</v>
      </c>
      <c r="L1643" s="47">
        <v>20268</v>
      </c>
      <c r="M1643" s="47">
        <v>1387805</v>
      </c>
      <c r="N1643" s="153">
        <v>86401</v>
      </c>
      <c r="O1643" s="147">
        <v>164</v>
      </c>
      <c r="P1643" s="147">
        <v>0</v>
      </c>
      <c r="Q1643" s="47">
        <v>128661</v>
      </c>
      <c r="R1643" s="47">
        <v>0</v>
      </c>
      <c r="S1643" s="47">
        <v>0</v>
      </c>
      <c r="T1643" s="47">
        <v>0</v>
      </c>
      <c r="U1643" s="47">
        <v>1418772</v>
      </c>
      <c r="V1643" s="47">
        <v>0</v>
      </c>
      <c r="W1643" s="103">
        <f t="shared" si="25"/>
        <v>3228025</v>
      </c>
      <c r="X1643" s="41">
        <f>個別包括!AZ1642-公債費!W1643</f>
        <v>0</v>
      </c>
      <c r="Y1643" s="41"/>
      <c r="Z1643" s="41"/>
      <c r="AA1643" s="41"/>
    </row>
    <row r="1644" spans="1:27" ht="20.25" customHeight="1" x14ac:dyDescent="0.2">
      <c r="A1644" s="113" t="s">
        <v>3476</v>
      </c>
      <c r="B1644" s="114" t="s">
        <v>3474</v>
      </c>
      <c r="C1644" s="4" t="s">
        <v>1709</v>
      </c>
      <c r="D1644" s="144">
        <v>5</v>
      </c>
      <c r="E1644" s="130" t="s">
        <v>3561</v>
      </c>
      <c r="F1644" s="47">
        <v>5706</v>
      </c>
      <c r="G1644" s="47">
        <v>19669</v>
      </c>
      <c r="H1644" s="47">
        <v>0</v>
      </c>
      <c r="I1644" s="47">
        <v>3692</v>
      </c>
      <c r="J1644" s="47">
        <v>1182</v>
      </c>
      <c r="K1644" s="47">
        <v>13086</v>
      </c>
      <c r="L1644" s="47">
        <v>4956</v>
      </c>
      <c r="M1644" s="47">
        <v>317879</v>
      </c>
      <c r="N1644" s="153">
        <v>38941</v>
      </c>
      <c r="O1644" s="147">
        <v>250</v>
      </c>
      <c r="P1644" s="147">
        <v>0</v>
      </c>
      <c r="Q1644" s="47">
        <v>369653</v>
      </c>
      <c r="R1644" s="47">
        <v>0</v>
      </c>
      <c r="S1644" s="47">
        <v>0</v>
      </c>
      <c r="T1644" s="47">
        <v>0</v>
      </c>
      <c r="U1644" s="47">
        <v>0</v>
      </c>
      <c r="V1644" s="47">
        <v>0</v>
      </c>
      <c r="W1644" s="103">
        <f t="shared" si="25"/>
        <v>775014</v>
      </c>
      <c r="X1644" s="41">
        <f>個別包括!AZ1643-公債費!W1644</f>
        <v>0</v>
      </c>
      <c r="Y1644" s="41"/>
      <c r="Z1644" s="41"/>
      <c r="AA1644" s="41"/>
    </row>
    <row r="1645" spans="1:27" ht="20.25" customHeight="1" x14ac:dyDescent="0.2">
      <c r="A1645" s="113" t="s">
        <v>3477</v>
      </c>
      <c r="B1645" s="114" t="s">
        <v>3474</v>
      </c>
      <c r="C1645" s="4" t="s">
        <v>1710</v>
      </c>
      <c r="D1645" s="144">
        <v>5</v>
      </c>
      <c r="E1645" s="130" t="s">
        <v>3561</v>
      </c>
      <c r="F1645" s="47">
        <v>14493</v>
      </c>
      <c r="G1645" s="47">
        <v>0</v>
      </c>
      <c r="H1645" s="47">
        <v>0</v>
      </c>
      <c r="I1645" s="47">
        <v>30142</v>
      </c>
      <c r="J1645" s="47">
        <v>2085</v>
      </c>
      <c r="K1645" s="47">
        <v>5185</v>
      </c>
      <c r="L1645" s="47">
        <v>3416</v>
      </c>
      <c r="M1645" s="47">
        <v>311040</v>
      </c>
      <c r="N1645" s="153">
        <v>29530</v>
      </c>
      <c r="O1645" s="147">
        <v>262</v>
      </c>
      <c r="P1645" s="147">
        <v>0</v>
      </c>
      <c r="Q1645" s="47">
        <v>375374</v>
      </c>
      <c r="R1645" s="47">
        <v>0</v>
      </c>
      <c r="S1645" s="47">
        <v>0</v>
      </c>
      <c r="T1645" s="47">
        <v>0</v>
      </c>
      <c r="U1645" s="47">
        <v>0</v>
      </c>
      <c r="V1645" s="47">
        <v>0</v>
      </c>
      <c r="W1645" s="103">
        <f t="shared" si="25"/>
        <v>771527</v>
      </c>
      <c r="X1645" s="41">
        <f>個別包括!AZ1644-公債費!W1645</f>
        <v>0</v>
      </c>
      <c r="Y1645" s="41"/>
      <c r="Z1645" s="41"/>
      <c r="AA1645" s="41"/>
    </row>
    <row r="1646" spans="1:27" ht="20.25" customHeight="1" x14ac:dyDescent="0.2">
      <c r="A1646" s="113" t="s">
        <v>3478</v>
      </c>
      <c r="B1646" s="114" t="s">
        <v>3474</v>
      </c>
      <c r="C1646" s="4" t="s">
        <v>1711</v>
      </c>
      <c r="D1646" s="144">
        <v>5</v>
      </c>
      <c r="E1646" s="130" t="s">
        <v>3561</v>
      </c>
      <c r="F1646" s="47">
        <v>24221</v>
      </c>
      <c r="G1646" s="47">
        <v>50121</v>
      </c>
      <c r="H1646" s="47">
        <v>2590</v>
      </c>
      <c r="I1646" s="47">
        <v>10356</v>
      </c>
      <c r="J1646" s="47">
        <v>3041</v>
      </c>
      <c r="K1646" s="47">
        <v>10946</v>
      </c>
      <c r="L1646" s="47">
        <v>9275</v>
      </c>
      <c r="M1646" s="47">
        <v>796487</v>
      </c>
      <c r="N1646" s="153">
        <v>62957</v>
      </c>
      <c r="O1646" s="147">
        <v>2405</v>
      </c>
      <c r="P1646" s="147">
        <v>0</v>
      </c>
      <c r="Q1646" s="47">
        <v>14536</v>
      </c>
      <c r="R1646" s="47">
        <v>0</v>
      </c>
      <c r="S1646" s="47">
        <v>0</v>
      </c>
      <c r="T1646" s="47">
        <v>0</v>
      </c>
      <c r="U1646" s="47">
        <v>721115</v>
      </c>
      <c r="V1646" s="47">
        <v>0</v>
      </c>
      <c r="W1646" s="103">
        <f t="shared" si="25"/>
        <v>1708050</v>
      </c>
      <c r="X1646" s="41">
        <f>個別包括!AZ1645-公債費!W1646</f>
        <v>0</v>
      </c>
      <c r="Y1646" s="41"/>
      <c r="Z1646" s="41"/>
      <c r="AA1646" s="41"/>
    </row>
    <row r="1647" spans="1:27" ht="20.25" customHeight="1" x14ac:dyDescent="0.2">
      <c r="A1647" s="113" t="s">
        <v>3479</v>
      </c>
      <c r="B1647" s="114" t="s">
        <v>3474</v>
      </c>
      <c r="C1647" s="4" t="s">
        <v>1712</v>
      </c>
      <c r="D1647" s="144">
        <v>5</v>
      </c>
      <c r="E1647" s="130" t="s">
        <v>3561</v>
      </c>
      <c r="F1647" s="47">
        <v>15521</v>
      </c>
      <c r="G1647" s="47">
        <v>0</v>
      </c>
      <c r="H1647" s="47">
        <v>0</v>
      </c>
      <c r="I1647" s="47">
        <v>6340</v>
      </c>
      <c r="J1647" s="47">
        <v>2598</v>
      </c>
      <c r="K1647" s="47">
        <v>62554</v>
      </c>
      <c r="L1647" s="47">
        <v>6953</v>
      </c>
      <c r="M1647" s="47">
        <v>657970</v>
      </c>
      <c r="N1647" s="153">
        <v>107774</v>
      </c>
      <c r="O1647" s="147">
        <v>12591</v>
      </c>
      <c r="P1647" s="147">
        <v>0</v>
      </c>
      <c r="Q1647" s="47">
        <v>970716</v>
      </c>
      <c r="R1647" s="47">
        <v>0</v>
      </c>
      <c r="S1647" s="47">
        <v>0</v>
      </c>
      <c r="T1647" s="47">
        <v>0</v>
      </c>
      <c r="U1647" s="47">
        <v>457605</v>
      </c>
      <c r="V1647" s="47">
        <v>0</v>
      </c>
      <c r="W1647" s="103">
        <f t="shared" si="25"/>
        <v>2300622</v>
      </c>
      <c r="X1647" s="41">
        <f>個別包括!AZ1646-公債費!W1647</f>
        <v>0</v>
      </c>
      <c r="Y1647" s="41"/>
      <c r="Z1647" s="41"/>
      <c r="AA1647" s="41"/>
    </row>
    <row r="1648" spans="1:27" ht="20.25" customHeight="1" x14ac:dyDescent="0.2">
      <c r="A1648" s="113" t="s">
        <v>3480</v>
      </c>
      <c r="B1648" s="114" t="s">
        <v>3474</v>
      </c>
      <c r="C1648" s="4" t="s">
        <v>1713</v>
      </c>
      <c r="D1648" s="144">
        <v>5</v>
      </c>
      <c r="E1648" s="130" t="s">
        <v>3561</v>
      </c>
      <c r="F1648" s="47">
        <v>21966</v>
      </c>
      <c r="G1648" s="47">
        <v>179396</v>
      </c>
      <c r="H1648" s="47">
        <v>24</v>
      </c>
      <c r="I1648" s="47">
        <v>1660</v>
      </c>
      <c r="J1648" s="47">
        <v>1097</v>
      </c>
      <c r="K1648" s="47">
        <v>29977</v>
      </c>
      <c r="L1648" s="47">
        <v>3412</v>
      </c>
      <c r="M1648" s="47">
        <v>260217</v>
      </c>
      <c r="N1648" s="153">
        <v>22017</v>
      </c>
      <c r="O1648" s="147">
        <v>604</v>
      </c>
      <c r="P1648" s="147">
        <v>0</v>
      </c>
      <c r="Q1648" s="47">
        <v>162405</v>
      </c>
      <c r="R1648" s="47">
        <v>0</v>
      </c>
      <c r="S1648" s="47">
        <v>0</v>
      </c>
      <c r="T1648" s="47">
        <v>0</v>
      </c>
      <c r="U1648" s="47">
        <v>0</v>
      </c>
      <c r="V1648" s="47">
        <v>0</v>
      </c>
      <c r="W1648" s="103">
        <f t="shared" si="25"/>
        <v>682775</v>
      </c>
      <c r="X1648" s="41">
        <f>個別包括!AZ1647-公債費!W1648</f>
        <v>0</v>
      </c>
      <c r="Y1648" s="41"/>
      <c r="Z1648" s="41"/>
      <c r="AA1648" s="41"/>
    </row>
    <row r="1649" spans="1:27" ht="20.25" customHeight="1" x14ac:dyDescent="0.2">
      <c r="A1649" s="113" t="s">
        <v>3481</v>
      </c>
      <c r="B1649" s="114" t="s">
        <v>3474</v>
      </c>
      <c r="C1649" s="4" t="s">
        <v>1714</v>
      </c>
      <c r="D1649" s="144">
        <v>5</v>
      </c>
      <c r="E1649" s="130" t="s">
        <v>3561</v>
      </c>
      <c r="F1649" s="47">
        <v>80476</v>
      </c>
      <c r="G1649" s="47">
        <v>24341</v>
      </c>
      <c r="H1649" s="47">
        <v>0</v>
      </c>
      <c r="I1649" s="47">
        <v>15386</v>
      </c>
      <c r="J1649" s="47">
        <v>1096</v>
      </c>
      <c r="K1649" s="47">
        <v>22116</v>
      </c>
      <c r="L1649" s="47">
        <v>2946</v>
      </c>
      <c r="M1649" s="47">
        <v>252050</v>
      </c>
      <c r="N1649" s="153">
        <v>14986</v>
      </c>
      <c r="O1649" s="147">
        <v>1592</v>
      </c>
      <c r="P1649" s="147">
        <v>0</v>
      </c>
      <c r="Q1649" s="47">
        <v>308421</v>
      </c>
      <c r="R1649" s="47">
        <v>0</v>
      </c>
      <c r="S1649" s="47">
        <v>0</v>
      </c>
      <c r="T1649" s="47">
        <v>0</v>
      </c>
      <c r="U1649" s="47">
        <v>0</v>
      </c>
      <c r="V1649" s="47">
        <v>0</v>
      </c>
      <c r="W1649" s="103">
        <f t="shared" si="25"/>
        <v>723410</v>
      </c>
      <c r="X1649" s="41">
        <f>個別包括!AZ1648-公債費!W1649</f>
        <v>0</v>
      </c>
      <c r="Y1649" s="41"/>
      <c r="Z1649" s="41"/>
      <c r="AA1649" s="41"/>
    </row>
    <row r="1650" spans="1:27" ht="20.25" customHeight="1" x14ac:dyDescent="0.2">
      <c r="A1650" s="113" t="s">
        <v>3482</v>
      </c>
      <c r="B1650" s="114" t="s">
        <v>3474</v>
      </c>
      <c r="C1650" s="4" t="s">
        <v>1715</v>
      </c>
      <c r="D1650" s="144">
        <v>5</v>
      </c>
      <c r="E1650" s="130" t="s">
        <v>3561</v>
      </c>
      <c r="F1650" s="47">
        <v>57112</v>
      </c>
      <c r="G1650" s="47">
        <v>65546</v>
      </c>
      <c r="H1650" s="47">
        <v>94</v>
      </c>
      <c r="I1650" s="47">
        <v>13192</v>
      </c>
      <c r="J1650" s="47">
        <v>6404</v>
      </c>
      <c r="K1650" s="47">
        <v>30123</v>
      </c>
      <c r="L1650" s="47">
        <v>21394</v>
      </c>
      <c r="M1650" s="47">
        <v>1624332</v>
      </c>
      <c r="N1650" s="153">
        <v>70164</v>
      </c>
      <c r="O1650" s="147">
        <v>10992</v>
      </c>
      <c r="P1650" s="147">
        <v>0</v>
      </c>
      <c r="Q1650" s="47">
        <v>168398</v>
      </c>
      <c r="R1650" s="47">
        <v>0</v>
      </c>
      <c r="S1650" s="47">
        <v>0</v>
      </c>
      <c r="T1650" s="47">
        <v>0</v>
      </c>
      <c r="U1650" s="47">
        <v>1102889</v>
      </c>
      <c r="V1650" s="47">
        <v>45037</v>
      </c>
      <c r="W1650" s="103">
        <f t="shared" si="25"/>
        <v>3215677</v>
      </c>
      <c r="X1650" s="41">
        <f>個別包括!AZ1649-公債費!W1650</f>
        <v>0</v>
      </c>
      <c r="Y1650" s="41"/>
      <c r="Z1650" s="41"/>
      <c r="AA1650" s="41"/>
    </row>
    <row r="1651" spans="1:27" ht="20.25" customHeight="1" x14ac:dyDescent="0.2">
      <c r="A1651" s="113" t="s">
        <v>3483</v>
      </c>
      <c r="B1651" s="114" t="s">
        <v>3474</v>
      </c>
      <c r="C1651" s="4" t="s">
        <v>1716</v>
      </c>
      <c r="D1651" s="144">
        <v>5</v>
      </c>
      <c r="E1651" s="130" t="s">
        <v>3561</v>
      </c>
      <c r="F1651" s="47">
        <v>35030</v>
      </c>
      <c r="G1651" s="47">
        <v>21426</v>
      </c>
      <c r="H1651" s="47">
        <v>0</v>
      </c>
      <c r="I1651" s="47">
        <v>11169</v>
      </c>
      <c r="J1651" s="47">
        <v>2298</v>
      </c>
      <c r="K1651" s="47">
        <v>20267</v>
      </c>
      <c r="L1651" s="47">
        <v>8285</v>
      </c>
      <c r="M1651" s="47">
        <v>771569</v>
      </c>
      <c r="N1651" s="153">
        <v>13955</v>
      </c>
      <c r="O1651" s="147">
        <v>2862</v>
      </c>
      <c r="P1651" s="147">
        <v>0</v>
      </c>
      <c r="Q1651" s="47">
        <v>239909</v>
      </c>
      <c r="R1651" s="47">
        <v>0</v>
      </c>
      <c r="S1651" s="47">
        <v>0</v>
      </c>
      <c r="T1651" s="47">
        <v>0</v>
      </c>
      <c r="U1651" s="47">
        <v>1160655</v>
      </c>
      <c r="V1651" s="47">
        <v>0</v>
      </c>
      <c r="W1651" s="103">
        <f t="shared" si="25"/>
        <v>2287425</v>
      </c>
      <c r="X1651" s="41">
        <f>個別包括!AZ1650-公債費!W1651</f>
        <v>0</v>
      </c>
      <c r="Y1651" s="41"/>
      <c r="Z1651" s="41"/>
      <c r="AA1651" s="41"/>
    </row>
    <row r="1652" spans="1:27" ht="20.25" customHeight="1" x14ac:dyDescent="0.2">
      <c r="A1652" s="113" t="s">
        <v>3484</v>
      </c>
      <c r="B1652" s="114" t="s">
        <v>3474</v>
      </c>
      <c r="C1652" s="4" t="s">
        <v>1717</v>
      </c>
      <c r="D1652" s="144">
        <v>5</v>
      </c>
      <c r="E1652" s="130" t="s">
        <v>3561</v>
      </c>
      <c r="F1652" s="47">
        <v>99267</v>
      </c>
      <c r="G1652" s="47">
        <v>77154</v>
      </c>
      <c r="H1652" s="47">
        <v>0</v>
      </c>
      <c r="I1652" s="47">
        <v>26406</v>
      </c>
      <c r="J1652" s="47">
        <v>1722</v>
      </c>
      <c r="K1652" s="47">
        <v>8835</v>
      </c>
      <c r="L1652" s="47">
        <v>5049</v>
      </c>
      <c r="M1652" s="47">
        <v>621148</v>
      </c>
      <c r="N1652" s="153">
        <v>54975</v>
      </c>
      <c r="O1652" s="147">
        <v>4496</v>
      </c>
      <c r="P1652" s="147">
        <v>0</v>
      </c>
      <c r="Q1652" s="47">
        <v>714057</v>
      </c>
      <c r="R1652" s="47">
        <v>0</v>
      </c>
      <c r="S1652" s="47">
        <v>0</v>
      </c>
      <c r="T1652" s="47">
        <v>0</v>
      </c>
      <c r="U1652" s="47">
        <v>607692</v>
      </c>
      <c r="V1652" s="47">
        <v>0</v>
      </c>
      <c r="W1652" s="103">
        <f t="shared" si="25"/>
        <v>2220801</v>
      </c>
      <c r="X1652" s="41">
        <f>個別包括!AZ1651-公債費!W1652</f>
        <v>0</v>
      </c>
      <c r="Y1652" s="41"/>
      <c r="Z1652" s="41"/>
      <c r="AA1652" s="41"/>
    </row>
    <row r="1653" spans="1:27" ht="20.25" customHeight="1" x14ac:dyDescent="0.2">
      <c r="A1653" s="113" t="s">
        <v>3485</v>
      </c>
      <c r="B1653" s="114" t="s">
        <v>3474</v>
      </c>
      <c r="C1653" s="4" t="s">
        <v>1718</v>
      </c>
      <c r="D1653" s="144">
        <v>5</v>
      </c>
      <c r="E1653" s="130" t="s">
        <v>3561</v>
      </c>
      <c r="F1653" s="47">
        <v>79279</v>
      </c>
      <c r="G1653" s="47">
        <v>114050</v>
      </c>
      <c r="H1653" s="47">
        <v>316</v>
      </c>
      <c r="I1653" s="47">
        <v>40375</v>
      </c>
      <c r="J1653" s="47">
        <v>10273</v>
      </c>
      <c r="K1653" s="47">
        <v>53524</v>
      </c>
      <c r="L1653" s="47">
        <v>25360</v>
      </c>
      <c r="M1653" s="47">
        <v>1940481</v>
      </c>
      <c r="N1653" s="153">
        <v>64516</v>
      </c>
      <c r="O1653" s="147">
        <v>5724</v>
      </c>
      <c r="P1653" s="147">
        <v>0</v>
      </c>
      <c r="Q1653" s="47">
        <v>173516</v>
      </c>
      <c r="R1653" s="47">
        <v>0</v>
      </c>
      <c r="S1653" s="47">
        <v>0</v>
      </c>
      <c r="T1653" s="47">
        <v>0</v>
      </c>
      <c r="U1653" s="47">
        <v>1409795</v>
      </c>
      <c r="V1653" s="47">
        <v>0</v>
      </c>
      <c r="W1653" s="103">
        <f t="shared" si="25"/>
        <v>3917209</v>
      </c>
      <c r="X1653" s="41">
        <f>個別包括!AZ1652-公債費!W1653</f>
        <v>0</v>
      </c>
      <c r="Y1653" s="41"/>
      <c r="Z1653" s="41"/>
      <c r="AA1653" s="41"/>
    </row>
    <row r="1654" spans="1:27" ht="20.25" customHeight="1" x14ac:dyDescent="0.2">
      <c r="A1654" s="113" t="s">
        <v>3486</v>
      </c>
      <c r="B1654" s="114" t="s">
        <v>3474</v>
      </c>
      <c r="C1654" s="4" t="s">
        <v>1719</v>
      </c>
      <c r="D1654" s="144">
        <v>5</v>
      </c>
      <c r="E1654" s="130" t="s">
        <v>3561</v>
      </c>
      <c r="F1654" s="47">
        <v>14008</v>
      </c>
      <c r="G1654" s="47">
        <v>35074</v>
      </c>
      <c r="H1654" s="47">
        <v>306</v>
      </c>
      <c r="I1654" s="47">
        <v>13712</v>
      </c>
      <c r="J1654" s="47">
        <v>1568</v>
      </c>
      <c r="K1654" s="47">
        <v>34989</v>
      </c>
      <c r="L1654" s="47">
        <v>5126</v>
      </c>
      <c r="M1654" s="47">
        <v>475191</v>
      </c>
      <c r="N1654" s="153">
        <v>51470</v>
      </c>
      <c r="O1654" s="147">
        <v>3178</v>
      </c>
      <c r="P1654" s="147">
        <v>0</v>
      </c>
      <c r="Q1654" s="47">
        <v>1594</v>
      </c>
      <c r="R1654" s="47">
        <v>0</v>
      </c>
      <c r="S1654" s="47">
        <v>0</v>
      </c>
      <c r="T1654" s="47">
        <v>0</v>
      </c>
      <c r="U1654" s="47">
        <v>488078</v>
      </c>
      <c r="V1654" s="47">
        <v>0</v>
      </c>
      <c r="W1654" s="103">
        <f t="shared" si="25"/>
        <v>1124294</v>
      </c>
      <c r="X1654" s="41">
        <f>個別包括!AZ1653-公債費!W1654</f>
        <v>0</v>
      </c>
      <c r="Y1654" s="41"/>
      <c r="Z1654" s="41"/>
      <c r="AA1654" s="41"/>
    </row>
    <row r="1655" spans="1:27" ht="20.25" customHeight="1" x14ac:dyDescent="0.2">
      <c r="A1655" s="113" t="s">
        <v>3487</v>
      </c>
      <c r="B1655" s="114" t="s">
        <v>3474</v>
      </c>
      <c r="C1655" s="4" t="s">
        <v>1720</v>
      </c>
      <c r="D1655" s="144">
        <v>5</v>
      </c>
      <c r="E1655" s="130" t="s">
        <v>3561</v>
      </c>
      <c r="F1655" s="47">
        <v>13457</v>
      </c>
      <c r="G1655" s="47">
        <v>57554</v>
      </c>
      <c r="H1655" s="47">
        <v>3146</v>
      </c>
      <c r="I1655" s="47">
        <v>1877</v>
      </c>
      <c r="J1655" s="47">
        <v>1970</v>
      </c>
      <c r="K1655" s="47">
        <v>21035</v>
      </c>
      <c r="L1655" s="47">
        <v>6243</v>
      </c>
      <c r="M1655" s="47">
        <v>681597</v>
      </c>
      <c r="N1655" s="153">
        <v>89687</v>
      </c>
      <c r="O1655" s="147">
        <v>1448</v>
      </c>
      <c r="P1655" s="147">
        <v>0</v>
      </c>
      <c r="Q1655" s="47">
        <v>673584</v>
      </c>
      <c r="R1655" s="47">
        <v>0</v>
      </c>
      <c r="S1655" s="47">
        <v>0</v>
      </c>
      <c r="T1655" s="47">
        <v>0</v>
      </c>
      <c r="U1655" s="47">
        <v>603086</v>
      </c>
      <c r="V1655" s="47">
        <v>0</v>
      </c>
      <c r="W1655" s="103">
        <f t="shared" si="25"/>
        <v>2154684</v>
      </c>
      <c r="X1655" s="41">
        <f>個別包括!AZ1654-公債費!W1655</f>
        <v>0</v>
      </c>
      <c r="Y1655" s="41"/>
      <c r="Z1655" s="41"/>
      <c r="AA1655" s="41"/>
    </row>
    <row r="1656" spans="1:27" ht="20.25" customHeight="1" x14ac:dyDescent="0.2">
      <c r="A1656" s="113" t="s">
        <v>3488</v>
      </c>
      <c r="B1656" s="114" t="s">
        <v>3474</v>
      </c>
      <c r="C1656" s="4" t="s">
        <v>1721</v>
      </c>
      <c r="D1656" s="144">
        <v>5</v>
      </c>
      <c r="E1656" s="130" t="s">
        <v>3561</v>
      </c>
      <c r="F1656" s="47">
        <v>94725</v>
      </c>
      <c r="G1656" s="47">
        <v>0</v>
      </c>
      <c r="H1656" s="47">
        <v>279</v>
      </c>
      <c r="I1656" s="47">
        <v>11345</v>
      </c>
      <c r="J1656" s="47">
        <v>2059</v>
      </c>
      <c r="K1656" s="47">
        <v>56646</v>
      </c>
      <c r="L1656" s="47">
        <v>5505</v>
      </c>
      <c r="M1656" s="47">
        <v>566692</v>
      </c>
      <c r="N1656" s="153">
        <v>73621</v>
      </c>
      <c r="O1656" s="147">
        <v>115</v>
      </c>
      <c r="P1656" s="147">
        <v>0</v>
      </c>
      <c r="Q1656" s="47">
        <v>268823</v>
      </c>
      <c r="R1656" s="47">
        <v>0</v>
      </c>
      <c r="S1656" s="47">
        <v>0</v>
      </c>
      <c r="T1656" s="47">
        <v>0</v>
      </c>
      <c r="U1656" s="47">
        <v>593719</v>
      </c>
      <c r="V1656" s="47">
        <v>0</v>
      </c>
      <c r="W1656" s="103">
        <f t="shared" si="25"/>
        <v>1673529</v>
      </c>
      <c r="X1656" s="41">
        <f>個別包括!AZ1655-公債費!W1656</f>
        <v>0</v>
      </c>
      <c r="Y1656" s="41"/>
      <c r="Z1656" s="41"/>
      <c r="AA1656" s="41"/>
    </row>
    <row r="1657" spans="1:27" ht="20.25" customHeight="1" x14ac:dyDescent="0.2">
      <c r="A1657" s="113" t="s">
        <v>3489</v>
      </c>
      <c r="B1657" s="114" t="s">
        <v>3474</v>
      </c>
      <c r="C1657" s="4" t="s">
        <v>1722</v>
      </c>
      <c r="D1657" s="144">
        <v>5</v>
      </c>
      <c r="E1657" s="130" t="s">
        <v>3561</v>
      </c>
      <c r="F1657" s="47">
        <v>52951</v>
      </c>
      <c r="G1657" s="47">
        <v>1012960</v>
      </c>
      <c r="H1657" s="47">
        <v>8112</v>
      </c>
      <c r="I1657" s="47">
        <v>23631</v>
      </c>
      <c r="J1657" s="47">
        <v>1880</v>
      </c>
      <c r="K1657" s="47">
        <v>26610</v>
      </c>
      <c r="L1657" s="47">
        <v>8455</v>
      </c>
      <c r="M1657" s="47">
        <v>721425</v>
      </c>
      <c r="N1657" s="153">
        <v>85695</v>
      </c>
      <c r="O1657" s="147">
        <v>7350</v>
      </c>
      <c r="P1657" s="147">
        <v>0</v>
      </c>
      <c r="Q1657" s="47">
        <v>805727</v>
      </c>
      <c r="R1657" s="47">
        <v>0</v>
      </c>
      <c r="S1657" s="47">
        <v>0</v>
      </c>
      <c r="T1657" s="47">
        <v>0</v>
      </c>
      <c r="U1657" s="47">
        <v>698486</v>
      </c>
      <c r="V1657" s="47">
        <v>0</v>
      </c>
      <c r="W1657" s="103">
        <f t="shared" si="25"/>
        <v>3453282</v>
      </c>
      <c r="X1657" s="41">
        <f>個別包括!AZ1656-公債費!W1657</f>
        <v>0</v>
      </c>
      <c r="Y1657" s="41"/>
      <c r="Z1657" s="41"/>
      <c r="AA1657" s="41"/>
    </row>
    <row r="1658" spans="1:27" ht="20.25" customHeight="1" x14ac:dyDescent="0.2">
      <c r="A1658" s="113" t="s">
        <v>3490</v>
      </c>
      <c r="B1658" s="114" t="s">
        <v>3474</v>
      </c>
      <c r="C1658" s="4" t="s">
        <v>1723</v>
      </c>
      <c r="D1658" s="144">
        <v>5</v>
      </c>
      <c r="E1658" s="130" t="s">
        <v>3561</v>
      </c>
      <c r="F1658" s="47">
        <v>28759</v>
      </c>
      <c r="G1658" s="47">
        <v>0</v>
      </c>
      <c r="H1658" s="47">
        <v>0</v>
      </c>
      <c r="I1658" s="47">
        <v>25382</v>
      </c>
      <c r="J1658" s="47">
        <v>2439</v>
      </c>
      <c r="K1658" s="47">
        <v>8743</v>
      </c>
      <c r="L1658" s="47">
        <v>6150</v>
      </c>
      <c r="M1658" s="47">
        <v>632057</v>
      </c>
      <c r="N1658" s="153">
        <v>97898</v>
      </c>
      <c r="O1658" s="147">
        <v>1018</v>
      </c>
      <c r="P1658" s="147">
        <v>0</v>
      </c>
      <c r="Q1658" s="47">
        <v>737245</v>
      </c>
      <c r="R1658" s="47">
        <v>0</v>
      </c>
      <c r="S1658" s="47">
        <v>0</v>
      </c>
      <c r="T1658" s="47">
        <v>0</v>
      </c>
      <c r="U1658" s="47">
        <v>0</v>
      </c>
      <c r="V1658" s="47">
        <v>0</v>
      </c>
      <c r="W1658" s="103">
        <f t="shared" si="25"/>
        <v>1539691</v>
      </c>
      <c r="X1658" s="41">
        <f>個別包括!AZ1657-公債費!W1658</f>
        <v>0</v>
      </c>
      <c r="Y1658" s="41"/>
      <c r="Z1658" s="41"/>
      <c r="AA1658" s="41"/>
    </row>
    <row r="1659" spans="1:27" ht="20.25" customHeight="1" x14ac:dyDescent="0.2">
      <c r="A1659" s="113" t="s">
        <v>3491</v>
      </c>
      <c r="B1659" s="114" t="s">
        <v>3474</v>
      </c>
      <c r="C1659" s="4" t="s">
        <v>1724</v>
      </c>
      <c r="D1659" s="144">
        <v>5</v>
      </c>
      <c r="E1659" s="130" t="s">
        <v>3561</v>
      </c>
      <c r="F1659" s="47">
        <v>31027</v>
      </c>
      <c r="G1659" s="47">
        <v>14990</v>
      </c>
      <c r="H1659" s="47">
        <v>0</v>
      </c>
      <c r="I1659" s="47">
        <v>8872</v>
      </c>
      <c r="J1659" s="47">
        <v>12791</v>
      </c>
      <c r="K1659" s="47">
        <v>6585</v>
      </c>
      <c r="L1659" s="47">
        <v>4776</v>
      </c>
      <c r="M1659" s="47">
        <v>482030</v>
      </c>
      <c r="N1659" s="153">
        <v>32619</v>
      </c>
      <c r="O1659" s="147">
        <v>155</v>
      </c>
      <c r="P1659" s="147">
        <v>0</v>
      </c>
      <c r="Q1659" s="47">
        <v>630681</v>
      </c>
      <c r="R1659" s="47">
        <v>0</v>
      </c>
      <c r="S1659" s="47">
        <v>0</v>
      </c>
      <c r="T1659" s="47">
        <v>0</v>
      </c>
      <c r="U1659" s="47">
        <v>0</v>
      </c>
      <c r="V1659" s="47">
        <v>0</v>
      </c>
      <c r="W1659" s="103">
        <f t="shared" si="25"/>
        <v>1224526</v>
      </c>
      <c r="X1659" s="41">
        <f>個別包括!AZ1658-公債費!W1659</f>
        <v>0</v>
      </c>
      <c r="Y1659" s="41"/>
      <c r="Z1659" s="41"/>
      <c r="AA1659" s="41"/>
    </row>
    <row r="1660" spans="1:27" ht="20.25" customHeight="1" x14ac:dyDescent="0.2">
      <c r="A1660" s="113" t="s">
        <v>3492</v>
      </c>
      <c r="B1660" s="114" t="s">
        <v>3474</v>
      </c>
      <c r="C1660" s="4" t="s">
        <v>1725</v>
      </c>
      <c r="D1660" s="144">
        <v>5</v>
      </c>
      <c r="E1660" s="130" t="s">
        <v>3561</v>
      </c>
      <c r="F1660" s="47">
        <v>25477</v>
      </c>
      <c r="G1660" s="47">
        <v>3924</v>
      </c>
      <c r="H1660" s="47">
        <v>0</v>
      </c>
      <c r="I1660" s="47">
        <v>32153</v>
      </c>
      <c r="J1660" s="47">
        <v>5200</v>
      </c>
      <c r="K1660" s="47">
        <v>62400</v>
      </c>
      <c r="L1660" s="47">
        <v>12996</v>
      </c>
      <c r="M1660" s="47">
        <v>967664</v>
      </c>
      <c r="N1660" s="153">
        <v>48215</v>
      </c>
      <c r="O1660" s="147">
        <v>7371</v>
      </c>
      <c r="P1660" s="147">
        <v>0</v>
      </c>
      <c r="Q1660" s="47">
        <v>169591</v>
      </c>
      <c r="R1660" s="47">
        <v>0</v>
      </c>
      <c r="S1660" s="47">
        <v>0</v>
      </c>
      <c r="T1660" s="47">
        <v>0</v>
      </c>
      <c r="U1660" s="47">
        <v>0</v>
      </c>
      <c r="V1660" s="47">
        <v>0</v>
      </c>
      <c r="W1660" s="103">
        <f t="shared" si="25"/>
        <v>1334991</v>
      </c>
      <c r="X1660" s="41">
        <f>個別包括!AZ1659-公債費!W1660</f>
        <v>0</v>
      </c>
      <c r="Y1660" s="41"/>
      <c r="Z1660" s="41"/>
      <c r="AA1660" s="41"/>
    </row>
    <row r="1661" spans="1:27" ht="20.25" customHeight="1" x14ac:dyDescent="0.2">
      <c r="A1661" s="113" t="s">
        <v>3493</v>
      </c>
      <c r="B1661" s="114" t="s">
        <v>3474</v>
      </c>
      <c r="C1661" s="4" t="s">
        <v>1726</v>
      </c>
      <c r="D1661" s="144">
        <v>6</v>
      </c>
      <c r="E1661" s="130" t="s">
        <v>3561</v>
      </c>
      <c r="F1661" s="47">
        <v>2218</v>
      </c>
      <c r="G1661" s="47">
        <v>45355</v>
      </c>
      <c r="H1661" s="47">
        <v>0</v>
      </c>
      <c r="I1661" s="47">
        <v>2682</v>
      </c>
      <c r="J1661" s="47">
        <v>72</v>
      </c>
      <c r="K1661" s="47">
        <v>17903</v>
      </c>
      <c r="L1661" s="47">
        <v>61</v>
      </c>
      <c r="M1661" s="47">
        <v>32509</v>
      </c>
      <c r="N1661" s="153">
        <v>16593</v>
      </c>
      <c r="O1661" s="147">
        <v>41</v>
      </c>
      <c r="P1661" s="147">
        <v>0</v>
      </c>
      <c r="Q1661" s="47">
        <v>71189</v>
      </c>
      <c r="R1661" s="47">
        <v>0</v>
      </c>
      <c r="S1661" s="47">
        <v>0</v>
      </c>
      <c r="T1661" s="47">
        <v>0</v>
      </c>
      <c r="U1661" s="47">
        <v>0</v>
      </c>
      <c r="V1661" s="47">
        <v>0</v>
      </c>
      <c r="W1661" s="103">
        <f t="shared" si="25"/>
        <v>188623</v>
      </c>
      <c r="X1661" s="41">
        <f>個別包括!AZ1660-公債費!W1661</f>
        <v>0</v>
      </c>
      <c r="Y1661" s="41"/>
      <c r="Z1661" s="41"/>
      <c r="AA1661" s="41"/>
    </row>
    <row r="1662" spans="1:27" ht="20.25" customHeight="1" x14ac:dyDescent="0.2">
      <c r="A1662" s="113" t="s">
        <v>3494</v>
      </c>
      <c r="B1662" s="114" t="s">
        <v>3474</v>
      </c>
      <c r="C1662" s="4" t="s">
        <v>1727</v>
      </c>
      <c r="D1662" s="144">
        <v>6</v>
      </c>
      <c r="E1662" s="130" t="s">
        <v>3561</v>
      </c>
      <c r="F1662" s="47">
        <v>21204</v>
      </c>
      <c r="G1662" s="47">
        <v>119745</v>
      </c>
      <c r="H1662" s="47">
        <v>0</v>
      </c>
      <c r="I1662" s="47">
        <v>7354</v>
      </c>
      <c r="J1662" s="47">
        <v>99</v>
      </c>
      <c r="K1662" s="47">
        <v>37057</v>
      </c>
      <c r="L1662" s="47">
        <v>129</v>
      </c>
      <c r="M1662" s="47">
        <v>54430</v>
      </c>
      <c r="N1662" s="153">
        <v>25776</v>
      </c>
      <c r="O1662" s="147">
        <v>0</v>
      </c>
      <c r="P1662" s="147">
        <v>0</v>
      </c>
      <c r="Q1662" s="47">
        <v>198071</v>
      </c>
      <c r="R1662" s="47">
        <v>0</v>
      </c>
      <c r="S1662" s="47">
        <v>0</v>
      </c>
      <c r="T1662" s="47">
        <v>0</v>
      </c>
      <c r="U1662" s="47">
        <v>0</v>
      </c>
      <c r="V1662" s="47">
        <v>0</v>
      </c>
      <c r="W1662" s="103">
        <f t="shared" si="25"/>
        <v>463865</v>
      </c>
      <c r="X1662" s="41">
        <f>個別包括!AZ1661-公債費!W1662</f>
        <v>0</v>
      </c>
      <c r="Y1662" s="41"/>
      <c r="Z1662" s="41"/>
      <c r="AA1662" s="41"/>
    </row>
    <row r="1663" spans="1:27" ht="20.25" customHeight="1" x14ac:dyDescent="0.2">
      <c r="A1663" s="113" t="s">
        <v>3495</v>
      </c>
      <c r="B1663" s="114" t="s">
        <v>3474</v>
      </c>
      <c r="C1663" s="4" t="s">
        <v>1728</v>
      </c>
      <c r="D1663" s="144">
        <v>6</v>
      </c>
      <c r="E1663" s="130" t="s">
        <v>3561</v>
      </c>
      <c r="F1663" s="47">
        <v>31237</v>
      </c>
      <c r="G1663" s="47">
        <v>0</v>
      </c>
      <c r="H1663" s="47">
        <v>166</v>
      </c>
      <c r="I1663" s="47">
        <v>10903</v>
      </c>
      <c r="J1663" s="47">
        <v>5759</v>
      </c>
      <c r="K1663" s="47">
        <v>10201</v>
      </c>
      <c r="L1663" s="47">
        <v>4348</v>
      </c>
      <c r="M1663" s="47">
        <v>437998</v>
      </c>
      <c r="N1663" s="153">
        <v>49938</v>
      </c>
      <c r="O1663" s="147">
        <v>124</v>
      </c>
      <c r="P1663" s="147">
        <v>0</v>
      </c>
      <c r="Q1663" s="47">
        <v>230665</v>
      </c>
      <c r="R1663" s="47">
        <v>0</v>
      </c>
      <c r="S1663" s="47">
        <v>0</v>
      </c>
      <c r="T1663" s="47">
        <v>0</v>
      </c>
      <c r="U1663" s="47">
        <v>145912</v>
      </c>
      <c r="V1663" s="47">
        <v>0</v>
      </c>
      <c r="W1663" s="103">
        <f t="shared" si="25"/>
        <v>927251</v>
      </c>
      <c r="X1663" s="41">
        <f>個別包括!AZ1662-公債費!W1663</f>
        <v>0</v>
      </c>
      <c r="Y1663" s="41"/>
      <c r="Z1663" s="41"/>
      <c r="AA1663" s="41"/>
    </row>
    <row r="1664" spans="1:27" ht="20.25" customHeight="1" x14ac:dyDescent="0.2">
      <c r="A1664" s="113" t="s">
        <v>3496</v>
      </c>
      <c r="B1664" s="114" t="s">
        <v>3474</v>
      </c>
      <c r="C1664" s="4" t="s">
        <v>1729</v>
      </c>
      <c r="D1664" s="144">
        <v>6</v>
      </c>
      <c r="E1664" s="130" t="s">
        <v>3561</v>
      </c>
      <c r="F1664" s="47">
        <v>56374</v>
      </c>
      <c r="G1664" s="47">
        <v>97045</v>
      </c>
      <c r="H1664" s="47">
        <v>119</v>
      </c>
      <c r="I1664" s="47">
        <v>27711</v>
      </c>
      <c r="J1664" s="47">
        <v>384</v>
      </c>
      <c r="K1664" s="47">
        <v>7061</v>
      </c>
      <c r="L1664" s="47">
        <v>1513</v>
      </c>
      <c r="M1664" s="47">
        <v>249988</v>
      </c>
      <c r="N1664" s="153">
        <v>12692</v>
      </c>
      <c r="O1664" s="147">
        <v>1006</v>
      </c>
      <c r="P1664" s="147">
        <v>0</v>
      </c>
      <c r="Q1664" s="47">
        <v>743030</v>
      </c>
      <c r="R1664" s="47">
        <v>0</v>
      </c>
      <c r="S1664" s="47">
        <v>0</v>
      </c>
      <c r="T1664" s="47">
        <v>0</v>
      </c>
      <c r="U1664" s="47">
        <v>253563</v>
      </c>
      <c r="V1664" s="47">
        <v>0</v>
      </c>
      <c r="W1664" s="103">
        <f t="shared" si="25"/>
        <v>1450486</v>
      </c>
      <c r="X1664" s="41">
        <f>個別包括!AZ1663-公債費!W1664</f>
        <v>0</v>
      </c>
      <c r="Y1664" s="41"/>
      <c r="Z1664" s="41"/>
      <c r="AA1664" s="41"/>
    </row>
    <row r="1665" spans="1:27" ht="20.25" customHeight="1" x14ac:dyDescent="0.2">
      <c r="A1665" s="113" t="s">
        <v>3497</v>
      </c>
      <c r="B1665" s="114" t="s">
        <v>3474</v>
      </c>
      <c r="C1665" s="4" t="s">
        <v>1730</v>
      </c>
      <c r="D1665" s="144">
        <v>6</v>
      </c>
      <c r="E1665" s="130" t="s">
        <v>3561</v>
      </c>
      <c r="F1665" s="47">
        <v>4821</v>
      </c>
      <c r="G1665" s="47">
        <v>0</v>
      </c>
      <c r="H1665" s="47">
        <v>0</v>
      </c>
      <c r="I1665" s="47">
        <v>4051</v>
      </c>
      <c r="J1665" s="47">
        <v>490</v>
      </c>
      <c r="K1665" s="47">
        <v>6766</v>
      </c>
      <c r="L1665" s="47">
        <v>1865</v>
      </c>
      <c r="M1665" s="47">
        <v>231379</v>
      </c>
      <c r="N1665" s="153">
        <v>24410</v>
      </c>
      <c r="O1665" s="147">
        <v>0</v>
      </c>
      <c r="P1665" s="147">
        <v>0</v>
      </c>
      <c r="Q1665" s="47">
        <v>211456</v>
      </c>
      <c r="R1665" s="47">
        <v>0</v>
      </c>
      <c r="S1665" s="47">
        <v>0</v>
      </c>
      <c r="T1665" s="47">
        <v>0</v>
      </c>
      <c r="U1665" s="47">
        <v>72311</v>
      </c>
      <c r="V1665" s="47">
        <v>0</v>
      </c>
      <c r="W1665" s="103">
        <f t="shared" si="25"/>
        <v>557549</v>
      </c>
      <c r="X1665" s="41">
        <f>個別包括!AZ1664-公債費!W1665</f>
        <v>0</v>
      </c>
      <c r="Y1665" s="41"/>
      <c r="Z1665" s="41"/>
      <c r="AA1665" s="41"/>
    </row>
    <row r="1666" spans="1:27" ht="20.25" customHeight="1" x14ac:dyDescent="0.2">
      <c r="A1666" s="113" t="s">
        <v>3498</v>
      </c>
      <c r="B1666" s="114" t="s">
        <v>3474</v>
      </c>
      <c r="C1666" s="4" t="s">
        <v>1731</v>
      </c>
      <c r="D1666" s="144">
        <v>6</v>
      </c>
      <c r="E1666" s="130" t="s">
        <v>3561</v>
      </c>
      <c r="F1666" s="47">
        <v>11771</v>
      </c>
      <c r="G1666" s="47">
        <v>12653</v>
      </c>
      <c r="H1666" s="47">
        <v>0</v>
      </c>
      <c r="I1666" s="47">
        <v>12036</v>
      </c>
      <c r="J1666" s="47">
        <v>1036</v>
      </c>
      <c r="K1666" s="47">
        <v>14324</v>
      </c>
      <c r="L1666" s="47">
        <v>2157</v>
      </c>
      <c r="M1666" s="47">
        <v>214450</v>
      </c>
      <c r="N1666" s="153">
        <v>24068</v>
      </c>
      <c r="O1666" s="147">
        <v>215</v>
      </c>
      <c r="P1666" s="147">
        <v>0</v>
      </c>
      <c r="Q1666" s="47">
        <v>254377</v>
      </c>
      <c r="R1666" s="47">
        <v>0</v>
      </c>
      <c r="S1666" s="47">
        <v>0</v>
      </c>
      <c r="T1666" s="47">
        <v>0</v>
      </c>
      <c r="U1666" s="47">
        <v>0</v>
      </c>
      <c r="V1666" s="47">
        <v>0</v>
      </c>
      <c r="W1666" s="103">
        <f t="shared" si="25"/>
        <v>547087</v>
      </c>
      <c r="X1666" s="41">
        <f>個別包括!AZ1665-公債費!W1666</f>
        <v>0</v>
      </c>
      <c r="Y1666" s="41"/>
      <c r="Z1666" s="41"/>
      <c r="AA1666" s="41"/>
    </row>
    <row r="1667" spans="1:27" ht="20.25" customHeight="1" x14ac:dyDescent="0.2">
      <c r="A1667" s="113" t="s">
        <v>3499</v>
      </c>
      <c r="B1667" s="114" t="s">
        <v>3474</v>
      </c>
      <c r="C1667" s="4" t="s">
        <v>1732</v>
      </c>
      <c r="D1667" s="144">
        <v>6</v>
      </c>
      <c r="E1667" s="130" t="s">
        <v>3561</v>
      </c>
      <c r="F1667" s="47">
        <v>1785</v>
      </c>
      <c r="G1667" s="47">
        <v>0</v>
      </c>
      <c r="H1667" s="47">
        <v>0</v>
      </c>
      <c r="I1667" s="47">
        <v>490</v>
      </c>
      <c r="J1667" s="47">
        <v>878</v>
      </c>
      <c r="K1667" s="47">
        <v>3814</v>
      </c>
      <c r="L1667" s="47">
        <v>696</v>
      </c>
      <c r="M1667" s="47">
        <v>157032</v>
      </c>
      <c r="N1667" s="153">
        <v>33566</v>
      </c>
      <c r="O1667" s="147">
        <v>507</v>
      </c>
      <c r="P1667" s="147">
        <v>0</v>
      </c>
      <c r="Q1667" s="47">
        <v>247795</v>
      </c>
      <c r="R1667" s="47">
        <v>0</v>
      </c>
      <c r="S1667" s="47">
        <v>0</v>
      </c>
      <c r="T1667" s="47">
        <v>0</v>
      </c>
      <c r="U1667" s="47">
        <v>0</v>
      </c>
      <c r="V1667" s="47">
        <v>0</v>
      </c>
      <c r="W1667" s="103">
        <f t="shared" si="25"/>
        <v>446563</v>
      </c>
      <c r="X1667" s="41">
        <f>個別包括!AZ1666-公債費!W1667</f>
        <v>0</v>
      </c>
      <c r="Y1667" s="41"/>
      <c r="Z1667" s="41"/>
      <c r="AA1667" s="41"/>
    </row>
    <row r="1668" spans="1:27" ht="20.25" customHeight="1" x14ac:dyDescent="0.2">
      <c r="A1668" s="113" t="s">
        <v>3500</v>
      </c>
      <c r="B1668" s="114" t="s">
        <v>3474</v>
      </c>
      <c r="C1668" s="4" t="s">
        <v>1733</v>
      </c>
      <c r="D1668" s="144">
        <v>6</v>
      </c>
      <c r="E1668" s="130" t="s">
        <v>3561</v>
      </c>
      <c r="F1668" s="47">
        <v>2972</v>
      </c>
      <c r="G1668" s="47">
        <v>15085</v>
      </c>
      <c r="H1668" s="47">
        <v>251</v>
      </c>
      <c r="I1668" s="47">
        <v>2966</v>
      </c>
      <c r="J1668" s="47">
        <v>580</v>
      </c>
      <c r="K1668" s="47">
        <v>6506</v>
      </c>
      <c r="L1668" s="47">
        <v>1306</v>
      </c>
      <c r="M1668" s="47">
        <v>211862</v>
      </c>
      <c r="N1668" s="153">
        <v>8380</v>
      </c>
      <c r="O1668" s="147">
        <v>290</v>
      </c>
      <c r="P1668" s="147">
        <v>0</v>
      </c>
      <c r="Q1668" s="47">
        <v>251887</v>
      </c>
      <c r="R1668" s="47">
        <v>0</v>
      </c>
      <c r="S1668" s="47">
        <v>0</v>
      </c>
      <c r="T1668" s="47">
        <v>0</v>
      </c>
      <c r="U1668" s="47">
        <v>199266</v>
      </c>
      <c r="V1668" s="47">
        <v>0</v>
      </c>
      <c r="W1668" s="103">
        <f t="shared" si="25"/>
        <v>701351</v>
      </c>
      <c r="X1668" s="41">
        <f>個別包括!AZ1667-公債費!W1668</f>
        <v>0</v>
      </c>
      <c r="Y1668" s="41"/>
      <c r="Z1668" s="41"/>
      <c r="AA1668" s="41"/>
    </row>
    <row r="1669" spans="1:27" ht="20.25" customHeight="1" x14ac:dyDescent="0.2">
      <c r="A1669" s="113" t="s">
        <v>3501</v>
      </c>
      <c r="B1669" s="114" t="s">
        <v>3474</v>
      </c>
      <c r="C1669" s="4" t="s">
        <v>1734</v>
      </c>
      <c r="D1669" s="144">
        <v>6</v>
      </c>
      <c r="E1669" s="130" t="s">
        <v>3561</v>
      </c>
      <c r="F1669" s="47">
        <v>15113</v>
      </c>
      <c r="G1669" s="47">
        <v>103993</v>
      </c>
      <c r="H1669" s="47">
        <v>244</v>
      </c>
      <c r="I1669" s="47">
        <v>3112</v>
      </c>
      <c r="J1669" s="47">
        <v>642</v>
      </c>
      <c r="K1669" s="47">
        <v>11975</v>
      </c>
      <c r="L1669" s="47">
        <v>963</v>
      </c>
      <c r="M1669" s="47">
        <v>213021</v>
      </c>
      <c r="N1669" s="153">
        <v>48343</v>
      </c>
      <c r="O1669" s="147">
        <v>340</v>
      </c>
      <c r="P1669" s="147">
        <v>0</v>
      </c>
      <c r="Q1669" s="47">
        <v>227287</v>
      </c>
      <c r="R1669" s="47">
        <v>0</v>
      </c>
      <c r="S1669" s="47">
        <v>0</v>
      </c>
      <c r="T1669" s="47">
        <v>0</v>
      </c>
      <c r="U1669" s="47">
        <v>182851</v>
      </c>
      <c r="V1669" s="47">
        <v>0</v>
      </c>
      <c r="W1669" s="103">
        <f t="shared" si="25"/>
        <v>807884</v>
      </c>
      <c r="X1669" s="41">
        <f>個別包括!AZ1668-公債費!W1669</f>
        <v>0</v>
      </c>
      <c r="Y1669" s="41"/>
      <c r="Z1669" s="41"/>
      <c r="AA1669" s="41"/>
    </row>
    <row r="1670" spans="1:27" ht="20.25" customHeight="1" x14ac:dyDescent="0.2">
      <c r="A1670" s="113" t="s">
        <v>3502</v>
      </c>
      <c r="B1670" s="114" t="s">
        <v>3474</v>
      </c>
      <c r="C1670" s="4" t="s">
        <v>1735</v>
      </c>
      <c r="D1670" s="144">
        <v>6</v>
      </c>
      <c r="E1670" s="130" t="s">
        <v>3561</v>
      </c>
      <c r="F1670" s="47">
        <v>10582</v>
      </c>
      <c r="G1670" s="47">
        <v>19670</v>
      </c>
      <c r="H1670" s="47">
        <v>0</v>
      </c>
      <c r="I1670" s="47">
        <v>1173</v>
      </c>
      <c r="J1670" s="47">
        <v>1168</v>
      </c>
      <c r="K1670" s="47">
        <v>23725</v>
      </c>
      <c r="L1670" s="47">
        <v>1911</v>
      </c>
      <c r="M1670" s="47">
        <v>313319</v>
      </c>
      <c r="N1670" s="153">
        <v>61535</v>
      </c>
      <c r="O1670" s="147">
        <v>11</v>
      </c>
      <c r="P1670" s="147">
        <v>0</v>
      </c>
      <c r="Q1670" s="47">
        <v>215615</v>
      </c>
      <c r="R1670" s="47">
        <v>0</v>
      </c>
      <c r="S1670" s="47">
        <v>0</v>
      </c>
      <c r="T1670" s="47">
        <v>0</v>
      </c>
      <c r="U1670" s="47">
        <v>250184</v>
      </c>
      <c r="V1670" s="47">
        <v>0</v>
      </c>
      <c r="W1670" s="103">
        <f t="shared" si="25"/>
        <v>898893</v>
      </c>
      <c r="X1670" s="41">
        <f>個別包括!AZ1669-公債費!W1670</f>
        <v>0</v>
      </c>
      <c r="Y1670" s="41"/>
      <c r="Z1670" s="41"/>
      <c r="AA1670" s="41"/>
    </row>
    <row r="1671" spans="1:27" ht="20.25" customHeight="1" x14ac:dyDescent="0.2">
      <c r="A1671" s="113" t="s">
        <v>3503</v>
      </c>
      <c r="B1671" s="114" t="s">
        <v>3474</v>
      </c>
      <c r="C1671" s="4" t="s">
        <v>1736</v>
      </c>
      <c r="D1671" s="144">
        <v>6</v>
      </c>
      <c r="E1671" s="130" t="s">
        <v>3561</v>
      </c>
      <c r="F1671" s="47">
        <v>8107</v>
      </c>
      <c r="G1671" s="47">
        <v>187661</v>
      </c>
      <c r="H1671" s="47">
        <v>0</v>
      </c>
      <c r="I1671" s="47">
        <v>5862</v>
      </c>
      <c r="J1671" s="47">
        <v>522</v>
      </c>
      <c r="K1671" s="47">
        <v>3414</v>
      </c>
      <c r="L1671" s="47">
        <v>1295</v>
      </c>
      <c r="M1671" s="47">
        <v>174489</v>
      </c>
      <c r="N1671" s="153">
        <v>38581</v>
      </c>
      <c r="O1671" s="147">
        <v>6603</v>
      </c>
      <c r="P1671" s="147">
        <v>0</v>
      </c>
      <c r="Q1671" s="47">
        <v>241701</v>
      </c>
      <c r="R1671" s="47">
        <v>0</v>
      </c>
      <c r="S1671" s="47">
        <v>0</v>
      </c>
      <c r="T1671" s="47">
        <v>0</v>
      </c>
      <c r="U1671" s="47">
        <v>0</v>
      </c>
      <c r="V1671" s="47">
        <v>0</v>
      </c>
      <c r="W1671" s="103">
        <f t="shared" si="25"/>
        <v>668235</v>
      </c>
      <c r="X1671" s="41">
        <f>個別包括!AZ1670-公債費!W1671</f>
        <v>0</v>
      </c>
      <c r="Y1671" s="41"/>
      <c r="Z1671" s="41"/>
      <c r="AA1671" s="41"/>
    </row>
    <row r="1672" spans="1:27" ht="20.25" customHeight="1" x14ac:dyDescent="0.2">
      <c r="A1672" s="113" t="s">
        <v>3504</v>
      </c>
      <c r="B1672" s="114" t="s">
        <v>3474</v>
      </c>
      <c r="C1672" s="4" t="s">
        <v>1737</v>
      </c>
      <c r="D1672" s="144">
        <v>6</v>
      </c>
      <c r="E1672" s="130" t="s">
        <v>3561</v>
      </c>
      <c r="F1672" s="47">
        <v>6043</v>
      </c>
      <c r="G1672" s="47">
        <v>107316</v>
      </c>
      <c r="H1672" s="47">
        <v>102</v>
      </c>
      <c r="I1672" s="47">
        <v>4351</v>
      </c>
      <c r="J1672" s="47">
        <v>409</v>
      </c>
      <c r="K1672" s="47">
        <v>6018</v>
      </c>
      <c r="L1672" s="47">
        <v>1095</v>
      </c>
      <c r="M1672" s="47">
        <v>153424</v>
      </c>
      <c r="N1672" s="153">
        <v>24166</v>
      </c>
      <c r="O1672" s="147">
        <v>784</v>
      </c>
      <c r="P1672" s="147">
        <v>0</v>
      </c>
      <c r="Q1672" s="47">
        <v>212922</v>
      </c>
      <c r="R1672" s="47">
        <v>0</v>
      </c>
      <c r="S1672" s="47">
        <v>0</v>
      </c>
      <c r="T1672" s="47">
        <v>0</v>
      </c>
      <c r="U1672" s="47">
        <v>0</v>
      </c>
      <c r="V1672" s="47">
        <v>0</v>
      </c>
      <c r="W1672" s="103">
        <f t="shared" ref="W1672:W1725" si="26">SUM(F1672:V1672)</f>
        <v>516630</v>
      </c>
      <c r="X1672" s="41">
        <f>個別包括!AZ1671-公債費!W1672</f>
        <v>0</v>
      </c>
      <c r="Y1672" s="41"/>
      <c r="Z1672" s="41"/>
      <c r="AA1672" s="41"/>
    </row>
    <row r="1673" spans="1:27" ht="20.25" customHeight="1" x14ac:dyDescent="0.2">
      <c r="A1673" s="113" t="s">
        <v>3505</v>
      </c>
      <c r="B1673" s="114" t="s">
        <v>3474</v>
      </c>
      <c r="C1673" s="4" t="s">
        <v>1738</v>
      </c>
      <c r="D1673" s="144">
        <v>6</v>
      </c>
      <c r="E1673" s="130" t="s">
        <v>3561</v>
      </c>
      <c r="F1673" s="47">
        <v>28781</v>
      </c>
      <c r="G1673" s="47">
        <v>174427</v>
      </c>
      <c r="H1673" s="47">
        <v>3139</v>
      </c>
      <c r="I1673" s="47">
        <v>9946</v>
      </c>
      <c r="J1673" s="47">
        <v>5503</v>
      </c>
      <c r="K1673" s="47">
        <v>14157</v>
      </c>
      <c r="L1673" s="47">
        <v>1935</v>
      </c>
      <c r="M1673" s="47">
        <v>304280</v>
      </c>
      <c r="N1673" s="153">
        <v>41475</v>
      </c>
      <c r="O1673" s="147">
        <v>6216</v>
      </c>
      <c r="P1673" s="147">
        <v>0</v>
      </c>
      <c r="Q1673" s="47">
        <v>221390</v>
      </c>
      <c r="R1673" s="47">
        <v>0</v>
      </c>
      <c r="S1673" s="47">
        <v>0</v>
      </c>
      <c r="T1673" s="47">
        <v>0</v>
      </c>
      <c r="U1673" s="47">
        <v>0</v>
      </c>
      <c r="V1673" s="47">
        <v>0</v>
      </c>
      <c r="W1673" s="103">
        <f t="shared" si="26"/>
        <v>811249</v>
      </c>
      <c r="X1673" s="41">
        <f>個別包括!AZ1672-公債費!W1673</f>
        <v>0</v>
      </c>
      <c r="Y1673" s="41"/>
      <c r="Z1673" s="41"/>
      <c r="AA1673" s="41"/>
    </row>
    <row r="1674" spans="1:27" ht="20.25" customHeight="1" x14ac:dyDescent="0.2">
      <c r="A1674" s="113" t="s">
        <v>3506</v>
      </c>
      <c r="B1674" s="114" t="s">
        <v>3474</v>
      </c>
      <c r="C1674" s="4" t="s">
        <v>1739</v>
      </c>
      <c r="D1674" s="144">
        <v>6</v>
      </c>
      <c r="E1674" s="130" t="s">
        <v>3561</v>
      </c>
      <c r="F1674" s="47">
        <v>5292</v>
      </c>
      <c r="G1674" s="47">
        <v>49446</v>
      </c>
      <c r="H1674" s="47">
        <v>51</v>
      </c>
      <c r="I1674" s="47">
        <v>795</v>
      </c>
      <c r="J1674" s="47">
        <v>503</v>
      </c>
      <c r="K1674" s="47">
        <v>6368</v>
      </c>
      <c r="L1674" s="47">
        <v>229</v>
      </c>
      <c r="M1674" s="47">
        <v>66776</v>
      </c>
      <c r="N1674" s="153">
        <v>20503</v>
      </c>
      <c r="O1674" s="147">
        <v>34</v>
      </c>
      <c r="P1674" s="147">
        <v>0</v>
      </c>
      <c r="Q1674" s="47">
        <v>115309</v>
      </c>
      <c r="R1674" s="47">
        <v>0</v>
      </c>
      <c r="S1674" s="47">
        <v>0</v>
      </c>
      <c r="T1674" s="47">
        <v>0</v>
      </c>
      <c r="U1674" s="47">
        <v>0</v>
      </c>
      <c r="V1674" s="47">
        <v>0</v>
      </c>
      <c r="W1674" s="103">
        <f t="shared" si="26"/>
        <v>265306</v>
      </c>
      <c r="X1674" s="41">
        <f>個別包括!AZ1673-公債費!W1674</f>
        <v>0</v>
      </c>
      <c r="Y1674" s="41"/>
      <c r="Z1674" s="41"/>
      <c r="AA1674" s="41"/>
    </row>
    <row r="1675" spans="1:27" ht="20.25" customHeight="1" x14ac:dyDescent="0.2">
      <c r="A1675" s="113" t="s">
        <v>3507</v>
      </c>
      <c r="B1675" s="114" t="s">
        <v>3474</v>
      </c>
      <c r="C1675" s="4" t="s">
        <v>1740</v>
      </c>
      <c r="D1675" s="144">
        <v>6</v>
      </c>
      <c r="E1675" s="130" t="s">
        <v>3561</v>
      </c>
      <c r="F1675" s="47">
        <v>10504</v>
      </c>
      <c r="G1675" s="47">
        <v>137909</v>
      </c>
      <c r="H1675" s="47">
        <v>86</v>
      </c>
      <c r="I1675" s="47">
        <v>1548</v>
      </c>
      <c r="J1675" s="47">
        <v>3305</v>
      </c>
      <c r="K1675" s="47">
        <v>3189</v>
      </c>
      <c r="L1675" s="47">
        <v>382</v>
      </c>
      <c r="M1675" s="47">
        <v>72333</v>
      </c>
      <c r="N1675" s="153">
        <v>11506</v>
      </c>
      <c r="O1675" s="147">
        <v>1064</v>
      </c>
      <c r="P1675" s="147">
        <v>0</v>
      </c>
      <c r="Q1675" s="47">
        <v>106584</v>
      </c>
      <c r="R1675" s="47">
        <v>0</v>
      </c>
      <c r="S1675" s="47">
        <v>0</v>
      </c>
      <c r="T1675" s="47">
        <v>0</v>
      </c>
      <c r="U1675" s="47">
        <v>0</v>
      </c>
      <c r="V1675" s="47">
        <v>0</v>
      </c>
      <c r="W1675" s="103">
        <f t="shared" si="26"/>
        <v>348410</v>
      </c>
      <c r="X1675" s="41">
        <f>個別包括!AZ1674-公債費!W1675</f>
        <v>0</v>
      </c>
      <c r="Y1675" s="41"/>
      <c r="Z1675" s="41"/>
      <c r="AA1675" s="41"/>
    </row>
    <row r="1676" spans="1:27" ht="20.25" customHeight="1" x14ac:dyDescent="0.2">
      <c r="A1676" s="113" t="s">
        <v>3508</v>
      </c>
      <c r="B1676" s="114" t="s">
        <v>3474</v>
      </c>
      <c r="C1676" s="4" t="s">
        <v>1741</v>
      </c>
      <c r="D1676" s="144">
        <v>6</v>
      </c>
      <c r="E1676" s="130" t="s">
        <v>3561</v>
      </c>
      <c r="F1676" s="47">
        <v>22171</v>
      </c>
      <c r="G1676" s="47">
        <v>297890</v>
      </c>
      <c r="H1676" s="47">
        <v>12572</v>
      </c>
      <c r="I1676" s="47">
        <v>5152</v>
      </c>
      <c r="J1676" s="47">
        <v>114</v>
      </c>
      <c r="K1676" s="47">
        <v>12289</v>
      </c>
      <c r="L1676" s="47">
        <v>1426</v>
      </c>
      <c r="M1676" s="47">
        <v>207434</v>
      </c>
      <c r="N1676" s="153">
        <v>7167</v>
      </c>
      <c r="O1676" s="147">
        <v>855</v>
      </c>
      <c r="P1676" s="147">
        <v>0</v>
      </c>
      <c r="Q1676" s="47">
        <v>481097</v>
      </c>
      <c r="R1676" s="47">
        <v>0</v>
      </c>
      <c r="S1676" s="47">
        <v>0</v>
      </c>
      <c r="T1676" s="47">
        <v>0</v>
      </c>
      <c r="U1676" s="47">
        <v>0</v>
      </c>
      <c r="V1676" s="47">
        <v>0</v>
      </c>
      <c r="W1676" s="103">
        <f t="shared" si="26"/>
        <v>1048167</v>
      </c>
      <c r="X1676" s="41">
        <f>個別包括!AZ1675-公債費!W1676</f>
        <v>0</v>
      </c>
      <c r="Y1676" s="41"/>
      <c r="Z1676" s="41"/>
      <c r="AA1676" s="41"/>
    </row>
    <row r="1677" spans="1:27" ht="20.25" customHeight="1" x14ac:dyDescent="0.2">
      <c r="A1677" s="113" t="s">
        <v>3509</v>
      </c>
      <c r="B1677" s="114" t="s">
        <v>3474</v>
      </c>
      <c r="C1677" s="4" t="s">
        <v>1742</v>
      </c>
      <c r="D1677" s="144">
        <v>6</v>
      </c>
      <c r="E1677" s="130" t="s">
        <v>3561</v>
      </c>
      <c r="F1677" s="47">
        <v>1093</v>
      </c>
      <c r="G1677" s="47">
        <v>143305</v>
      </c>
      <c r="H1677" s="47">
        <v>0</v>
      </c>
      <c r="I1677" s="47">
        <v>8508</v>
      </c>
      <c r="J1677" s="47">
        <v>238</v>
      </c>
      <c r="K1677" s="47">
        <v>11648</v>
      </c>
      <c r="L1677" s="47">
        <v>846</v>
      </c>
      <c r="M1677" s="47">
        <v>136704</v>
      </c>
      <c r="N1677" s="153">
        <v>7011</v>
      </c>
      <c r="O1677" s="147">
        <v>2183</v>
      </c>
      <c r="P1677" s="147">
        <v>0</v>
      </c>
      <c r="Q1677" s="47">
        <v>214368</v>
      </c>
      <c r="R1677" s="47">
        <v>0</v>
      </c>
      <c r="S1677" s="47">
        <v>0</v>
      </c>
      <c r="T1677" s="47">
        <v>0</v>
      </c>
      <c r="U1677" s="47">
        <v>0</v>
      </c>
      <c r="V1677" s="47">
        <v>0</v>
      </c>
      <c r="W1677" s="103">
        <f t="shared" si="26"/>
        <v>525904</v>
      </c>
      <c r="X1677" s="41">
        <f>個別包括!AZ1676-公債費!W1677</f>
        <v>0</v>
      </c>
      <c r="Y1677" s="41"/>
      <c r="Z1677" s="41"/>
      <c r="AA1677" s="41"/>
    </row>
    <row r="1678" spans="1:27" ht="20.25" customHeight="1" x14ac:dyDescent="0.2">
      <c r="A1678" s="113" t="s">
        <v>3510</v>
      </c>
      <c r="B1678" s="114" t="s">
        <v>3474</v>
      </c>
      <c r="C1678" s="4" t="s">
        <v>1743</v>
      </c>
      <c r="D1678" s="144">
        <v>6</v>
      </c>
      <c r="E1678" s="130" t="s">
        <v>3561</v>
      </c>
      <c r="F1678" s="47">
        <v>8608</v>
      </c>
      <c r="G1678" s="47">
        <v>205512</v>
      </c>
      <c r="H1678" s="47">
        <v>51</v>
      </c>
      <c r="I1678" s="47">
        <v>5656</v>
      </c>
      <c r="J1678" s="47">
        <v>399</v>
      </c>
      <c r="K1678" s="47">
        <v>25127</v>
      </c>
      <c r="L1678" s="47">
        <v>1102</v>
      </c>
      <c r="M1678" s="47">
        <v>158609</v>
      </c>
      <c r="N1678" s="153">
        <v>29152</v>
      </c>
      <c r="O1678" s="147">
        <v>0</v>
      </c>
      <c r="P1678" s="147">
        <v>0</v>
      </c>
      <c r="Q1678" s="47">
        <v>221564</v>
      </c>
      <c r="R1678" s="47">
        <v>0</v>
      </c>
      <c r="S1678" s="47">
        <v>0</v>
      </c>
      <c r="T1678" s="47">
        <v>0</v>
      </c>
      <c r="U1678" s="47">
        <v>0</v>
      </c>
      <c r="V1678" s="47">
        <v>0</v>
      </c>
      <c r="W1678" s="103">
        <f t="shared" si="26"/>
        <v>655780</v>
      </c>
      <c r="X1678" s="41">
        <f>個別包括!AZ1677-公債費!W1678</f>
        <v>0</v>
      </c>
      <c r="Y1678" s="41"/>
      <c r="Z1678" s="41"/>
      <c r="AA1678" s="41"/>
    </row>
    <row r="1679" spans="1:27" ht="20.25" customHeight="1" x14ac:dyDescent="0.2">
      <c r="A1679" s="113" t="s">
        <v>3511</v>
      </c>
      <c r="B1679" s="114" t="s">
        <v>3474</v>
      </c>
      <c r="C1679" s="4" t="s">
        <v>1744</v>
      </c>
      <c r="D1679" s="144">
        <v>6</v>
      </c>
      <c r="E1679" s="130" t="s">
        <v>3561</v>
      </c>
      <c r="F1679" s="47">
        <v>9522</v>
      </c>
      <c r="G1679" s="47">
        <v>112321</v>
      </c>
      <c r="H1679" s="47">
        <v>120</v>
      </c>
      <c r="I1679" s="47">
        <v>18265</v>
      </c>
      <c r="J1679" s="47">
        <v>992</v>
      </c>
      <c r="K1679" s="47">
        <v>13113</v>
      </c>
      <c r="L1679" s="47">
        <v>1920</v>
      </c>
      <c r="M1679" s="47">
        <v>204365</v>
      </c>
      <c r="N1679" s="153">
        <v>45571</v>
      </c>
      <c r="O1679" s="147">
        <v>299</v>
      </c>
      <c r="P1679" s="147">
        <v>0</v>
      </c>
      <c r="Q1679" s="47">
        <v>176180</v>
      </c>
      <c r="R1679" s="47">
        <v>0</v>
      </c>
      <c r="S1679" s="47">
        <v>0</v>
      </c>
      <c r="T1679" s="47">
        <v>0</v>
      </c>
      <c r="U1679" s="47">
        <v>0</v>
      </c>
      <c r="V1679" s="47">
        <v>0</v>
      </c>
      <c r="W1679" s="103">
        <f t="shared" si="26"/>
        <v>582668</v>
      </c>
      <c r="X1679" s="41">
        <f>個別包括!AZ1678-公債費!W1679</f>
        <v>0</v>
      </c>
      <c r="Y1679" s="41"/>
      <c r="Z1679" s="41"/>
      <c r="AA1679" s="41"/>
    </row>
    <row r="1680" spans="1:27" ht="20.25" customHeight="1" x14ac:dyDescent="0.2">
      <c r="A1680" s="113" t="s">
        <v>3512</v>
      </c>
      <c r="B1680" s="114" t="s">
        <v>3474</v>
      </c>
      <c r="C1680" s="4" t="s">
        <v>1745</v>
      </c>
      <c r="D1680" s="144">
        <v>6</v>
      </c>
      <c r="E1680" s="130" t="s">
        <v>3561</v>
      </c>
      <c r="F1680" s="47">
        <v>2634</v>
      </c>
      <c r="G1680" s="47">
        <v>133940</v>
      </c>
      <c r="H1680" s="47">
        <v>0</v>
      </c>
      <c r="I1680" s="47">
        <v>26815</v>
      </c>
      <c r="J1680" s="47">
        <v>1315</v>
      </c>
      <c r="K1680" s="47">
        <v>8374</v>
      </c>
      <c r="L1680" s="47">
        <v>635</v>
      </c>
      <c r="M1680" s="47">
        <v>147989</v>
      </c>
      <c r="N1680" s="153">
        <v>525</v>
      </c>
      <c r="O1680" s="147">
        <v>592</v>
      </c>
      <c r="P1680" s="147">
        <v>0</v>
      </c>
      <c r="Q1680" s="47">
        <v>192513</v>
      </c>
      <c r="R1680" s="47">
        <v>0</v>
      </c>
      <c r="S1680" s="47">
        <v>0</v>
      </c>
      <c r="T1680" s="47">
        <v>0</v>
      </c>
      <c r="U1680" s="47">
        <v>0</v>
      </c>
      <c r="V1680" s="47">
        <v>0</v>
      </c>
      <c r="W1680" s="103">
        <f t="shared" si="26"/>
        <v>515332</v>
      </c>
      <c r="X1680" s="41">
        <f>個別包括!AZ1679-公債費!W1680</f>
        <v>0</v>
      </c>
      <c r="Y1680" s="41"/>
      <c r="Z1680" s="41"/>
      <c r="AA1680" s="41"/>
    </row>
    <row r="1681" spans="1:27" ht="20.25" customHeight="1" x14ac:dyDescent="0.2">
      <c r="A1681" s="113" t="s">
        <v>3513</v>
      </c>
      <c r="B1681" s="114" t="s">
        <v>3474</v>
      </c>
      <c r="C1681" s="4" t="s">
        <v>1746</v>
      </c>
      <c r="D1681" s="144">
        <v>6</v>
      </c>
      <c r="E1681" s="130" t="s">
        <v>3561</v>
      </c>
      <c r="F1681" s="47">
        <v>11034</v>
      </c>
      <c r="G1681" s="47">
        <v>70057</v>
      </c>
      <c r="H1681" s="47">
        <v>0</v>
      </c>
      <c r="I1681" s="47">
        <v>25166</v>
      </c>
      <c r="J1681" s="47">
        <v>1088</v>
      </c>
      <c r="K1681" s="47">
        <v>17230</v>
      </c>
      <c r="L1681" s="47">
        <v>602</v>
      </c>
      <c r="M1681" s="47">
        <v>145684</v>
      </c>
      <c r="N1681" s="153">
        <v>7972</v>
      </c>
      <c r="O1681" s="147">
        <v>3062</v>
      </c>
      <c r="P1681" s="147">
        <v>0</v>
      </c>
      <c r="Q1681" s="47">
        <v>233904</v>
      </c>
      <c r="R1681" s="47">
        <v>0</v>
      </c>
      <c r="S1681" s="47">
        <v>0</v>
      </c>
      <c r="T1681" s="47">
        <v>0</v>
      </c>
      <c r="U1681" s="47">
        <v>0</v>
      </c>
      <c r="V1681" s="47">
        <v>0</v>
      </c>
      <c r="W1681" s="103">
        <f t="shared" si="26"/>
        <v>515799</v>
      </c>
      <c r="X1681" s="41">
        <f>個別包括!AZ1680-公債費!W1681</f>
        <v>0</v>
      </c>
      <c r="Y1681" s="41"/>
      <c r="Z1681" s="41"/>
      <c r="AA1681" s="41"/>
    </row>
    <row r="1682" spans="1:27" ht="20.25" customHeight="1" x14ac:dyDescent="0.2">
      <c r="A1682" s="113" t="s">
        <v>3514</v>
      </c>
      <c r="B1682" s="114" t="s">
        <v>3474</v>
      </c>
      <c r="C1682" s="4" t="s">
        <v>1747</v>
      </c>
      <c r="D1682" s="144">
        <v>6</v>
      </c>
      <c r="E1682" s="130" t="s">
        <v>3561</v>
      </c>
      <c r="F1682" s="47">
        <v>11559</v>
      </c>
      <c r="G1682" s="47">
        <v>55036</v>
      </c>
      <c r="H1682" s="47">
        <v>0</v>
      </c>
      <c r="I1682" s="47">
        <v>7461</v>
      </c>
      <c r="J1682" s="47">
        <v>515</v>
      </c>
      <c r="K1682" s="47">
        <v>21649</v>
      </c>
      <c r="L1682" s="47">
        <v>1277</v>
      </c>
      <c r="M1682" s="47">
        <v>157380</v>
      </c>
      <c r="N1682" s="153">
        <v>5407</v>
      </c>
      <c r="O1682" s="147">
        <v>99</v>
      </c>
      <c r="P1682" s="147">
        <v>0</v>
      </c>
      <c r="Q1682" s="47">
        <v>218950</v>
      </c>
      <c r="R1682" s="47">
        <v>0</v>
      </c>
      <c r="S1682" s="47">
        <v>0</v>
      </c>
      <c r="T1682" s="47">
        <v>0</v>
      </c>
      <c r="U1682" s="47">
        <v>0</v>
      </c>
      <c r="V1682" s="47">
        <v>0</v>
      </c>
      <c r="W1682" s="103">
        <f t="shared" si="26"/>
        <v>479333</v>
      </c>
      <c r="X1682" s="41">
        <f>個別包括!AZ1681-公債費!W1682</f>
        <v>0</v>
      </c>
      <c r="Y1682" s="41"/>
      <c r="Z1682" s="41"/>
      <c r="AA1682" s="41"/>
    </row>
    <row r="1683" spans="1:27" ht="20.25" customHeight="1" x14ac:dyDescent="0.2">
      <c r="A1683" s="113" t="s">
        <v>3515</v>
      </c>
      <c r="B1683" s="114" t="s">
        <v>3474</v>
      </c>
      <c r="C1683" s="4" t="s">
        <v>1748</v>
      </c>
      <c r="D1683" s="144">
        <v>6</v>
      </c>
      <c r="E1683" s="130" t="s">
        <v>3561</v>
      </c>
      <c r="F1683" s="47">
        <v>895</v>
      </c>
      <c r="G1683" s="47">
        <v>173698</v>
      </c>
      <c r="H1683" s="47">
        <v>0</v>
      </c>
      <c r="I1683" s="47">
        <v>5999</v>
      </c>
      <c r="J1683" s="47">
        <v>270</v>
      </c>
      <c r="K1683" s="47">
        <v>14319</v>
      </c>
      <c r="L1683" s="47">
        <v>969</v>
      </c>
      <c r="M1683" s="47">
        <v>144696</v>
      </c>
      <c r="N1683" s="153">
        <v>5454</v>
      </c>
      <c r="O1683" s="147">
        <v>0</v>
      </c>
      <c r="P1683" s="147">
        <v>0</v>
      </c>
      <c r="Q1683" s="47">
        <v>290719</v>
      </c>
      <c r="R1683" s="47">
        <v>0</v>
      </c>
      <c r="S1683" s="47">
        <v>0</v>
      </c>
      <c r="T1683" s="47">
        <v>0</v>
      </c>
      <c r="U1683" s="47">
        <v>0</v>
      </c>
      <c r="V1683" s="47">
        <v>0</v>
      </c>
      <c r="W1683" s="103">
        <f t="shared" si="26"/>
        <v>637019</v>
      </c>
      <c r="X1683" s="41">
        <f>個別包括!AZ1682-公債費!W1683</f>
        <v>0</v>
      </c>
      <c r="Y1683" s="41"/>
      <c r="Z1683" s="41"/>
      <c r="AA1683" s="41"/>
    </row>
    <row r="1684" spans="1:27" ht="20.25" customHeight="1" x14ac:dyDescent="0.2">
      <c r="A1684" s="113" t="s">
        <v>3516</v>
      </c>
      <c r="B1684" s="114" t="s">
        <v>3474</v>
      </c>
      <c r="C1684" s="4" t="s">
        <v>1749</v>
      </c>
      <c r="D1684" s="144">
        <v>6</v>
      </c>
      <c r="E1684" s="130" t="s">
        <v>3561</v>
      </c>
      <c r="F1684" s="47">
        <v>4171</v>
      </c>
      <c r="G1684" s="47">
        <v>89907</v>
      </c>
      <c r="H1684" s="47">
        <v>0</v>
      </c>
      <c r="I1684" s="47">
        <v>453</v>
      </c>
      <c r="J1684" s="47">
        <v>419</v>
      </c>
      <c r="K1684" s="47">
        <v>11836</v>
      </c>
      <c r="L1684" s="47">
        <v>540</v>
      </c>
      <c r="M1684" s="47">
        <v>117650</v>
      </c>
      <c r="N1684" s="153">
        <v>9797</v>
      </c>
      <c r="O1684" s="147">
        <v>1984</v>
      </c>
      <c r="P1684" s="147">
        <v>0</v>
      </c>
      <c r="Q1684" s="47">
        <v>131513</v>
      </c>
      <c r="R1684" s="47">
        <v>0</v>
      </c>
      <c r="S1684" s="47">
        <v>0</v>
      </c>
      <c r="T1684" s="47">
        <v>0</v>
      </c>
      <c r="U1684" s="47">
        <v>0</v>
      </c>
      <c r="V1684" s="47">
        <v>0</v>
      </c>
      <c r="W1684" s="103">
        <f t="shared" si="26"/>
        <v>368270</v>
      </c>
      <c r="X1684" s="41">
        <f>個別包括!AZ1683-公債費!W1684</f>
        <v>0</v>
      </c>
      <c r="Y1684" s="41"/>
      <c r="Z1684" s="41"/>
      <c r="AA1684" s="41"/>
    </row>
    <row r="1685" spans="1:27" ht="20.25" customHeight="1" x14ac:dyDescent="0.2">
      <c r="A1685" s="113" t="s">
        <v>3517</v>
      </c>
      <c r="B1685" s="114" t="s">
        <v>3518</v>
      </c>
      <c r="C1685" s="4" t="s">
        <v>1750</v>
      </c>
      <c r="D1685" s="144">
        <v>3</v>
      </c>
      <c r="E1685" s="130" t="s">
        <v>3561</v>
      </c>
      <c r="F1685" s="47">
        <v>26326</v>
      </c>
      <c r="G1685" s="47">
        <v>0</v>
      </c>
      <c r="H1685" s="47">
        <v>7518</v>
      </c>
      <c r="I1685" s="47">
        <v>40080</v>
      </c>
      <c r="J1685" s="47">
        <v>31644</v>
      </c>
      <c r="K1685" s="47">
        <v>439765</v>
      </c>
      <c r="L1685" s="47">
        <v>77690</v>
      </c>
      <c r="M1685" s="47">
        <v>4207131</v>
      </c>
      <c r="N1685" s="153">
        <v>93014</v>
      </c>
      <c r="O1685" s="147">
        <v>6430</v>
      </c>
      <c r="P1685" s="147">
        <v>0</v>
      </c>
      <c r="Q1685" s="47">
        <v>0</v>
      </c>
      <c r="R1685" s="47">
        <v>0</v>
      </c>
      <c r="S1685" s="47">
        <v>0</v>
      </c>
      <c r="T1685" s="47">
        <v>0</v>
      </c>
      <c r="U1685" s="47">
        <v>0</v>
      </c>
      <c r="V1685" s="47">
        <v>0</v>
      </c>
      <c r="W1685" s="103">
        <f t="shared" si="26"/>
        <v>4929598</v>
      </c>
      <c r="X1685" s="41">
        <f>個別包括!AZ1684-公債費!W1685</f>
        <v>0</v>
      </c>
      <c r="Y1685" s="41"/>
      <c r="Z1685" s="41"/>
      <c r="AA1685" s="41"/>
    </row>
    <row r="1686" spans="1:27" ht="20.25" customHeight="1" x14ac:dyDescent="0.2">
      <c r="A1686" s="113" t="s">
        <v>3519</v>
      </c>
      <c r="B1686" s="114" t="s">
        <v>3518</v>
      </c>
      <c r="C1686" s="4" t="s">
        <v>1751</v>
      </c>
      <c r="D1686" s="144">
        <v>5</v>
      </c>
      <c r="E1686" s="130" t="s">
        <v>3561</v>
      </c>
      <c r="F1686" s="47">
        <v>0</v>
      </c>
      <c r="G1686" s="47">
        <v>0</v>
      </c>
      <c r="H1686" s="47">
        <v>432</v>
      </c>
      <c r="I1686" s="47">
        <v>2437</v>
      </c>
      <c r="J1686" s="47">
        <v>10437</v>
      </c>
      <c r="K1686" s="47">
        <v>73893</v>
      </c>
      <c r="L1686" s="47">
        <v>16116</v>
      </c>
      <c r="M1686" s="47">
        <v>1115281</v>
      </c>
      <c r="N1686" s="153">
        <v>28976</v>
      </c>
      <c r="O1686" s="147">
        <v>462</v>
      </c>
      <c r="P1686" s="147">
        <v>0</v>
      </c>
      <c r="Q1686" s="47">
        <v>0</v>
      </c>
      <c r="R1686" s="47">
        <v>0</v>
      </c>
      <c r="S1686" s="47">
        <v>0</v>
      </c>
      <c r="T1686" s="47">
        <v>0</v>
      </c>
      <c r="U1686" s="47">
        <v>0</v>
      </c>
      <c r="V1686" s="47">
        <v>0</v>
      </c>
      <c r="W1686" s="103">
        <f t="shared" si="26"/>
        <v>1248034</v>
      </c>
      <c r="X1686" s="41">
        <f>個別包括!AZ1685-公債費!W1686</f>
        <v>0</v>
      </c>
      <c r="Y1686" s="41"/>
      <c r="Z1686" s="41"/>
      <c r="AA1686" s="41"/>
    </row>
    <row r="1687" spans="1:27" ht="20.25" customHeight="1" x14ac:dyDescent="0.2">
      <c r="A1687" s="113" t="s">
        <v>3520</v>
      </c>
      <c r="B1687" s="114" t="s">
        <v>3518</v>
      </c>
      <c r="C1687" s="4" t="s">
        <v>1752</v>
      </c>
      <c r="D1687" s="144">
        <v>5</v>
      </c>
      <c r="E1687" s="130" t="s">
        <v>3561</v>
      </c>
      <c r="F1687" s="47">
        <v>2184</v>
      </c>
      <c r="G1687" s="47">
        <v>519650</v>
      </c>
      <c r="H1687" s="47">
        <v>17145</v>
      </c>
      <c r="I1687" s="47">
        <v>19791</v>
      </c>
      <c r="J1687" s="47">
        <v>6249</v>
      </c>
      <c r="K1687" s="47">
        <v>72234</v>
      </c>
      <c r="L1687" s="47">
        <v>6884</v>
      </c>
      <c r="M1687" s="47">
        <v>606794</v>
      </c>
      <c r="N1687" s="153">
        <v>213678</v>
      </c>
      <c r="O1687" s="147">
        <v>0</v>
      </c>
      <c r="P1687" s="147">
        <v>0</v>
      </c>
      <c r="Q1687" s="47">
        <v>0</v>
      </c>
      <c r="R1687" s="47">
        <v>0</v>
      </c>
      <c r="S1687" s="47">
        <v>0</v>
      </c>
      <c r="T1687" s="47">
        <v>0</v>
      </c>
      <c r="U1687" s="47">
        <v>0</v>
      </c>
      <c r="V1687" s="47">
        <v>0</v>
      </c>
      <c r="W1687" s="103">
        <f t="shared" si="26"/>
        <v>1464609</v>
      </c>
      <c r="X1687" s="41">
        <f>個別包括!AZ1686-公債費!W1687</f>
        <v>0</v>
      </c>
      <c r="Y1687" s="41"/>
      <c r="Z1687" s="41"/>
      <c r="AA1687" s="41"/>
    </row>
    <row r="1688" spans="1:27" ht="20.25" customHeight="1" x14ac:dyDescent="0.2">
      <c r="A1688" s="113" t="s">
        <v>3521</v>
      </c>
      <c r="B1688" s="114" t="s">
        <v>3518</v>
      </c>
      <c r="C1688" s="4" t="s">
        <v>1753</v>
      </c>
      <c r="D1688" s="144">
        <v>5</v>
      </c>
      <c r="E1688" s="130" t="s">
        <v>3561</v>
      </c>
      <c r="F1688" s="47">
        <v>7672</v>
      </c>
      <c r="G1688" s="47">
        <v>0</v>
      </c>
      <c r="H1688" s="47">
        <v>1184</v>
      </c>
      <c r="I1688" s="47">
        <v>33970</v>
      </c>
      <c r="J1688" s="47">
        <v>72919</v>
      </c>
      <c r="K1688" s="47">
        <v>167749</v>
      </c>
      <c r="L1688" s="47">
        <v>24136</v>
      </c>
      <c r="M1688" s="47">
        <v>1395791</v>
      </c>
      <c r="N1688" s="153">
        <v>12662</v>
      </c>
      <c r="O1688" s="147">
        <v>0</v>
      </c>
      <c r="P1688" s="147">
        <v>0</v>
      </c>
      <c r="Q1688" s="47">
        <v>0</v>
      </c>
      <c r="R1688" s="47">
        <v>0</v>
      </c>
      <c r="S1688" s="47">
        <v>0</v>
      </c>
      <c r="T1688" s="47">
        <v>0</v>
      </c>
      <c r="U1688" s="47">
        <v>0</v>
      </c>
      <c r="V1688" s="47">
        <v>0</v>
      </c>
      <c r="W1688" s="103">
        <f t="shared" si="26"/>
        <v>1716083</v>
      </c>
      <c r="X1688" s="41">
        <f>個別包括!AZ1687-公債費!W1688</f>
        <v>0</v>
      </c>
      <c r="Y1688" s="41"/>
      <c r="Z1688" s="41"/>
      <c r="AA1688" s="41"/>
    </row>
    <row r="1689" spans="1:27" ht="20.25" customHeight="1" x14ac:dyDescent="0.2">
      <c r="A1689" s="113" t="s">
        <v>3522</v>
      </c>
      <c r="B1689" s="114" t="s">
        <v>3518</v>
      </c>
      <c r="C1689" s="4" t="s">
        <v>1754</v>
      </c>
      <c r="D1689" s="144">
        <v>5</v>
      </c>
      <c r="E1689" s="130" t="s">
        <v>3561</v>
      </c>
      <c r="F1689" s="47">
        <v>7401</v>
      </c>
      <c r="G1689" s="47">
        <v>0</v>
      </c>
      <c r="H1689" s="47">
        <v>0</v>
      </c>
      <c r="I1689" s="47">
        <v>8707</v>
      </c>
      <c r="J1689" s="47">
        <v>4091</v>
      </c>
      <c r="K1689" s="47">
        <v>162121</v>
      </c>
      <c r="L1689" s="47">
        <v>8678</v>
      </c>
      <c r="M1689" s="47">
        <v>775027</v>
      </c>
      <c r="N1689" s="153">
        <v>105622</v>
      </c>
      <c r="O1689" s="147">
        <v>0</v>
      </c>
      <c r="P1689" s="147">
        <v>0</v>
      </c>
      <c r="Q1689" s="47">
        <v>0</v>
      </c>
      <c r="R1689" s="47">
        <v>0</v>
      </c>
      <c r="S1689" s="47">
        <v>0</v>
      </c>
      <c r="T1689" s="47">
        <v>0</v>
      </c>
      <c r="U1689" s="47">
        <v>0</v>
      </c>
      <c r="V1689" s="47">
        <v>0</v>
      </c>
      <c r="W1689" s="103">
        <f t="shared" si="26"/>
        <v>1071647</v>
      </c>
      <c r="X1689" s="41">
        <f>個別包括!AZ1688-公債費!W1689</f>
        <v>0</v>
      </c>
      <c r="Y1689" s="41"/>
      <c r="Z1689" s="41"/>
      <c r="AA1689" s="41"/>
    </row>
    <row r="1690" spans="1:27" ht="20.25" customHeight="1" x14ac:dyDescent="0.2">
      <c r="A1690" s="113" t="s">
        <v>3523</v>
      </c>
      <c r="B1690" s="114" t="s">
        <v>3518</v>
      </c>
      <c r="C1690" s="4" t="s">
        <v>1755</v>
      </c>
      <c r="D1690" s="144">
        <v>5</v>
      </c>
      <c r="E1690" s="130" t="s">
        <v>3561</v>
      </c>
      <c r="F1690" s="47">
        <v>637</v>
      </c>
      <c r="G1690" s="47">
        <v>0</v>
      </c>
      <c r="H1690" s="47">
        <v>0</v>
      </c>
      <c r="I1690" s="47">
        <v>25767</v>
      </c>
      <c r="J1690" s="47">
        <v>3015</v>
      </c>
      <c r="K1690" s="47">
        <v>82167</v>
      </c>
      <c r="L1690" s="47">
        <v>7224</v>
      </c>
      <c r="M1690" s="47">
        <v>625824</v>
      </c>
      <c r="N1690" s="153">
        <v>32337</v>
      </c>
      <c r="O1690" s="147">
        <v>2423</v>
      </c>
      <c r="P1690" s="147">
        <v>0</v>
      </c>
      <c r="Q1690" s="47">
        <v>0</v>
      </c>
      <c r="R1690" s="47">
        <v>0</v>
      </c>
      <c r="S1690" s="47">
        <v>0</v>
      </c>
      <c r="T1690" s="47">
        <v>0</v>
      </c>
      <c r="U1690" s="47">
        <v>0</v>
      </c>
      <c r="V1690" s="47">
        <v>0</v>
      </c>
      <c r="W1690" s="103">
        <f t="shared" si="26"/>
        <v>779394</v>
      </c>
      <c r="X1690" s="41">
        <f>個別包括!AZ1689-公債費!W1690</f>
        <v>0</v>
      </c>
      <c r="Y1690" s="41"/>
      <c r="Z1690" s="41"/>
      <c r="AA1690" s="41"/>
    </row>
    <row r="1691" spans="1:27" ht="20.25" customHeight="1" x14ac:dyDescent="0.2">
      <c r="A1691" s="113" t="s">
        <v>3524</v>
      </c>
      <c r="B1691" s="114" t="s">
        <v>3518</v>
      </c>
      <c r="C1691" s="4" t="s">
        <v>1756</v>
      </c>
      <c r="D1691" s="144">
        <v>5</v>
      </c>
      <c r="E1691" s="130" t="s">
        <v>3561</v>
      </c>
      <c r="F1691" s="47">
        <v>656</v>
      </c>
      <c r="G1691" s="47">
        <v>0</v>
      </c>
      <c r="H1691" s="47">
        <v>7795</v>
      </c>
      <c r="I1691" s="47">
        <v>27771</v>
      </c>
      <c r="J1691" s="47">
        <v>7493</v>
      </c>
      <c r="K1691" s="47">
        <v>97945</v>
      </c>
      <c r="L1691" s="47">
        <v>21012</v>
      </c>
      <c r="M1691" s="47">
        <v>1539631</v>
      </c>
      <c r="N1691" s="153">
        <v>62940</v>
      </c>
      <c r="O1691" s="147">
        <v>87</v>
      </c>
      <c r="P1691" s="147">
        <v>0</v>
      </c>
      <c r="Q1691" s="47">
        <v>0</v>
      </c>
      <c r="R1691" s="47">
        <v>0</v>
      </c>
      <c r="S1691" s="47">
        <v>0</v>
      </c>
      <c r="T1691" s="47">
        <v>0</v>
      </c>
      <c r="U1691" s="47">
        <v>0</v>
      </c>
      <c r="V1691" s="47">
        <v>0</v>
      </c>
      <c r="W1691" s="103">
        <f t="shared" si="26"/>
        <v>1765330</v>
      </c>
      <c r="X1691" s="41">
        <f>個別包括!AZ1690-公債費!W1691</f>
        <v>0</v>
      </c>
      <c r="Y1691" s="41"/>
      <c r="Z1691" s="41"/>
      <c r="AA1691" s="41"/>
    </row>
    <row r="1692" spans="1:27" ht="20.25" customHeight="1" x14ac:dyDescent="0.2">
      <c r="A1692" s="113" t="s">
        <v>3525</v>
      </c>
      <c r="B1692" s="114" t="s">
        <v>3518</v>
      </c>
      <c r="C1692" s="4" t="s">
        <v>1757</v>
      </c>
      <c r="D1692" s="144">
        <v>5</v>
      </c>
      <c r="E1692" s="130" t="s">
        <v>3561</v>
      </c>
      <c r="F1692" s="47">
        <v>577</v>
      </c>
      <c r="G1692" s="47">
        <v>0</v>
      </c>
      <c r="H1692" s="47">
        <v>493</v>
      </c>
      <c r="I1692" s="47">
        <v>33812</v>
      </c>
      <c r="J1692" s="47">
        <v>3479</v>
      </c>
      <c r="K1692" s="47">
        <v>82703</v>
      </c>
      <c r="L1692" s="47">
        <v>8152</v>
      </c>
      <c r="M1692" s="47">
        <v>620653</v>
      </c>
      <c r="N1692" s="153">
        <v>250600</v>
      </c>
      <c r="O1692" s="147">
        <v>33</v>
      </c>
      <c r="P1692" s="147">
        <v>0</v>
      </c>
      <c r="Q1692" s="47">
        <v>0</v>
      </c>
      <c r="R1692" s="47">
        <v>0</v>
      </c>
      <c r="S1692" s="47">
        <v>0</v>
      </c>
      <c r="T1692" s="47">
        <v>0</v>
      </c>
      <c r="U1692" s="47">
        <v>0</v>
      </c>
      <c r="V1692" s="47">
        <v>0</v>
      </c>
      <c r="W1692" s="103">
        <f t="shared" si="26"/>
        <v>1000502</v>
      </c>
      <c r="X1692" s="41">
        <f>個別包括!AZ1691-公債費!W1692</f>
        <v>0</v>
      </c>
      <c r="Y1692" s="41"/>
      <c r="Z1692" s="41"/>
      <c r="AA1692" s="41"/>
    </row>
    <row r="1693" spans="1:27" ht="20.25" customHeight="1" x14ac:dyDescent="0.2">
      <c r="A1693" s="113" t="s">
        <v>3526</v>
      </c>
      <c r="B1693" s="114" t="s">
        <v>3518</v>
      </c>
      <c r="C1693" s="4" t="s">
        <v>1758</v>
      </c>
      <c r="D1693" s="144">
        <v>5</v>
      </c>
      <c r="E1693" s="130" t="s">
        <v>3561</v>
      </c>
      <c r="F1693" s="47">
        <v>2135</v>
      </c>
      <c r="G1693" s="47">
        <v>28227</v>
      </c>
      <c r="H1693" s="47">
        <v>5189</v>
      </c>
      <c r="I1693" s="47">
        <v>3183</v>
      </c>
      <c r="J1693" s="47">
        <v>6536</v>
      </c>
      <c r="K1693" s="47">
        <v>36149</v>
      </c>
      <c r="L1693" s="47">
        <v>13655</v>
      </c>
      <c r="M1693" s="47">
        <v>1421924</v>
      </c>
      <c r="N1693" s="153">
        <v>72094</v>
      </c>
      <c r="O1693" s="147">
        <v>53</v>
      </c>
      <c r="P1693" s="147">
        <v>0</v>
      </c>
      <c r="Q1693" s="47">
        <v>0</v>
      </c>
      <c r="R1693" s="47">
        <v>0</v>
      </c>
      <c r="S1693" s="47">
        <v>0</v>
      </c>
      <c r="T1693" s="47">
        <v>0</v>
      </c>
      <c r="U1693" s="47">
        <v>1437472</v>
      </c>
      <c r="V1693" s="47">
        <v>0</v>
      </c>
      <c r="W1693" s="103">
        <f t="shared" si="26"/>
        <v>3026617</v>
      </c>
      <c r="X1693" s="41">
        <f>個別包括!AZ1692-公債費!W1693</f>
        <v>0</v>
      </c>
      <c r="Y1693" s="41"/>
      <c r="Z1693" s="41"/>
      <c r="AA1693" s="41"/>
    </row>
    <row r="1694" spans="1:27" ht="20.25" customHeight="1" x14ac:dyDescent="0.2">
      <c r="A1694" s="113" t="s">
        <v>3527</v>
      </c>
      <c r="B1694" s="114" t="s">
        <v>3518</v>
      </c>
      <c r="C1694" s="4" t="s">
        <v>1759</v>
      </c>
      <c r="D1694" s="144">
        <v>5</v>
      </c>
      <c r="E1694" s="130" t="s">
        <v>3561</v>
      </c>
      <c r="F1694" s="47">
        <v>311</v>
      </c>
      <c r="G1694" s="47">
        <v>284738</v>
      </c>
      <c r="H1694" s="47">
        <v>0</v>
      </c>
      <c r="I1694" s="47">
        <v>38698</v>
      </c>
      <c r="J1694" s="47">
        <v>5885</v>
      </c>
      <c r="K1694" s="47">
        <v>86949</v>
      </c>
      <c r="L1694" s="47">
        <v>7540</v>
      </c>
      <c r="M1694" s="47">
        <v>862223</v>
      </c>
      <c r="N1694" s="153">
        <v>12958</v>
      </c>
      <c r="O1694" s="147">
        <v>381</v>
      </c>
      <c r="P1694" s="147">
        <v>0</v>
      </c>
      <c r="Q1694" s="47">
        <v>263161</v>
      </c>
      <c r="R1694" s="47">
        <v>0</v>
      </c>
      <c r="S1694" s="47">
        <v>0</v>
      </c>
      <c r="T1694" s="47">
        <v>0</v>
      </c>
      <c r="U1694" s="47">
        <v>1012824</v>
      </c>
      <c r="V1694" s="47">
        <v>0</v>
      </c>
      <c r="W1694" s="103">
        <f t="shared" si="26"/>
        <v>2575668</v>
      </c>
      <c r="X1694" s="41">
        <f>個別包括!AZ1693-公債費!W1694</f>
        <v>0</v>
      </c>
      <c r="Y1694" s="41"/>
      <c r="Z1694" s="41"/>
      <c r="AA1694" s="41"/>
    </row>
    <row r="1695" spans="1:27" ht="20.25" customHeight="1" x14ac:dyDescent="0.2">
      <c r="A1695" s="113" t="s">
        <v>3528</v>
      </c>
      <c r="B1695" s="114" t="s">
        <v>3518</v>
      </c>
      <c r="C1695" s="4" t="s">
        <v>1760</v>
      </c>
      <c r="D1695" s="144">
        <v>5</v>
      </c>
      <c r="E1695" s="130" t="s">
        <v>3561</v>
      </c>
      <c r="F1695" s="47">
        <v>1929</v>
      </c>
      <c r="G1695" s="47">
        <v>12506</v>
      </c>
      <c r="H1695" s="47">
        <v>498</v>
      </c>
      <c r="I1695" s="47">
        <v>521</v>
      </c>
      <c r="J1695" s="47">
        <v>2519</v>
      </c>
      <c r="K1695" s="47">
        <v>17338</v>
      </c>
      <c r="L1695" s="47">
        <v>4007</v>
      </c>
      <c r="M1695" s="47">
        <v>597046</v>
      </c>
      <c r="N1695" s="153">
        <v>43041</v>
      </c>
      <c r="O1695" s="147">
        <v>1121</v>
      </c>
      <c r="P1695" s="147">
        <v>0</v>
      </c>
      <c r="Q1695" s="47">
        <v>17719</v>
      </c>
      <c r="R1695" s="47">
        <v>0</v>
      </c>
      <c r="S1695" s="47">
        <v>0</v>
      </c>
      <c r="T1695" s="47">
        <v>0</v>
      </c>
      <c r="U1695" s="47">
        <v>706591</v>
      </c>
      <c r="V1695" s="47">
        <v>0</v>
      </c>
      <c r="W1695" s="103">
        <f t="shared" si="26"/>
        <v>1404836</v>
      </c>
      <c r="X1695" s="41">
        <f>個別包括!AZ1694-公債費!W1695</f>
        <v>0</v>
      </c>
      <c r="Y1695" s="41"/>
      <c r="Z1695" s="41"/>
      <c r="AA1695" s="41"/>
    </row>
    <row r="1696" spans="1:27" ht="20.25" customHeight="1" x14ac:dyDescent="0.2">
      <c r="A1696" s="113" t="s">
        <v>3529</v>
      </c>
      <c r="B1696" s="114" t="s">
        <v>3518</v>
      </c>
      <c r="C1696" s="4" t="s">
        <v>1761</v>
      </c>
      <c r="D1696" s="144">
        <v>6</v>
      </c>
      <c r="E1696" s="130" t="s">
        <v>3561</v>
      </c>
      <c r="F1696" s="47">
        <v>1250</v>
      </c>
      <c r="G1696" s="47">
        <v>11494</v>
      </c>
      <c r="H1696" s="47">
        <v>57</v>
      </c>
      <c r="I1696" s="47">
        <v>1725</v>
      </c>
      <c r="J1696" s="47">
        <v>475</v>
      </c>
      <c r="K1696" s="47">
        <v>4230</v>
      </c>
      <c r="L1696" s="47">
        <v>522</v>
      </c>
      <c r="M1696" s="47">
        <v>138974</v>
      </c>
      <c r="N1696" s="153">
        <v>5494</v>
      </c>
      <c r="O1696" s="147">
        <v>0</v>
      </c>
      <c r="P1696" s="147">
        <v>0</v>
      </c>
      <c r="Q1696" s="47">
        <v>277073</v>
      </c>
      <c r="R1696" s="47">
        <v>0</v>
      </c>
      <c r="S1696" s="47">
        <v>0</v>
      </c>
      <c r="T1696" s="47">
        <v>0</v>
      </c>
      <c r="U1696" s="47">
        <v>0</v>
      </c>
      <c r="V1696" s="47">
        <v>0</v>
      </c>
      <c r="W1696" s="103">
        <f t="shared" si="26"/>
        <v>441294</v>
      </c>
      <c r="X1696" s="41">
        <f>個別包括!AZ1695-公債費!W1696</f>
        <v>0</v>
      </c>
      <c r="Y1696" s="41"/>
      <c r="Z1696" s="41"/>
      <c r="AA1696" s="41"/>
    </row>
    <row r="1697" spans="1:27" ht="20.25" customHeight="1" x14ac:dyDescent="0.2">
      <c r="A1697" s="113" t="s">
        <v>3530</v>
      </c>
      <c r="B1697" s="114" t="s">
        <v>3518</v>
      </c>
      <c r="C1697" s="4" t="s">
        <v>1762</v>
      </c>
      <c r="D1697" s="144">
        <v>6</v>
      </c>
      <c r="E1697" s="130" t="s">
        <v>3561</v>
      </c>
      <c r="F1697" s="47">
        <v>5741</v>
      </c>
      <c r="G1697" s="47">
        <v>0</v>
      </c>
      <c r="H1697" s="47">
        <v>0</v>
      </c>
      <c r="I1697" s="47">
        <v>399</v>
      </c>
      <c r="J1697" s="47">
        <v>450</v>
      </c>
      <c r="K1697" s="47">
        <v>435</v>
      </c>
      <c r="L1697" s="47">
        <v>286</v>
      </c>
      <c r="M1697" s="47">
        <v>84397</v>
      </c>
      <c r="N1697" s="153">
        <v>3603</v>
      </c>
      <c r="O1697" s="147">
        <v>673</v>
      </c>
      <c r="P1697" s="147">
        <v>0</v>
      </c>
      <c r="Q1697" s="47">
        <v>259076</v>
      </c>
      <c r="R1697" s="47">
        <v>0</v>
      </c>
      <c r="S1697" s="47">
        <v>0</v>
      </c>
      <c r="T1697" s="47">
        <v>0</v>
      </c>
      <c r="U1697" s="47">
        <v>0</v>
      </c>
      <c r="V1697" s="47">
        <v>0</v>
      </c>
      <c r="W1697" s="103">
        <f t="shared" si="26"/>
        <v>355060</v>
      </c>
      <c r="X1697" s="41">
        <f>個別包括!AZ1696-公債費!W1697</f>
        <v>0</v>
      </c>
      <c r="Y1697" s="41"/>
      <c r="Z1697" s="41"/>
      <c r="AA1697" s="41"/>
    </row>
    <row r="1698" spans="1:27" ht="20.25" customHeight="1" x14ac:dyDescent="0.2">
      <c r="A1698" s="113" t="s">
        <v>3531</v>
      </c>
      <c r="B1698" s="114" t="s">
        <v>3518</v>
      </c>
      <c r="C1698" s="4" t="s">
        <v>1763</v>
      </c>
      <c r="D1698" s="144">
        <v>6</v>
      </c>
      <c r="E1698" s="130" t="s">
        <v>3561</v>
      </c>
      <c r="F1698" s="47">
        <v>0</v>
      </c>
      <c r="G1698" s="47">
        <v>0</v>
      </c>
      <c r="H1698" s="47">
        <v>2139</v>
      </c>
      <c r="I1698" s="47">
        <v>488</v>
      </c>
      <c r="J1698" s="47">
        <v>0</v>
      </c>
      <c r="K1698" s="47">
        <v>304</v>
      </c>
      <c r="L1698" s="47">
        <v>331</v>
      </c>
      <c r="M1698" s="47">
        <v>65371</v>
      </c>
      <c r="N1698" s="153">
        <v>2102</v>
      </c>
      <c r="O1698" s="147">
        <v>0</v>
      </c>
      <c r="P1698" s="147">
        <v>0</v>
      </c>
      <c r="Q1698" s="47">
        <v>154029</v>
      </c>
      <c r="R1698" s="47">
        <v>0</v>
      </c>
      <c r="S1698" s="47">
        <v>0</v>
      </c>
      <c r="T1698" s="47">
        <v>0</v>
      </c>
      <c r="U1698" s="47">
        <v>0</v>
      </c>
      <c r="V1698" s="47">
        <v>0</v>
      </c>
      <c r="W1698" s="103">
        <f t="shared" si="26"/>
        <v>224764</v>
      </c>
      <c r="X1698" s="41">
        <f>個別包括!AZ1697-公債費!W1698</f>
        <v>0</v>
      </c>
      <c r="Y1698" s="41"/>
      <c r="Z1698" s="41"/>
      <c r="AA1698" s="41"/>
    </row>
    <row r="1699" spans="1:27" ht="20.25" customHeight="1" x14ac:dyDescent="0.2">
      <c r="A1699" s="113" t="s">
        <v>3532</v>
      </c>
      <c r="B1699" s="114" t="s">
        <v>3518</v>
      </c>
      <c r="C1699" s="4" t="s">
        <v>1764</v>
      </c>
      <c r="D1699" s="144">
        <v>6</v>
      </c>
      <c r="E1699" s="130" t="s">
        <v>3561</v>
      </c>
      <c r="F1699" s="47">
        <v>2906</v>
      </c>
      <c r="G1699" s="47">
        <v>0</v>
      </c>
      <c r="H1699" s="47">
        <v>0</v>
      </c>
      <c r="I1699" s="47">
        <v>5993</v>
      </c>
      <c r="J1699" s="47">
        <v>668</v>
      </c>
      <c r="K1699" s="47">
        <v>16399</v>
      </c>
      <c r="L1699" s="47">
        <v>732</v>
      </c>
      <c r="M1699" s="47">
        <v>148080</v>
      </c>
      <c r="N1699" s="153">
        <v>3842</v>
      </c>
      <c r="O1699" s="147">
        <v>0</v>
      </c>
      <c r="P1699" s="147">
        <v>0</v>
      </c>
      <c r="Q1699" s="47">
        <v>0</v>
      </c>
      <c r="R1699" s="47">
        <v>0</v>
      </c>
      <c r="S1699" s="47">
        <v>0</v>
      </c>
      <c r="T1699" s="47">
        <v>0</v>
      </c>
      <c r="U1699" s="47">
        <v>0</v>
      </c>
      <c r="V1699" s="47">
        <v>0</v>
      </c>
      <c r="W1699" s="103">
        <f t="shared" si="26"/>
        <v>178620</v>
      </c>
      <c r="X1699" s="41">
        <f>個別包括!AZ1698-公債費!W1699</f>
        <v>0</v>
      </c>
      <c r="Y1699" s="41"/>
      <c r="Z1699" s="41"/>
      <c r="AA1699" s="41"/>
    </row>
    <row r="1700" spans="1:27" ht="20.25" customHeight="1" x14ac:dyDescent="0.2">
      <c r="A1700" s="113" t="s">
        <v>3533</v>
      </c>
      <c r="B1700" s="114" t="s">
        <v>3518</v>
      </c>
      <c r="C1700" s="4" t="s">
        <v>1765</v>
      </c>
      <c r="D1700" s="144">
        <v>6</v>
      </c>
      <c r="E1700" s="130" t="s">
        <v>3561</v>
      </c>
      <c r="F1700" s="47">
        <v>80</v>
      </c>
      <c r="G1700" s="47">
        <v>0</v>
      </c>
      <c r="H1700" s="47">
        <v>2608</v>
      </c>
      <c r="I1700" s="47">
        <v>3610</v>
      </c>
      <c r="J1700" s="47">
        <v>808</v>
      </c>
      <c r="K1700" s="47">
        <v>5266</v>
      </c>
      <c r="L1700" s="47">
        <v>1293</v>
      </c>
      <c r="M1700" s="47">
        <v>190766</v>
      </c>
      <c r="N1700" s="153">
        <v>5094</v>
      </c>
      <c r="O1700" s="147">
        <v>0</v>
      </c>
      <c r="P1700" s="147">
        <v>0</v>
      </c>
      <c r="Q1700" s="47">
        <v>302796</v>
      </c>
      <c r="R1700" s="47">
        <v>0</v>
      </c>
      <c r="S1700" s="47">
        <v>0</v>
      </c>
      <c r="T1700" s="47">
        <v>0</v>
      </c>
      <c r="U1700" s="47">
        <v>0</v>
      </c>
      <c r="V1700" s="47">
        <v>0</v>
      </c>
      <c r="W1700" s="103">
        <f t="shared" si="26"/>
        <v>512321</v>
      </c>
      <c r="X1700" s="41">
        <f>個別包括!AZ1699-公債費!W1700</f>
        <v>0</v>
      </c>
      <c r="Y1700" s="41"/>
      <c r="Z1700" s="41"/>
      <c r="AA1700" s="41"/>
    </row>
    <row r="1701" spans="1:27" ht="20.25" customHeight="1" x14ac:dyDescent="0.2">
      <c r="A1701" s="113" t="s">
        <v>3534</v>
      </c>
      <c r="B1701" s="114" t="s">
        <v>3518</v>
      </c>
      <c r="C1701" s="4" t="s">
        <v>1766</v>
      </c>
      <c r="D1701" s="144">
        <v>6</v>
      </c>
      <c r="E1701" s="130" t="s">
        <v>3561</v>
      </c>
      <c r="F1701" s="47">
        <v>0</v>
      </c>
      <c r="G1701" s="47">
        <v>0</v>
      </c>
      <c r="H1701" s="47">
        <v>0</v>
      </c>
      <c r="I1701" s="47">
        <v>11920</v>
      </c>
      <c r="J1701" s="47">
        <v>1433</v>
      </c>
      <c r="K1701" s="47">
        <v>7692</v>
      </c>
      <c r="L1701" s="47">
        <v>1441</v>
      </c>
      <c r="M1701" s="47">
        <v>187836</v>
      </c>
      <c r="N1701" s="153">
        <v>4047</v>
      </c>
      <c r="O1701" s="147">
        <v>0</v>
      </c>
      <c r="P1701" s="147">
        <v>0</v>
      </c>
      <c r="Q1701" s="47">
        <v>0</v>
      </c>
      <c r="R1701" s="47">
        <v>0</v>
      </c>
      <c r="S1701" s="47">
        <v>0</v>
      </c>
      <c r="T1701" s="47">
        <v>0</v>
      </c>
      <c r="U1701" s="47">
        <v>0</v>
      </c>
      <c r="V1701" s="47">
        <v>0</v>
      </c>
      <c r="W1701" s="103">
        <f t="shared" si="26"/>
        <v>214369</v>
      </c>
      <c r="X1701" s="41">
        <f>個別包括!AZ1700-公債費!W1701</f>
        <v>0</v>
      </c>
      <c r="Y1701" s="41"/>
      <c r="Z1701" s="41"/>
      <c r="AA1701" s="41"/>
    </row>
    <row r="1702" spans="1:27" ht="20.25" customHeight="1" x14ac:dyDescent="0.2">
      <c r="A1702" s="113" t="s">
        <v>3535</v>
      </c>
      <c r="B1702" s="114" t="s">
        <v>3518</v>
      </c>
      <c r="C1702" s="4" t="s">
        <v>1767</v>
      </c>
      <c r="D1702" s="144">
        <v>6</v>
      </c>
      <c r="E1702" s="130" t="s">
        <v>3561</v>
      </c>
      <c r="F1702" s="47">
        <v>1530</v>
      </c>
      <c r="G1702" s="47">
        <v>0</v>
      </c>
      <c r="H1702" s="47">
        <v>0</v>
      </c>
      <c r="I1702" s="47">
        <v>2930</v>
      </c>
      <c r="J1702" s="47">
        <v>303</v>
      </c>
      <c r="K1702" s="47">
        <v>8541</v>
      </c>
      <c r="L1702" s="47">
        <v>660</v>
      </c>
      <c r="M1702" s="47">
        <v>110574</v>
      </c>
      <c r="N1702" s="153">
        <v>15663</v>
      </c>
      <c r="O1702" s="147">
        <v>0</v>
      </c>
      <c r="P1702" s="147">
        <v>0</v>
      </c>
      <c r="Q1702" s="47">
        <v>0</v>
      </c>
      <c r="R1702" s="47">
        <v>0</v>
      </c>
      <c r="S1702" s="47">
        <v>0</v>
      </c>
      <c r="T1702" s="47">
        <v>0</v>
      </c>
      <c r="U1702" s="47">
        <v>0</v>
      </c>
      <c r="V1702" s="47">
        <v>0</v>
      </c>
      <c r="W1702" s="103">
        <f t="shared" si="26"/>
        <v>140201</v>
      </c>
      <c r="X1702" s="41">
        <f>個別包括!AZ1701-公債費!W1702</f>
        <v>0</v>
      </c>
      <c r="Y1702" s="41"/>
      <c r="Z1702" s="41"/>
      <c r="AA1702" s="41"/>
    </row>
    <row r="1703" spans="1:27" ht="20.25" customHeight="1" x14ac:dyDescent="0.2">
      <c r="A1703" s="113" t="s">
        <v>3536</v>
      </c>
      <c r="B1703" s="114" t="s">
        <v>3518</v>
      </c>
      <c r="C1703" s="4" t="s">
        <v>1768</v>
      </c>
      <c r="D1703" s="144">
        <v>6</v>
      </c>
      <c r="E1703" s="130" t="s">
        <v>3561</v>
      </c>
      <c r="F1703" s="47">
        <v>0</v>
      </c>
      <c r="G1703" s="47">
        <v>0</v>
      </c>
      <c r="H1703" s="47">
        <v>0</v>
      </c>
      <c r="I1703" s="47">
        <v>796</v>
      </c>
      <c r="J1703" s="47">
        <v>631</v>
      </c>
      <c r="K1703" s="47">
        <v>9565</v>
      </c>
      <c r="L1703" s="47">
        <v>1248</v>
      </c>
      <c r="M1703" s="47">
        <v>180498</v>
      </c>
      <c r="N1703" s="153">
        <v>4483</v>
      </c>
      <c r="O1703" s="147">
        <v>0</v>
      </c>
      <c r="P1703" s="147">
        <v>0</v>
      </c>
      <c r="Q1703" s="47">
        <v>0</v>
      </c>
      <c r="R1703" s="47">
        <v>0</v>
      </c>
      <c r="S1703" s="47">
        <v>0</v>
      </c>
      <c r="T1703" s="47">
        <v>0</v>
      </c>
      <c r="U1703" s="47">
        <v>0</v>
      </c>
      <c r="V1703" s="47">
        <v>0</v>
      </c>
      <c r="W1703" s="103">
        <f t="shared" si="26"/>
        <v>197221</v>
      </c>
      <c r="X1703" s="41">
        <f>個別包括!AZ1702-公債費!W1703</f>
        <v>0</v>
      </c>
      <c r="Y1703" s="41"/>
      <c r="Z1703" s="41"/>
      <c r="AA1703" s="41"/>
    </row>
    <row r="1704" spans="1:27" ht="20.25" customHeight="1" x14ac:dyDescent="0.2">
      <c r="A1704" s="113" t="s">
        <v>3537</v>
      </c>
      <c r="B1704" s="114" t="s">
        <v>3518</v>
      </c>
      <c r="C1704" s="4" t="s">
        <v>1769</v>
      </c>
      <c r="D1704" s="144">
        <v>6</v>
      </c>
      <c r="E1704" s="130" t="s">
        <v>3561</v>
      </c>
      <c r="F1704" s="47">
        <v>0</v>
      </c>
      <c r="G1704" s="47">
        <v>159437</v>
      </c>
      <c r="H1704" s="47">
        <v>0</v>
      </c>
      <c r="I1704" s="47">
        <v>664</v>
      </c>
      <c r="J1704" s="47">
        <v>0</v>
      </c>
      <c r="K1704" s="47">
        <v>6013</v>
      </c>
      <c r="L1704" s="47">
        <v>348</v>
      </c>
      <c r="M1704" s="47">
        <v>108256</v>
      </c>
      <c r="N1704" s="153">
        <v>627</v>
      </c>
      <c r="O1704" s="147">
        <v>0</v>
      </c>
      <c r="P1704" s="147">
        <v>0</v>
      </c>
      <c r="Q1704" s="47">
        <v>79502</v>
      </c>
      <c r="R1704" s="47">
        <v>0</v>
      </c>
      <c r="S1704" s="47">
        <v>0</v>
      </c>
      <c r="T1704" s="47">
        <v>0</v>
      </c>
      <c r="U1704" s="47">
        <v>0</v>
      </c>
      <c r="V1704" s="47">
        <v>0</v>
      </c>
      <c r="W1704" s="103">
        <f t="shared" si="26"/>
        <v>354847</v>
      </c>
      <c r="X1704" s="41">
        <f>個別包括!AZ1703-公債費!W1704</f>
        <v>0</v>
      </c>
      <c r="Y1704" s="41"/>
      <c r="Z1704" s="41"/>
      <c r="AA1704" s="41"/>
    </row>
    <row r="1705" spans="1:27" ht="20.25" customHeight="1" x14ac:dyDescent="0.2">
      <c r="A1705" s="113" t="s">
        <v>3538</v>
      </c>
      <c r="B1705" s="114" t="s">
        <v>3518</v>
      </c>
      <c r="C1705" s="4" t="s">
        <v>1770</v>
      </c>
      <c r="D1705" s="144">
        <v>6</v>
      </c>
      <c r="E1705" s="130" t="s">
        <v>3561</v>
      </c>
      <c r="F1705" s="47">
        <v>0</v>
      </c>
      <c r="G1705" s="47">
        <v>0</v>
      </c>
      <c r="H1705" s="47">
        <v>58</v>
      </c>
      <c r="I1705" s="47">
        <v>1098</v>
      </c>
      <c r="J1705" s="47">
        <v>1645</v>
      </c>
      <c r="K1705" s="47">
        <v>29525</v>
      </c>
      <c r="L1705" s="47">
        <v>4808</v>
      </c>
      <c r="M1705" s="47">
        <v>426362</v>
      </c>
      <c r="N1705" s="153">
        <v>13778</v>
      </c>
      <c r="O1705" s="147">
        <v>172</v>
      </c>
      <c r="P1705" s="147">
        <v>0</v>
      </c>
      <c r="Q1705" s="47">
        <v>0</v>
      </c>
      <c r="R1705" s="47">
        <v>0</v>
      </c>
      <c r="S1705" s="47">
        <v>0</v>
      </c>
      <c r="T1705" s="47">
        <v>0</v>
      </c>
      <c r="U1705" s="47">
        <v>0</v>
      </c>
      <c r="V1705" s="47">
        <v>0</v>
      </c>
      <c r="W1705" s="103">
        <f t="shared" si="26"/>
        <v>477446</v>
      </c>
      <c r="X1705" s="41">
        <f>個別包括!AZ1704-公債費!W1705</f>
        <v>0</v>
      </c>
      <c r="Y1705" s="41"/>
      <c r="Z1705" s="41"/>
      <c r="AA1705" s="41"/>
    </row>
    <row r="1706" spans="1:27" ht="20.25" customHeight="1" x14ac:dyDescent="0.2">
      <c r="A1706" s="113" t="s">
        <v>3539</v>
      </c>
      <c r="B1706" s="114" t="s">
        <v>3518</v>
      </c>
      <c r="C1706" s="4" t="s">
        <v>1771</v>
      </c>
      <c r="D1706" s="144">
        <v>6</v>
      </c>
      <c r="E1706" s="130" t="s">
        <v>3561</v>
      </c>
      <c r="F1706" s="47">
        <v>0</v>
      </c>
      <c r="G1706" s="47">
        <v>0</v>
      </c>
      <c r="H1706" s="47">
        <v>0</v>
      </c>
      <c r="I1706" s="47">
        <v>13169</v>
      </c>
      <c r="J1706" s="47">
        <v>798</v>
      </c>
      <c r="K1706" s="47">
        <v>8206</v>
      </c>
      <c r="L1706" s="47">
        <v>2872</v>
      </c>
      <c r="M1706" s="47">
        <v>228713</v>
      </c>
      <c r="N1706" s="153">
        <v>10608</v>
      </c>
      <c r="O1706" s="147">
        <v>1843</v>
      </c>
      <c r="P1706" s="147">
        <v>0</v>
      </c>
      <c r="Q1706" s="47">
        <v>0</v>
      </c>
      <c r="R1706" s="47">
        <v>0</v>
      </c>
      <c r="S1706" s="47">
        <v>0</v>
      </c>
      <c r="T1706" s="47">
        <v>0</v>
      </c>
      <c r="U1706" s="47">
        <v>0</v>
      </c>
      <c r="V1706" s="47">
        <v>0</v>
      </c>
      <c r="W1706" s="103">
        <f t="shared" si="26"/>
        <v>266209</v>
      </c>
      <c r="X1706" s="41">
        <f>個別包括!AZ1705-公債費!W1706</f>
        <v>0</v>
      </c>
      <c r="Y1706" s="41"/>
      <c r="Z1706" s="41"/>
      <c r="AA1706" s="41"/>
    </row>
    <row r="1707" spans="1:27" ht="20.25" customHeight="1" x14ac:dyDescent="0.2">
      <c r="A1707" s="113" t="s">
        <v>3540</v>
      </c>
      <c r="B1707" s="114" t="s">
        <v>3518</v>
      </c>
      <c r="C1707" s="4" t="s">
        <v>1772</v>
      </c>
      <c r="D1707" s="144">
        <v>6</v>
      </c>
      <c r="E1707" s="130" t="s">
        <v>3561</v>
      </c>
      <c r="F1707" s="47">
        <v>0</v>
      </c>
      <c r="G1707" s="47">
        <v>0</v>
      </c>
      <c r="H1707" s="47">
        <v>184</v>
      </c>
      <c r="I1707" s="47">
        <v>4740</v>
      </c>
      <c r="J1707" s="47">
        <v>2712</v>
      </c>
      <c r="K1707" s="47">
        <v>7852</v>
      </c>
      <c r="L1707" s="47">
        <v>6686</v>
      </c>
      <c r="M1707" s="47">
        <v>382990</v>
      </c>
      <c r="N1707" s="153">
        <v>25665</v>
      </c>
      <c r="O1707" s="147">
        <v>0</v>
      </c>
      <c r="P1707" s="147">
        <v>0</v>
      </c>
      <c r="Q1707" s="47">
        <v>0</v>
      </c>
      <c r="R1707" s="47">
        <v>0</v>
      </c>
      <c r="S1707" s="47">
        <v>0</v>
      </c>
      <c r="T1707" s="47">
        <v>0</v>
      </c>
      <c r="U1707" s="47">
        <v>0</v>
      </c>
      <c r="V1707" s="47">
        <v>0</v>
      </c>
      <c r="W1707" s="103">
        <f t="shared" si="26"/>
        <v>430829</v>
      </c>
      <c r="X1707" s="41">
        <f>個別包括!AZ1706-公債費!W1707</f>
        <v>0</v>
      </c>
      <c r="Y1707" s="41"/>
      <c r="Z1707" s="41"/>
      <c r="AA1707" s="41"/>
    </row>
    <row r="1708" spans="1:27" ht="20.25" customHeight="1" x14ac:dyDescent="0.2">
      <c r="A1708" s="113" t="s">
        <v>3541</v>
      </c>
      <c r="B1708" s="114" t="s">
        <v>3518</v>
      </c>
      <c r="C1708" s="4" t="s">
        <v>1773</v>
      </c>
      <c r="D1708" s="144">
        <v>6</v>
      </c>
      <c r="E1708" s="130" t="s">
        <v>3561</v>
      </c>
      <c r="F1708" s="47">
        <v>1862</v>
      </c>
      <c r="G1708" s="47">
        <v>0</v>
      </c>
      <c r="H1708" s="47">
        <v>25</v>
      </c>
      <c r="I1708" s="47">
        <v>494</v>
      </c>
      <c r="J1708" s="47">
        <v>0</v>
      </c>
      <c r="K1708" s="47">
        <v>4735</v>
      </c>
      <c r="L1708" s="47">
        <v>2689</v>
      </c>
      <c r="M1708" s="47">
        <v>220454</v>
      </c>
      <c r="N1708" s="153">
        <v>8856</v>
      </c>
      <c r="O1708" s="147">
        <v>201</v>
      </c>
      <c r="P1708" s="147">
        <v>0</v>
      </c>
      <c r="Q1708" s="47">
        <v>0</v>
      </c>
      <c r="R1708" s="47">
        <v>0</v>
      </c>
      <c r="S1708" s="47">
        <v>0</v>
      </c>
      <c r="T1708" s="47">
        <v>0</v>
      </c>
      <c r="U1708" s="47">
        <v>0</v>
      </c>
      <c r="V1708" s="47">
        <v>0</v>
      </c>
      <c r="W1708" s="103">
        <f t="shared" si="26"/>
        <v>239316</v>
      </c>
      <c r="X1708" s="41">
        <f>個別包括!AZ1707-公債費!W1708</f>
        <v>0</v>
      </c>
      <c r="Y1708" s="41"/>
      <c r="Z1708" s="41"/>
      <c r="AA1708" s="41"/>
    </row>
    <row r="1709" spans="1:27" ht="20.25" customHeight="1" x14ac:dyDescent="0.2">
      <c r="A1709" s="113" t="s">
        <v>3542</v>
      </c>
      <c r="B1709" s="114" t="s">
        <v>3518</v>
      </c>
      <c r="C1709" s="4" t="s">
        <v>1774</v>
      </c>
      <c r="D1709" s="144">
        <v>6</v>
      </c>
      <c r="E1709" s="130" t="s">
        <v>3561</v>
      </c>
      <c r="F1709" s="47">
        <v>0</v>
      </c>
      <c r="G1709" s="47">
        <v>0</v>
      </c>
      <c r="H1709" s="47">
        <v>703</v>
      </c>
      <c r="I1709" s="47">
        <v>790</v>
      </c>
      <c r="J1709" s="47">
        <v>1013</v>
      </c>
      <c r="K1709" s="47">
        <v>11941</v>
      </c>
      <c r="L1709" s="47">
        <v>1941</v>
      </c>
      <c r="M1709" s="47">
        <v>226153</v>
      </c>
      <c r="N1709" s="153">
        <v>7487</v>
      </c>
      <c r="O1709" s="147">
        <v>63</v>
      </c>
      <c r="P1709" s="147">
        <v>0</v>
      </c>
      <c r="Q1709" s="47">
        <v>0</v>
      </c>
      <c r="R1709" s="47">
        <v>0</v>
      </c>
      <c r="S1709" s="47">
        <v>0</v>
      </c>
      <c r="T1709" s="47">
        <v>0</v>
      </c>
      <c r="U1709" s="47">
        <v>0</v>
      </c>
      <c r="V1709" s="47">
        <v>0</v>
      </c>
      <c r="W1709" s="103">
        <f t="shared" si="26"/>
        <v>250091</v>
      </c>
      <c r="X1709" s="41">
        <f>個別包括!AZ1708-公債費!W1709</f>
        <v>0</v>
      </c>
      <c r="Y1709" s="41"/>
      <c r="Z1709" s="41"/>
      <c r="AA1709" s="41"/>
    </row>
    <row r="1710" spans="1:27" ht="20.25" customHeight="1" x14ac:dyDescent="0.2">
      <c r="A1710" s="113" t="s">
        <v>3543</v>
      </c>
      <c r="B1710" s="114" t="s">
        <v>3518</v>
      </c>
      <c r="C1710" s="4" t="s">
        <v>1775</v>
      </c>
      <c r="D1710" s="144">
        <v>6</v>
      </c>
      <c r="E1710" s="130" t="s">
        <v>3561</v>
      </c>
      <c r="F1710" s="47">
        <v>1229</v>
      </c>
      <c r="G1710" s="47">
        <v>0</v>
      </c>
      <c r="H1710" s="47">
        <v>1610</v>
      </c>
      <c r="I1710" s="47">
        <v>798</v>
      </c>
      <c r="J1710" s="47">
        <v>2169</v>
      </c>
      <c r="K1710" s="47">
        <v>57432</v>
      </c>
      <c r="L1710" s="47">
        <v>5242</v>
      </c>
      <c r="M1710" s="47">
        <v>410156</v>
      </c>
      <c r="N1710" s="153">
        <v>18690</v>
      </c>
      <c r="O1710" s="147">
        <v>0</v>
      </c>
      <c r="P1710" s="147">
        <v>0</v>
      </c>
      <c r="Q1710" s="47">
        <v>0</v>
      </c>
      <c r="R1710" s="47">
        <v>0</v>
      </c>
      <c r="S1710" s="47">
        <v>0</v>
      </c>
      <c r="T1710" s="47">
        <v>0</v>
      </c>
      <c r="U1710" s="47">
        <v>0</v>
      </c>
      <c r="V1710" s="47">
        <v>0</v>
      </c>
      <c r="W1710" s="103">
        <f t="shared" si="26"/>
        <v>497326</v>
      </c>
      <c r="X1710" s="41">
        <f>個別包括!AZ1709-公債費!W1710</f>
        <v>0</v>
      </c>
      <c r="Y1710" s="41"/>
      <c r="Z1710" s="41"/>
      <c r="AA1710" s="41"/>
    </row>
    <row r="1711" spans="1:27" ht="20.25" customHeight="1" x14ac:dyDescent="0.2">
      <c r="A1711" s="113" t="s">
        <v>3544</v>
      </c>
      <c r="B1711" s="114" t="s">
        <v>3518</v>
      </c>
      <c r="C1711" s="4" t="s">
        <v>1776</v>
      </c>
      <c r="D1711" s="144">
        <v>6</v>
      </c>
      <c r="E1711" s="130" t="s">
        <v>3561</v>
      </c>
      <c r="F1711" s="47">
        <v>0</v>
      </c>
      <c r="G1711" s="47">
        <v>0</v>
      </c>
      <c r="H1711" s="47">
        <v>1174</v>
      </c>
      <c r="I1711" s="47">
        <v>4468</v>
      </c>
      <c r="J1711" s="47">
        <v>1290</v>
      </c>
      <c r="K1711" s="47">
        <v>47306</v>
      </c>
      <c r="L1711" s="47">
        <v>2212</v>
      </c>
      <c r="M1711" s="47">
        <v>212382</v>
      </c>
      <c r="N1711" s="153">
        <v>10520</v>
      </c>
      <c r="O1711" s="147">
        <v>0</v>
      </c>
      <c r="P1711" s="147">
        <v>0</v>
      </c>
      <c r="Q1711" s="47">
        <v>0</v>
      </c>
      <c r="R1711" s="47">
        <v>0</v>
      </c>
      <c r="S1711" s="47">
        <v>0</v>
      </c>
      <c r="T1711" s="47">
        <v>0</v>
      </c>
      <c r="U1711" s="47">
        <v>0</v>
      </c>
      <c r="V1711" s="47">
        <v>0</v>
      </c>
      <c r="W1711" s="103">
        <f t="shared" si="26"/>
        <v>279352</v>
      </c>
      <c r="X1711" s="41">
        <f>個別包括!AZ1710-公債費!W1711</f>
        <v>0</v>
      </c>
      <c r="Y1711" s="41"/>
      <c r="Z1711" s="41"/>
      <c r="AA1711" s="41"/>
    </row>
    <row r="1712" spans="1:27" ht="20.25" customHeight="1" x14ac:dyDescent="0.2">
      <c r="A1712" s="113" t="s">
        <v>3545</v>
      </c>
      <c r="B1712" s="114" t="s">
        <v>3518</v>
      </c>
      <c r="C1712" s="4" t="s">
        <v>1777</v>
      </c>
      <c r="D1712" s="144">
        <v>6</v>
      </c>
      <c r="E1712" s="130" t="s">
        <v>3561</v>
      </c>
      <c r="F1712" s="47">
        <v>808</v>
      </c>
      <c r="G1712" s="47">
        <v>0</v>
      </c>
      <c r="H1712" s="47">
        <v>474</v>
      </c>
      <c r="I1712" s="47">
        <v>25713</v>
      </c>
      <c r="J1712" s="47">
        <v>2510</v>
      </c>
      <c r="K1712" s="47">
        <v>95040</v>
      </c>
      <c r="L1712" s="47">
        <v>5277</v>
      </c>
      <c r="M1712" s="47">
        <v>418645</v>
      </c>
      <c r="N1712" s="153">
        <v>17687</v>
      </c>
      <c r="O1712" s="147">
        <v>736</v>
      </c>
      <c r="P1712" s="147">
        <v>0</v>
      </c>
      <c r="Q1712" s="47">
        <v>0</v>
      </c>
      <c r="R1712" s="47">
        <v>0</v>
      </c>
      <c r="S1712" s="47">
        <v>0</v>
      </c>
      <c r="T1712" s="47">
        <v>0</v>
      </c>
      <c r="U1712" s="47">
        <v>0</v>
      </c>
      <c r="V1712" s="47">
        <v>0</v>
      </c>
      <c r="W1712" s="103">
        <f t="shared" si="26"/>
        <v>566890</v>
      </c>
      <c r="X1712" s="41">
        <f>個別包括!AZ1711-公債費!W1712</f>
        <v>0</v>
      </c>
      <c r="Y1712" s="41"/>
      <c r="Z1712" s="41"/>
      <c r="AA1712" s="41"/>
    </row>
    <row r="1713" spans="1:27" ht="20.25" customHeight="1" x14ac:dyDescent="0.2">
      <c r="A1713" s="113" t="s">
        <v>3546</v>
      </c>
      <c r="B1713" s="114" t="s">
        <v>3518</v>
      </c>
      <c r="C1713" s="4" t="s">
        <v>1778</v>
      </c>
      <c r="D1713" s="144">
        <v>6</v>
      </c>
      <c r="E1713" s="130" t="s">
        <v>3561</v>
      </c>
      <c r="F1713" s="47">
        <v>0</v>
      </c>
      <c r="G1713" s="47">
        <v>23350</v>
      </c>
      <c r="H1713" s="47">
        <v>0</v>
      </c>
      <c r="I1713" s="47">
        <v>741</v>
      </c>
      <c r="J1713" s="47">
        <v>0</v>
      </c>
      <c r="K1713" s="47">
        <v>912</v>
      </c>
      <c r="L1713" s="47">
        <v>125</v>
      </c>
      <c r="M1713" s="47">
        <v>31263</v>
      </c>
      <c r="N1713" s="153">
        <v>115</v>
      </c>
      <c r="O1713" s="147">
        <v>0</v>
      </c>
      <c r="P1713" s="147">
        <v>0</v>
      </c>
      <c r="Q1713" s="47">
        <v>45979</v>
      </c>
      <c r="R1713" s="47">
        <v>0</v>
      </c>
      <c r="S1713" s="47">
        <v>0</v>
      </c>
      <c r="T1713" s="47">
        <v>0</v>
      </c>
      <c r="U1713" s="47">
        <v>0</v>
      </c>
      <c r="V1713" s="47">
        <v>0</v>
      </c>
      <c r="W1713" s="103">
        <f t="shared" si="26"/>
        <v>102485</v>
      </c>
      <c r="X1713" s="41">
        <f>個別包括!AZ1712-公債費!W1713</f>
        <v>0</v>
      </c>
      <c r="Y1713" s="41"/>
      <c r="Z1713" s="41"/>
      <c r="AA1713" s="41"/>
    </row>
    <row r="1714" spans="1:27" ht="20.25" customHeight="1" x14ac:dyDescent="0.2">
      <c r="A1714" s="113" t="s">
        <v>3547</v>
      </c>
      <c r="B1714" s="114" t="s">
        <v>3518</v>
      </c>
      <c r="C1714" s="4" t="s">
        <v>1779</v>
      </c>
      <c r="D1714" s="144">
        <v>6</v>
      </c>
      <c r="E1714" s="130" t="s">
        <v>3561</v>
      </c>
      <c r="F1714" s="47">
        <v>3474</v>
      </c>
      <c r="G1714" s="47">
        <v>70478</v>
      </c>
      <c r="H1714" s="47">
        <v>0</v>
      </c>
      <c r="I1714" s="47">
        <v>0</v>
      </c>
      <c r="J1714" s="47">
        <v>79</v>
      </c>
      <c r="K1714" s="47">
        <v>188</v>
      </c>
      <c r="L1714" s="47">
        <v>129</v>
      </c>
      <c r="M1714" s="47">
        <v>35206</v>
      </c>
      <c r="N1714" s="153">
        <v>141</v>
      </c>
      <c r="O1714" s="147">
        <v>0</v>
      </c>
      <c r="P1714" s="147">
        <v>0</v>
      </c>
      <c r="Q1714" s="47">
        <v>53207</v>
      </c>
      <c r="R1714" s="47">
        <v>0</v>
      </c>
      <c r="S1714" s="47">
        <v>0</v>
      </c>
      <c r="T1714" s="47">
        <v>0</v>
      </c>
      <c r="U1714" s="47">
        <v>0</v>
      </c>
      <c r="V1714" s="47">
        <v>0</v>
      </c>
      <c r="W1714" s="103">
        <f t="shared" si="26"/>
        <v>162902</v>
      </c>
      <c r="X1714" s="41">
        <f>個別包括!AZ1713-公債費!W1714</f>
        <v>0</v>
      </c>
      <c r="Y1714" s="41"/>
      <c r="Z1714" s="41"/>
      <c r="AA1714" s="41"/>
    </row>
    <row r="1715" spans="1:27" ht="20.25" customHeight="1" x14ac:dyDescent="0.2">
      <c r="A1715" s="113" t="s">
        <v>3548</v>
      </c>
      <c r="B1715" s="114" t="s">
        <v>3518</v>
      </c>
      <c r="C1715" s="4" t="s">
        <v>1780</v>
      </c>
      <c r="D1715" s="144">
        <v>6</v>
      </c>
      <c r="E1715" s="130" t="s">
        <v>3561</v>
      </c>
      <c r="F1715" s="47">
        <v>0</v>
      </c>
      <c r="G1715" s="47">
        <v>23022</v>
      </c>
      <c r="H1715" s="47">
        <v>0</v>
      </c>
      <c r="I1715" s="47">
        <v>279</v>
      </c>
      <c r="J1715" s="47">
        <v>66</v>
      </c>
      <c r="K1715" s="47">
        <v>1231</v>
      </c>
      <c r="L1715" s="47">
        <v>93</v>
      </c>
      <c r="M1715" s="47">
        <v>30041</v>
      </c>
      <c r="N1715" s="153">
        <v>84</v>
      </c>
      <c r="O1715" s="147">
        <v>0</v>
      </c>
      <c r="P1715" s="147">
        <v>0</v>
      </c>
      <c r="Q1715" s="47">
        <v>45081</v>
      </c>
      <c r="R1715" s="47">
        <v>0</v>
      </c>
      <c r="S1715" s="47">
        <v>0</v>
      </c>
      <c r="T1715" s="47">
        <v>0</v>
      </c>
      <c r="U1715" s="47">
        <v>0</v>
      </c>
      <c r="V1715" s="47">
        <v>0</v>
      </c>
      <c r="W1715" s="103">
        <f t="shared" si="26"/>
        <v>99897</v>
      </c>
      <c r="X1715" s="41">
        <f>個別包括!AZ1714-公債費!W1715</f>
        <v>0</v>
      </c>
      <c r="Y1715" s="41"/>
      <c r="Z1715" s="41"/>
      <c r="AA1715" s="41"/>
    </row>
    <row r="1716" spans="1:27" ht="20.25" customHeight="1" x14ac:dyDescent="0.2">
      <c r="A1716" s="113" t="s">
        <v>3549</v>
      </c>
      <c r="B1716" s="114" t="s">
        <v>3518</v>
      </c>
      <c r="C1716" s="4" t="s">
        <v>1781</v>
      </c>
      <c r="D1716" s="144">
        <v>6</v>
      </c>
      <c r="E1716" s="130" t="s">
        <v>3561</v>
      </c>
      <c r="F1716" s="47">
        <v>0</v>
      </c>
      <c r="G1716" s="47">
        <v>3609</v>
      </c>
      <c r="H1716" s="47">
        <v>0</v>
      </c>
      <c r="I1716" s="47">
        <v>151</v>
      </c>
      <c r="J1716" s="47">
        <v>32</v>
      </c>
      <c r="K1716" s="47">
        <v>0</v>
      </c>
      <c r="L1716" s="47">
        <v>59</v>
      </c>
      <c r="M1716" s="47">
        <v>20473</v>
      </c>
      <c r="N1716" s="153">
        <v>163</v>
      </c>
      <c r="O1716" s="147">
        <v>0</v>
      </c>
      <c r="P1716" s="147">
        <v>0</v>
      </c>
      <c r="Q1716" s="47">
        <v>19833</v>
      </c>
      <c r="R1716" s="47">
        <v>0</v>
      </c>
      <c r="S1716" s="47">
        <v>0</v>
      </c>
      <c r="T1716" s="47">
        <v>0</v>
      </c>
      <c r="U1716" s="47">
        <v>0</v>
      </c>
      <c r="V1716" s="47">
        <v>0</v>
      </c>
      <c r="W1716" s="103">
        <f t="shared" si="26"/>
        <v>44320</v>
      </c>
      <c r="X1716" s="41">
        <f>個別包括!AZ1715-公債費!W1716</f>
        <v>0</v>
      </c>
      <c r="Y1716" s="41"/>
      <c r="Z1716" s="41"/>
      <c r="AA1716" s="41"/>
    </row>
    <row r="1717" spans="1:27" ht="20.25" customHeight="1" x14ac:dyDescent="0.2">
      <c r="A1717" s="113" t="s">
        <v>3550</v>
      </c>
      <c r="B1717" s="114" t="s">
        <v>3518</v>
      </c>
      <c r="C1717" s="4" t="s">
        <v>1782</v>
      </c>
      <c r="D1717" s="144">
        <v>6</v>
      </c>
      <c r="E1717" s="130" t="s">
        <v>3561</v>
      </c>
      <c r="F1717" s="47">
        <v>0</v>
      </c>
      <c r="G1717" s="47">
        <v>53881</v>
      </c>
      <c r="H1717" s="47">
        <v>0</v>
      </c>
      <c r="I1717" s="47">
        <v>1986</v>
      </c>
      <c r="J1717" s="47">
        <v>760</v>
      </c>
      <c r="K1717" s="47">
        <v>2559</v>
      </c>
      <c r="L1717" s="47">
        <v>291</v>
      </c>
      <c r="M1717" s="47">
        <v>51738</v>
      </c>
      <c r="N1717" s="153">
        <v>258</v>
      </c>
      <c r="O1717" s="147">
        <v>0</v>
      </c>
      <c r="P1717" s="147">
        <v>0</v>
      </c>
      <c r="Q1717" s="47">
        <v>99955</v>
      </c>
      <c r="R1717" s="47">
        <v>0</v>
      </c>
      <c r="S1717" s="47">
        <v>0</v>
      </c>
      <c r="T1717" s="47">
        <v>0</v>
      </c>
      <c r="U1717" s="47">
        <v>0</v>
      </c>
      <c r="V1717" s="47">
        <v>0</v>
      </c>
      <c r="W1717" s="103">
        <f t="shared" si="26"/>
        <v>211428</v>
      </c>
      <c r="X1717" s="41">
        <f>個別包括!AZ1716-公債費!W1717</f>
        <v>0</v>
      </c>
      <c r="Y1717" s="41"/>
      <c r="Z1717" s="41"/>
      <c r="AA1717" s="41"/>
    </row>
    <row r="1718" spans="1:27" ht="20.25" customHeight="1" x14ac:dyDescent="0.2">
      <c r="A1718" s="113" t="s">
        <v>3551</v>
      </c>
      <c r="B1718" s="114" t="s">
        <v>3518</v>
      </c>
      <c r="C1718" s="4" t="s">
        <v>1783</v>
      </c>
      <c r="D1718" s="144">
        <v>6</v>
      </c>
      <c r="E1718" s="130" t="s">
        <v>3561</v>
      </c>
      <c r="F1718" s="47">
        <v>0</v>
      </c>
      <c r="G1718" s="47">
        <v>138281</v>
      </c>
      <c r="H1718" s="47">
        <v>0</v>
      </c>
      <c r="I1718" s="47">
        <v>1805</v>
      </c>
      <c r="J1718" s="47">
        <v>93</v>
      </c>
      <c r="K1718" s="47">
        <v>1393</v>
      </c>
      <c r="L1718" s="47">
        <v>143</v>
      </c>
      <c r="M1718" s="47">
        <v>30921</v>
      </c>
      <c r="N1718" s="153">
        <v>5622</v>
      </c>
      <c r="O1718" s="147">
        <v>0</v>
      </c>
      <c r="P1718" s="147">
        <v>0</v>
      </c>
      <c r="Q1718" s="47">
        <v>79214</v>
      </c>
      <c r="R1718" s="47">
        <v>0</v>
      </c>
      <c r="S1718" s="47">
        <v>0</v>
      </c>
      <c r="T1718" s="47">
        <v>0</v>
      </c>
      <c r="U1718" s="47">
        <v>0</v>
      </c>
      <c r="V1718" s="47">
        <v>0</v>
      </c>
      <c r="W1718" s="103">
        <f t="shared" si="26"/>
        <v>257472</v>
      </c>
      <c r="X1718" s="41">
        <f>個別包括!AZ1717-公債費!W1718</f>
        <v>0</v>
      </c>
      <c r="Y1718" s="41"/>
      <c r="Z1718" s="41"/>
      <c r="AA1718" s="41"/>
    </row>
    <row r="1719" spans="1:27" ht="20.25" customHeight="1" x14ac:dyDescent="0.2">
      <c r="A1719" s="113" t="s">
        <v>3552</v>
      </c>
      <c r="B1719" s="114" t="s">
        <v>3518</v>
      </c>
      <c r="C1719" s="4" t="s">
        <v>1784</v>
      </c>
      <c r="D1719" s="144">
        <v>6</v>
      </c>
      <c r="E1719" s="130" t="s">
        <v>3561</v>
      </c>
      <c r="F1719" s="47">
        <v>1724</v>
      </c>
      <c r="G1719" s="47">
        <v>48314</v>
      </c>
      <c r="H1719" s="47">
        <v>0</v>
      </c>
      <c r="I1719" s="47">
        <v>2159</v>
      </c>
      <c r="J1719" s="47">
        <v>244</v>
      </c>
      <c r="K1719" s="47">
        <v>1280</v>
      </c>
      <c r="L1719" s="47">
        <v>193</v>
      </c>
      <c r="M1719" s="47">
        <v>46992</v>
      </c>
      <c r="N1719" s="153">
        <v>245</v>
      </c>
      <c r="O1719" s="147">
        <v>0</v>
      </c>
      <c r="P1719" s="147">
        <v>0</v>
      </c>
      <c r="Q1719" s="47">
        <v>158849</v>
      </c>
      <c r="R1719" s="47">
        <v>0</v>
      </c>
      <c r="S1719" s="47">
        <v>0</v>
      </c>
      <c r="T1719" s="47">
        <v>0</v>
      </c>
      <c r="U1719" s="47">
        <v>0</v>
      </c>
      <c r="V1719" s="47">
        <v>0</v>
      </c>
      <c r="W1719" s="103">
        <f t="shared" si="26"/>
        <v>260000</v>
      </c>
      <c r="X1719" s="41">
        <f>個別包括!AZ1718-公債費!W1719</f>
        <v>0</v>
      </c>
      <c r="Y1719" s="41"/>
      <c r="Z1719" s="41"/>
      <c r="AA1719" s="41"/>
    </row>
    <row r="1720" spans="1:27" ht="20.25" customHeight="1" x14ac:dyDescent="0.2">
      <c r="A1720" s="113" t="s">
        <v>3553</v>
      </c>
      <c r="B1720" s="114" t="s">
        <v>3518</v>
      </c>
      <c r="C1720" s="4" t="s">
        <v>1785</v>
      </c>
      <c r="D1720" s="144">
        <v>6</v>
      </c>
      <c r="E1720" s="130" t="s">
        <v>3561</v>
      </c>
      <c r="F1720" s="47">
        <v>1063</v>
      </c>
      <c r="G1720" s="47">
        <v>65040</v>
      </c>
      <c r="H1720" s="47">
        <v>0</v>
      </c>
      <c r="I1720" s="47">
        <v>2120</v>
      </c>
      <c r="J1720" s="47">
        <v>162</v>
      </c>
      <c r="K1720" s="47">
        <v>2506</v>
      </c>
      <c r="L1720" s="47">
        <v>193</v>
      </c>
      <c r="M1720" s="47">
        <v>50970</v>
      </c>
      <c r="N1720" s="153">
        <v>2011</v>
      </c>
      <c r="O1720" s="147">
        <v>0</v>
      </c>
      <c r="P1720" s="147">
        <v>0</v>
      </c>
      <c r="Q1720" s="47">
        <v>68940</v>
      </c>
      <c r="R1720" s="47">
        <v>0</v>
      </c>
      <c r="S1720" s="47">
        <v>0</v>
      </c>
      <c r="T1720" s="47">
        <v>0</v>
      </c>
      <c r="U1720" s="47">
        <v>0</v>
      </c>
      <c r="V1720" s="47">
        <v>0</v>
      </c>
      <c r="W1720" s="103">
        <f t="shared" si="26"/>
        <v>193005</v>
      </c>
      <c r="X1720" s="41">
        <f>個別包括!AZ1719-公債費!W1720</f>
        <v>0</v>
      </c>
      <c r="Y1720" s="41"/>
      <c r="Z1720" s="41"/>
      <c r="AA1720" s="41"/>
    </row>
    <row r="1721" spans="1:27" ht="20.25" customHeight="1" x14ac:dyDescent="0.2">
      <c r="A1721" s="113" t="s">
        <v>3554</v>
      </c>
      <c r="B1721" s="114" t="s">
        <v>3518</v>
      </c>
      <c r="C1721" s="4" t="s">
        <v>1786</v>
      </c>
      <c r="D1721" s="144">
        <v>6</v>
      </c>
      <c r="E1721" s="130" t="s">
        <v>3561</v>
      </c>
      <c r="F1721" s="47">
        <v>5604</v>
      </c>
      <c r="G1721" s="47">
        <v>19575</v>
      </c>
      <c r="H1721" s="47">
        <v>0</v>
      </c>
      <c r="I1721" s="47">
        <v>3699</v>
      </c>
      <c r="J1721" s="47">
        <v>1144</v>
      </c>
      <c r="K1721" s="47">
        <v>3669</v>
      </c>
      <c r="L1721" s="47">
        <v>1190</v>
      </c>
      <c r="M1721" s="47">
        <v>194029</v>
      </c>
      <c r="N1721" s="153">
        <v>7593</v>
      </c>
      <c r="O1721" s="147">
        <v>0</v>
      </c>
      <c r="P1721" s="147">
        <v>0</v>
      </c>
      <c r="Q1721" s="47">
        <v>192214</v>
      </c>
      <c r="R1721" s="47">
        <v>0</v>
      </c>
      <c r="S1721" s="47">
        <v>0</v>
      </c>
      <c r="T1721" s="47">
        <v>0</v>
      </c>
      <c r="U1721" s="47">
        <v>67841</v>
      </c>
      <c r="V1721" s="47">
        <v>0</v>
      </c>
      <c r="W1721" s="103">
        <f t="shared" si="26"/>
        <v>496558</v>
      </c>
      <c r="X1721" s="41">
        <f>個別包括!AZ1720-公債費!W1721</f>
        <v>0</v>
      </c>
      <c r="Y1721" s="41"/>
      <c r="Z1721" s="41"/>
      <c r="AA1721" s="41"/>
    </row>
    <row r="1722" spans="1:27" ht="20.25" customHeight="1" x14ac:dyDescent="0.2">
      <c r="A1722" s="113" t="s">
        <v>3555</v>
      </c>
      <c r="B1722" s="114" t="s">
        <v>3518</v>
      </c>
      <c r="C1722" s="4" t="s">
        <v>1787</v>
      </c>
      <c r="D1722" s="144">
        <v>6</v>
      </c>
      <c r="E1722" s="130" t="s">
        <v>3561</v>
      </c>
      <c r="F1722" s="47">
        <v>52</v>
      </c>
      <c r="G1722" s="47">
        <v>0</v>
      </c>
      <c r="H1722" s="47">
        <v>0</v>
      </c>
      <c r="I1722" s="47">
        <v>1178</v>
      </c>
      <c r="J1722" s="47">
        <v>1530</v>
      </c>
      <c r="K1722" s="47">
        <v>51057</v>
      </c>
      <c r="L1722" s="47">
        <v>2436</v>
      </c>
      <c r="M1722" s="47">
        <v>355635</v>
      </c>
      <c r="N1722" s="153">
        <v>8937</v>
      </c>
      <c r="O1722" s="147">
        <v>0</v>
      </c>
      <c r="P1722" s="147">
        <v>0</v>
      </c>
      <c r="Q1722" s="47">
        <v>0</v>
      </c>
      <c r="R1722" s="47">
        <v>0</v>
      </c>
      <c r="S1722" s="47">
        <v>0</v>
      </c>
      <c r="T1722" s="47">
        <v>0</v>
      </c>
      <c r="U1722" s="47">
        <v>341065</v>
      </c>
      <c r="V1722" s="47">
        <v>0</v>
      </c>
      <c r="W1722" s="103">
        <f t="shared" si="26"/>
        <v>761890</v>
      </c>
      <c r="X1722" s="41">
        <f>個別包括!AZ1721-公債費!W1722</f>
        <v>0</v>
      </c>
      <c r="Y1722" s="41"/>
      <c r="Z1722" s="41"/>
      <c r="AA1722" s="41"/>
    </row>
    <row r="1723" spans="1:27" ht="20.25" customHeight="1" x14ac:dyDescent="0.2">
      <c r="A1723" s="113" t="s">
        <v>3556</v>
      </c>
      <c r="B1723" s="114" t="s">
        <v>3518</v>
      </c>
      <c r="C1723" s="4" t="s">
        <v>1788</v>
      </c>
      <c r="D1723" s="144">
        <v>6</v>
      </c>
      <c r="E1723" s="130" t="s">
        <v>3561</v>
      </c>
      <c r="F1723" s="47">
        <v>0</v>
      </c>
      <c r="G1723" s="47">
        <v>114282</v>
      </c>
      <c r="H1723" s="47">
        <v>0</v>
      </c>
      <c r="I1723" s="47">
        <v>0</v>
      </c>
      <c r="J1723" s="47">
        <v>91</v>
      </c>
      <c r="K1723" s="47">
        <v>1030</v>
      </c>
      <c r="L1723" s="47">
        <v>142</v>
      </c>
      <c r="M1723" s="47">
        <v>46436</v>
      </c>
      <c r="N1723" s="153">
        <v>0</v>
      </c>
      <c r="O1723" s="147">
        <v>0</v>
      </c>
      <c r="P1723" s="147">
        <v>0</v>
      </c>
      <c r="Q1723" s="47">
        <v>2549</v>
      </c>
      <c r="R1723" s="47">
        <v>0</v>
      </c>
      <c r="S1723" s="47">
        <v>0</v>
      </c>
      <c r="T1723" s="47">
        <v>0</v>
      </c>
      <c r="U1723" s="47">
        <v>0</v>
      </c>
      <c r="V1723" s="47">
        <v>0</v>
      </c>
      <c r="W1723" s="103">
        <f t="shared" si="26"/>
        <v>164530</v>
      </c>
      <c r="X1723" s="41">
        <f>個別包括!AZ1722-公債費!W1723</f>
        <v>0</v>
      </c>
      <c r="Y1723" s="41"/>
      <c r="Z1723" s="41"/>
      <c r="AA1723" s="41"/>
    </row>
    <row r="1724" spans="1:27" ht="20.25" customHeight="1" x14ac:dyDescent="0.2">
      <c r="A1724" s="113" t="s">
        <v>3557</v>
      </c>
      <c r="B1724" s="114" t="s">
        <v>3518</v>
      </c>
      <c r="C1724" s="4" t="s">
        <v>1789</v>
      </c>
      <c r="D1724" s="144">
        <v>6</v>
      </c>
      <c r="E1724" s="130" t="s">
        <v>3561</v>
      </c>
      <c r="F1724" s="47">
        <v>203</v>
      </c>
      <c r="G1724" s="47">
        <v>344994</v>
      </c>
      <c r="H1724" s="47">
        <v>320</v>
      </c>
      <c r="I1724" s="47">
        <v>1904</v>
      </c>
      <c r="J1724" s="47">
        <v>510</v>
      </c>
      <c r="K1724" s="47">
        <v>2300</v>
      </c>
      <c r="L1724" s="47">
        <v>1088</v>
      </c>
      <c r="M1724" s="47">
        <v>136782</v>
      </c>
      <c r="N1724" s="153">
        <v>7066</v>
      </c>
      <c r="O1724" s="147">
        <v>0</v>
      </c>
      <c r="P1724" s="147">
        <v>0</v>
      </c>
      <c r="Q1724" s="47">
        <v>259481</v>
      </c>
      <c r="R1724" s="47">
        <v>0</v>
      </c>
      <c r="S1724" s="47">
        <v>0</v>
      </c>
      <c r="T1724" s="47">
        <v>0</v>
      </c>
      <c r="U1724" s="47">
        <v>0</v>
      </c>
      <c r="V1724" s="47">
        <v>0</v>
      </c>
      <c r="W1724" s="103">
        <f t="shared" si="26"/>
        <v>754648</v>
      </c>
      <c r="X1724" s="41">
        <f>個別包括!AZ1723-公債費!W1724</f>
        <v>0</v>
      </c>
      <c r="Y1724" s="41"/>
      <c r="Z1724" s="41"/>
      <c r="AA1724" s="41"/>
    </row>
    <row r="1725" spans="1:27" ht="20.25" customHeight="1" x14ac:dyDescent="0.2">
      <c r="A1725" s="113" t="s">
        <v>3558</v>
      </c>
      <c r="B1725" s="114" t="s">
        <v>3518</v>
      </c>
      <c r="C1725" s="4" t="s">
        <v>1790</v>
      </c>
      <c r="D1725" s="144">
        <v>6</v>
      </c>
      <c r="E1725" s="130" t="s">
        <v>3561</v>
      </c>
      <c r="F1725" s="47">
        <v>2903</v>
      </c>
      <c r="G1725" s="47">
        <v>51050</v>
      </c>
      <c r="H1725" s="47">
        <v>0</v>
      </c>
      <c r="I1725" s="47">
        <v>696</v>
      </c>
      <c r="J1725" s="47">
        <v>321</v>
      </c>
      <c r="K1725" s="47">
        <v>1229</v>
      </c>
      <c r="L1725" s="47">
        <v>280</v>
      </c>
      <c r="M1725" s="47">
        <v>59028</v>
      </c>
      <c r="N1725" s="153">
        <v>9090</v>
      </c>
      <c r="O1725" s="147">
        <v>0</v>
      </c>
      <c r="P1725" s="147">
        <v>0</v>
      </c>
      <c r="Q1725" s="47">
        <v>74477</v>
      </c>
      <c r="R1725" s="47">
        <v>0</v>
      </c>
      <c r="S1725" s="47">
        <v>0</v>
      </c>
      <c r="T1725" s="47">
        <v>0</v>
      </c>
      <c r="U1725" s="47">
        <v>0</v>
      </c>
      <c r="V1725" s="47">
        <v>0</v>
      </c>
      <c r="W1725" s="103">
        <f t="shared" si="26"/>
        <v>199074</v>
      </c>
      <c r="X1725" s="41">
        <f>個別包括!AZ1724-公債費!W1725</f>
        <v>0</v>
      </c>
      <c r="Y1725" s="41"/>
      <c r="Z1725" s="41"/>
      <c r="AA1725" s="41"/>
    </row>
    <row r="1726" spans="1:27" ht="20.25" customHeight="1" x14ac:dyDescent="0.2">
      <c r="A1726" s="115"/>
      <c r="B1726" s="116"/>
      <c r="C1726" s="5" t="s">
        <v>12</v>
      </c>
      <c r="D1726" s="5"/>
      <c r="E1726" s="5"/>
      <c r="F1726" s="59">
        <f>SUMIF($E$7:$E$1725,"不足",F7:F1725)</f>
        <v>45017284</v>
      </c>
      <c r="G1726" s="106">
        <f t="shared" ref="G1726:V1726" si="27">SUMIF($E$7:$E$1725,"不足",G7:G1725)</f>
        <v>36501347</v>
      </c>
      <c r="H1726" s="106">
        <f t="shared" si="27"/>
        <v>7722411</v>
      </c>
      <c r="I1726" s="106">
        <f t="shared" si="27"/>
        <v>70575639</v>
      </c>
      <c r="J1726" s="106">
        <f t="shared" si="27"/>
        <v>23177691</v>
      </c>
      <c r="K1726" s="106">
        <f t="shared" si="27"/>
        <v>94018868</v>
      </c>
      <c r="L1726" s="106">
        <f t="shared" si="27"/>
        <v>69695698</v>
      </c>
      <c r="M1726" s="106">
        <f t="shared" si="27"/>
        <v>1564665178</v>
      </c>
      <c r="N1726" s="154">
        <f t="shared" si="27"/>
        <v>95158916</v>
      </c>
      <c r="O1726" s="148">
        <f>SUMIF($E$7:$E$1725,"不足",O7:O1725)</f>
        <v>12591544</v>
      </c>
      <c r="P1726" s="148">
        <f t="shared" si="27"/>
        <v>477489</v>
      </c>
      <c r="Q1726" s="106">
        <f t="shared" si="27"/>
        <v>261429899</v>
      </c>
      <c r="R1726" s="106">
        <f t="shared" si="27"/>
        <v>207758763</v>
      </c>
      <c r="S1726" s="106">
        <f t="shared" si="27"/>
        <v>0</v>
      </c>
      <c r="T1726" s="106">
        <f t="shared" si="27"/>
        <v>226735</v>
      </c>
      <c r="U1726" s="106">
        <f t="shared" si="27"/>
        <v>384951259</v>
      </c>
      <c r="V1726" s="106">
        <f t="shared" si="27"/>
        <v>2403033</v>
      </c>
      <c r="W1726" s="107">
        <f>SUMIF($E$7:$E$1725,"不足",W7:W1725)</f>
        <v>2876371754</v>
      </c>
      <c r="X1726" s="41">
        <f>個別包括!AZ1725-公債費!W1726</f>
        <v>0</v>
      </c>
      <c r="Y1726" s="41"/>
      <c r="Z1726" s="41"/>
      <c r="AA1726" s="41"/>
    </row>
    <row r="1727" spans="1:27" ht="20.25" customHeight="1" x14ac:dyDescent="0.2">
      <c r="A1727" s="117"/>
      <c r="B1727" s="118"/>
      <c r="C1727" s="6" t="s">
        <v>13</v>
      </c>
      <c r="D1727" s="6"/>
      <c r="E1727" s="6"/>
      <c r="F1727" s="60">
        <f>SUMIF($E$7:$E$1725,"超過",F7:F1725)</f>
        <v>464439</v>
      </c>
      <c r="G1727" s="108">
        <f t="shared" ref="G1727:V1727" si="28">SUMIF($E$7:$E$1725,"超過",G7:G1725)</f>
        <v>0</v>
      </c>
      <c r="H1727" s="108">
        <f t="shared" si="28"/>
        <v>331874</v>
      </c>
      <c r="I1727" s="108">
        <f t="shared" si="28"/>
        <v>3185663</v>
      </c>
      <c r="J1727" s="108">
        <f t="shared" si="28"/>
        <v>3514916</v>
      </c>
      <c r="K1727" s="108">
        <f t="shared" si="28"/>
        <v>7739567</v>
      </c>
      <c r="L1727" s="108">
        <f t="shared" si="28"/>
        <v>35896296</v>
      </c>
      <c r="M1727" s="108">
        <f t="shared" si="28"/>
        <v>104360437</v>
      </c>
      <c r="N1727" s="155">
        <f t="shared" si="28"/>
        <v>2608581</v>
      </c>
      <c r="O1727" s="149">
        <f>SUMIF($E$7:$E$1725,"超過",O7:O1725)</f>
        <v>535919</v>
      </c>
      <c r="P1727" s="149">
        <f t="shared" si="28"/>
        <v>0</v>
      </c>
      <c r="Q1727" s="108">
        <f t="shared" si="28"/>
        <v>209075</v>
      </c>
      <c r="R1727" s="108">
        <f t="shared" si="28"/>
        <v>56724998</v>
      </c>
      <c r="S1727" s="108">
        <f t="shared" si="28"/>
        <v>0</v>
      </c>
      <c r="T1727" s="108">
        <f t="shared" si="28"/>
        <v>18246</v>
      </c>
      <c r="U1727" s="108">
        <f t="shared" si="28"/>
        <v>1307264</v>
      </c>
      <c r="V1727" s="108">
        <f t="shared" si="28"/>
        <v>63107</v>
      </c>
      <c r="W1727" s="109">
        <f>SUMIF($E$7:$E$1725,"超過",W7:W1725)</f>
        <v>216960382</v>
      </c>
      <c r="X1727" s="41">
        <f>個別包括!AZ1726-公債費!W1727</f>
        <v>0</v>
      </c>
      <c r="Y1727" s="41"/>
      <c r="Z1727" s="41"/>
      <c r="AA1727" s="41"/>
    </row>
    <row r="1728" spans="1:27" ht="20.25" customHeight="1" x14ac:dyDescent="0.2">
      <c r="A1728" s="119"/>
      <c r="B1728" s="120"/>
      <c r="C1728" s="7" t="s">
        <v>14</v>
      </c>
      <c r="D1728" s="7"/>
      <c r="E1728" s="7"/>
      <c r="F1728" s="69">
        <f>SUM(F1726:F1727)</f>
        <v>45481723</v>
      </c>
      <c r="G1728" s="110">
        <f t="shared" ref="G1728:V1728" si="29">SUM(G1726:G1727)</f>
        <v>36501347</v>
      </c>
      <c r="H1728" s="110">
        <f t="shared" si="29"/>
        <v>8054285</v>
      </c>
      <c r="I1728" s="110">
        <f t="shared" si="29"/>
        <v>73761302</v>
      </c>
      <c r="J1728" s="110">
        <f t="shared" si="29"/>
        <v>26692607</v>
      </c>
      <c r="K1728" s="110">
        <f t="shared" si="29"/>
        <v>101758435</v>
      </c>
      <c r="L1728" s="110">
        <f t="shared" si="29"/>
        <v>105591994</v>
      </c>
      <c r="M1728" s="110">
        <f t="shared" si="29"/>
        <v>1669025615</v>
      </c>
      <c r="N1728" s="156">
        <f t="shared" si="29"/>
        <v>97767497</v>
      </c>
      <c r="O1728" s="150">
        <f>SUM(O1726:O1727)</f>
        <v>13127463</v>
      </c>
      <c r="P1728" s="150">
        <f t="shared" si="29"/>
        <v>477489</v>
      </c>
      <c r="Q1728" s="110">
        <f t="shared" si="29"/>
        <v>261638974</v>
      </c>
      <c r="R1728" s="110">
        <f t="shared" si="29"/>
        <v>264483761</v>
      </c>
      <c r="S1728" s="110">
        <f t="shared" si="29"/>
        <v>0</v>
      </c>
      <c r="T1728" s="110">
        <f t="shared" si="29"/>
        <v>244981</v>
      </c>
      <c r="U1728" s="110">
        <f t="shared" si="29"/>
        <v>386258523</v>
      </c>
      <c r="V1728" s="110">
        <f t="shared" si="29"/>
        <v>2466140</v>
      </c>
      <c r="W1728" s="111">
        <f>SUM(W1726:W1727)</f>
        <v>3093332136</v>
      </c>
      <c r="X1728" s="41">
        <f>個別包括!AZ1727-公債費!W1728</f>
        <v>0</v>
      </c>
      <c r="Y1728" s="41"/>
      <c r="Z1728" s="41"/>
      <c r="AA1728" s="41"/>
    </row>
    <row r="1729" spans="1:27" ht="17.25" x14ac:dyDescent="0.2">
      <c r="C1729" s="43"/>
      <c r="D1729" s="43"/>
      <c r="E1729" s="43"/>
      <c r="F1729" s="72" t="s">
        <v>1792</v>
      </c>
      <c r="G1729" s="43"/>
      <c r="H1729" s="43"/>
      <c r="I1729" s="43"/>
      <c r="J1729" s="43"/>
      <c r="K1729" s="43"/>
      <c r="L1729" s="43"/>
      <c r="M1729" s="43"/>
      <c r="N1729" s="43"/>
      <c r="O1729" s="72" t="s">
        <v>1792</v>
      </c>
      <c r="P1729" s="72"/>
      <c r="Q1729" s="43"/>
      <c r="R1729" s="43"/>
      <c r="S1729" s="43"/>
      <c r="T1729" s="43"/>
      <c r="U1729" s="43"/>
      <c r="V1729" s="43"/>
      <c r="W1729" s="43"/>
      <c r="X1729" s="41"/>
      <c r="Y1729" s="41"/>
      <c r="Z1729" s="41"/>
      <c r="AA1729" s="41"/>
    </row>
    <row r="1730" spans="1:27" s="74" customFormat="1" ht="17.25" x14ac:dyDescent="0.2">
      <c r="A1730" s="112"/>
      <c r="B1730" s="112"/>
      <c r="C1730" s="73"/>
      <c r="D1730" s="112"/>
      <c r="E1730" s="157"/>
      <c r="F1730" s="73"/>
      <c r="G1730" s="73"/>
      <c r="H1730" s="73"/>
      <c r="I1730" s="73"/>
      <c r="J1730" s="73"/>
      <c r="K1730" s="73"/>
      <c r="L1730" s="73"/>
      <c r="M1730" s="73"/>
      <c r="N1730" s="73"/>
      <c r="O1730" s="73"/>
      <c r="P1730" s="73"/>
      <c r="Q1730" s="73"/>
      <c r="R1730" s="73"/>
      <c r="S1730" s="73"/>
      <c r="T1730" s="73"/>
      <c r="U1730" s="73"/>
      <c r="V1730" s="73"/>
      <c r="W1730" s="73"/>
      <c r="X1730" s="73"/>
      <c r="Y1730" s="73"/>
      <c r="Z1730" s="73"/>
      <c r="AA1730" s="73">
        <f>SUM(AA7:AA1725)-AA1728</f>
        <v>0</v>
      </c>
    </row>
    <row r="1731" spans="1:27" s="74" customFormat="1" ht="17.25" x14ac:dyDescent="0.2">
      <c r="A1731" s="112"/>
      <c r="B1731" s="112"/>
      <c r="C1731" s="73"/>
      <c r="D1731" s="112"/>
      <c r="E1731" s="112"/>
      <c r="G1731" s="97"/>
      <c r="H1731" s="97"/>
      <c r="I1731" s="97"/>
      <c r="J1731" s="97"/>
      <c r="K1731" s="97"/>
      <c r="L1731" s="97"/>
      <c r="M1731" s="97"/>
      <c r="N1731" s="97"/>
      <c r="O1731" s="97"/>
      <c r="P1731" s="97"/>
      <c r="Q1731" s="97"/>
      <c r="R1731" s="97"/>
      <c r="S1731" s="97"/>
      <c r="T1731" s="97"/>
      <c r="U1731" s="97"/>
      <c r="V1731" s="97"/>
      <c r="W1731" s="97"/>
      <c r="X1731" s="97"/>
      <c r="Y1731" s="97"/>
      <c r="Z1731" s="97"/>
      <c r="AA1731" s="97">
        <f>SUM(AA7:AA1725)</f>
        <v>0</v>
      </c>
    </row>
    <row r="1732" spans="1:27" s="74" customFormat="1" ht="17.25" x14ac:dyDescent="0.2">
      <c r="A1732" s="112"/>
      <c r="B1732" s="112"/>
      <c r="D1732" s="112"/>
      <c r="E1732" s="112"/>
      <c r="F1732" s="97"/>
      <c r="G1732" s="97"/>
      <c r="H1732" s="97"/>
      <c r="I1732" s="97"/>
      <c r="J1732" s="97"/>
      <c r="K1732" s="97"/>
      <c r="L1732" s="97"/>
      <c r="M1732" s="97"/>
      <c r="N1732" s="97"/>
      <c r="O1732" s="97"/>
      <c r="P1732" s="97"/>
      <c r="Q1732" s="97"/>
      <c r="R1732" s="97"/>
      <c r="S1732" s="97"/>
      <c r="T1732" s="97"/>
      <c r="U1732" s="97"/>
      <c r="V1732" s="97"/>
      <c r="W1732" s="97"/>
      <c r="X1732" s="97"/>
      <c r="Y1732" s="97"/>
      <c r="Z1732" s="97"/>
      <c r="AA1732" s="97">
        <f>IF(AA1728=AA1731,0,1)</f>
        <v>0</v>
      </c>
    </row>
  </sheetData>
  <mergeCells count="7">
    <mergeCell ref="O2:W3"/>
    <mergeCell ref="D2:D6"/>
    <mergeCell ref="B2:B6"/>
    <mergeCell ref="A2:A6"/>
    <mergeCell ref="C2:C6"/>
    <mergeCell ref="F2:N3"/>
    <mergeCell ref="E2:E6"/>
  </mergeCells>
  <phoneticPr fontId="14"/>
  <pageMargins left="0.31496062992125984" right="0.11811023622047245" top="0.31496062992125984" bottom="0.31496062992125984" header="0" footer="0"/>
  <pageSetup paperSize="9" scale="46" orientation="landscape" r:id="rId1"/>
  <headerFooter alignWithMargins="0"/>
  <colBreaks count="1" manualBreakCount="1">
    <brk id="14" max="17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個別包括</vt:lpstr>
      <vt:lpstr>公債費</vt:lpstr>
      <vt:lpstr>個別包括!Print_Area</vt:lpstr>
      <vt:lpstr>公債費!Print_Area</vt:lpstr>
      <vt:lpstr>個別包括!Print_Titles</vt:lpstr>
      <vt:lpstr>公債費!Print_Titles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